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065"/>
  </bookViews>
  <sheets>
    <sheet name="Sheet1" sheetId="1" r:id="rId1"/>
  </sheets>
  <externalReferences>
    <externalReference r:id="rId2"/>
  </externalReferences>
  <definedNames>
    <definedName name="_xlnm._FilterDatabase" localSheetId="0" hidden="1">Sheet1!$A$4:$W$344</definedName>
  </definedNames>
  <calcPr calcId="144525"/>
</workbook>
</file>

<file path=xl/sharedStrings.xml><?xml version="1.0" encoding="utf-8"?>
<sst xmlns="http://schemas.openxmlformats.org/spreadsheetml/2006/main" count="2666" uniqueCount="1463">
  <si>
    <t>附件1</t>
  </si>
  <si>
    <t>焦作市规范整合放射治疗等4类医疗服务价格项目</t>
  </si>
  <si>
    <t>序号</t>
  </si>
  <si>
    <t>财务分类代码</t>
  </si>
  <si>
    <t>国家项目编码</t>
  </si>
  <si>
    <t>项目名称</t>
  </si>
  <si>
    <t>服务产出</t>
  </si>
  <si>
    <t>价格构成</t>
  </si>
  <si>
    <t>加收项</t>
  </si>
  <si>
    <t>扩展项</t>
  </si>
  <si>
    <t>计价单位</t>
  </si>
  <si>
    <t>市级价格</t>
  </si>
  <si>
    <t>计价说明</t>
  </si>
  <si>
    <t>医保支付政策</t>
  </si>
  <si>
    <t>市三级</t>
  </si>
  <si>
    <t>市二级</t>
  </si>
  <si>
    <t>县级</t>
  </si>
  <si>
    <t>乡级</t>
  </si>
  <si>
    <t>支付类别</t>
  </si>
  <si>
    <t>首自付比例</t>
  </si>
  <si>
    <t>备注</t>
  </si>
  <si>
    <t>放射治疗</t>
  </si>
  <si>
    <t>使用说明
1.本类项目以放射治疗为重点，按照放射治疗方式的服务产出设立价格项目。
2.本类项目所称的“价格构成”，指项目价格应涵盖的各类资源消耗，用于确定计价单元的边界。所列“设备投入”包括但不限于操作设备、器具及固定资产投入。
3.本类项目所称“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各项加/减收水平后，求和得出加/减收金额。
4.本类项目所称“扩展项”，指同一项目下以不同方式提供或在不同场景应用时，只扩展价格项目适用范围、不额外加价的一类子项，子项的价格按主项目执行。
5.本类项目所称“基本物质资源消耗”，指原则上限于不应或不必要与医疗服务项目分割的易耗品，包括但不限于各类消杀用品、储存用品、清洁用品、个人防护用品、垃圾处理用品、润滑剂、棉球、棉签、纱布（垫）、护（尿）垫、治疗巾（单）、中单、护理盘(包）、治疗包、注射器、标签、无菌设备保护套、模具、挡板、铅板（模）、蜡模、凡士林、标记笔、可复用的操作器具、软件（版权、开发、购买）成本等。基本物质资源消耗成本计入项目价格，不另行收费。除基本物质资源消耗以外的可收费医用耗材，按照实际采购价格零差率销售。
6.本类项目中涉及“包括……”“……等”的，属于开放型表述，所指对象不仅局限于表述中列明的事项，也包括未列明的同类事项。</t>
  </si>
  <si>
    <t>E</t>
  </si>
  <si>
    <t>013401010010000</t>
  </si>
  <si>
    <t>放疗计划制定</t>
  </si>
  <si>
    <t>依据模拟定位，勾画放疗靶区和危及器官，制定放疗剂量、危及器官限量，放疗次数和方式等放疗计划。</t>
  </si>
  <si>
    <t>所定价格涵盖勾画靶区、给定处方剂量、制定放疗计划等过程中所需的人力资源、设备运转成本消耗与基本物耗。</t>
  </si>
  <si>
    <t>01调强计划制定
11立体定向放疗计划制定</t>
  </si>
  <si>
    <t>次</t>
  </si>
  <si>
    <t xml:space="preserve">
1.二维放疗计划制定，市三级按245元收费，市二级按220元收费，县级按198元收费，乡级按178元收费。
2.每疗程计划制定超过2次按2次收费。</t>
  </si>
  <si>
    <t>乙类</t>
  </si>
  <si>
    <t>013401010010001</t>
  </si>
  <si>
    <t>放疗计划制定-调强计划制定（加收）</t>
  </si>
  <si>
    <t>依据模拟定位，勾画放疗靶区和危及器官，制定放疗剂量、危及器官限量，放疗次数和方式等调强放疗计划。</t>
  </si>
  <si>
    <t>每疗程计划制定超过2次按2次收费。</t>
  </si>
  <si>
    <t>013401010010011</t>
  </si>
  <si>
    <t>放疗计划制定-立体定向放疗计划制定（加收）</t>
  </si>
  <si>
    <t>依据模拟定位，勾画放疗靶区和危及器官，制定放疗剂量、危及器官限量，放疗次数和方式等立体定向放疗计划。</t>
  </si>
  <si>
    <t>013401010020000</t>
  </si>
  <si>
    <t>放疗计划验证</t>
  </si>
  <si>
    <t>依据靶区及计划制定的方案对放疗计划进行验证，必要时进行调整。</t>
  </si>
  <si>
    <t>所定价格涵盖固定、摆位、标记、扫描、获取影像、比较、校正、标记及剂量验证等过程中所需的人力资源、设备运转成本消耗与基本物耗。</t>
  </si>
  <si>
    <t>每疗程验证超过2次按2次收费。</t>
  </si>
  <si>
    <t>013401020010000</t>
  </si>
  <si>
    <t>放疗模拟定位</t>
  </si>
  <si>
    <t>应用CT影像技术，进行放疗模拟定位，确定靶区、危及器官，必要时确定射野。</t>
  </si>
  <si>
    <t>所定价格涵盖模具设计与制作、摆位、体位固定、图像扫描、标记、必要时静脉输注对比剂、定位、获取影像、传输、记录等过程中所需的人力资源、设备运转成本消耗与基本物耗。</t>
  </si>
  <si>
    <t>01特殊影像模拟定位
02简易模拟定位减收
11运动管理
21立体定向放疗模拟定位</t>
  </si>
  <si>
    <t>1.“模具设计与制作”包括但不限于体位固定器、射线挡块、剂量补偿物等放疗过程中涉及的各类模具制作步骤。
2.每疗程定位超过2次按2次收费。</t>
  </si>
  <si>
    <t>013401020010001</t>
  </si>
  <si>
    <t>放疗模拟定位-特殊影像模拟定位（加收）</t>
  </si>
  <si>
    <t>应用磁共振（MR）、正电子发射计算机断层显像（PET-CT）等特殊影像技术，进行放疗模拟定位，确定靶区、危及器官，必要时确定射野。</t>
  </si>
  <si>
    <t>1.“特殊影像模拟定位”指使用磁共振（MR）、正电子发射计算机断层显像（PET-CT）等影像完成模拟定位。
2.每疗程定位超过2次按2次收费。</t>
  </si>
  <si>
    <t>013401020010002</t>
  </si>
  <si>
    <t>放疗模拟定位-简易模拟定位（减收）</t>
  </si>
  <si>
    <t>应用B超、X线等简易影像技术，进行放疗模拟定位，确定靶区、危及器官，必要时确定射野。</t>
  </si>
  <si>
    <t>1.简易模拟定位指使用B超、X线定位。
2.每疗程定位超过2次按2次收费。</t>
  </si>
  <si>
    <t>013401020010011</t>
  </si>
  <si>
    <t>放疗模拟定位-运动管理（加收）</t>
  </si>
  <si>
    <t>应用CT影像技术，进行运动管理的放疗模拟定位，确定靶区、危及器官，必要时确定射野。</t>
  </si>
  <si>
    <t>每疗程定位超过2次按2次收费。</t>
  </si>
  <si>
    <t>013401020010021</t>
  </si>
  <si>
    <t>放疗模拟定位-立体定向放疗模拟定位（加收）</t>
  </si>
  <si>
    <t>应用CT影像技术，进行立体定向的放疗模拟定位，确定靶区、危及器官，必要时确定射野。</t>
  </si>
  <si>
    <t>013401030010000</t>
  </si>
  <si>
    <t>外照射治疗（普通）</t>
  </si>
  <si>
    <t>使用医用电子直线加速器产生电子线和光子线，实施体外照射放射治疗。</t>
  </si>
  <si>
    <t>所定价格涵盖摆位、体位固定、操作设备出束治疗、实时监控、必要时使用射线档块、剂量补偿物等过程中所需的人力资源、设备运转成本消耗与基本物耗。</t>
  </si>
  <si>
    <t>01超长靶区
11超高剂量率放疗</t>
  </si>
  <si>
    <t>013401030010001</t>
  </si>
  <si>
    <t>外照射治疗（普通）-超长靶区（加收）</t>
  </si>
  <si>
    <t>使用医用电子直线加速器产生电子线和光子线，实施体外照射超长靶区放射治疗。</t>
  </si>
  <si>
    <t>“超长靶区”，指直线加速器电子线射野大于20×20cm，X线射野单边大于40cm。</t>
  </si>
  <si>
    <t>013401030020000</t>
  </si>
  <si>
    <t>外照射治疗（光子线-适形）</t>
  </si>
  <si>
    <t>基于放疗计划，使用医用电子直线加速器或钴-60远距离治疗机等产生光子射线，实施外照射治疗。</t>
  </si>
  <si>
    <t>所定价格涵盖治疗摆位、体位固定、操作设备、出束治疗、实时监控、必要时使用射线档块、剂量补偿物等过程中所需的人力资源、设备运转成本消耗与基本物耗。</t>
  </si>
  <si>
    <t>01超长靶区
11超高剂量率放疗
21图像引导</t>
  </si>
  <si>
    <t>013401030020001</t>
  </si>
  <si>
    <t>外照射治疗（光子线-适形）-超长靶区（加收）</t>
  </si>
  <si>
    <t>基于放疗计划，使用医用电子直线加速器或钴-60远距离治疗机等产生光子射线，实施超长靶区外照射治疗。</t>
  </si>
  <si>
    <t>1.“超长靶区”，指直线加速器电子线射野大于20×20cm，X线射野单边大于40cm。
2.全身照射治疗市三级加收900元/次，市二级加收810元/次，县级加收729元/次，乡级加收656元/次。</t>
  </si>
  <si>
    <t>013401030030000</t>
  </si>
  <si>
    <t>外照射治疗（光子线-调强）</t>
  </si>
  <si>
    <t>基于放疗计划，使用医用电子直线加速器等产生的光子线，根据肿瘤靶区和其周围危及器官的三维空间关系进行束流强度调节，实施外照射治疗。</t>
  </si>
  <si>
    <t>01超长靶区
11超高剂量率放疗
21自适应放疗
31运动管理
41图像引导
51断层调强放疗
52容积旋转调强放疗</t>
  </si>
  <si>
    <t>013401030030001</t>
  </si>
  <si>
    <t>外照射治疗（光子线-调强）-超长靶区（加收）</t>
  </si>
  <si>
    <t>基于放疗计划，使用医用电子直线加速器等产生的光子线，根据肿瘤靶区和其周围危及器官的三维空间关系进行束流强度调节，实施超长靶区外照射治疗。</t>
  </si>
  <si>
    <t>1.“超长靶区”，指直线加速器电子线射野大于20×20cm，X线射野单边大于40cm。2.全身照射治疗市三级加收900元/次，市二级加收810元/次，县级加收729元/次，乡级加收656元/次。</t>
  </si>
  <si>
    <t>013401030030021</t>
  </si>
  <si>
    <t>外照射治疗（光子线-调强）-自适应放疗（加收）</t>
  </si>
  <si>
    <t>基于放疗计划，使用医用电子直线加速器等产生的光子线，根据肿瘤靶区和其周围危及器官的三维空间关系进行束流强度调节，实施自适应放疗外照射治疗。</t>
  </si>
  <si>
    <t>1.“自适应放疗”，指在放疗过程中根据肿瘤退缩情况动态调整放疗计划的技术。
2.一个疗程开展自适应放疗3次以上按3次收费。</t>
  </si>
  <si>
    <t>丙类</t>
  </si>
  <si>
    <t>013401030030031</t>
  </si>
  <si>
    <t>外照射治疗（光子线-调强）-运动管理（加收）</t>
  </si>
  <si>
    <t>基于放疗计划，使用医用电子直线加速器等产生的光子线，根据肿瘤靶区和其周围危及器官的三维空间关系进行束流强度调节，运动管理下实施外照射治疗。</t>
  </si>
  <si>
    <t>013401030030051</t>
  </si>
  <si>
    <t>外照射治疗（光子线-调强）-断层调强放疗（加收）</t>
  </si>
  <si>
    <t>基于放疗计划，使用医用电子直线加速器等产生的光子线，根据肿瘤靶区和其周围危及器官的三维空间关系进行束流强度调节，实施断层调强外照射治疗。</t>
  </si>
  <si>
    <t>013401030030052</t>
  </si>
  <si>
    <t>外照射治疗（光子线-调强）-容积旋转调强放疗（加收）</t>
  </si>
  <si>
    <t>基于放疗计划，使用医用电子直线加速器等产生的光子线，根据肿瘤靶区和其周围危及器官的三维空间关系进行束流强度调节，实施容积旋转调强外照射治疗。</t>
  </si>
  <si>
    <t>013401030040000</t>
  </si>
  <si>
    <t>外照射治疗（光子线-立体定向）</t>
  </si>
  <si>
    <t>基于放疗计划，使用医用直线加速器、伽玛刀等产生的光子线，对肿瘤靶区进行大分割、高剂量短疗程放疗模式，实施外照射治疗。</t>
  </si>
  <si>
    <t>所定价格涵盖治疗摆位、体位固定、图像引导、操作设备、高剂量出束治疗、实时监控等过程中所需的人力资源、设备运转成本消耗与基本物耗。</t>
  </si>
  <si>
    <t>01自适应放疗
11运动管理
21超高剂量率放疗</t>
  </si>
  <si>
    <t>疗程</t>
  </si>
  <si>
    <t>1.肿瘤单次吸收剂量不小于5Gy。
2.3次及以下的，首次按36%收费，第2次治疗起按22%收费，此说明也适用于加收项。
3.多部位肿瘤需同时做2个以上治疗的按2个收费。</t>
  </si>
  <si>
    <t>013401030040001</t>
  </si>
  <si>
    <t>外照射治疗（光子线-立体定向）-自适应放疗（加收）</t>
  </si>
  <si>
    <t>基于放疗计划，使用医用直线加速器、伽玛刀等产生的光子线，对肿瘤靶区进行大分割、高剂量短疗程放疗模式，实施自适应外照射治疗。</t>
  </si>
  <si>
    <t>“自适应放疗”，指在放疗过程中根据肿瘤退缩情况动态调整放疗计划的技术。</t>
  </si>
  <si>
    <t>013401030040011</t>
  </si>
  <si>
    <t>外照射治疗（光子线-立体定向）-运动管理（加收）</t>
  </si>
  <si>
    <t>基于放疗计划，使用医用直线加速器、伽玛刀等产生的光子线，对肿瘤靶区进行大分割、高剂量短疗程放疗模式，运动管理下实施外照射治疗。</t>
  </si>
  <si>
    <t>“运动管理”，指基于植入金标、光学体表监测、呼吸控制等技术对周期性运动的肿瘤靶区进行限制、追踪照射或在周期性运动的特定时相控制机器出束照射。</t>
  </si>
  <si>
    <t>013401030050000</t>
  </si>
  <si>
    <t>外照射治疗（质子放疗）</t>
  </si>
  <si>
    <t>基于放疗计划，使用医用粒子加速器产生的质子射线，对肿瘤靶区进行束流强度调节，实施外照射治疗。</t>
  </si>
  <si>
    <t>所定价格涵盖治疗摆位、体位固定、图像引导、操作设备、运动管理、出束治疗、实时监控、必要时使用射线档块、剂量补偿物等过程中所需的人力资源、设备运转成本消耗与基本物耗。</t>
  </si>
  <si>
    <t>每增加一次加收15000元，同一适应症每疗程最高不超过170000元。</t>
  </si>
  <si>
    <t>013401030060000</t>
  </si>
  <si>
    <t>外照射治疗（重离子放疗）</t>
  </si>
  <si>
    <t>基于放疗计划，使用医用粒子加速器产生的重离子射线，对肿瘤靶区进行束流强度调节，实施外照射治疗。</t>
  </si>
  <si>
    <t>每增加一次加收16500元，同一适应症每疗程最高不超过198000元。</t>
  </si>
  <si>
    <t>013401040010000</t>
  </si>
  <si>
    <t>近距离治疗（后装）</t>
  </si>
  <si>
    <t>通过在人体内置入施源器后导入放射源进行的治疗。</t>
  </si>
  <si>
    <t>所定价格涵盖模拟定位、制定计划、剂量验证、置入施源器、组织人员插植、导入放射源、照射、环境辐射监测、必要时回收放射源、解除施源器等过程中所需的人力资源及设备运转成本消耗与基本物耗。</t>
  </si>
  <si>
    <t>01CT模拟定位
02MR模拟定位
11二维近距离治疗计划
12三维近距离治疗计划
21组织间插植/放射粒子植入</t>
  </si>
  <si>
    <t>1.“近距离治疗”包括但不限于“后装放射治疗”等一次性放射治疗及永久性植入放射性粒子治疗。
2.不与“放疗模拟定位”“放疗计划制定”“放疗计划验证”同时收取。</t>
  </si>
  <si>
    <t>013401040010001</t>
  </si>
  <si>
    <r>
      <t>近距离治疗（后装）</t>
    </r>
    <r>
      <rPr>
        <sz val="11"/>
        <rFont val="Times New Roman"/>
        <charset val="134"/>
      </rPr>
      <t>-CT</t>
    </r>
    <r>
      <rPr>
        <sz val="11"/>
        <rFont val="宋体"/>
        <charset val="134"/>
      </rPr>
      <t>模拟定位（加收）</t>
    </r>
  </si>
  <si>
    <t>通过CT模拟定位在人体内置入施源器后导入放射源进行的治疗。</t>
  </si>
  <si>
    <t>013401040010002</t>
  </si>
  <si>
    <r>
      <t>近距离治疗（后装）</t>
    </r>
    <r>
      <rPr>
        <sz val="11"/>
        <rFont val="Times New Roman"/>
        <charset val="134"/>
      </rPr>
      <t>-MR</t>
    </r>
    <r>
      <rPr>
        <sz val="11"/>
        <rFont val="宋体"/>
        <charset val="134"/>
      </rPr>
      <t>模拟定位（加收）</t>
    </r>
  </si>
  <si>
    <t>通过MR模拟定位在人体内置入施源器后导入放射源进行的治疗。</t>
  </si>
  <si>
    <t>013401040010011</t>
  </si>
  <si>
    <r>
      <t>近距离治疗（后装）</t>
    </r>
    <r>
      <rPr>
        <sz val="11"/>
        <rFont val="Times New Roman"/>
        <charset val="134"/>
      </rPr>
      <t>-</t>
    </r>
    <r>
      <rPr>
        <sz val="11"/>
        <rFont val="宋体"/>
        <charset val="134"/>
      </rPr>
      <t>二维近距离治疗计划（加收）</t>
    </r>
  </si>
  <si>
    <t>通过二维近距离治疗计划在人体内置入施源器后导入放射源进行的治疗。</t>
  </si>
  <si>
    <t>013401040010012</t>
  </si>
  <si>
    <r>
      <t>近距离治疗（后装）</t>
    </r>
    <r>
      <rPr>
        <sz val="11"/>
        <rFont val="Times New Roman"/>
        <charset val="134"/>
      </rPr>
      <t>-</t>
    </r>
    <r>
      <rPr>
        <sz val="11"/>
        <rFont val="宋体"/>
        <charset val="134"/>
      </rPr>
      <t>三维近距离治疗计划（加收）</t>
    </r>
  </si>
  <si>
    <t>通过三维近距离治疗计划在人体内置入施源器后导入放射源进行的治疗。</t>
  </si>
  <si>
    <t>013401040010021</t>
  </si>
  <si>
    <r>
      <t>近距离治疗（后装）</t>
    </r>
    <r>
      <rPr>
        <sz val="11"/>
        <rFont val="Times New Roman"/>
        <charset val="134"/>
      </rPr>
      <t>-</t>
    </r>
    <r>
      <rPr>
        <sz val="11"/>
        <rFont val="宋体"/>
        <charset val="134"/>
      </rPr>
      <t>组织间插植/放射粒子植入（加收）</t>
    </r>
  </si>
  <si>
    <t>通过组织间插植/放射粒子植入在人体内置入施源器后导入放射源进行的治疗。</t>
  </si>
  <si>
    <t>013402000010000</t>
  </si>
  <si>
    <t>内照射治疗（核素常规）</t>
  </si>
  <si>
    <t>通过口服、注射植入放射性核素，达到治疗恶性肿瘤和其他疾病的目的。</t>
  </si>
  <si>
    <t>所定价格涵盖治疗计划制定、放射性药品的标记与分装、注射或口服给药、防护器材使用、放射性废弃物处理、环境监测等步骤所需的人力资源与基本物质资源消耗。</t>
  </si>
  <si>
    <t>1.每50毫居加收100%，限加收2次。
2.99锝(云克)治疗每次按20%收费。</t>
  </si>
  <si>
    <t>013402000020000</t>
  </si>
  <si>
    <t>内照射治疗（核素介入）</t>
  </si>
  <si>
    <t>通过组织间介入或血管介入方式植入放射性核素，辐射杀死病变细胞或缩小病灶，从而达到治疗癌症和其他疾病的目的。</t>
  </si>
  <si>
    <t>所定价格涵盖治疗计划制定、放射性药品的标记与分装、经皮穿刺或经血管介入给药、防护器材使用、放射性废弃物处理、环境监测等步骤所需的人力资源与基本物质资源消耗。</t>
  </si>
  <si>
    <t>013402000030000</t>
  </si>
  <si>
    <t>放射性核素敷贴治疗</t>
  </si>
  <si>
    <t>通过放射性核素嵌入的敷贴，覆盖在病变区域，提供高剂量局部辐射，达到治疗浅表病变的目的。</t>
  </si>
  <si>
    <t>所定价格涵盖治疗计划制定、放射性药品的标记与分装、制备、敷贴、防护器材使用、放射性废弃物处理、环境监测等步骤所需的人力资源与基本物质资源消耗。</t>
  </si>
  <si>
    <t>用敷贴器治疗时每照射野为一次。</t>
  </si>
  <si>
    <t>013401030080000</t>
  </si>
  <si>
    <t>术中放疗</t>
  </si>
  <si>
    <t>在术中进行的放射治疗。</t>
  </si>
  <si>
    <t>所定价格涵盖暴露瘤床、确定照射区域、遮挡正常组织器官、机器操作、设备照射、阅单等步骤所需的人力资源与基本物质资源消耗。</t>
  </si>
  <si>
    <t>1.不再收取耗材费用。
2.不与“内照射治疗（核素介入）”同时收费。</t>
  </si>
  <si>
    <t>妇科</t>
  </si>
  <si>
    <t>使用说明：
1.本类项目以妇科为重点，按照妇科相关主要环节的服务产出设立医疗服务价格项目。
2.本类项目所称的“价格构成”，指项目价格应涵盖的各类资源消耗，用于确定计价单元的边界，是制定调整项目价格考虑的测算因子，不应作为临床技术标准理解，不是实际操作方式、路径、步骤、程序的强制性要求。所列“设备投入”包括但不限于操作设备、器械及固定资产投入。
3.本类项目所称的“加收项”，指同一项目以不同方式提供或在不同场景应用时，确有必要制定差异化收费标准而细分的一类子项，包括在原项目价格基础上增加或减少收费的情况。实际应用中，同时涉及多个加收项的，以项目单价为基础计算各项的加/减收水平后，求和得出加/减收金额。
4.本类项目所称的“扩展项”，指同一项目下以不同方式提供或在不同场景应用时，只扩展价格项目适用范围、不额外加价的一类子项，子项的价格按主项目执行。
5.本类项目所称的“基本物耗”指原则上限于不应或不必要与医疗服务项目分割的易耗品，包括但不限于各类消杀灭菌用品、储存用品、清洁用品、个人防护用品、垃圾处理用品、滑石粉、标签、防渗漏垫、中单、护（尿）垫、棉球、棉签、纱布（垫）、治疗护理盘（包）、治疗巾（单）、手术巾（单）、手术包、注射器、可复用的操作器具、冲洗工具、冲洗液、润滑剂等。基本物耗成本计入项目价格，不另行收费。除基本物耗以外的可收费医用耗材，按照实际采购价格零差率销售。
6.本类项目价格构成中所称的“穿刺”为主项操作涉及的必要穿刺技术，价格构成中的穿刺操作不可收取相关费用；独立穿刺项目可按相应治疗价格项目收取。
7.本类项目中涉及“包括……”“…… 等”的，属于开放型表述，所指对象不仅局限于表述中列明的事项，也包括未列明的同类事项。
8.本类项目中项目涉及的腹腔镜、宫腔镜等常规内镜下手术已包含在价格构成中，医疗机构在开展相关操作时，执行与开放手术相同的价格标准。
9.本类项目中所涉及的子宫相关价格项目，如患者为双子宫且需同时诊疗的，按两次收费计价。
10.本类项目项目所称的“儿童”，指6周岁及以下。周岁的计算方法以法律相关规定为准。
11.手术类治疗项目的计费方式执行我省现行价格规范“手术总说明（项目编码：33）”。</t>
  </si>
  <si>
    <t>D</t>
  </si>
  <si>
    <t>012413000010000</t>
  </si>
  <si>
    <t>阴道镜检查费</t>
  </si>
  <si>
    <t>通过阴道镜检查外阴、阴道及宫颈外观形态、组织结构等。</t>
  </si>
  <si>
    <t>所定价格涵盖消毒、置镜、观察、记录、处理用物、出具报告，必要时取样等步骤所需的人力资源和基本物质资源消耗。</t>
  </si>
  <si>
    <t>甲类</t>
  </si>
  <si>
    <t>012413000020000</t>
  </si>
  <si>
    <t>宫颈内口检查费</t>
  </si>
  <si>
    <t>通过视诊、触诊检查女性宫颈内口松弛程度等。</t>
  </si>
  <si>
    <t>所定价格涵盖准备、摆位、消毒、视诊、触诊、记录、处理用物等步骤所需的人力资源和基本物质资源消耗。</t>
  </si>
  <si>
    <t>012413000030000</t>
  </si>
  <si>
    <t>宫腔镜检查费</t>
  </si>
  <si>
    <t>通过宫腔镜（阴道内镜）检查宫颈及宫腔内形态、组织结构等。</t>
  </si>
  <si>
    <t>012413000040000</t>
  </si>
  <si>
    <t>输卵管镜检查费</t>
  </si>
  <si>
    <t>通过输卵管镜检查输卵管内部管腔形态、组织结构等。</t>
  </si>
  <si>
    <t>单侧</t>
  </si>
  <si>
    <t>512413000010000</t>
  </si>
  <si>
    <t>盆腔检查</t>
  </si>
  <si>
    <t>通过视诊、触诊检查女性内、外生殖器、盆腔（外阴、阴道、宫颈、子宫及双附件）的形态、功能及病理状态。</t>
  </si>
  <si>
    <t>所定价格涵盖准备、摆位、消毒、视诊、触诊、记录处理用物等步骤所需的人力资源和基本物质资源消耗。必要时行三合诊检查。</t>
  </si>
  <si>
    <t>013112010110000</t>
  </si>
  <si>
    <t>妇科常规治疗费</t>
  </si>
  <si>
    <t>通过各种操作对外阴、阴道或宫颈等部位进行的常规治疗。</t>
  </si>
  <si>
    <t>所定价格涵盖准备、消毒、治疗、处理用物等步骤所需的人力资源和基本物质资源消耗。</t>
  </si>
  <si>
    <t>部位</t>
  </si>
  <si>
    <t>1.部位指外阴、阴道、宫颈。
2.常规治疗包括但不限于填塞、上药、冲洗、灌洗、注射等各类治疗方式。</t>
  </si>
  <si>
    <t>013112010120000</t>
  </si>
  <si>
    <t>妇科特殊治疗费</t>
  </si>
  <si>
    <t>通过各类方式对外阴、阴道或宫颈等部位的浅表病变进行的特殊治疗。</t>
  </si>
  <si>
    <t>1.部位指外阴、阴道、宫颈。
2.特殊治疗包括但不限于射频、微波、红外线、激光（包括光动力）、电熨、液氮、臭氧等各类治疗方式。</t>
  </si>
  <si>
    <t>013112010130000</t>
  </si>
  <si>
    <t>阴道异物取出费</t>
  </si>
  <si>
    <t>通过各种方式取出阴道异物。</t>
  </si>
  <si>
    <t>所定价格涵盖初步评估、取出异物、处理用物等步骤所需的人力资源和基本物质资源消耗。</t>
  </si>
  <si>
    <t>01儿童加收30%</t>
  </si>
  <si>
    <t>使用宫腔镜（阴道内镜）进行阴道异物取出时，按照“阴道异物取出费”+“宫腔镜检查费”收费。</t>
  </si>
  <si>
    <t>013112010140000</t>
  </si>
  <si>
    <t>子宫托治疗费</t>
  </si>
  <si>
    <t>通过放置子宫托治疗盆腔器官脱垂及尿失禁等。</t>
  </si>
  <si>
    <t>所定价格涵盖评估、指导患者适配、放置、取出、后期维护等步骤所需的人力资源和基本物质资源消耗。</t>
  </si>
  <si>
    <t>013112010150000</t>
  </si>
  <si>
    <t>穿刺费（后穹窿）</t>
  </si>
  <si>
    <t>对后穹窿部位实施穿刺。</t>
  </si>
  <si>
    <t>所定价格涵盖准备、消毒、穿刺、抽吸、处理用物，必要时注药等步骤所需的人力资源和基本物质资源消耗。</t>
  </si>
  <si>
    <t>013112010160000</t>
  </si>
  <si>
    <t>穿刺费（卵巢）</t>
  </si>
  <si>
    <t>对卵巢实施穿刺。</t>
  </si>
  <si>
    <t>013112010170000</t>
  </si>
  <si>
    <t>宫腔灌洗费</t>
  </si>
  <si>
    <t>通过插管灌洗，清除宫腔内积血、积液或积脓。</t>
  </si>
  <si>
    <t>所定价格涵盖消毒、插管、灌洗、拔管、处理用物，必要时注药、放置引流物等步骤所需的人力资源和基本物质资源消耗。</t>
  </si>
  <si>
    <t>013112010180000</t>
  </si>
  <si>
    <t>子宫内翻手法复位费</t>
  </si>
  <si>
    <t>通过手法将内翻子宫复位。</t>
  </si>
  <si>
    <t>所定价格涵盖准备、消毒、手法复位、处理用物等步骤所需的人力资源和基本物质资源消耗。</t>
  </si>
  <si>
    <t>013112010190000</t>
  </si>
  <si>
    <t>卵巢组织冷冻费</t>
  </si>
  <si>
    <t>将活性卵巢组织进行冷冻保存。</t>
  </si>
  <si>
    <t>所定价格涵盖卵巢组织处理、筛选、转移至冷冻载体、冷冻等过程中所需的人力资源和基本物质资源消耗。</t>
  </si>
  <si>
    <t>卵巢组织冷冻价格含当天起保存2个月的费用，不足2个月按2个月收费。冻存结束前只收取一次。</t>
  </si>
  <si>
    <t>013112010200000</t>
  </si>
  <si>
    <t>卵巢组织冷冻续存费</t>
  </si>
  <si>
    <t>将冷冻后的卵巢组织续存。</t>
  </si>
  <si>
    <t>所定价格涵盖将冷冻后的卵巢组织持续冻存至解冻复苏前或约定截止保存时间，期间所需的人力资源和基本物质资源消耗。</t>
  </si>
  <si>
    <t>月</t>
  </si>
  <si>
    <t>卵巢组织冷冻后保存超过2个月的，按每月收取续存费用，不足1个月按1个月收费。</t>
  </si>
  <si>
    <t>013112010210000</t>
  </si>
  <si>
    <t>卵巢组织解冻费</t>
  </si>
  <si>
    <t>将冷冻后的卵巢组织恢复至室温。</t>
  </si>
  <si>
    <t>所定价格涵盖将冷冻的卵巢组织按程序恢复至室温过程中所需的人力资源和基本物质资源消耗。</t>
  </si>
  <si>
    <t>013112010220000</t>
  </si>
  <si>
    <t>盆底功能手法治疗费</t>
  </si>
  <si>
    <t xml:space="preserve">
通过手法等方式改善盆底功能。</t>
  </si>
  <si>
    <t>所定价格涵盖计划制定、手法治疗、功能训练、处理用物等步骤所需的人力资源和基本物质资源消耗。</t>
  </si>
  <si>
    <t>半小时</t>
  </si>
  <si>
    <t>1.操作时间少于半小时的按50%收取，半小时后每增加10分钟加收30%，每日收费超过1小时按1小时收费。
2.采用电、磁等各种物理方法进行盆底功能治疗的，统一按照物理治疗类的相关价格项目收费。</t>
  </si>
  <si>
    <t>G</t>
  </si>
  <si>
    <t>013313000010000</t>
  </si>
  <si>
    <t>外阴/阴道修补费（常规）</t>
  </si>
  <si>
    <t>通过手术对外阴、阴道损伤进行缝合修补。</t>
  </si>
  <si>
    <t>所定价格涵盖手术计划、术区准备、消毒、缝合、处理用物等步骤所需的人力资源和基本物质资源消耗。</t>
  </si>
  <si>
    <t>阴道分娩时开展的会阴裂伤修补，按产科类相关价格项目收费。</t>
  </si>
  <si>
    <t>013313000020000</t>
  </si>
  <si>
    <t>外阴/阴道修补费（复杂）</t>
  </si>
  <si>
    <t>通过手术对情况复杂的外阴、阴道损伤进行缝合修补。</t>
  </si>
  <si>
    <t>1.阴道分娩时开展的会阴裂伤修补，按产科类相关价格项目收费。
2.复杂指：会阴Ⅲ-IV度裂伤、陈旧性会阴Ⅱ-Ⅲ度裂伤等。</t>
  </si>
  <si>
    <t>013313000030000</t>
  </si>
  <si>
    <t>外阴/阴道囊肿切开引流费</t>
  </si>
  <si>
    <t>通过切开引流方式治疗患者外阴或阴道的囊肿、脓肿、血肿等囊性肿物。</t>
  </si>
  <si>
    <t>所定价格涵盖手术计划、术区准备、消毒、切开引流、处理用物，必要时包扎固定、放置引流物等步骤所需的人力资源和基本物质资源消耗。</t>
  </si>
  <si>
    <t>013313000040000</t>
  </si>
  <si>
    <t>外阴病变切除费</t>
  </si>
  <si>
    <t>通过手术切除外阴肿物、癌前病变等局部外阴病变。</t>
  </si>
  <si>
    <t>所定价格涵盖手术计划、术区准备、消毒、切除、缝合、处理用物，必要时包扎固定、放置引流物等步骤所需的人力资源和基本物质资源消耗。</t>
  </si>
  <si>
    <t>013313000050000</t>
  </si>
  <si>
    <t>外阴广泛切除费</t>
  </si>
  <si>
    <t>通过手术切除外阴及周围组织。</t>
  </si>
  <si>
    <t>所定价格涵盖手术计划、术区准备、消毒、切开、分离、切除、缝合修复、处理用物，必要时包扎固定、放置引流物等步骤所需的人力资源和基本物质资源消耗。</t>
  </si>
  <si>
    <t>013313000060000</t>
  </si>
  <si>
    <t>阴蒂整形费</t>
  </si>
  <si>
    <t>通过手术方式缩小或成形阴蒂。</t>
  </si>
  <si>
    <t>所定价格涵盖手术计划、术区准备、消毒、切除、缝合、成形、处理用物等步骤所需的人力资源和基本物质资源消耗。</t>
  </si>
  <si>
    <t>013313000070000</t>
  </si>
  <si>
    <t>阴唇整形费</t>
  </si>
  <si>
    <t>通过手术切除增生或不对称的阴唇组织，或成形阴唇。</t>
  </si>
  <si>
    <t>013313000080000</t>
  </si>
  <si>
    <t>阴唇粘连分离费</t>
  </si>
  <si>
    <t>通过手术分离阴唇粘连。</t>
  </si>
  <si>
    <t>所定价格涵盖手术计划、术区准备、消毒、分离、处理用物等步骤所需的人力资源和基本物质资源消耗。</t>
  </si>
  <si>
    <t>013313000090000</t>
  </si>
  <si>
    <t>处女膜切开费</t>
  </si>
  <si>
    <t>通过手术切开闭锁或者肥厚的处女膜。</t>
  </si>
  <si>
    <t>所定价格涵盖手术计划、术区准备、消毒、切开、缝合、处理用物等步骤所需的人力资源和基本物质资源消耗。</t>
  </si>
  <si>
    <t>013313000100000</t>
  </si>
  <si>
    <t>处女膜修复费</t>
  </si>
  <si>
    <t>通过手术修补恢复完整处女膜缘。</t>
  </si>
  <si>
    <t>所定价格涵盖手术计划、术区准备、消毒、缝合修复、处理用物等步骤所需的人力资源和基本物质资源消耗。</t>
  </si>
  <si>
    <t>013313000110000</t>
  </si>
  <si>
    <t>阴道切除费</t>
  </si>
  <si>
    <t>通过手术切除部分或全部阴道。</t>
  </si>
  <si>
    <t>所定价格涵盖手术计划、术区准备、消毒、切除、缝合、处理用物等步骤所需的人力资源和基本物质资源消耗。</t>
  </si>
  <si>
    <t>01 阴道赘生物或肿物切除减收75%</t>
  </si>
  <si>
    <t>013313000120000</t>
  </si>
  <si>
    <t>阴道壁修补费</t>
  </si>
  <si>
    <t>通过手术修补阴道壁。</t>
  </si>
  <si>
    <t>所定价格涵盖手术计划、术区准备、消毒、切开、分离、缝合修补、处理用物，必要时放置引流物等步骤所需的人力资源和基本物质资源消耗。</t>
  </si>
  <si>
    <t>01前后壁同时修补加收50%</t>
  </si>
  <si>
    <t>013313000130000</t>
  </si>
  <si>
    <t>阴道瘘修补费</t>
  </si>
  <si>
    <t>通过手术修补外阴或其他器官与阴道间的异常通道（瘘管）。</t>
  </si>
  <si>
    <t>所定价格涵盖手术计划、术区准备、消毒、分离、切除、缝合修补、处理用物，必要时放置引流物等步骤所需的人力资源和基本物质资源消耗。</t>
  </si>
  <si>
    <t xml:space="preserve">
</t>
  </si>
  <si>
    <t>瘘管·次</t>
  </si>
  <si>
    <t>此项不得再收取“膀胱阴道瘘修补术、尿道阴道瘘修补术”费用。</t>
  </si>
  <si>
    <t>013313000140000</t>
  </si>
  <si>
    <t>阴道矫形费</t>
  </si>
  <si>
    <t>通过手术修复畸形或结构异常的阴道。</t>
  </si>
  <si>
    <t>所定价格涵盖手术计划、术区准备、消毒、切开、成形、缝合、处理用物，必要时包扎固定、放置引流物等步骤所需的人力资源和基本物质资源消耗。</t>
  </si>
  <si>
    <t>013313000150000</t>
  </si>
  <si>
    <t>阴道紧缩手术费</t>
  </si>
  <si>
    <t>通过手术紧缩阴道壁。</t>
  </si>
  <si>
    <t>所定价格涵盖手术计划、术区准备、消毒、加固、缝合、处理用物等步骤所需的人力资源和基本物质资源消耗。</t>
  </si>
  <si>
    <t>013313000160000</t>
  </si>
  <si>
    <t>阴道替代成形费</t>
  </si>
  <si>
    <t>通过手术替代成形，治疗阴道缺失、畸形或结构异常。</t>
  </si>
  <si>
    <t>013313000170000</t>
  </si>
  <si>
    <t>阴道闭合手术费</t>
  </si>
  <si>
    <t>通过手术方式缝合部分或全部阴道腔。</t>
  </si>
  <si>
    <t>所定价格涵盖手术计划、术区准备、消毒、分离、切除、缝合、处理用物，必要时包扎固定、放置引流物等步骤所需的人力资源和基本物质资源消耗。</t>
  </si>
  <si>
    <t>013313000180000</t>
  </si>
  <si>
    <t>宫颈环扎费（非孕期）</t>
  </si>
  <si>
    <t>通过手术环扎宫颈口。</t>
  </si>
  <si>
    <t>所定价格涵盖手术计划、术区准备、消毒、环扎、处理用物、拆线等步骤所需的人力资源和基本物质资源消耗。</t>
  </si>
  <si>
    <t>013313000190000</t>
  </si>
  <si>
    <t>宫颈部分切除费</t>
  </si>
  <si>
    <t>通过手术切除部分宫颈。</t>
  </si>
  <si>
    <t>013313000200000</t>
  </si>
  <si>
    <t>宫颈根治性切除费</t>
  </si>
  <si>
    <t>通过手术切除全部的宫颈、周围组织及盆腔淋巴结。</t>
  </si>
  <si>
    <t>所定价格涵盖手术计划、术区准备、消毒、分离、切除、缝合、处理用物等步骤所需的人力资源和基本物质资源消耗。</t>
  </si>
  <si>
    <t>013313000210000</t>
  </si>
  <si>
    <t>宫颈肌瘤切除费（常规）</t>
  </si>
  <si>
    <t>通过手术切除宫颈肌瘤。</t>
  </si>
  <si>
    <t>所定价格涵盖手术计划、术区准备、消毒、宫腔探查、切除肌瘤、缝合、处理用物等步骤所需的人力资源和基本物质资源消耗。</t>
  </si>
  <si>
    <t>013313000220000</t>
  </si>
  <si>
    <t>宫颈肌瘤切除费（复杂）</t>
  </si>
  <si>
    <t>通过手术切除复杂情况宫颈肌瘤。</t>
  </si>
  <si>
    <t>复杂指：宫颈管内肌瘤≥3厘米或肌瘤切除数≥2个</t>
  </si>
  <si>
    <t>013313000230000</t>
  </si>
  <si>
    <t>人工流产费（常规）</t>
  </si>
  <si>
    <t>通过钳刮、吸引等方式终止早期妊娠。</t>
  </si>
  <si>
    <t>所定价格涵盖手术计划、术区准备、冲洗、消毒、探针探查、钳刮、吸引、检查妊娠物的完整性、处理用物等步骤所需的人力资源和基本物质资源消耗。</t>
  </si>
  <si>
    <t>限职工生育保险</t>
  </si>
  <si>
    <t>013313000240000</t>
  </si>
  <si>
    <t>人工流产费（复杂）</t>
  </si>
  <si>
    <t>通过钳刮、吸引等方式终止复杂情况的早期妊娠。</t>
  </si>
  <si>
    <t>复杂指：畸形子宫、瘢痕子宫、 哺乳期子宫、宫颈妊娠等。</t>
  </si>
  <si>
    <t>013313000250000</t>
  </si>
  <si>
    <t>清宫费（常规）</t>
  </si>
  <si>
    <t>通过手术去除宫内异常组织，或取出宫内组织。</t>
  </si>
  <si>
    <t>所定价格涵盖手术计划、术区准备、消毒、宫腔探查、清宫或分段刮宫、处理用物等步骤所需的人力资源和基本物质资源消耗。</t>
  </si>
  <si>
    <t>01宫腔组织吸取
02刮宫</t>
  </si>
  <si>
    <t>不与“宫腔异物取出费”、“瘢痕子宫妊娠病灶切除费”同时收取。</t>
  </si>
  <si>
    <t>013313000260000</t>
  </si>
  <si>
    <t>清宫费（复杂）</t>
  </si>
  <si>
    <t>对病情复杂的情况，通过手术去除宫内异常组织，或取出宫内组织。</t>
  </si>
  <si>
    <t>01分段诊刮</t>
  </si>
  <si>
    <t>1.复杂指：畸形子宫、瘢痕子宫、稽留流产等。
2.分段诊刮指同时取出宫颈和宫腔的组织。
3.不与“宫腔异物取出费”、“瘢痕子宫妊娠病灶切除费”同时收取。</t>
  </si>
  <si>
    <t>013313000270000</t>
  </si>
  <si>
    <t>宫腔粘连分离费</t>
  </si>
  <si>
    <t>通过手术分离宫腔粘连。</t>
  </si>
  <si>
    <t>所定价格涵盖手术计划、术区准备、消毒、宫腔探查、分离、处理用物等步骤所需的人力资源和基本物质资源消耗。</t>
  </si>
  <si>
    <t>01宫颈管粘连分离加收20%</t>
  </si>
  <si>
    <t>宫腔粘连分离费-使用探针或扩官棒分粘（减收）90%。</t>
  </si>
  <si>
    <t>013313000280000</t>
  </si>
  <si>
    <t>宫腔异物取出费</t>
  </si>
  <si>
    <t>通过器械取出嵌顿在子宫壁的宫腔内异物。</t>
  </si>
  <si>
    <t>所定价格涵盖手术计划、扩宫、探查、取异物，必要时缝合、处理用物等操作所需的人力资源和基本物质资源消耗。</t>
  </si>
  <si>
    <t>不与“清宫费”、“瘢痕子宫妊娠病灶切除费”同时收取。</t>
  </si>
  <si>
    <t>013313000290000</t>
  </si>
  <si>
    <t>宫内节育器放置费</t>
  </si>
  <si>
    <t>在子宫内放入节育器。</t>
  </si>
  <si>
    <t>所定价格涵盖手术计划、术区准备、冲洗、消毒、扩张、放置节育器、处理用物等步骤所需的人力资源和基本物质资源消耗。</t>
  </si>
  <si>
    <t>01 宫内节育器缝合固定加收20%。</t>
  </si>
  <si>
    <t>013313000300000</t>
  </si>
  <si>
    <t>宫内节育器取出费</t>
  </si>
  <si>
    <t>取出子宫内的节育器。</t>
  </si>
  <si>
    <t>所定价格涵盖手术计划、术区准备、冲洗、消毒、扩张、取出节育器、处理用物等步骤所需的人力资源和基本物质资源消耗。</t>
  </si>
  <si>
    <t>取出嵌顿在子宫壁上的节育器，按“宫腔异物取出费”收取。</t>
  </si>
  <si>
    <t>013313000310000</t>
  </si>
  <si>
    <t>子宫活检费</t>
  </si>
  <si>
    <t>取子宫或韧带部位组织进行活检。</t>
  </si>
  <si>
    <t>所定价格涵盖手术计划、术区准备、消毒、切开、探查、取样、处理用物等步骤所需的人力资源和基本物质资源消耗。</t>
  </si>
  <si>
    <t>1.不与同部位其他手术同时收费。
2.宫颈活检术按此项目收费</t>
  </si>
  <si>
    <t>013313000320000</t>
  </si>
  <si>
    <t>瘢痕子宫妊娠病灶切除费</t>
  </si>
  <si>
    <t>通过手术切除瘢痕子宫的妊娠组织。</t>
  </si>
  <si>
    <t>所定价格涵盖手术计划、术区准备、消毒、切开、宫腔探查、切除、缝合、处理用物，必要时修补等步骤所需的人力资源和基本物质资源消耗。</t>
  </si>
  <si>
    <t>01宫角妊娠病灶切除</t>
  </si>
  <si>
    <t>不与“清宫费”、“宫腔异物取出费”同时收取。</t>
  </si>
  <si>
    <t>013313000330000</t>
  </si>
  <si>
    <t>子宫内膜去除费</t>
  </si>
  <si>
    <t>通过各种方式去除子宫内膜。</t>
  </si>
  <si>
    <t>所定价格涵盖手术计划、术区准备、消毒、宫腔探查、去除内膜、处理用物等步骤所需的人力资源和基本物质资源消耗。</t>
  </si>
  <si>
    <t>013313000340000</t>
  </si>
  <si>
    <t>子宫内膜息肉去除费</t>
  </si>
  <si>
    <t>通过手术去除子宫内膜息肉。</t>
  </si>
  <si>
    <t>所定价格涵盖手术计划、术区准备、消毒、宫腔探查、去除、处理用物等步骤所需的人力资源和基本物质资源消耗。</t>
  </si>
  <si>
    <t>01宫颈管息肉去除减收85%</t>
  </si>
  <si>
    <t>013313000350000</t>
  </si>
  <si>
    <t>子宫肌瘤切除费（常规）</t>
  </si>
  <si>
    <t>通过手术切除子宫肌瘤。</t>
  </si>
  <si>
    <t>01子宫腺肌病灶切除</t>
  </si>
  <si>
    <t>013313000360000</t>
  </si>
  <si>
    <t>子宫肌瘤切除费（复杂）</t>
  </si>
  <si>
    <t>通过手术切除复杂情况子宫肌瘤。</t>
  </si>
  <si>
    <t>复杂指：肌瘤≥8厘米或肌瘤切除数≥6个。</t>
  </si>
  <si>
    <t>013313000370000</t>
  </si>
  <si>
    <t>子宫动脉结扎费</t>
  </si>
  <si>
    <t>通过手术结扎子宫动脉，阻断子宫血供。</t>
  </si>
  <si>
    <t>所定价格涵盖手术计划、术区准备、消毒、宫腔探查、结扎、处理用物等步骤所需的人力资源和基本物质资源消耗。</t>
  </si>
  <si>
    <t>013313000380000</t>
  </si>
  <si>
    <t>子宫次全切除费</t>
  </si>
  <si>
    <t>通过手术切除子宫体，同时保留宫颈。</t>
  </si>
  <si>
    <t>所定价格涵盖手术计划、术区准备、消毒、切开、宫腔探查、切除、分离、缝合、处理用物等步骤所需的人力资源和基本物质资源消耗。</t>
  </si>
  <si>
    <t>013313000390000</t>
  </si>
  <si>
    <t>子宫全切除费</t>
  </si>
  <si>
    <t>通过手术切除全部子宫。</t>
  </si>
  <si>
    <t>013313000400000</t>
  </si>
  <si>
    <t>子宫扩大切除费（常规）</t>
  </si>
  <si>
    <t>通过手术切除全部子宫及筋膜外周围组织。</t>
  </si>
  <si>
    <t>所定价格涵盖手术计划、术区准备、消毒、切开、盆腹腔探查、分离、切除、缝合、处理用物，必要时放置引流物等步骤所需的人力资源和基本物质资源消耗。</t>
  </si>
  <si>
    <t>013313000410000</t>
  </si>
  <si>
    <t>子宫扩大切除费（复杂）</t>
  </si>
  <si>
    <t>通过手术切除全部子宫，并次广泛、广泛切除筋膜外周围组织。</t>
  </si>
  <si>
    <t>013313000420000</t>
  </si>
  <si>
    <t>子宫修补费</t>
  </si>
  <si>
    <t>通过手术修补破损子宫（包括剖腹产切口憩室）。</t>
  </si>
  <si>
    <t>所定价格涵盖手术计划、术区准备、消毒、宫腔探查、缝合修补、处理用物等步骤所需的人力资源和基本物质资源消耗。</t>
  </si>
  <si>
    <t>013313000430000</t>
  </si>
  <si>
    <t>子宫矫形费</t>
  </si>
  <si>
    <t>通过手术纠正子宫纵隔、残角子宫、双角子宫等子宫畸形。</t>
  </si>
  <si>
    <t>所定价格涵盖手术计划、术区准备、消毒、切开、宫腔探查、缝合、处理用物，必要时切除等步骤所需的人力资源和基本物质资源消耗。</t>
  </si>
  <si>
    <t>013313000440000</t>
  </si>
  <si>
    <t>子宫悬吊费</t>
  </si>
  <si>
    <t>对子宫、阴道周围韧带等组织进行悬吊固定。</t>
  </si>
  <si>
    <t>所定价格涵盖手术计划、术区准备、消毒、切开、分离、缝合悬吊、处理用物等步骤所需的人力资源和基本物质资源消耗。</t>
  </si>
  <si>
    <t>013313000450000</t>
  </si>
  <si>
    <t>输卵管穿刺费</t>
  </si>
  <si>
    <t>通过穿刺输卵管，抽吸引流、注药等。</t>
  </si>
  <si>
    <t>所定价格涵盖手术计划、术区准备、消毒、切开、穿刺、抽吸，必要时注药、取样等步骤所需的人力资源和基本物质资源消耗。</t>
  </si>
  <si>
    <t>013313000460000</t>
  </si>
  <si>
    <t>输卵管通液费</t>
  </si>
  <si>
    <t>通过输卵管注液，进行诊断或治疗输卵管病变。</t>
  </si>
  <si>
    <t>所定价格涵盖手术计划、术区准备、设备调试、摆位、消毒、插管、注液、拔管、处理用物，必要时注药等步骤所需的人力资源和基本物质资源消耗。</t>
  </si>
  <si>
    <t xml:space="preserve">开展输卵管造影，按“输卵管通液费”+相关影像学造影成像项目收费。
</t>
  </si>
  <si>
    <t>013313000470000</t>
  </si>
  <si>
    <t>输卵管矫形费</t>
  </si>
  <si>
    <t>通过手术修复输卵管。</t>
  </si>
  <si>
    <t>所定价格涵盖手术计划、术区准备、消毒、切开、修复、缝合、处理用物等步骤所需的人力资源和基本物质资源消耗。</t>
  </si>
  <si>
    <t>013313000480000</t>
  </si>
  <si>
    <t>输卵管吻合复通费</t>
  </si>
  <si>
    <t>通过手术吻合复通输卵管。</t>
  </si>
  <si>
    <t>所定价格涵盖手术计划、术区准备、消毒、切开、分离、切除、吻合、处理用物等步骤所需的人力资源和基本物质资源消耗。</t>
  </si>
  <si>
    <t>013313000490000</t>
  </si>
  <si>
    <t>输卵管宫角植入费</t>
  </si>
  <si>
    <t>通过手术切除输卵管阻塞段，固定于子宫角。</t>
  </si>
  <si>
    <t>所定价格涵盖手术计划、术区准备、消毒、切除、缝合固定、处理用物等步骤所需的人力资源和基本物质资源消耗。</t>
  </si>
  <si>
    <t>013313000500000</t>
  </si>
  <si>
    <t>输卵管切除费</t>
  </si>
  <si>
    <t>通过手术切除输卵管或输卵管病灶。</t>
  </si>
  <si>
    <t>所定价格涵盖手术计划、术区准备、消毒、切开、分离、切除、缝合、处理用物等步骤所需的人力资源和基本物质资源消耗。</t>
  </si>
  <si>
    <t>013313000510000</t>
  </si>
  <si>
    <t>输卵管开窗费</t>
  </si>
  <si>
    <t>通过手术取出输卵管妊娠物。</t>
  </si>
  <si>
    <t>所定价格涵盖手术计划、术区准备、消毒、切开、分离、取出、处理用物，必要时注药等步骤所需的人力资源和基本物质资源消耗。</t>
  </si>
  <si>
    <t>013313000520000</t>
  </si>
  <si>
    <t>输卵管阻断费</t>
  </si>
  <si>
    <t>通过各种方式阻断输卵管。</t>
  </si>
  <si>
    <t>所定价格涵盖手术计划、术区准备、消毒、切开、分离、阻断、缝合、处理用物等步骤所需的人力资源和基本物质资源消耗。</t>
  </si>
  <si>
    <t>013313000530000</t>
  </si>
  <si>
    <t>卵巢打孔费</t>
  </si>
  <si>
    <t>通过手术在卵巢上打孔。</t>
  </si>
  <si>
    <t>所定价格涵盖手术计划、术区准备、消毒、切开、分离、打孔、处理用物等步骤所需的人力资源和基本物质资源消耗。</t>
  </si>
  <si>
    <t>013313000540000</t>
  </si>
  <si>
    <t>卵巢切开探查费</t>
  </si>
  <si>
    <t>通过手术探查卵巢。</t>
  </si>
  <si>
    <t>所定价格涵盖手术计划、术区准备、消毒、探查、处理用物，必要时取样等步骤所需的人力资源和基本物质资源消耗。</t>
  </si>
  <si>
    <t>不与同部位其他手术同时收费。</t>
  </si>
  <si>
    <t>013313000550000</t>
  </si>
  <si>
    <t>卵巢部分切除费</t>
  </si>
  <si>
    <t>通过手术切除部分卵巢或卵巢病灶。</t>
  </si>
  <si>
    <t>所定价格涵盖手术计划、术区准备、消毒、切开、分离、切除、缝合、修复、处理用物等步骤所需的人力资源和基本物质资源消耗。</t>
  </si>
  <si>
    <t>01卵巢组织切取</t>
  </si>
  <si>
    <t>013313000560000</t>
  </si>
  <si>
    <t>卵巢切除费</t>
  </si>
  <si>
    <t>通过手术切除整个卵巢。</t>
  </si>
  <si>
    <t>所定价格涵盖手术计划、术区准备、消毒、切开、分离、切除、处理用物等步骤所需的人力资源和基本物质资源消耗。</t>
  </si>
  <si>
    <t>013313000570000</t>
  </si>
  <si>
    <t>卵巢癌根治性切除费</t>
  </si>
  <si>
    <t>通过手术切除整个子宫、双附件及区域淋巴结、大网膜。</t>
  </si>
  <si>
    <t>013313000580000</t>
  </si>
  <si>
    <t>卵巢移位费</t>
  </si>
  <si>
    <t>通过手术将卵巢移位至身体其他部位。</t>
  </si>
  <si>
    <t>所定价格涵盖手术计划、术区准备、消毒、切开、探查、游离、移位、固定、缝合、处理用物等步骤所需的人力资源和基本物质资源消耗。</t>
  </si>
  <si>
    <t>013313000590000</t>
  </si>
  <si>
    <t>卵巢组织移植费</t>
  </si>
  <si>
    <t>通过手术移植卵巢组织。</t>
  </si>
  <si>
    <t>所定价格涵盖手术计划、术区准备、消毒、切开、分离植入、吻合、固定、缝合、处理用物等步骤所需的人力资源和基本物质资源消耗。</t>
  </si>
  <si>
    <t>013313000600000</t>
  </si>
  <si>
    <t>盆腔手术探查费</t>
  </si>
  <si>
    <t>通过手术探查盆腔脏器、腹膜。</t>
  </si>
  <si>
    <t>013313000610000</t>
  </si>
  <si>
    <t>子宫内膜异位病灶切除费（常规）</t>
  </si>
  <si>
    <t>通过手术切除子宫内膜异位病灶。</t>
  </si>
  <si>
    <t>所定价格涵盖手术计划、术区准备、消毒、切开、探查、分离、切除异位内膜，必要时缝合、放置引流物、处理用物等步骤所需的人力资源和基本物质资源消耗。</t>
  </si>
  <si>
    <t>013313000620000</t>
  </si>
  <si>
    <t>子宫内膜异位病灶切除费（复杂）</t>
  </si>
  <si>
    <t>通过手术切除复杂情况子宫内膜异位病灶。</t>
  </si>
  <si>
    <t>复杂指：子宫内膜异位病变浸润深度≥5毫米或侵犯3个及以上部位。</t>
  </si>
  <si>
    <t>013313000630000</t>
  </si>
  <si>
    <t>淋巴结清扫费（盆腔）</t>
  </si>
  <si>
    <t>通过手术清扫盆腔淋巴结。</t>
  </si>
  <si>
    <t>013313000640000</t>
  </si>
  <si>
    <t>盆腔粘连松解费</t>
  </si>
  <si>
    <t>通过手术分离盆腔粘连组织。</t>
  </si>
  <si>
    <t>所定价格涵盖手术计划、术区准备、消毒、探查、分离松解、处理用物等步骤所需的人力资源和基本物质资源消耗。</t>
  </si>
  <si>
    <t>013313000650000</t>
  </si>
  <si>
    <t>盆腔肿瘤切除费</t>
  </si>
  <si>
    <t>通过手术切除盆腔内肿瘤。</t>
  </si>
  <si>
    <t>所定价格涵盖手术计划、术区准备、消毒、探查、切除、缝合、处理用物等步骤所需的人力资源和基本物质资源消耗。</t>
  </si>
  <si>
    <t>013313000660000</t>
  </si>
  <si>
    <t>盆底重建费</t>
  </si>
  <si>
    <t>通过手术重建盆底支持组织。</t>
  </si>
  <si>
    <t>013313000670000</t>
  </si>
  <si>
    <t>避孕药皮下埋植费</t>
  </si>
  <si>
    <t>皮下埋植避孕药。</t>
  </si>
  <si>
    <t>所定价格涵盖手术计划、术区准备、消毒、切开、埋植、取出药物、缝合、处理用物等步骤所需的人力资源和基本物质资源消耗。</t>
  </si>
  <si>
    <t>013313000680000</t>
  </si>
  <si>
    <t>避孕药取出费</t>
  </si>
  <si>
    <t>取出皮下埋植的避孕药。</t>
  </si>
  <si>
    <t>所定价格涵盖手术计划、术区准备、消毒、切开、取出药物、缝合、处理用物等步骤所需的人力资源和基本物质资源消耗。</t>
  </si>
  <si>
    <t>耳鼻喉</t>
  </si>
  <si>
    <t>使用说明：
1.本类项目以耳鼻喉类为重点，按照耳鼻喉治疗方式的服务产出设立医疗服务价格项目。
2.本类项目所称的“价格构成”，指项目价格应涵盖的各类资源消耗，用于确定计价单元的边界，是制定调整项目价格考虑的测算因子，不应作为临床技术标准理解，不是实际操作方式、路径、步骤、程序的强制性要求。所列“设备投入”包括但不限于操作设备、器具及固定资产投入。
3.本类项目所称“加收项”，指同一项目以不同方式提供或在不同场景应用时，确有必要制定差异化收费标准而细分的一类子项，包括在原项目价格基础上增加或减少收费的情况；实际应用中，同时涉及多个加收项的，以项目单价为基础计算各项加/减收水平后，求和得出加/减收金额。
4.本类项目所称“扩展项”，指同一项目下以不同方式提供或在不同场景应用时，只扩展价格项目适用范围、不额外加价的一类子项，子项的价格按主项目执行。
5.本类项目所称的“基本物耗”指原则上限于不应或不必要与医疗服务项目分割的易耗品，包括但不限于各类消杀灭菌用品、储存用品、清洁用品、个人防护用品、垃圾处理用品、滑石粉、标签、防渗漏垫、中单、护（尿）垫、棉球、棉签、纱布（垫）、压舌板、治疗护理盘（包）、治疗巾（单）、手术巾（单）、手术包、普通注射器、可复用的操作器具、液氮、闻嗅材料、糖精颗粒、过敏原、报告打印耗材、软件（版权、开发、购买）成本等。基本物耗成本计入项目价格，不另行收费。除基本物质资源消耗以外的可收费医用耗材，按照实际采购价格零差率销售。
6.本类项目价格构成中所称的“穿刺”为主项操作涉及的必要穿刺技术，价格构成中的穿刺操作不可收取相关费用；独立穿刺项目可按相应治疗价格项目收取。
7.本类项目中涉及“包括……”“……等”的，属于开放型表述，所指对象不仅局限于表述中列明的事项，也包括未列明的同类事项。
8.本类项目中未尽事项，如等离子、激光、射频、微波等手术辅助操作、活检取材、颅底手术、取骨、组织瓣制备、清创缝合等，将在辅助操作类、活检类、神经系统类、骨骼肌肉系统类、体被系统类、一般治疗类等其他立项指南中单独列示。
9.本类项目中其他学科开展相应项目时，可据实收费。
10.本类项目中非手术治疗类项目，如需使用相关内镜可收取内镜检查费用，如行“鼻腔异物取出”时使用“鼻内镜”，可收取“鼻腔异物取出费+鼻内镜检查费”。
11.本类项目中的各类内镜下手术项目的价格构成，已包含手术涉及的各类内镜使用成本。医疗机构在开展相关操作时，开放手术与经内镜手术执行相同的价格标准，内镜辅助操作不再另行收费。
12.本类项目所称的“儿童”，指6周岁及以下，周岁的计算方法以法律的相关规定为准。
13.手术类治疗项目的计费方式执行我省现行价格规范“手术总说明（项目编码：33）”。</t>
  </si>
  <si>
    <t>012404000010000</t>
  </si>
  <si>
    <t>耳内镜检查费</t>
  </si>
  <si>
    <t>通过耳内镜检查耳道、鼓膜及鼓室内形态、组织结构等。</t>
  </si>
  <si>
    <t>所定价格涵盖消毒、置镜、观察、记录、出具报告、处理用物等步骤所需的人力资源和基本物质资源消耗。</t>
  </si>
  <si>
    <t>012404000020000</t>
  </si>
  <si>
    <t>电耳镜检查费</t>
  </si>
  <si>
    <t>通过电耳镜检查耳道、鼓膜形态、组织结构等。</t>
  </si>
  <si>
    <t>01加压检查加收5元</t>
  </si>
  <si>
    <t>本项目中的“加压检查”指：用电耳镜镜下加压进行“瘘管试验、鼓膜按摩”。</t>
  </si>
  <si>
    <t>012404000030000</t>
  </si>
  <si>
    <t>耳显微镜检查费</t>
  </si>
  <si>
    <t>通过耳显微镜检查耳道、鼓膜形态、组织结构等。</t>
  </si>
  <si>
    <t>012404000040000</t>
  </si>
  <si>
    <t>听阈检查费</t>
  </si>
  <si>
    <t>通过各种常规方式对听力进行检查。</t>
  </si>
  <si>
    <t>所定价格涵盖准备、信号给予、测试、记录、出具报告、处理用物等步骤所需的人力资源和基本物质资源消耗。</t>
  </si>
  <si>
    <t>01纯音短增量敏感指数试验加收5元
11双耳交替响度平衡试验加收10元
21响度不适与舒适阈检测加收10元</t>
  </si>
  <si>
    <t>项</t>
  </si>
  <si>
    <t>不同听阈检查项目可叠加收费。</t>
  </si>
  <si>
    <t>012404000050000</t>
  </si>
  <si>
    <t>听觉检查费（电生理）</t>
  </si>
  <si>
    <t>通过电生理方式检查耳蜗、听神经和大脑皮层的功能。</t>
  </si>
  <si>
    <t>所定价格涵盖准备、消毒、放置电极、信号刺激、记录、出具报告、处理用物等步骤所需的人力资源和基本物质资源消耗。</t>
  </si>
  <si>
    <t>单侧·项</t>
  </si>
  <si>
    <t>不同听觉检查（电生理）项目可叠加收费。</t>
  </si>
  <si>
    <t>012404000060000</t>
  </si>
  <si>
    <t>声导抗测听检查费</t>
  </si>
  <si>
    <t>通过各种方式评估中耳对声波的传导能力、阻抗特性及共振频率，判断中耳功能。</t>
  </si>
  <si>
    <t>所定价格涵盖准备、检查、封闭外耳道、探头置入、测试、记录、出具报告、处理用物等步骤所需的人力资源和基本物质资源消耗。</t>
  </si>
  <si>
    <t>01声导抗测听检查（宽频）
11镫骨肌反射衰减试验检查</t>
  </si>
  <si>
    <t>012404000070000</t>
  </si>
  <si>
    <t>听骨链活动度检查费</t>
  </si>
  <si>
    <t>通过各种方式对锤骨、砧骨、镫骨活动度进行检查。</t>
  </si>
  <si>
    <t>所定价格涵盖准备、检查、给声、封闭外耳道、改变耳道压力、记录、出具报告、处理用物等步骤所需的人力资源和基本物质资源消耗。</t>
  </si>
  <si>
    <t>012404000080000</t>
  </si>
  <si>
    <t>咽鼓管压力测定检查费</t>
  </si>
  <si>
    <t>通过各种方式测量耳道和中耳腔的压力变化，评估咽鼓管的功能。</t>
  </si>
  <si>
    <t>所定价格涵盖准备、观察、模拟压力变化、记录、出具报告、处理用物等步骤所需的人力资源和基本物质资源消耗。</t>
  </si>
  <si>
    <t>012404000090000</t>
  </si>
  <si>
    <t>耳声发射检查费</t>
  </si>
  <si>
    <t>通过各种方式检测耳蜗外毛细胞对声刺激的反应所产生的微弱声波，评估内耳功能。</t>
  </si>
  <si>
    <t>所定价格涵盖准备、检查、封闭外耳道、信号刺激、采集、记录、分析、出具报告、处理用物等步骤所需的人力资源和基本物质资源消耗。</t>
  </si>
  <si>
    <t>012404000100000</t>
  </si>
  <si>
    <t>耳鸣检查费</t>
  </si>
  <si>
    <r>
      <t>通过各种方式引导患者对耳鸣进行</t>
    </r>
    <r>
      <rPr>
        <sz val="11"/>
        <rFont val="宋体"/>
        <charset val="134"/>
        <scheme val="major"/>
      </rPr>
      <t>主观判断，选择最接近其耳鸣的音调和音量。</t>
    </r>
  </si>
  <si>
    <t>所定价格涵盖准备、信号给予、测试、匹配、记录、出具报告、处理用物，必要时行耳鸣掩蔽试验、残余抑制试验等步骤所需的人力资源和基本物质资源消耗。</t>
  </si>
  <si>
    <t>012404000110000</t>
  </si>
  <si>
    <t>前庭功能检查费（常规）</t>
  </si>
  <si>
    <t>通过各种常规方式检查前庭功能。</t>
  </si>
  <si>
    <t>所定价格涵盖准备、评估、实施试验、检查、记录、出具报告、处理用物等步骤所需的人力资源和基本物质资源消耗。</t>
  </si>
  <si>
    <t>1.不同前庭功能检查（常规）项目可叠加收费。
2.“项”指：“平板或平衡台试验、视动试验（含自发眼震）、旋转试验、甘油试验、温度试验、视频头脉冲试验”。
3.检查超过四项的按四项收费。</t>
  </si>
  <si>
    <t>012404000120000</t>
  </si>
  <si>
    <t>前庭功能检查费（特殊）</t>
  </si>
  <si>
    <t>通过各种特殊方式检查前庭功能。</t>
  </si>
  <si>
    <t>1.本项目中的“特殊”指：颈性前庭诱发肌源性电位、眼性前庭诱发肌源性电位。
2.不同前庭功能检查（特殊）项目可叠加收费。</t>
  </si>
  <si>
    <t>013104010010000</t>
  </si>
  <si>
    <t>助听装置适配费</t>
  </si>
  <si>
    <r>
      <t>通过程序调试，将助听装置频率</t>
    </r>
    <r>
      <rPr>
        <sz val="11"/>
        <rFont val="宋体"/>
        <charset val="134"/>
        <scheme val="major"/>
      </rPr>
      <t>与</t>
    </r>
    <r>
      <rPr>
        <sz val="11"/>
        <rFont val="宋体"/>
        <charset val="134"/>
      </rPr>
      <t>患者听力相匹配。</t>
    </r>
  </si>
  <si>
    <t>所定价格涵盖准备、连接、编程、验配、处理用物，必要时行真耳分析等步骤所需的人力资源和基本物质资源消耗。</t>
  </si>
  <si>
    <t>013104010020000</t>
  </si>
  <si>
    <t>人工耳蜗适配费</t>
  </si>
  <si>
    <t>通过调整人工耳蜗植入装置的各项参数，优化其功能。</t>
  </si>
  <si>
    <t>所定价格涵盖准备、连接、编程、测试、调整、处理用物等步骤所需的人力资源和基本物质资源消耗。</t>
  </si>
  <si>
    <t>013104010030000</t>
  </si>
  <si>
    <t>婴幼儿耳形态畸形矫正治疗费</t>
  </si>
  <si>
    <t>通过非手术方法矫正婴幼儿耳形态畸形。</t>
  </si>
  <si>
    <t>所定价格涵盖评估、矫正、调整、处理用物等步骤所需的人力资源和基本物质资源消耗。</t>
  </si>
  <si>
    <t>013104010040000</t>
  </si>
  <si>
    <t>无创外耳道异物取出费</t>
  </si>
  <si>
    <t>通过各种方式取出外耳道异物或置入物。</t>
  </si>
  <si>
    <t>所定价格涵盖评估、取出异物、处理用物等步骤所需的人力资源和基本物质资源消耗。（不含内镜检查）</t>
  </si>
  <si>
    <t>本项目中的“无创”指：无需切开皮肤或其他组织，经过自然腔道，利用无创方式进行的操作。不包括取出过程中因异物形状、位置或质地等因素导致的损伤、擦伤等情况。</t>
  </si>
  <si>
    <t>013305000010000</t>
  </si>
  <si>
    <t>外耳道异物取出费</t>
  </si>
  <si>
    <t>通过手术取出外耳道内的异物。</t>
  </si>
  <si>
    <t>所定价格涵盖手术计划、术区准备、消毒、切开、异物取出、缝合、填塞、处理用物等步骤所需的人力资源和基本物质资源消耗。</t>
  </si>
  <si>
    <t>儿童加收30%。</t>
  </si>
  <si>
    <t>013104010050000</t>
  </si>
  <si>
    <t>耳部治疗费（常规）</t>
  </si>
  <si>
    <t>通过各种方式对耳部进行上药、囊性病变穿刺、注射、止血、贴补等常规治疗。</t>
  </si>
  <si>
    <t>所定价格涵盖消毒、治疗、观察、记录、处理用物等步骤所需的人力资源和基本物质资源消耗。（不含内镜检查）</t>
  </si>
  <si>
    <t>1.本项目中的“囊性病变”指：囊肿、血肿及脓肿。
2.同一治疗位置只可收费一次。</t>
  </si>
  <si>
    <t>013104010060000</t>
  </si>
  <si>
    <t>耳部治疗费（特殊）</t>
  </si>
  <si>
    <t>通过激光、射频、微波等各种方式对耳部进行特殊治疗。</t>
  </si>
  <si>
    <t>1.同一治疗位置只可收费一次。
2.常规治疗转特殊治疗按照“耳部治疗费(特殊)”收取。</t>
  </si>
  <si>
    <t>☆</t>
  </si>
  <si>
    <t>013104010070000</t>
  </si>
  <si>
    <t>穿刺费（鼓膜）</t>
  </si>
  <si>
    <t>通过对鼓膜实施穿刺，达到诊断和治疗疾病的目的。</t>
  </si>
  <si>
    <t>所定价格涵盖准备、消毒、穿刺、抽吸、冲洗、处理用物，必要时注药等步骤所需的人力资源和基本物质资源消耗。（不含内镜检查）</t>
  </si>
  <si>
    <t>013104010080000</t>
  </si>
  <si>
    <t>耳道冲洗费</t>
  </si>
  <si>
    <t>对耳道进行清洁冲洗。</t>
  </si>
  <si>
    <t>所定价格涵盖准备、冲洗、处理用物等步骤所需的人力资源和基本物质资源消耗。（不含内镜检查）</t>
  </si>
  <si>
    <t>013104010090000</t>
  </si>
  <si>
    <t>中耳冲洗费</t>
  </si>
  <si>
    <t>对中耳区域进行清洗治疗。</t>
  </si>
  <si>
    <t>013104010100000</t>
  </si>
  <si>
    <t>咽鼓管吹张治疗费</t>
  </si>
  <si>
    <t>通过不同方法（如波氏法和导管法）进行咽鼓管吹张。</t>
  </si>
  <si>
    <t>所定价格涵盖准备、检查、咽鼓管吹张、处理用物等步骤所需的人力资源和基本物质资源消耗。（不含内镜检查）</t>
  </si>
  <si>
    <t>013104010110000</t>
  </si>
  <si>
    <t>耳石复位治疗费</t>
  </si>
  <si>
    <t>通过体位变换对脱落的耳石进行治疗。</t>
  </si>
  <si>
    <t>所定价格涵盖准备、体位变换、耳石复位、处理用物等步骤所需的人力资源和基本物质资源消耗。</t>
  </si>
  <si>
    <t>013104010120000</t>
  </si>
  <si>
    <t>耳鸣声治疗费</t>
  </si>
  <si>
    <t>通过各种声治疗方式治疗耳鸣。</t>
  </si>
  <si>
    <t>所定价格涵盖准备、消毒、声治疗、观察、记录、处理用物等步骤所需的人力资源和基本物质资源消耗。</t>
  </si>
  <si>
    <t>013305000020000</t>
  </si>
  <si>
    <t>耳部囊性病变切开引流费</t>
  </si>
  <si>
    <t>通过手术切开引流耳部囊性病变。</t>
  </si>
  <si>
    <t>所定价格涵盖手术计划、术区准备、消毒、切开、清理、止血、冲洗、引流、包扎、处理用物等步骤所需的人力资源和基本物质资源消耗。</t>
  </si>
  <si>
    <t>1.本项目中的“囊性病变”指：囊肿、血肿及脓肿。
2.儿童加收30%</t>
  </si>
  <si>
    <t>013305000030000</t>
  </si>
  <si>
    <t>耳廓部分切除费</t>
  </si>
  <si>
    <t>通过手术切除部分耳廓。</t>
  </si>
  <si>
    <t>所定价格涵盖手术计划、术区准备、消毒、切开、切除、缝合、止血、包扎、处理用物等步骤所需的人力资源和基本物质资源消耗。</t>
  </si>
  <si>
    <t>013305000040000</t>
  </si>
  <si>
    <t>耳廓再造费</t>
  </si>
  <si>
    <t>通过手术再造缺失的耳廓。</t>
  </si>
  <si>
    <t>所定价格涵盖手术计划、术区准备、消毒、切开、再造、修整、止血、缝合、包扎、固定、处理用物等步骤所需的人力资源和基本物质资源消耗。</t>
  </si>
  <si>
    <t>013305000050000</t>
  </si>
  <si>
    <t>耳屏成形费</t>
  </si>
  <si>
    <t>通过手术成形耳屏。</t>
  </si>
  <si>
    <t>所定价格涵盖手术计划、术区准备、消毒、切开、切除、扩张、成形、缝合、加压、包扎止血、处理用物等步骤所需的人力资源和基本物质资源消耗。</t>
  </si>
  <si>
    <t>013305000060000</t>
  </si>
  <si>
    <t>断耳再植费（部分）</t>
  </si>
  <si>
    <t>通过手术实现部分离断的耳廓再植。</t>
  </si>
  <si>
    <t>所定价格涵盖手术计划、术区准备、消毒、清创、分离、吻合、止血、缝合、包扎、固定、处理用物等步骤所需的人力资源和基本物质资源消耗。</t>
  </si>
  <si>
    <t>013305000070000</t>
  </si>
  <si>
    <t>断耳再植费（完全）</t>
  </si>
  <si>
    <t>通过手术实现完全离断（或仅有少许皮肤相连）耳廓再植。</t>
  </si>
  <si>
    <t>013305000080000</t>
  </si>
  <si>
    <t>耳廓畸形矫正费</t>
  </si>
  <si>
    <t>通过手术矫正招风耳、隐匿耳、巨耳、扁平耳等畸形耳廓。</t>
  </si>
  <si>
    <t>所定价格涵盖手术计划、术区准备、消毒、切开、畸形矫正、止血、缝合、包扎、固定、处理用物等步骤所需的人力资源和基本物质资源消耗。</t>
  </si>
  <si>
    <t>013305000090000</t>
  </si>
  <si>
    <t>耳周瘘管切除费</t>
  </si>
  <si>
    <t>通过手术切除耳周瘘管及相关组织。</t>
  </si>
  <si>
    <t>所定价格涵盖手术计划、术区准备、消毒、示踪剂注入、切开、切除、缝合、止血、包扎、处理用物等步骤所需的人力资源和基本物质资源消耗。</t>
  </si>
  <si>
    <t>013305000100000</t>
  </si>
  <si>
    <t>腮裂病变切除费</t>
  </si>
  <si>
    <t>通过手术切除腮裂瘘管、囊肿、窦道等病变。</t>
  </si>
  <si>
    <t>013305000110000</t>
  </si>
  <si>
    <t>耳颞部病变切除费</t>
  </si>
  <si>
    <t>通过手术切除耳颞部肿物、瘢痕、赘生物等病变。</t>
  </si>
  <si>
    <t>所定价格涵盖手术计划、术区准备、消毒、切开、切除、缝合止血、处理用物等步骤所需的人力资源和基本物质资源消耗。</t>
  </si>
  <si>
    <t>013305000120000</t>
  </si>
  <si>
    <t>外耳道成形费</t>
  </si>
  <si>
    <t>通过手术重建或修复外耳道。</t>
  </si>
  <si>
    <t>所定价格涵盖手术计划、术区准备、消毒、切开、切除、磨骨、成形、止血、缝合、包扎、处理用物等步骤所需的人力资源和基本物质资源消耗。</t>
  </si>
  <si>
    <t>013305000130000</t>
  </si>
  <si>
    <t>耳甲腔成形费</t>
  </si>
  <si>
    <t>通过手术成形耳甲腔。</t>
  </si>
  <si>
    <t>所定价格涵盖手术计划、术区准备、消毒、切开、切除、扩张、缝合、加压、包扎止血、处理用物等步骤所需的人力资源和基本物质资源消耗。</t>
  </si>
  <si>
    <t>013305000140000</t>
  </si>
  <si>
    <t>鼓膜切开费</t>
  </si>
  <si>
    <t>通过手术切开鼓膜。</t>
  </si>
  <si>
    <t>所定价格涵盖手术计划、术区准备、消毒、切开、清理、处理用物等步骤所需的人力资源和基本物质资源消耗。</t>
  </si>
  <si>
    <t>013305000150000</t>
  </si>
  <si>
    <t>鼓膜修补费</t>
  </si>
  <si>
    <t>通过手术修补鼓膜。</t>
  </si>
  <si>
    <t>所定价格涵盖手术计划、术区准备、消毒、切开、修补、缝合、处理用物等步骤所需的人力资源和基本物质资源消耗。</t>
  </si>
  <si>
    <t>013305000160000</t>
  </si>
  <si>
    <t>鼓膜通气管置入费</t>
  </si>
  <si>
    <t>通过手术切开鼓膜，置入通气管。</t>
  </si>
  <si>
    <t>所定价格涵盖手术计划、术区准备、消毒、切开、清理、置管、处理用物等步骤所需的人力资源和基本物质资源消耗。</t>
  </si>
  <si>
    <t>1.不能与“鼓膜切开费”同时收取。
2.儿童加收30%。</t>
  </si>
  <si>
    <t>013305000170000</t>
  </si>
  <si>
    <t>鼓膜通气管取出费</t>
  </si>
  <si>
    <t>通过手术取出鼓膜通气管。</t>
  </si>
  <si>
    <t>所定价格涵盖手术计划、术区准备、消毒、清理、取出、处理用物等步骤所需的人力资源和基本物质资源消耗。</t>
  </si>
  <si>
    <t>1.非手术方式取出按“无创外耳道异物取出费”收取。
2.儿童加收30%。</t>
  </si>
  <si>
    <t>013305000180000</t>
  </si>
  <si>
    <t>鼓室探查费</t>
  </si>
  <si>
    <t>通过手术探查鼓室。</t>
  </si>
  <si>
    <t>所定价格涵盖手术计划、术区准备、消毒、切开、探查、填塞、缝合、处理用物，必要时取样等步骤所需的人力资源和基本物质资源消耗。</t>
  </si>
  <si>
    <t>1.不与同部位其他手术同时收费。
2.儿童加收30%。</t>
  </si>
  <si>
    <t>013305000190000</t>
  </si>
  <si>
    <t>中耳病变切除费</t>
  </si>
  <si>
    <t>通过手术切除中耳肿物、增生等病变。</t>
  </si>
  <si>
    <r>
      <t>所定价格涵盖手术计划、术区准备、消毒</t>
    </r>
    <r>
      <rPr>
        <sz val="11"/>
        <rFont val="宋体"/>
        <charset val="134"/>
        <scheme val="major"/>
      </rPr>
      <t>、</t>
    </r>
    <r>
      <rPr>
        <sz val="11"/>
        <rFont val="宋体"/>
        <charset val="134"/>
      </rPr>
      <t>切开、分离、切除、填塞、处理用物等步骤所需的人力资源和基本物质资源消耗。</t>
    </r>
  </si>
  <si>
    <t>013305000200000</t>
  </si>
  <si>
    <t>中耳肌切断费</t>
  </si>
  <si>
    <t>通过手术切断中镫骨肌或鼓膜张肌。</t>
  </si>
  <si>
    <t>所定价格涵盖手术计划、术区准备、消毒、掀开、切断、复位、填塞、处理用物等步骤所需的人力资源和基本物质资源消耗。</t>
  </si>
  <si>
    <t>013305000210000</t>
  </si>
  <si>
    <t>鼓室神经丛切除费</t>
  </si>
  <si>
    <t>通过手术切除鼓室神经丛。</t>
  </si>
  <si>
    <t>所定价格涵盖手术计划、术区准备、消毒、切开、分离、切除、缝合、止血、包扎、处理用物等步骤所需的人力资源和基本物质资源消耗。</t>
  </si>
  <si>
    <t>013305000220000</t>
  </si>
  <si>
    <t>听骨链重建费</t>
  </si>
  <si>
    <t>通过手术重建或替代受损的听骨。</t>
  </si>
  <si>
    <t>所定价格涵盖手术计划、术区准备、消毒、切开、切除、植入、重建、修复、填塞、处理用物等步骤所需的人力资源和基本物质资源消耗。</t>
  </si>
  <si>
    <t>013305000230000</t>
  </si>
  <si>
    <t>镫骨部分切除费</t>
  </si>
  <si>
    <t>通过手术切除或移除部分镫骨。</t>
  </si>
  <si>
    <t>所定价格涵盖手术计划、术区准备、消毒、切开、分离、切除、打孔、复位、填塞、处理用物等步骤所需的人力资源和基本物质资源消耗。</t>
  </si>
  <si>
    <t>013305000240000</t>
  </si>
  <si>
    <t>听骨链松解费</t>
  </si>
  <si>
    <t>通过手术松解包绕听骨链粘连组织。</t>
  </si>
  <si>
    <t>所定价格涵盖手术计划、术区准备、消毒、切开、松解、止血、填塞、处理用物等步骤所需的人力资源和基本物质资源消耗。</t>
  </si>
  <si>
    <t>01听骨取出加收10%</t>
  </si>
  <si>
    <t>013305000250000</t>
  </si>
  <si>
    <t>咽鼓管扩张费</t>
  </si>
  <si>
    <t>通过手术扩张咽鼓管。</t>
  </si>
  <si>
    <t>所定价格涵盖手术计划、术区准备、消毒、切开、探查、置入、扩张、取出、复位、处理用物等步骤所需的人力资源和基本物质资源消耗。</t>
  </si>
  <si>
    <t>013305000260000</t>
  </si>
  <si>
    <t>咽鼓管再造费</t>
  </si>
  <si>
    <t>通过手术再造咽鼓管。</t>
  </si>
  <si>
    <t>所定价格涵盖手术计划、术区准备、消毒、切开、探查、再造、复位、处理用物等步骤所需的人力资源和基本物质资源消耗。</t>
  </si>
  <si>
    <t>013305000270000</t>
  </si>
  <si>
    <t>咽鼓管黏膜下筋膜脂肪注射费</t>
  </si>
  <si>
    <t>通过手术治疗咽鼓管异常开放症。</t>
  </si>
  <si>
    <t>所定价格涵盖手术计划、术区准备、消毒、注射、处理用物等步骤所需的人力资源和基本物质资源消耗。（不含筋膜脂肪取材）</t>
  </si>
  <si>
    <t>013305000280000</t>
  </si>
  <si>
    <t>上鼓室鼓窦开放费</t>
  </si>
  <si>
    <t>通过手术开放上鼓室及鼓窦，清理病变。</t>
  </si>
  <si>
    <t>所定价格涵盖手术计划、术区准备、消毒、切开、开放、清理、缝合、包扎止血、处理用物等步骤所需的人力资源和基本物质资源消耗。</t>
  </si>
  <si>
    <t>013305000290000</t>
  </si>
  <si>
    <t>乳突切开费</t>
  </si>
  <si>
    <t>通过手术切开乳突。</t>
  </si>
  <si>
    <t>所定价格涵盖手术计划、术区准备、消毒、切开、乳突凿开、清理、冲洗、引流、止血、处理用物等步骤所需的人力资源和基本物质资源消耗。</t>
  </si>
  <si>
    <t>013305000300000</t>
  </si>
  <si>
    <t>乳突切除费</t>
  </si>
  <si>
    <t>通过手术切除乳突，根据条件保留部分中耳乳突结构。</t>
  </si>
  <si>
    <t>所定价格涵盖手术计划、术区准备、消毒、切开、切除、清理、冲洗、引流、止血、处理用物，必要时封闭咽鼓管等步骤所需的人力资源和基本物质资源消耗。</t>
  </si>
  <si>
    <t>013305000310000</t>
  </si>
  <si>
    <t>骨导式助听装置植入费</t>
  </si>
  <si>
    <t>通过手术植入骨导式助听装置。</t>
  </si>
  <si>
    <t>所定价格涵盖手术计划、术区准备、消毒、切开、植入、固定、缝合、包扎止血、处理用物等步骤所需的人力资源和基本物质资源消耗。</t>
  </si>
  <si>
    <t>013305000320000</t>
  </si>
  <si>
    <t>中耳助听装置植入费</t>
  </si>
  <si>
    <t>通过手术植入中耳助听装置。</t>
  </si>
  <si>
    <t>013305000330000</t>
  </si>
  <si>
    <t>助听植入装置取出费</t>
  </si>
  <si>
    <t>通过手术取出助听装置。</t>
  </si>
  <si>
    <t>所定价格涵盖手术计划、术区准备、消毒、切开、取出、缝合、填塞、包扎止血、处理用物等步骤所需的人力资源和基本物质资源消耗。</t>
  </si>
  <si>
    <t>013305000340000</t>
  </si>
  <si>
    <t>人工耳蜗植入费</t>
  </si>
  <si>
    <t>通过手术植入人工耳蜗。</t>
  </si>
  <si>
    <t>所定价格涵盖手术计划、术区准备、消毒、切开、耳蜗植入、电极植入、固定、缝合、包扎止血、处理用物等步骤所需的人力资源和基本物质资源消耗。</t>
  </si>
  <si>
    <t>01耳蜗畸形加收10%</t>
  </si>
  <si>
    <t>013305000350000</t>
  </si>
  <si>
    <t>人工耳蜗取出费</t>
  </si>
  <si>
    <t>通过手术取出人工耳蜗植入装置。</t>
  </si>
  <si>
    <t>所定价格涵盖手术计划、术区准备、消毒、切开、取出、缝合、包扎止血、处理用物等步骤所需的人力资源和基本物质资源消耗。</t>
  </si>
  <si>
    <t>013305000360000</t>
  </si>
  <si>
    <t>脑脊液耳漏修补费</t>
  </si>
  <si>
    <t>通过手术修补脑脊液耳漏。</t>
  </si>
  <si>
    <t>所定价格涵盖手术计划、术区准备、消毒、切开、探查、填充、固定、缝合、包扎止血、处理用物等步骤所需的人力资源和基本物质资源消耗。</t>
  </si>
  <si>
    <t>013305000370000</t>
  </si>
  <si>
    <t>内耳窗修补费</t>
  </si>
  <si>
    <t>通过手术修补损坏的内耳窗。</t>
  </si>
  <si>
    <t>所定价格涵盖手术计划、术区准备、消毒、切开、分离、修补、缝合、止血、处理用物等步骤所需的人力资源和基本物质资源消耗。</t>
  </si>
  <si>
    <t>013305000380000</t>
  </si>
  <si>
    <t>内淋巴囊减压费</t>
  </si>
  <si>
    <t>通过手术对内淋巴囊进行减压。</t>
  </si>
  <si>
    <t>所定价格涵盖手术计划、术区准备、消毒、切开、分离、阻断、切除、引流、缝合、包扎止血、处理用物等步骤所需的人力资源和基本物质资源消耗。</t>
  </si>
  <si>
    <t>013305000390000</t>
  </si>
  <si>
    <t>半规管填塞费</t>
  </si>
  <si>
    <t>通过手术填塞半规管。</t>
  </si>
  <si>
    <t>所定价格涵盖手术计划、术区准备、消毒、切开、磨除、填塞、缝合、止血、包扎、处理用物等步骤所需的人力资源和基本物质资源消耗。</t>
  </si>
  <si>
    <t>013305000400000</t>
  </si>
  <si>
    <t>内耳开窗费</t>
  </si>
  <si>
    <t>通过手术对内耳结构进行开窗。</t>
  </si>
  <si>
    <t>所定价格涵盖手术计划、术区准备、消毒、切开、切除、复位、缝合、止血、包扎、处理用物等步骤所需的人力资源和基本物质资源消耗。</t>
  </si>
  <si>
    <t>013305000410000</t>
  </si>
  <si>
    <t>半规管缺损修补费</t>
  </si>
  <si>
    <t>通过手术修补受损的半规管。</t>
  </si>
  <si>
    <t>所定价格涵盖手术计划、术区准备、消毒、切开、修补、缝合、止血、包扎、处理用物等步骤所需的人力资源和基本物质资源消耗。</t>
  </si>
  <si>
    <t>013305000420000</t>
  </si>
  <si>
    <t>迷路切除费</t>
  </si>
  <si>
    <t>通过手术切除迷路。</t>
  </si>
  <si>
    <t>013305000430000</t>
  </si>
  <si>
    <t>内听道病变切除费</t>
  </si>
  <si>
    <t>通过手术切除内听道肿物、瘢痕等病变。</t>
  </si>
  <si>
    <t>所定价格涵盖手术计划、术区准备、消毒、切开、切除、缝合、止血、处理用物等步骤所需的人力资源和基本物质资源消耗。</t>
  </si>
  <si>
    <t>013305000440000</t>
  </si>
  <si>
    <t>乙状窦憩室封闭费</t>
  </si>
  <si>
    <t>通过手术封闭乙状窦憩室。</t>
  </si>
  <si>
    <t>所定价格涵盖手术计划、术区准备、消毒、切开、憩室封闭、缝合、止血、处理用物等步骤所需的人力资源和基本物质资源消耗。</t>
  </si>
  <si>
    <t>013305000450000</t>
  </si>
  <si>
    <t>颞骨切除费（部分切除）</t>
  </si>
  <si>
    <t>通过手术切除部分颞骨。</t>
  </si>
  <si>
    <t>01岩骨部分切除加收30%</t>
  </si>
  <si>
    <t>013305000460000</t>
  </si>
  <si>
    <t>颞骨切除费（次全切除）</t>
  </si>
  <si>
    <t>通过手术切除部分颞骨及受累结构。</t>
  </si>
  <si>
    <t>013305000470000</t>
  </si>
  <si>
    <t>颞骨切除费（全部切除）</t>
  </si>
  <si>
    <t>通过手术切除全部颞骨及受累结构。</t>
  </si>
  <si>
    <t>013305000480000</t>
  </si>
  <si>
    <t>岩骨病变切除费</t>
  </si>
  <si>
    <t>通过手术切除岩骨肿物、瘢痕等病变。</t>
  </si>
  <si>
    <t>所定价格涵盖手术计划、术区准备、消毒、切开、切除、引流、缝合、止血、处理用物等步骤所需的人力资源和基本物质资源消耗。</t>
  </si>
  <si>
    <t>013305000490000</t>
  </si>
  <si>
    <t>颈静脉孔区病变切除费</t>
  </si>
  <si>
    <r>
      <t>通过手术切除颈静脉孔区域肿物、</t>
    </r>
    <r>
      <rPr>
        <sz val="11"/>
        <rFont val="宋体"/>
        <charset val="134"/>
      </rPr>
      <t>血栓</t>
    </r>
    <r>
      <rPr>
        <sz val="11"/>
        <rFont val="宋体"/>
        <charset val="134"/>
        <scheme val="major"/>
      </rPr>
      <t>等病变。</t>
    </r>
  </si>
  <si>
    <t>所定价格涵盖手术计划、术区准备、消毒、切开、钻孔、切除、止血、引流、缝合、复位、包扎、处理用物等步骤所需的人力资源和基本物质资源消耗。</t>
  </si>
  <si>
    <t>012405000010000</t>
  </si>
  <si>
    <t>前鼻镜检查费</t>
  </si>
  <si>
    <t>通过前鼻镜检查鼻腔形态、组织结构等。</t>
  </si>
  <si>
    <t>所定价格涵盖消毒、收缩黏膜、置镜、观察、记录、出具报告、处理用物等步骤所需的人力资源和基本物质资源消耗。</t>
  </si>
  <si>
    <t>012405000020000</t>
  </si>
  <si>
    <t>鼻内镜检查费</t>
  </si>
  <si>
    <t>通过鼻内镜检查鼻腔深部形态、组织结构等。</t>
  </si>
  <si>
    <t>012405000030000</t>
  </si>
  <si>
    <t>鼻阻力检查费</t>
  </si>
  <si>
    <t>通过各种方式测定鼻呼吸阻力。</t>
  </si>
  <si>
    <t>所定价格涵盖患者准备、测量、观察、记录、出具报告、处理用物等步骤所需的人力资源和基本物质资源消耗。</t>
  </si>
  <si>
    <t>012405000040000</t>
  </si>
  <si>
    <t>鼻声反射检查费</t>
  </si>
  <si>
    <t>通过各种方式进行鼻腔不同位置横断面面积测定。</t>
  </si>
  <si>
    <t>所定价格涵盖患者准备、测量、给药、再次测量、观察、记录、出具报告、处理用物等步骤所需的人力资源和基本物质资源消耗。</t>
  </si>
  <si>
    <t>012405000050000</t>
  </si>
  <si>
    <t>主观嗅觉功能检查费</t>
  </si>
  <si>
    <t>通过标准嗅素进行嗅觉功能检测。</t>
  </si>
  <si>
    <t>所定价格涵盖试剂准备、闻嗅、检测、观察、记录并分析、出具报告、处理用物等步骤所需的人力资源和基本物质资源消耗。</t>
  </si>
  <si>
    <t>012405000060000</t>
  </si>
  <si>
    <t>糖精试验费</t>
  </si>
  <si>
    <t>通过糖精颗粒到达口腔时间反映鼻黏膜纤毛运动情况。</t>
  </si>
  <si>
    <t>所定价格涵盖准备、记录并分析、出具报告、处理用物等步骤所需的人力资源和基本物质资源消耗。</t>
  </si>
  <si>
    <t>012405000070000</t>
  </si>
  <si>
    <t>鼻黏膜激发试验费</t>
  </si>
  <si>
    <t>通过比较变应原激发前后的体征、主客观指标变化判断患者是否对该变应原存在过敏反应。</t>
  </si>
  <si>
    <t>所定价格涵盖过敏原准备与放置、观察、记录、分析、出具报告、处理用物等步骤所需的人力资源和基本物质资源消耗。</t>
  </si>
  <si>
    <t>013104020010000</t>
  </si>
  <si>
    <t>鼻腔异物取出费</t>
  </si>
  <si>
    <t>通过各种方式取出鼻腔异物或填塞物。</t>
  </si>
  <si>
    <t>所定价格涵盖初步评估、取出异物或填塞物、冲洗、处理用物等步骤所需的人力资源和基本物质资源消耗。（不含内镜检查）</t>
  </si>
  <si>
    <t>不能与“鼻腔清理费”同时收取。</t>
  </si>
  <si>
    <t>013306010010000</t>
  </si>
  <si>
    <t>鼻窦异物取出费</t>
  </si>
  <si>
    <t>通过手术实现鼻窦异物取出。</t>
  </si>
  <si>
    <t>所定价格涵盖手术计划、术区准备、消毒、切开、取异物、止血、冲洗，必要时缝合、处理用物等步骤所需的人力资源和基本物质资源消耗。</t>
  </si>
  <si>
    <t>1.不能与“鼻腔清理费”同时收取。
2.儿童加收30%。</t>
  </si>
  <si>
    <t>013104020020000</t>
  </si>
  <si>
    <t>鼻腔清理费</t>
  </si>
  <si>
    <t>通过各种方式对鼻腔、鼻窦感染进行清理。</t>
  </si>
  <si>
    <t>所定价格涵盖收缩黏膜、检查、清理、冲洗、处理用物等步骤所需的人力资源和基本物质资源消耗。（不含内镜检查）</t>
  </si>
  <si>
    <t>不能与“鼻负压置换治疗费”同时收取。</t>
  </si>
  <si>
    <t>013104020030000</t>
  </si>
  <si>
    <t>鼻负压置换治疗费</t>
  </si>
  <si>
    <t>通过各种方式清除鼻腔、鼻咽、鼻窦内分泌物，利用负压将药物置换入鼻窦，达到治疗目的。</t>
  </si>
  <si>
    <t>所定价格涵盖准备、设备连接、收缩黏膜、吸引、冲洗、药物置换、处理用物等步骤所需的人力资源和基本物质资源消耗。（不含内镜检查）</t>
  </si>
  <si>
    <t>013104020040000</t>
  </si>
  <si>
    <t>穿刺费（上颌窦）</t>
  </si>
  <si>
    <t>通过对上颌窦部位实施穿刺，达到诊断和治疗疾病的目的。</t>
  </si>
  <si>
    <t>013104020050000</t>
  </si>
  <si>
    <t>鼻部治疗费（常规）</t>
  </si>
  <si>
    <t>通过各种方式对鼻部进行囊性病变穿刺、注射、鼻腔止血等常规治疗。</t>
  </si>
  <si>
    <t>所定价格涵盖准备、消毒、治疗、观察、记录、处理用物等步骤所需的人力资源和基本物质资源消耗。（不含内镜检查）</t>
  </si>
  <si>
    <t>01儿童加收30%
11后鼻腔止血加收50%</t>
  </si>
  <si>
    <t>013104020060000</t>
  </si>
  <si>
    <t>鼻部治疗费（特殊）</t>
  </si>
  <si>
    <t>通过等离子、激光、射频、微波等各种方式对鼻部部进行特殊治疗。</t>
  </si>
  <si>
    <t>1.同一治疗位置只可收费一次。
2.常规治疗转特殊治疗按照“鼻部治疗费(特殊)”收取。</t>
  </si>
  <si>
    <t>013306010020000</t>
  </si>
  <si>
    <t>鼻部神经切断费</t>
  </si>
  <si>
    <t>通过手术对鼻部神经分离和切断。</t>
  </si>
  <si>
    <t>所定价格涵盖手术计划、术区准备、消毒、切开、分离、切断、冲洗、缝合、处理用物等步骤所需的人力资源和基本物质资源消耗。</t>
  </si>
  <si>
    <t>每根神经</t>
  </si>
  <si>
    <t>1.“每根神经”指“单侧筛前神经或翼管神经”。
2.儿童加收30%。</t>
  </si>
  <si>
    <t>013306010030000</t>
  </si>
  <si>
    <t>鼻部分缺损修复费</t>
  </si>
  <si>
    <t>通过手术修复鼻部缺损。</t>
  </si>
  <si>
    <t>所定价格涵盖手术计划、术区准备、消毒、清创、修复、冲洗、必要时放置引流物、缝合、处理用物等步骤所需的人力资源和基本物质资源消耗。</t>
  </si>
  <si>
    <t>1.“鼻部分缺损修复费”不包括“鼻矫形费”。
2.儿童加收30%。</t>
  </si>
  <si>
    <t>013306010040000</t>
  </si>
  <si>
    <t>断鼻再接费</t>
  </si>
  <si>
    <t>通过手术连接断鼻。</t>
  </si>
  <si>
    <t>所定价格涵盖手术计划、术区准备、消毒、切开、断鼻再接、冲洗、止血、缝合、处理用物等步骤所需的人力资源和基本物质资源消耗。</t>
  </si>
  <si>
    <t>013306010050000</t>
  </si>
  <si>
    <t>前鼻孔成形费</t>
  </si>
  <si>
    <t>通过手术对前鼻孔狭窄或闭锁进行修复。</t>
  </si>
  <si>
    <t>所定价格涵盖手术计划、术区准备、消毒、切开、松解、扩张、填塞、冲洗、缝合、处理用物等步骤所需的人力资源和基本物质资源消耗。</t>
  </si>
  <si>
    <t>01鼻孔完全闭锁加收30%</t>
  </si>
  <si>
    <t>013306010060000</t>
  </si>
  <si>
    <t>后鼻孔成形费</t>
  </si>
  <si>
    <t>通过手术对后鼻孔狭窄或闭锁进行修复。</t>
  </si>
  <si>
    <t>所定价格涵盖手术计划、术区准备、消毒、探查、切开、松解、冲洗、扩张、填压、缝合、处理用物等步骤所需的人力资源和基本物质资源消耗。</t>
  </si>
  <si>
    <t>013306010070000</t>
  </si>
  <si>
    <t>外鼻病变切除费</t>
  </si>
  <si>
    <t>通过手术切除外鼻（鼻背、鼻翼、鼻小柱等部位）的囊肿、血肿、脓肿等病变。</t>
  </si>
  <si>
    <t>所定价格涵盖手术计划、术区准备、消毒、切开、切除、冲洗、成形、缝合、包扎固定、处理用物等步骤所需的人力资源和基本物质资源消耗。</t>
  </si>
  <si>
    <t>013306010080000</t>
  </si>
  <si>
    <t>外鼻肿瘤切除费</t>
  </si>
  <si>
    <t>通过手术切除外鼻（包括鼻背、鼻翼、鼻小柱等部位）的肿瘤。</t>
  </si>
  <si>
    <t>所定价格涵盖手术计划、术区准备、消毒、切开、切除、冲洗、缝合、包扎固定、处理用物等步骤所需的人力资源和基本物质资源消耗。</t>
  </si>
  <si>
    <t>01恶性肿瘤加收30%</t>
  </si>
  <si>
    <t>013306010090000</t>
  </si>
  <si>
    <t>鼻中隔血/脓肿切开引流费</t>
  </si>
  <si>
    <t>通过手术切开引流鼻中隔血/脓肿。</t>
  </si>
  <si>
    <t>所定价格涵盖手术计划、术区准备、消毒、切开、清理、止血、冲洗、填压、缝合、处理用物等步骤所需的人力资源和基本物质资源消耗。</t>
  </si>
  <si>
    <t>013306010100000</t>
  </si>
  <si>
    <t>鼻中隔修补费</t>
  </si>
  <si>
    <t>通过手术对鼻中隔穿孔处进行修补。</t>
  </si>
  <si>
    <t>所定价格涵盖手术计划、术区准备、消毒、分离、植入、止血、冲洗、缝合、处理用物等步骤所需的人力资源和基本物质资源消耗。</t>
  </si>
  <si>
    <t>1.不得同时收取黏膜转瓣费用（组织瓣制备、移植）。
2.儿童加收30%。</t>
  </si>
  <si>
    <t>013306010110000</t>
  </si>
  <si>
    <t>鼻甲部分切除费</t>
  </si>
  <si>
    <t>通过手术对鼻甲黏膜或骨质的部分进行切除。</t>
  </si>
  <si>
    <t>所定价格涵盖手术计划、术区准备、消毒、切除、冲洗、填塞、必要时缝合、处理用物等步骤所需的人力资源和基本物质资源消耗。</t>
  </si>
  <si>
    <t>1.本项目中的“部位”指：上鼻甲、中鼻甲、下鼻甲，不同部位可分别计价收费。
2.儿童加收30%。</t>
  </si>
  <si>
    <t>013306010120000</t>
  </si>
  <si>
    <t>鼻矫形费</t>
  </si>
  <si>
    <t>通过手术对外鼻畸形进行矫治。</t>
  </si>
  <si>
    <t>所定价格涵盖手术计划、术区准备、消毒、切开、分离、切除、矫形、止血缝合、填塞、处理用物等步骤所需的人力资源和基本物质资源消耗。</t>
  </si>
  <si>
    <t>013306010130000</t>
  </si>
  <si>
    <t>鼻腔病变切除费</t>
  </si>
  <si>
    <t>通过手术切除鼻腔（鼻前庭、鼻中隔、鼻甲等部位）的囊肿、血肿、脓肿、息肉等病变。</t>
  </si>
  <si>
    <t>所定价格涵盖手术计划、术区准备、消毒、收缩黏膜、切开、探查、切除、冲洗、缝合、填塞、包扎固定、处理用物等步骤所需的人力资源和基本物质资源消耗。</t>
  </si>
  <si>
    <t>013306010140000</t>
  </si>
  <si>
    <t>鼻腔肿瘤切除费</t>
  </si>
  <si>
    <t>通过手术切除鼻腔（鼻前庭、鼻中隔、鼻甲等部位）的肿瘤。</t>
  </si>
  <si>
    <t xml:space="preserve">01恶性肿瘤加收30%
</t>
  </si>
  <si>
    <t>013306010150000</t>
  </si>
  <si>
    <t>鼻窦病变切除费</t>
  </si>
  <si>
    <t>通过手术切除鼻窦（同时累及鼻腔鼻窦）的囊肿、血肿、脓肿、息肉等病变。</t>
  </si>
  <si>
    <t>1.不同鼻窦病变切除可分别计价收费。
2.儿童加收30%。</t>
  </si>
  <si>
    <t>013306010160000</t>
  </si>
  <si>
    <t>鼻窦肿瘤切除费（常规）</t>
  </si>
  <si>
    <t>通过手术切除鼻窦（同时累及鼻腔鼻窦）的肿瘤。</t>
  </si>
  <si>
    <t>所定价格涵盖手术计划、术区准备、消毒、收缩黏膜、切开、探查、切除、鼻窦开放、清理、冲洗、缝合、填塞、包扎固定、处理用物等步骤所需的人力资源和基本物质资源消耗。</t>
  </si>
  <si>
    <t>1.不同鼻窦肿瘤切除可分别计价收费。
2.儿童加收30%。</t>
  </si>
  <si>
    <t>013306010170000</t>
  </si>
  <si>
    <t>鼻窦肿瘤切除费（复杂）</t>
  </si>
  <si>
    <t>通过手术切除鼻窦（同时累及鼻腔鼻窦）的复杂肿瘤。</t>
  </si>
  <si>
    <t>所定价格涵盖手术计划、术区准备、消毒、切开、探查、切除、冲洗、缝合、填塞、包扎固定、处理用物等步骤所需的人力资源和基本物质资源消耗。</t>
  </si>
  <si>
    <t>1.本项目中的“复杂”指：累及双侧的肿瘤、累及眶壁的肿瘤、需要联合手术径路的肿瘤。
2.不同鼻窦肿瘤切除可分别计价收费。
3.儿童加收30%。</t>
  </si>
  <si>
    <t>013306010180000</t>
  </si>
  <si>
    <t>鼻咽部病变切除费</t>
  </si>
  <si>
    <t>通过手术切除鼻咽部的囊肿、血肿、脓肿、息肉等病变。</t>
  </si>
  <si>
    <t>013306010190000</t>
  </si>
  <si>
    <t>鼻咽部肿瘤切除费（常规）</t>
  </si>
  <si>
    <t>通过手术切除鼻咽部的肿瘤。</t>
  </si>
  <si>
    <t>013306010200000</t>
  </si>
  <si>
    <t>鼻咽部肿瘤切除费（复杂）</t>
  </si>
  <si>
    <t>通过手术切除鼻咽部的复杂肿瘤。</t>
  </si>
  <si>
    <t>1.本项目中的“复杂”指：鼻咽纤维血管瘤、累及对侧的肿瘤、累及眶壁的肿瘤、需要联合手术径路的肿瘤。
2.儿童加收30%。</t>
  </si>
  <si>
    <t>013306010210000</t>
  </si>
  <si>
    <t>鼻窦开放费（常规）</t>
  </si>
  <si>
    <t>通过手术实现患者鼻窦开放。</t>
  </si>
  <si>
    <t>所定价格涵盖手术计划、术区准备、消毒、切开、探查、开放并扩大鼻窦、清理、冲洗、缝合、填塞、包扎固定、处理用物等步骤所需的人力资源和基本物质资源消耗。</t>
  </si>
  <si>
    <t>鼻窦</t>
  </si>
  <si>
    <t>1.“鼻窦”指上颌窦、筛窦、蝶窦、额窦。
2.每增加一个鼻窦加收50%，加收超过3次按3次收费。
3.儿童加收30%。</t>
  </si>
  <si>
    <t>013306010220000</t>
  </si>
  <si>
    <t>鼻窦开放费（复杂）</t>
  </si>
  <si>
    <t>通过手术实现患者复杂鼻窦开放。</t>
  </si>
  <si>
    <t>1.“鼻窦”指上颌窦、筛窦、蝶窦、额窦。
2.本项目中的“复杂”指：额窦Draf-2b型及以上、全筛窦开放、上颌窦下鼻道开窗、泪前引窝入路开窗。
3.每增加一个鼻窦加收50%，加收超过3次按3次收费。
4.儿童加收30%。</t>
  </si>
  <si>
    <t>013306010230000</t>
  </si>
  <si>
    <t>鼻骨骨折复位费（切开）</t>
  </si>
  <si>
    <t>通过手术实现鼻骨骨折复位。</t>
  </si>
  <si>
    <t>所定价格涵盖手术计划、术区准备、消毒、切开、分离、复位、固定、冲洗、缝合、填塞、包扎固定、处理用物等步骤所需的人力资源和基本物质资源消耗。</t>
  </si>
  <si>
    <t>013306010240000</t>
  </si>
  <si>
    <t>鼻骨骨折复位费（闭合）</t>
  </si>
  <si>
    <t>通过手术实现鼻骨骨折闭合复位。</t>
  </si>
  <si>
    <t>所定价格涵盖消毒、收缩黏膜、鼻骨整复、填塞、包扎固定、处理用物等步骤所需的人力资源和基本物质资源消耗。</t>
  </si>
  <si>
    <t>013306010250000</t>
  </si>
  <si>
    <t>鼻部血管结扎费</t>
  </si>
  <si>
    <t>通过手术对鼻部血管结扎或切断。</t>
  </si>
  <si>
    <t>所定价格涵盖手术计划、术区准备、消毒、切开、分离、结扎或切断、冲洗、缝合、包扎固定、处理用物等步骤所需的人力资源和基本物质资源消耗。</t>
  </si>
  <si>
    <t>1.作为其他手术的必要步骤时不得同时收费。
2.儿童加收30%。</t>
  </si>
  <si>
    <t>013306010260000</t>
  </si>
  <si>
    <t>鼻中隔偏曲矫正费</t>
  </si>
  <si>
    <t>通过手术对正鼻中隔偏曲进行矫正。</t>
  </si>
  <si>
    <t>所定价格涵盖手术计划、术区准备、消毒、切开、偏曲骨取出、黏膜复位、冲洗、缝合、填塞、包扎固定、处理用物等步骤所需的人力资源和基本物质资源消耗。</t>
  </si>
  <si>
    <t>013306010270000</t>
  </si>
  <si>
    <t>鼻甲移位费</t>
  </si>
  <si>
    <t>通过手术对鼻甲位置进行调整。</t>
  </si>
  <si>
    <t>所定价格涵盖手术计划、术区准备、消毒、断骨、移位、固定、冲洗、填塞、处理用物等步骤所需的人力资源和基本物质资源消耗。</t>
  </si>
  <si>
    <t>1.本项目中的“部位”指：上鼻甲、中鼻甲、下鼻甲，不同部位可分别计价。
2.儿童加收30%。</t>
  </si>
  <si>
    <t>013306010280000</t>
  </si>
  <si>
    <t>鼻腔缩窄费</t>
  </si>
  <si>
    <t>通过手术对鼻腔进行缩窄。</t>
  </si>
  <si>
    <t>所定价格涵盖手术计划、术区准备、消毒、切开黏膜、充填、缩窄、冲洗、填塞、必要时缝合、处理用物等步骤所需的人力资源和基本物质资源消耗。</t>
  </si>
  <si>
    <t>013306010290000</t>
  </si>
  <si>
    <t>鼻部支架植入费</t>
  </si>
  <si>
    <t>通过手术植入支架支撑鼻腔或鼻部结构。</t>
  </si>
  <si>
    <t>所定价格涵盖手术计划、术区准备、消毒、切除、支架植入、冲洗、处理用物等步骤所需的人力资源和基本物质资源消耗。</t>
  </si>
  <si>
    <t>013306010300000</t>
  </si>
  <si>
    <t>鼻部球囊扩张费</t>
  </si>
  <si>
    <t>通过手术利用球囊对鼻腔、鼻窦进行扩张。</t>
  </si>
  <si>
    <t>所定价格涵盖手术计划、术区准备、消毒、球囊导管置入、扩张、撤除、冲洗、处理用物等步骤所需的人力资源和基本物质资源消耗。</t>
  </si>
  <si>
    <t>013306010310000</t>
  </si>
  <si>
    <t>口鼻腔前庭瘘修补费</t>
  </si>
  <si>
    <t>通过手术对口鼻瘘进行修补。</t>
  </si>
  <si>
    <t>所定价格涵盖手术计划、术区准备、消毒、切开、分离、修补、冲洗、缝合、处理用物等步骤所需的人力资源和基本物质资源消耗。</t>
  </si>
  <si>
    <t>013306010320000</t>
  </si>
  <si>
    <t>鼻窦瘘修补费</t>
  </si>
  <si>
    <t>通过手术对鼻窦瘘进行修补。</t>
  </si>
  <si>
    <t>所定价格涵盖手术计划、术区准备、消毒、清理瘘口、修补、冲洗、止血、缝合、加压包扎、处理用物等步骤所需的人力资源和基本物质资源消耗。</t>
  </si>
  <si>
    <t>1.“鼻窦瘘修补”不包含“口腔上颌窦瘘修补”。
2.儿童加收30%。</t>
  </si>
  <si>
    <t>013306010330000</t>
  </si>
  <si>
    <t>鼻腔粘连分离费</t>
  </si>
  <si>
    <t>通过手术分离鼻腔粘连。</t>
  </si>
  <si>
    <t>所定价格涵盖手术计划、术区准备、消毒、切开、分离、冲洗、止血、处理用物等步骤所需的人力资源和基本物质资源消耗。</t>
  </si>
  <si>
    <t>012405000080000</t>
  </si>
  <si>
    <t>间接鼻咽喉镜检查费</t>
  </si>
  <si>
    <t>通过间接鼻咽喉镜检查鼻咽喉部形态、组织结构等。</t>
  </si>
  <si>
    <t>012405000090000</t>
  </si>
  <si>
    <t>硬性鼻咽喉镜检查费</t>
  </si>
  <si>
    <t>通过硬性鼻咽喉镜检查鼻咽喉部形态、组织结构等。</t>
  </si>
  <si>
    <t>012405000100000</t>
  </si>
  <si>
    <t>软性鼻咽喉镜检查费</t>
  </si>
  <si>
    <t>通过纤维/电子鼻咽喉镜检查鼻咽喉部形态、组织结构等。</t>
  </si>
  <si>
    <t>本项目中的“软性鼻咽喉镜”指：纤维鼻咽喉镜与电子鼻咽喉镜。</t>
  </si>
  <si>
    <t>012405000110000</t>
  </si>
  <si>
    <t>频闪喉镜检查费</t>
  </si>
  <si>
    <t>通过频闪喉镜检查动态观察喉部形态、声带振动特性和组织结构等。</t>
  </si>
  <si>
    <t>012405000120000</t>
  </si>
  <si>
    <t>支撑喉镜检查费</t>
  </si>
  <si>
    <t>通过支撑喉镜检查喉部形态、组织结构等。</t>
  </si>
  <si>
    <t>所定价格涵盖消毒、置镜、观察、记录出具报告、处理用物等步骤所需的人力资源和基本物质资源消耗。</t>
  </si>
  <si>
    <t>01直达喉镜检查</t>
  </si>
  <si>
    <t>012405000130000</t>
  </si>
  <si>
    <t>喉声门图检查费</t>
  </si>
  <si>
    <t>通过各种方式评估喉部发声功能。</t>
  </si>
  <si>
    <t>所定价格涵盖消毒、放置电极、信号采集处理、测量、观察、记录、出具报告、处理用物等步骤所需的人力资源和基本物质资源消耗。</t>
  </si>
  <si>
    <t>012405000140000</t>
  </si>
  <si>
    <t>嗓音分析费</t>
  </si>
  <si>
    <t>通过各种方式评估嗓音质量及相关声学特性。</t>
  </si>
  <si>
    <t>所定价格涵盖准备、声音采集、分析、出具报告、处理用物等步骤所需的人力资源和基本物质资源消耗。</t>
  </si>
  <si>
    <t>012405000150000</t>
  </si>
  <si>
    <t>咽喉肌电生理检查费</t>
  </si>
  <si>
    <t>通过电生理设备检查喉部肌肉神经功能状态。</t>
  </si>
  <si>
    <t>所定价格涵盖消毒、放置电极、刺激、采集数据、分析、出具报告、处理用物等步骤所需的人力资源和基本物质资源消耗。</t>
  </si>
  <si>
    <t>013104020070000</t>
  </si>
  <si>
    <t>异物取出费（口咽部）</t>
  </si>
  <si>
    <t>通过各种方式取出会厌以上的异物。</t>
  </si>
  <si>
    <t>013306010340000</t>
  </si>
  <si>
    <t>异物取出费（喉/下咽）</t>
  </si>
  <si>
    <t>通过手术取出会厌以下异物。</t>
  </si>
  <si>
    <t>所定价格涵盖手术计划、术区准备、消毒、取出异物、冲洗、处理用物等步骤所需的人力资源和基本物质资源消耗。</t>
  </si>
  <si>
    <t>013104020080000</t>
  </si>
  <si>
    <t>咽喉部治疗费（常规）</t>
  </si>
  <si>
    <t>通过各种方式对咽喉部进行上药、穿刺、注射、止血等常规治疗。</t>
  </si>
  <si>
    <t>同一治疗位置只可收费一次。</t>
  </si>
  <si>
    <t>013104020090000</t>
  </si>
  <si>
    <t>咽喉部治疗费（特殊）</t>
  </si>
  <si>
    <t>通过激光、射频、微波等各种方式对咽喉部进行特殊治疗。</t>
  </si>
  <si>
    <t>1.同一治疗位置只可收费一次。
2.常规治疗转特殊治疗按照“咽喉部治疗费(特殊)”收取。</t>
  </si>
  <si>
    <t>013104020100000</t>
  </si>
  <si>
    <t>环咽肌扩张费</t>
  </si>
  <si>
    <t>通过各种方式扩张环咽肌。</t>
  </si>
  <si>
    <t>所定价格涵盖置管、注液或充气、扩张、牵拉、观察、记录、处理用物等步骤所需的人力资源和基本物质资源消耗。（不含内镜检查）</t>
  </si>
  <si>
    <t>013306010350000</t>
  </si>
  <si>
    <t>口咽部病变切除费</t>
  </si>
  <si>
    <t>通过手术切除口咽部肿物、瘢痕等病变。</t>
  </si>
  <si>
    <t>所定价格涵盖手术计划、术区准备、消毒、切开、切除、止血、引流、缝合、处理用物等步骤所需的人力资源和基本物质资源消耗。</t>
  </si>
  <si>
    <t>013306010360000</t>
  </si>
  <si>
    <t>口咽部分切除费</t>
  </si>
  <si>
    <t>通过手术切除口咽部部分组织。</t>
  </si>
  <si>
    <t>013306010370000</t>
  </si>
  <si>
    <t>咽旁间隙病变切除费</t>
  </si>
  <si>
    <t>通过手术切除咽旁间隙肿物、瘢痕等病变。</t>
  </si>
  <si>
    <r>
      <t>所定价格涵盖手术计划、术区准备、消毒</t>
    </r>
    <r>
      <rPr>
        <sz val="11"/>
        <rFont val="宋体"/>
        <charset val="134"/>
        <scheme val="major"/>
      </rPr>
      <t>、</t>
    </r>
    <r>
      <rPr>
        <sz val="11"/>
        <rFont val="宋体"/>
        <charset val="134"/>
      </rPr>
      <t>切开、分离、切除、处理用物等步骤所需的人力资源和基本物质资源消耗。</t>
    </r>
  </si>
  <si>
    <t>013306010380000</t>
  </si>
  <si>
    <t>咽旁间隙肿瘤切除费</t>
  </si>
  <si>
    <t>通过手术切除咽旁间隙肿瘤。</t>
  </si>
  <si>
    <t>013306010390000</t>
  </si>
  <si>
    <t>下咽部病变切除费</t>
  </si>
  <si>
    <t>通过手术切除下咽部肿物、瘢痕等病变。</t>
  </si>
  <si>
    <t>所定价格涵盖手术计划、术区准备、消毒、切开、切除、缝合、引流、止血、处理用物等步骤所需的人力资源和基本物质资源消耗。</t>
  </si>
  <si>
    <t>013306010400000</t>
  </si>
  <si>
    <t>下咽部分切除费</t>
  </si>
  <si>
    <t>通过手术切除下咽部部分组织。</t>
  </si>
  <si>
    <t>所定价格涵盖手术计划、术区准备、消毒、切开、分离、切除、缝合、止血、处理用物等步骤所需的人力资源和基本物质资源消耗。</t>
  </si>
  <si>
    <t>013306010410000</t>
  </si>
  <si>
    <t>下咽全切除费</t>
  </si>
  <si>
    <t>通过手术切除全部下咽（梨状窝、下咽后壁、环后区）。</t>
  </si>
  <si>
    <t>013306010420000</t>
  </si>
  <si>
    <t>咽功能重建费</t>
  </si>
  <si>
    <t>通过手术修复大面积缺损，重建咽部功能。</t>
  </si>
  <si>
    <t>所定价格涵盖手术计划、术区准备、消毒、切开、成形、重建、缝合、包扎止血、处理用物等步骤所需的人力资源和基本物质资源消耗。</t>
  </si>
  <si>
    <t>013306010430000</t>
  </si>
  <si>
    <t>悬雍垂缩短费</t>
  </si>
  <si>
    <t>通过手术缩短悬雍垂。</t>
  </si>
  <si>
    <t>所定价格涵盖手术计划、术区准备、消毒、切除、缝合、止血、处理用物等步骤所需的人力资源和基本物质资源消耗。</t>
  </si>
  <si>
    <t>013306010440000</t>
  </si>
  <si>
    <t>腭咽成形费</t>
  </si>
  <si>
    <t>通过手术成形重塑软腭、咽部及其周围结构。</t>
  </si>
  <si>
    <t>所定价格涵盖手术计划、术区准备、消毒、切开、切除、成形、缝合、止血、处理用物等步骤所需的人力资源和基本物质资源消耗。</t>
  </si>
  <si>
    <t>013306010450000</t>
  </si>
  <si>
    <t>腭帆缩短费</t>
  </si>
  <si>
    <t>通过手术缩短腭帆长度。</t>
  </si>
  <si>
    <t>所定价格涵盖手术计划、术区准备、消毒、切开、分离、成形、缝合、止血、处理用物等步骤所需的人力资源和基本物质资源消耗。</t>
  </si>
  <si>
    <t>013306010460000</t>
  </si>
  <si>
    <t>腭扁桃体切除费</t>
  </si>
  <si>
    <t>通过手术切除腭扁桃体。</t>
  </si>
  <si>
    <t>013306010470000</t>
  </si>
  <si>
    <t>腺样体切除费</t>
  </si>
  <si>
    <t>通过手术切除腺样体。</t>
  </si>
  <si>
    <t>013306010480000</t>
  </si>
  <si>
    <t>舌扁桃体切除费</t>
  </si>
  <si>
    <t>通过手术切除舌扁桃体。</t>
  </si>
  <si>
    <t>013306010490000</t>
  </si>
  <si>
    <t>会厌病变切除费</t>
  </si>
  <si>
    <t>通过手术切除会厌部肿物、瘢痕等病变。</t>
  </si>
  <si>
    <t>所定价格涵盖手术计划、术区准备、消毒、切开、切除、缝合、引流、包扎止血、处理用物等步骤所需的人力资源和基本物质资源消耗。</t>
  </si>
  <si>
    <t>013306010500000</t>
  </si>
  <si>
    <t>喉部病变切除费</t>
  </si>
  <si>
    <t>通过手术切除喉部肿物、瘢痕等病变。</t>
  </si>
  <si>
    <t>所定价格涵盖手术计划、术区准备、消毒、切开、分离、切除、缝合、引流、包扎止血、处理用物等步骤所需的人力资源和基本物质资源消耗。</t>
  </si>
  <si>
    <t>013306010510000</t>
  </si>
  <si>
    <t>喉部分切除费</t>
  </si>
  <si>
    <t>通过手术切除喉部部分组织。</t>
  </si>
  <si>
    <t>013306010520000</t>
  </si>
  <si>
    <t>喉全切除费</t>
  </si>
  <si>
    <t>通过手术切除整个喉部。</t>
  </si>
  <si>
    <t>所定价格涵盖手术计划、术区准备、消毒、切开、分离、切除、吻合、缝合、包扎止血、处理用物等步骤所需的人力资源和基本物质资源消耗。</t>
  </si>
  <si>
    <t>013306010530000</t>
  </si>
  <si>
    <t>喉功能重建费（常规）</t>
  </si>
  <si>
    <t>通过手术重建喉功能。</t>
  </si>
  <si>
    <t>所定价格涵盖手术计划、术区准备、消毒、切开、成形、重建、缝合、包扎止血、处理用物等步骤所需的人力资源和基本物质资源消耗。（不含喉切除）</t>
  </si>
  <si>
    <t>013306010540000</t>
  </si>
  <si>
    <t>喉功能重建费（复杂）</t>
  </si>
  <si>
    <t>通过手术重建复杂情况喉功能。</t>
  </si>
  <si>
    <t>1.本项目中的“复杂”指：声带外移、声带内移、声带填充、甲状软骨成形、杓状软骨切除、环杓关节拨动。
2.儿童加收30%。</t>
  </si>
  <si>
    <t>013306010550000</t>
  </si>
  <si>
    <t>淋巴结清扫费（颈部）</t>
  </si>
  <si>
    <t>通过手术清扫颈部淋巴结。</t>
  </si>
  <si>
    <t>1.本项目中的“次”指：小于等于3区（不区分单双侧）。每增加1区加收25%，如涉及邻近其他部位淋巴结清扫，视同增加1区，最高收费不超过6区。
2.儿童加收30%。</t>
  </si>
  <si>
    <t>013306010560000</t>
  </si>
  <si>
    <t>喉狭窄扩张费</t>
  </si>
  <si>
    <t>通过手术扩张狭窄的喉腔。</t>
  </si>
  <si>
    <t>所定价格涵盖手术计划、术区准备、消毒、切开、切除、扩张、包扎止血、处理用物等步骤所需的人力资源和基本物质资源消耗。</t>
  </si>
  <si>
    <t>013306010570000</t>
  </si>
  <si>
    <t>喉气道支撑物置入费</t>
  </si>
  <si>
    <t>通过手术置入支撑物支撑气道。</t>
  </si>
  <si>
    <t>所定价格涵盖手术计划、术区准备、消毒、切开、分离 、松解、支撑物置入、包扎缝合、处理用物等步骤所需的人力资源和基本物质资源消耗。</t>
  </si>
  <si>
    <t>013306010580000</t>
  </si>
  <si>
    <t>喉气道支撑物取出费</t>
  </si>
  <si>
    <t>通过手术取出气道支撑物。</t>
  </si>
  <si>
    <t>所定价格涵盖手术计划、术区准备、消毒、支撑物取出、观察喉腔、处理用物等步骤所需的人力资源和基本物质资源消耗。</t>
  </si>
  <si>
    <t>013306010590000</t>
  </si>
  <si>
    <t>梨状窝瘘内瘘口封闭费</t>
  </si>
  <si>
    <t>通过手术修复梨状窝区域的瘘口。</t>
  </si>
  <si>
    <t>所定价格涵盖手术计划、术区准备、消毒、切开、瘘口封闭、缝合、止血、处理用物等步骤所需的人力资源和基本物质资源消耗。</t>
  </si>
  <si>
    <t>013306010600000</t>
  </si>
  <si>
    <t>颈部气管瘘闭合费</t>
  </si>
  <si>
    <t>通过手术关闭颈部气管瘘口。</t>
  </si>
  <si>
    <t>013306010610000</t>
  </si>
  <si>
    <t>咽瘘修复费</t>
  </si>
  <si>
    <t>通过手术修复咽瘘。</t>
  </si>
  <si>
    <t>所定价格涵盖手术计划、术区准备、消毒、修复、缝合、止血、处理用物等步骤所需的人力资源和基本物质资源消耗。</t>
  </si>
  <si>
    <t>013306010620000</t>
  </si>
  <si>
    <t>咽喉部血/脓肿切开引流费</t>
  </si>
  <si>
    <t>通过手术切开引流咽喉部血/脓肿。</t>
  </si>
  <si>
    <t>所定价格涵盖手术计划、术区准备、消毒、切开、引流、冲洗、止血、处理用物等步骤所需的人力资源和基本物质资源消耗。</t>
  </si>
  <si>
    <t xml:space="preserve">01 2个及以上区域加收50%
</t>
  </si>
  <si>
    <t>1.本项目中的“2个及以上区域”指：包括但不限于咽旁、咽后、上纵膈等解剖区域。
2.儿童加收30%。</t>
  </si>
  <si>
    <t>013306010630000</t>
  </si>
  <si>
    <t>环甲膜切开费</t>
  </si>
  <si>
    <t>通过手术切开环甲膜。</t>
  </si>
  <si>
    <t>所定价格涵盖手术计划、术区准备、消毒、切开、分离、置管、固定、处理用物等步骤所需的人力资源和基本物质资源消耗。</t>
  </si>
  <si>
    <t>013306010640000</t>
  </si>
  <si>
    <t>气管切开费</t>
  </si>
  <si>
    <r>
      <t>通过手术切开气管</t>
    </r>
    <r>
      <rPr>
        <sz val="11"/>
        <rFont val="宋体"/>
        <charset val="134"/>
        <scheme val="major"/>
      </rPr>
      <t>。</t>
    </r>
  </si>
  <si>
    <t>所定价格涵盖手术计划、术区准备、消毒、切开、置管、缝合、处理用物等步骤所需的人力资源和基本物质资源消耗。</t>
  </si>
  <si>
    <t>013306010650000</t>
  </si>
  <si>
    <t>发音装置安装费</t>
  </si>
  <si>
    <t>通过手术置入发音装置。</t>
  </si>
  <si>
    <t>所定价格涵盖手术计划、术区准备、消毒、探查、穿刺、装置置入、固定、处理用物等步骤所需的人力资源和基本物质资源消耗。</t>
  </si>
  <si>
    <t>013306010660000</t>
  </si>
  <si>
    <t>发音装置取出/更换费</t>
  </si>
  <si>
    <t>通过手术取出/更换发音装置。</t>
  </si>
  <si>
    <t>所定价格涵盖手术计划、术区准备、消毒、探查、发音装置取出/更换、处理用物等步骤所需的人力资源和基本物质资源消耗。</t>
  </si>
  <si>
    <t>1.取出与更换不可同时收费。
2.儿童加收30%。</t>
  </si>
  <si>
    <t>体被系统</t>
  </si>
  <si>
    <t>使用说明：
1.本类项目以体被系统为重点，按照体被系统相关医疗服务产出设立价格项目。
2.本类项目所称的“价格构成”，指项目价格应涵盖的各类资源消耗，用于确定计价单元的边界，是制定调整项目价格考虑的测算因子，不应作为临床技术标准理解，不是实际操作方式、路径、步骤、程序的强制性要求。所列“设备投入”包括但不限于操作设备、器具及固定资产投入。
3.本类项目所称“加收项”，指同一项目以不同方式提供或在不同场景应用时，确有必要制定差异化收费标准而细分的一类子项，包括在原项目价格基础上增加或减少收费的情况；实际应用中，同时涉及多个加收项的，以项目单价为基础计算各项加/减收水平后，求和得出加/减收金额。
4.本类项目所称“扩展项”，指同一项目下以不同方式提供或在不同场景应用时，只扩展价格项目适用范围、不额外加价的一类子项，子项的价格按主项目执行。
5.本类项目中所称“基本物质资源消耗”，指原则上限于不应或不必要与医疗服务项目分割的易耗品，包括但不限于各类消杀灭菌用品、储存用品、清洁用品、个人防护用品、垃圾处理用品、滑石粉、标签、中单、护（尿）垫、棉球、棉签、纱布（垫）、治疗护理盘（包）、治疗巾（单）、手术巾（单）、手术包、注射器、可复用的操作器具等。基本物质资源消耗成本计入项目价格，不另行收费。除基本物质资源消耗以外的可收费医用耗材，按照实际采购价格零差率销售。
6.本类项目中其他学科开展相应项目时，可据实收费。
7.本类项目价格构成中所称的“穿刺”为主项操作涉及的必要穿刺技术，价格构成中的穿刺操作不可收取相关费用；独立穿刺项目可按相应治疗价格项目收取。
8.本类项目中涉及“包括……”“…… 等”的，属于开放型表述，所指对象不仅局限于表述中列明的事项，也包括未列明的同类事项。
9.本类项目所称的重要器官或功能部位，指眼、耳、口、鼻、会阴、生殖器。
10.本类项目所称“儿童”，指6周岁及以下，周岁的计算方法以法律的相关规定为准。
11.手术类治疗项目的计费方式执行我省现行价格规范“手术总说明（项目编码：33）”。</t>
  </si>
  <si>
    <t>012416000010000</t>
  </si>
  <si>
    <t>变应原皮肤试验费</t>
  </si>
  <si>
    <t>通过各种方式观察皮肤对变应原的反应。</t>
  </si>
  <si>
    <t>所定价格涵盖皮肤消毒、变应原配制、试验操作、指标分析、出具报告等步骤所需的人力资源和基本物质资源消耗。</t>
  </si>
  <si>
    <t>本项目中的“项”指每种变应原，不同变应原可叠加收取。超过40项按40项收费。</t>
  </si>
  <si>
    <t>012416000020000</t>
  </si>
  <si>
    <t>皮肤生理指标检查费</t>
  </si>
  <si>
    <t>通过各种方式对皮肤各项指标进行检测。</t>
  </si>
  <si>
    <t>所定价格涵盖皮肤消毒、试验操作、指标分析、出具报告等步骤所需的人力资源和基本物质资源消耗。</t>
  </si>
  <si>
    <t>本项目中的“指标”包括但不限于皮肤色素、皮脂、水分、pH值、纹理、弹性等，不同检查指标可叠加收取。</t>
  </si>
  <si>
    <t>012416000030000</t>
  </si>
  <si>
    <t>皮肤微生物检查费</t>
  </si>
  <si>
    <t>通过各种方式对阴虱、疥虫、螨虫、真菌等微生物进行检查鉴定。</t>
  </si>
  <si>
    <t>所定价格涵盖局部消毒、刮取标本、制片、观察检测、出具报告等步骤所需的人力资源和基本物质资源消耗。</t>
  </si>
  <si>
    <t>012416000040000</t>
  </si>
  <si>
    <t>皮肤物理检查费</t>
  </si>
  <si>
    <t>利用温度、压力、光照等各种物理试验检测皮肤敏感程度。</t>
  </si>
  <si>
    <t>所定价格涵盖设备准备、试验操作、指标分析、出具报告等步骤所需的人力资源和基本物质资源消耗。</t>
  </si>
  <si>
    <t>不同检查指标可叠加收取。</t>
  </si>
  <si>
    <t>012416000050000</t>
  </si>
  <si>
    <t>皮肤镜检查费</t>
  </si>
  <si>
    <t>通过观察皮肤、毛发等的外观和结构，诊断和评估各种皮肤疾病。</t>
  </si>
  <si>
    <t>所定价格涵盖设备准备、皮肤消毒、应用介质、选择镜头、镜检、记录、评估、出具报告等步骤所需的人力资源和基本物质资源消耗。</t>
  </si>
  <si>
    <t>01毛发镜检查</t>
  </si>
  <si>
    <t>012416000060000</t>
  </si>
  <si>
    <t>紫外线荧光检查费</t>
  </si>
  <si>
    <t>通过各类灯具设备，观察皮肤在紫外线下的荧光反应，辅助检测疾病或异常。</t>
  </si>
  <si>
    <t>所定价格涵盖暗室准备、荧光照射、结果记录、比对分析、出具报告等步骤所需的人力资源和基本物质资源消耗。</t>
  </si>
  <si>
    <t>012416000070000</t>
  </si>
  <si>
    <t>生殖器皮肤黏膜检查费</t>
  </si>
  <si>
    <t>利用各种方式对生殖器皮肤黏膜进行检查，进行性病诊断。</t>
  </si>
  <si>
    <t>所定价格涵盖皮肤消毒、黏膜检查、记录、评估及必要时进行醋酸白试验等步骤所需的人力资源和基本物质资源消耗。</t>
  </si>
  <si>
    <t>013114000010000</t>
  </si>
  <si>
    <t>皮损治疗费（常规）</t>
  </si>
  <si>
    <t>通过注射、贴敷等方式治疗皮损。</t>
  </si>
  <si>
    <t>所定价格涵盖皮肤消毒、常规方式治疗等步骤所需的人力资源和基本物质资源消耗。</t>
  </si>
  <si>
    <t>每个皮损</t>
  </si>
  <si>
    <t>每个皮损以9平方厘米（含9平方厘米内有多个皮损的）为基础计价，不足9平方厘米按一个计价，每增加一个皮损按100%加收。</t>
  </si>
  <si>
    <t>013114000020000</t>
  </si>
  <si>
    <t>皮损治疗费（特殊）</t>
  </si>
  <si>
    <t>通过冷冻、电凝、射频等各种能量源治疗皮损。</t>
  </si>
  <si>
    <t>所定价格涵盖皮肤消毒、特殊方式治疗等步骤所需的人力资源和基本物质资源消耗。</t>
  </si>
  <si>
    <t>013114000030000</t>
  </si>
  <si>
    <t>头皮微针治疗费</t>
  </si>
  <si>
    <t>通过微针刺激皮肤改善皮肤状态。</t>
  </si>
  <si>
    <t>所定价格涵盖皮肤清洁、仪器操作、观察患者反应、必要时敷药等步骤所需的人力资源和基本物质资源消耗。</t>
  </si>
  <si>
    <t>013114000040000</t>
  </si>
  <si>
    <t>床位费
（大面积创伤治疗）</t>
  </si>
  <si>
    <t>指住院期间为大面积创伤患者提供的悬浮床、翻身床等多功能治疗设备及相关设施。</t>
  </si>
  <si>
    <t>所定价格涵盖设备准备、体位调整、悬浮或减压等步骤所需的人力资源和基本物质资源消耗。</t>
  </si>
  <si>
    <t>日</t>
  </si>
  <si>
    <t>1.悬浮床治疗市三级加收180元，市二级加收162元，县级加收145元，乡级加收130元
2.计入不计出。
3.不得同时收取其他床位费项目费用。</t>
  </si>
  <si>
    <t>013114000050000</t>
  </si>
  <si>
    <t>化学换肤费</t>
  </si>
  <si>
    <t>利用化学物质对皮肤进行浅层或深层的剥脱，刺激皮肤的修复和再生。</t>
  </si>
  <si>
    <t>所定价格涵盖手术计划、术区准备、施用溶液、冲洗等步骤所需的人力资源和基本物质资源消耗。</t>
  </si>
  <si>
    <t>单次治疗以200平方厘米为基础计价，不足200平方厘米按一次计价,超过200平方厘米，每50平方厘米加收10%。</t>
  </si>
  <si>
    <t>013114000060000</t>
  </si>
  <si>
    <t>脱毛治疗费</t>
  </si>
  <si>
    <t>通过电解、激光等各种方式实现脱毛。</t>
  </si>
  <si>
    <t>所定价格涵盖设备准备、清洁、参数设定、放置电极、通电治疗、涂抹敷料等步骤所需的人力资源和基本物质资源消耗。</t>
  </si>
  <si>
    <t>每平方厘米</t>
  </si>
  <si>
    <t>013114000070000</t>
  </si>
  <si>
    <t>药物熏蒸治疗费</t>
  </si>
  <si>
    <t>通过熏蒸方式改善皮肤状态。</t>
  </si>
  <si>
    <t>所定价格涵盖设备准备、清洁、熏蒸、观察等步骤所需的人力资源和基本物质资源消耗。</t>
  </si>
  <si>
    <t>013316000010000</t>
  </si>
  <si>
    <t>浅表异物取出费</t>
  </si>
  <si>
    <t>通过各种方式取出浅表异物。</t>
  </si>
  <si>
    <t>所定价格涵盖手术计划、术区准备、切开、分离、异物取出、处理、缝合等步骤所需的人力资源和基本物质资源消耗。</t>
  </si>
  <si>
    <t>1.每个皮损以9平方厘米为基础计价，不足9平方厘米按一个计价，每增加一个皮损按100%加收。
2.切开肌层取出的加收100%。
3.儿童加收30%。</t>
  </si>
  <si>
    <t>013114000080000</t>
  </si>
  <si>
    <t>指（趾）甲治疗费</t>
  </si>
  <si>
    <t>利用药物、封包、磨削、抽吸等各种方式治疗甲疾病。</t>
  </si>
  <si>
    <t>所定价格涵盖甲上敷药、磨削等步骤所需的人力资源和基本物质资源消耗。</t>
  </si>
  <si>
    <t xml:space="preserve">01拔甲加收22元
</t>
  </si>
  <si>
    <t>每甲</t>
  </si>
  <si>
    <t>013316000020000</t>
  </si>
  <si>
    <t>指（趾）甲成形费</t>
  </si>
  <si>
    <t>利用各种方式实现指（趾）甲成形。</t>
  </si>
  <si>
    <t>所定价格涵盖消毒、磨削、成形等步骤所需的人力资源和基本物质资源消耗。</t>
  </si>
  <si>
    <t xml:space="preserve">儿童加收30%
</t>
  </si>
  <si>
    <t>013316000030000</t>
  </si>
  <si>
    <t>浅表肿物去除费</t>
  </si>
  <si>
    <t>通过各种方式去除各部位皮肤、痣及皮下组织肿物。</t>
  </si>
  <si>
    <t>所定价格涵盖手术计划、术区准备、消毒、去除、缝合等步骤所需的人力资源和基本物质资源消耗。</t>
  </si>
  <si>
    <t xml:space="preserve">01累及重要器官或功能部位加收50%
</t>
  </si>
  <si>
    <t>个</t>
  </si>
  <si>
    <t>1.每个肿物以每平方厘米为基础计价，每增加1平方厘米加收20%，单肿物加收超过9次按9次收费。
2.不足一个按一个计价。
3.儿童加收30%。</t>
  </si>
  <si>
    <t>013316000040000</t>
  </si>
  <si>
    <t>浅表恶性肿瘤去除费</t>
  </si>
  <si>
    <t>通过各种方式去除皮肤浅表恶性肿瘤。</t>
  </si>
  <si>
    <t xml:space="preserve">01累及重要器官或功能部位加收100%
</t>
  </si>
  <si>
    <t>1.每个肿物以每平方厘米为基础计价。每增加1厘米加收100%。单肿瘤超过8个计价单位按8个计价单位收费。
2.不足一个按一个计价。
3.儿童加收30%。</t>
  </si>
  <si>
    <t>013316000050000</t>
  </si>
  <si>
    <t>巨痣去除费</t>
  </si>
  <si>
    <t>通过各种方式去除各部位巨痣。</t>
  </si>
  <si>
    <t>所定价格涵盖手术计划、术区准备、消毒、去除或刮除等步骤所需的人力资源和基本物质资源消耗。</t>
  </si>
  <si>
    <t>01累及重要器官或功能部位加收50%</t>
  </si>
  <si>
    <t>1.头面部巨痣每个按10平方厘米为基础计价；躯干部巨痣每个按144平方厘米或1%体表面积为基础计价。
2.超过5个巨痣按5个巨痣收费。
3.不足一个按一个计价。
4.儿童加收30%。</t>
  </si>
  <si>
    <t>013316000060000</t>
  </si>
  <si>
    <t>血管瘤去除费（常规）</t>
  </si>
  <si>
    <t>通过各种方式对体表和皮下组织各种类型常规血管瘤进行去除。</t>
  </si>
  <si>
    <t>01其他类型血管源性肿物去除</t>
  </si>
  <si>
    <t>1.头面部血管瘤每个按4平方厘米为基础计价；躯干部血管瘤每个按144平方厘米或1%体表面积为基础计价。
2.单血管瘤超过4个计价单位按4个计价单位收费。
3.儿童加收30%。</t>
  </si>
  <si>
    <t>013316000070000</t>
  </si>
  <si>
    <t>血管瘤去除费（复杂）</t>
  </si>
  <si>
    <t>通过各种方式对侵犯体表多层次、富血供血管瘤进行去除。</t>
  </si>
  <si>
    <t>1.头面部血管瘤每个按4平方厘米为基础计价；躯干部血管瘤每个按144平方厘米或1%体表面积为基础计价。
2.本项目中的“复杂”指：侵润到皮下脂肪层、肌肉层、软骨、关节腔及易损伤重要神经的情况。
3.单血管瘤超过4个计价单位按4个计价单位收费。
4.儿童加收30%。</t>
  </si>
  <si>
    <t>013316000080000</t>
  </si>
  <si>
    <t>脉管畸形去除费（常规）</t>
  </si>
  <si>
    <t>通过各种方式去除体表和皮下组织各种类型常规脉管畸形。</t>
  </si>
  <si>
    <t>1.头面部脉管畸形每个按4平方厘米为基础计价；躯干部脉管畸形每个按144平方厘米或1%体表面积为基础计价。
2.单脉管畸形超过3个计价单位按3个计价单位收费。
3.儿童加收30%。</t>
  </si>
  <si>
    <t>013316000090000</t>
  </si>
  <si>
    <t>脉管畸形去除费（复杂）</t>
  </si>
  <si>
    <t>通过各种方式去除侵犯体表多层次、富血供的脉管畸形。</t>
  </si>
  <si>
    <t>1.头面部脉管畸形每个按4平方厘米为基础计价；躯干部脉管畸形每个按144平方厘米或1%体表面积为基础计价。
2.本项目中的“复杂”指：侵润到皮下脂肪层、肌肉层、软骨、关节腔及易损伤重要神经的情况。
3.单脉管畸形超过3个计价单位按3个计价单位收费。
4.儿童加收30%。</t>
  </si>
  <si>
    <t>013316000100000</t>
  </si>
  <si>
    <t>神经纤维瘤去除费（常规）</t>
  </si>
  <si>
    <t>通过各种方式去除体表和皮下组织各种类型常规神经纤维瘤。</t>
  </si>
  <si>
    <t>1.头面部神经纤维瘤每个按4平方厘米为基础计价；躯干神经纤维瘤每个按144平方厘米或1%体表面积为基础计价。
2.单神经纤维瘤超过3个计价单位按3个计价单位收费。
3.儿童加收30%。</t>
  </si>
  <si>
    <t>013316000110000</t>
  </si>
  <si>
    <t xml:space="preserve">
神经纤维瘤去除费（复杂）</t>
  </si>
  <si>
    <t>通过各种方式去除侵犯体表多层次、富血供的神经纤维瘤。</t>
  </si>
  <si>
    <t>所定价格涵盖手术计划、术区准备、消毒、去除、止血、缝合等步骤所需的人力资源和基本物质资源消耗。</t>
  </si>
  <si>
    <t>1.头面部神经纤维瘤每个按4平方厘米为基础计价；躯干神经纤维瘤每个按144平方厘米或1%体表面积为基础计价。
2.本项目中的“复杂”指：侵润到皮下脂肪层、肌肉层、软骨、关节腔及易损伤重要神经的情况。
3.单神经纤维瘤超过3个计价单位按3个计价单位收费。
4.儿童加收30%。</t>
  </si>
  <si>
    <t>013316000120000</t>
  </si>
  <si>
    <t>瘢痕去除费</t>
  </si>
  <si>
    <t>通过各种方式去除体表瘢痕。</t>
  </si>
  <si>
    <t>01广泛皮下瘢痕粘连加收30%</t>
  </si>
  <si>
    <t>厘米</t>
  </si>
  <si>
    <t>1.本项目中的“厘米"按最大径长度计算
2.每增加1厘米加收50%， 单个疤痕收费市三级不超过2520元，市二级不超过2268元，县级不超过2041元，乡级不超过1837元。
2.儿童加收30%。</t>
  </si>
  <si>
    <t>013316000130000</t>
  </si>
  <si>
    <t>皮肤扩张器置入费</t>
  </si>
  <si>
    <t>通过各种方式置入皮肤扩张器。</t>
  </si>
  <si>
    <t>所定价格涵盖手术计划、术区准备、切开、置入、缝合等步骤所需的人力资源和基本物质资源消耗。</t>
  </si>
  <si>
    <t>01策略性延迟加收20%</t>
  </si>
  <si>
    <t>013316000140000</t>
  </si>
  <si>
    <t>皮肤扩张器取出费</t>
  </si>
  <si>
    <t>通过各种方式取出置入的皮肤扩张器。</t>
  </si>
  <si>
    <t>所定价格涵盖手术计划、术区准备、切开、取出、缝合等步骤所需的人力资源和基本物质资源消耗。</t>
  </si>
  <si>
    <t>013316000150000</t>
  </si>
  <si>
    <t>扩张器置换调整费</t>
  </si>
  <si>
    <t>通过各种方式置换或调整皮肤扩张器。</t>
  </si>
  <si>
    <t>所定价格涵盖手术计划、术区准备、切开、调整、缝合等步骤所需的人力资源和基本物质资源消耗。</t>
  </si>
  <si>
    <t>1.不与“皮肤扩张器置入费”“皮肤扩张器取出费”同时收取。
2.儿童加收30%。</t>
  </si>
  <si>
    <t>013316000160000</t>
  </si>
  <si>
    <t>组织瓣切取费</t>
  </si>
  <si>
    <t>通过各种方式取自体组织瓣。</t>
  </si>
  <si>
    <t>1.组织瓣包括骨瓣、肌肉瓣、脂肪瓣、筋膜瓣、真皮瓣、黏膜瓣等。
2.不得与其他皮瓣相关手术同时收费。
3.儿童加收30%。</t>
  </si>
  <si>
    <t>013316000170000</t>
  </si>
  <si>
    <t>带蒂皮瓣转移费</t>
  </si>
  <si>
    <t>通过各种方式实现带蒂皮瓣的转移，修复组织缺损。</t>
  </si>
  <si>
    <t>所定价格涵盖手术计划、术区准备、取带蒂皮瓣、转移、止血、缝合等步骤所需的人力资源和基本物质资源消耗。</t>
  </si>
  <si>
    <t>01穿支皮瓣加收30%
02逆行供血皮瓣加收 30%   
03扩张皮瓣加收10%  
04预构皮瓣加收100%</t>
  </si>
  <si>
    <t>1.每个皮瓣以15平方厘米为基础计价，每增加15平方厘米加收50%，加收超过7次按7次收费。
2.儿童加收30%。</t>
  </si>
  <si>
    <t>013316000180000</t>
  </si>
  <si>
    <t>游离皮瓣移植费</t>
  </si>
  <si>
    <t>通过各种方式实现游离皮瓣的移植，修复组织缺损。</t>
  </si>
  <si>
    <t>所定价格涵盖手术计划、术区准备、取游离皮瓣、移植、止血、缝合等步骤所需的人力资源和基本物质资源消耗。</t>
  </si>
  <si>
    <t>01穿支皮瓣加收30%            
02扩张皮瓣加收10%
03预构皮瓣加收100%</t>
  </si>
  <si>
    <t>013316000190000</t>
  </si>
  <si>
    <t>游离复合组织瓣移植费</t>
  </si>
  <si>
    <t>通过手术切取游离复合组织瓣，游离移植至受区。</t>
  </si>
  <si>
    <t>所定价格涵盖手术计划、术区准备、消毒、定位、切取、取游离组织瓣、移植、吻合、固定、止血、缝合等步骤所需的人力资源和基本物质资源消耗。</t>
  </si>
  <si>
    <t>013316000200000</t>
  </si>
  <si>
    <t>带蒂复合组织瓣转移费</t>
  </si>
  <si>
    <t>通过手术切取带血管蒂的复合组织，转位移植至受区。</t>
  </si>
  <si>
    <t>所定价格涵盖手术计划、术区准备、消毒、定位、切取、取带蒂组织瓣、转位移植、固定、止血、缝合等步骤所需的人力资源和基本物质资源消耗。</t>
  </si>
  <si>
    <t>013316000210000</t>
  </si>
  <si>
    <t>皮管成形费</t>
  </si>
  <si>
    <t>通过各种方式形成皮管，转位移植至受区。</t>
  </si>
  <si>
    <t>所定价格涵盖手术计划、术区准备、消毒、切开、止血、缝合皮管及供区切口、包扎等步骤所需的人力资源和基本物质资源消耗。</t>
  </si>
  <si>
    <t>01跨部位加收30%</t>
  </si>
  <si>
    <t>1.本项目中“跨部位”的“部位”指：四肢、胸、背、腹、颅颌面。
2.儿童加收30%。</t>
  </si>
  <si>
    <t>013316000220000</t>
  </si>
  <si>
    <t>皮瓣延迟费</t>
  </si>
  <si>
    <t>通过各种方式对皮瓣进行预处理，改变皮瓣的血供模式和生理状态。</t>
  </si>
  <si>
    <t>所定价格涵盖手术计划、术区准备、消毒、切开、分离、血管处理、复位、固定、缝合等步骤所需的人力资源和基本物质资源消耗。</t>
  </si>
  <si>
    <t>01预构皮瓣加收50%</t>
  </si>
  <si>
    <t>013316000230000</t>
  </si>
  <si>
    <t>断蒂费</t>
  </si>
  <si>
    <t>通过手术将成活的带蒂皮瓣、组织瓣、皮管等切断缝合。</t>
  </si>
  <si>
    <t>所定价格涵盖手术计划、术区准备、皮瓣蒂切断、止血、缝合等步骤所需的人力资源和基本物质资源消耗。</t>
  </si>
  <si>
    <t>013316000240000</t>
  </si>
  <si>
    <t>皮瓣探查费</t>
  </si>
  <si>
    <t>皮瓣手术后，通过各种方式探查皮瓣。</t>
  </si>
  <si>
    <t>所定价格涵盖手术计划、术区准备、消毒、切开、探查、缝合等步骤所需的人力资源和基本物质资源消耗。</t>
  </si>
  <si>
    <t>1.不与“皮瓣修整费”同时收取。
2.儿童加收30%。</t>
  </si>
  <si>
    <t>013316000250000</t>
  </si>
  <si>
    <t>皮瓣修整费</t>
  </si>
  <si>
    <t>皮瓣手术后，通过各种方式修整皮瓣。</t>
  </si>
  <si>
    <t>所定价格涵盖手术计划、术区准备、消毒、切开、修剪设计皮瓣、止血、缝合等步骤所需的人力资源和基本物质资源消耗。</t>
  </si>
  <si>
    <t>1.个指单次手术需修整的皮瓣个数。
2.不与“皮瓣探查费”同时收取。
3.儿童加收30%。</t>
  </si>
  <si>
    <t>013316000260000</t>
  </si>
  <si>
    <t>自体皮移植费
（常规）</t>
  </si>
  <si>
    <t>通过手术切取自体皮，制备皮片移植覆盖到患者创面。</t>
  </si>
  <si>
    <t>所定价格涵盖手术计划、术区准备、受区皮肤切除、供区皮肤切取整复、供区皮肤移植，以及切开、吻合、关闭、缝合等步骤所需的人力资源和基本物质资源消耗。</t>
  </si>
  <si>
    <t>1%体表面积</t>
  </si>
  <si>
    <t>1.同一手术超过1%体表面积，每增加1%体表面积按单价70%计价。加收超过15次按15次收费。
2.儿童加收30%。</t>
  </si>
  <si>
    <t>013316000270000</t>
  </si>
  <si>
    <t>自体皮移植费
（复杂）</t>
  </si>
  <si>
    <t>通过复杂手术切取自体皮，制备皮片移植覆盖到患者创面。</t>
  </si>
  <si>
    <t>1.本项目中的“复杂”指：微粒皮、网状皮、Meek皮、带毛囊游离皮、带真皮血管网游离皮片移植、细胞悬液制备的情况。
2.同一手术超过1%体表面积，每增加1%体表面积按单价70%计价。加收超过15次按15次收费。
3.儿童加收30%。</t>
  </si>
  <si>
    <t>013316000280000</t>
  </si>
  <si>
    <t>异体皮移植费</t>
  </si>
  <si>
    <t>将同种异体皮片移植覆盖到患者创面。</t>
  </si>
  <si>
    <t>所定价格涵盖手术计划、术区准备、受区皮肤切除、异体皮移植，以及切开、吻合、关闭、缝合等步骤所需的人力资源和基本物质资源消耗。</t>
  </si>
  <si>
    <t>01异种皮移植</t>
  </si>
  <si>
    <t>1.异体皮制备可按“异体组织制备费”收取。
2.儿童加收30%。</t>
  </si>
  <si>
    <t>013316000290000</t>
  </si>
  <si>
    <t>皮肤撕/套脱伤修复费</t>
  </si>
  <si>
    <t>通过手术完成皮肤撕/套脱伤清创修复。</t>
  </si>
  <si>
    <t>所定价格涵盖手术计划、术区准备、消毒、清创、切除、止血、缝合或植皮覆盖创面等步骤所需的人力资源和基本物质资源消耗。</t>
  </si>
  <si>
    <t>01头面部撕/套脱伤加收30%</t>
  </si>
  <si>
    <t>013316000300000</t>
  </si>
  <si>
    <t>象皮肿整形费</t>
  </si>
  <si>
    <t>通过各种方式改善象皮肿患者肢体外观。</t>
  </si>
  <si>
    <t>所定价格涵盖手术计划、术区准备、消毒、切开、去除、缝合及必要时重建淋巴引流、皮瓣移植等步骤所需的人力资源和基本物质资源消耗。</t>
  </si>
  <si>
    <t>013114000090000</t>
  </si>
  <si>
    <t>烧伤抢救费(小)</t>
  </si>
  <si>
    <t>对符合小抢救标准的烧伤患者进行抢救。</t>
  </si>
  <si>
    <t>所定价格涵盖观察病情、及时抢救、详细记录等步骤所需的人力资源和基本物质资源消耗。</t>
  </si>
  <si>
    <t>烧伤标准以卫生行业主管部门最新版技术规范为准。</t>
  </si>
  <si>
    <t>013114000100000</t>
  </si>
  <si>
    <t>烧伤抢救费（中）</t>
  </si>
  <si>
    <t>对符合中抢救标准的烧伤患者进行抢救。</t>
  </si>
  <si>
    <t>013114000110000</t>
  </si>
  <si>
    <t>烧伤抢救费（大）</t>
  </si>
  <si>
    <t>对符合大抢救标准的烧伤患者进行抢救。</t>
  </si>
  <si>
    <t>013114000120000</t>
  </si>
  <si>
    <t>烧伤复合伤抢救费</t>
  </si>
  <si>
    <t>对合并有电烧伤、吸入性损伤、爆震伤以及中毒的烧伤患者进行抢救。</t>
  </si>
  <si>
    <t>013316000310000</t>
  </si>
  <si>
    <t>烧伤焦痂切开减张费</t>
  </si>
  <si>
    <t>切开患者烧伤创面的坏死焦痂，解除焦痂对肢体血循环的压迫和对人体呼吸的影响。</t>
  </si>
  <si>
    <t>所定价格涵盖手术计划、术区准备、消毒、切开、减张、止血清洗、创面覆盖等步骤所需的人力资源和基本物质资源消耗。</t>
  </si>
  <si>
    <t>每个部位</t>
  </si>
  <si>
    <t>013316000320000</t>
  </si>
  <si>
    <t>创面扩创费</t>
  </si>
  <si>
    <t>去除患者创面的坏死组织和炎性肉芽组织。</t>
  </si>
  <si>
    <t>所定价格涵盖手术计划、术区准备、消毒、清创、止血清洗等步骤所需的人力资源和基本物质资源消耗。</t>
  </si>
  <si>
    <t>01烧伤浸浴扩创加收25%元</t>
  </si>
  <si>
    <t>1.部位：包括头颈、躯干、上下肢。
2.“烧伤浸浴扩创加收”超过一个部位按一个部位收费。
3.儿童加收30%。</t>
  </si>
  <si>
    <t>013316000330000</t>
  </si>
  <si>
    <t>焦痂去除费</t>
  </si>
  <si>
    <t>通过各种方式去除深度烧伤焦痂。</t>
  </si>
  <si>
    <t>所定价格涵盖手术计划、术区准备、消毒、去除焦痂、创面冲洗、止血等步骤所需的人力资源和基本物质资源消耗。</t>
  </si>
  <si>
    <t>013316000340000</t>
  </si>
  <si>
    <t>异体组织制备费</t>
  </si>
  <si>
    <t>通过各种方式制备可供移植的异体组织。</t>
  </si>
  <si>
    <t>所定价格涵盖手术计划、术区准备、切开、组织采集、制备处理等步骤所需的人力资源和基本物质资源消耗。</t>
  </si>
  <si>
    <t>01异种组织制备</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</si>
</sst>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1">
    <font>
      <sz val="11"/>
      <color theme="1"/>
      <name val="宋体"/>
      <charset val="134"/>
      <scheme val="minor"/>
    </font>
    <font>
      <sz val="11"/>
      <name val="宋体"/>
      <charset val="134"/>
      <scheme val="minor"/>
    </font>
    <font>
      <sz val="11"/>
      <name val="黑体"/>
      <charset val="134"/>
    </font>
    <font>
      <sz val="11"/>
      <name val="方正小标宋简体"/>
      <charset val="134"/>
    </font>
    <font>
      <sz val="11"/>
      <name val="宋体"/>
      <charset val="134"/>
    </font>
    <font>
      <sz val="11"/>
      <color indexed="8"/>
      <name val="宋体"/>
      <charset val="134"/>
      <scheme val="minor"/>
    </font>
    <font>
      <strike/>
      <sz val="11"/>
      <name val="宋体"/>
      <charset val="134"/>
    </font>
    <font>
      <sz val="11"/>
      <color theme="1"/>
      <name val="宋体"/>
      <charset val="134"/>
    </font>
    <font>
      <sz val="11"/>
      <name val="宋体"/>
      <charset val="134"/>
      <scheme val="major"/>
    </font>
    <font>
      <sz val="11"/>
      <name val="仿宋_GB2312"/>
      <charset val="134"/>
    </font>
    <font>
      <strike/>
      <sz val="11"/>
      <name val="宋体"/>
      <charset val="134"/>
      <scheme val="minor"/>
    </font>
    <font>
      <sz val="11"/>
      <color theme="0"/>
      <name val="宋体"/>
      <charset val="0"/>
      <scheme val="minor"/>
    </font>
    <font>
      <sz val="11"/>
      <color theme="1"/>
      <name val="宋体"/>
      <charset val="0"/>
      <scheme val="minor"/>
    </font>
    <font>
      <b/>
      <sz val="11"/>
      <color theme="3"/>
      <name val="宋体"/>
      <charset val="134"/>
      <scheme val="minor"/>
    </font>
    <font>
      <sz val="11"/>
      <color rgb="FF006100"/>
      <name val="宋体"/>
      <charset val="0"/>
      <scheme val="minor"/>
    </font>
    <font>
      <sz val="11"/>
      <color rgb="FF9C6500"/>
      <name val="宋体"/>
      <charset val="0"/>
      <scheme val="minor"/>
    </font>
    <font>
      <sz val="11"/>
      <color rgb="FFFA7D00"/>
      <name val="宋体"/>
      <charset val="0"/>
      <scheme val="minor"/>
    </font>
    <font>
      <sz val="11"/>
      <color rgb="FF3F3F76"/>
      <name val="宋体"/>
      <charset val="0"/>
      <scheme val="minor"/>
    </font>
    <font>
      <b/>
      <sz val="11"/>
      <color theme="1"/>
      <name val="宋体"/>
      <charset val="0"/>
      <scheme val="minor"/>
    </font>
    <font>
      <sz val="11"/>
      <color rgb="FFFF0000"/>
      <name val="宋体"/>
      <charset val="0"/>
      <scheme val="minor"/>
    </font>
    <font>
      <sz val="11"/>
      <color rgb="FF9C0006"/>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b/>
      <sz val="13"/>
      <color theme="3"/>
      <name val="宋体"/>
      <charset val="134"/>
      <scheme val="minor"/>
    </font>
    <font>
      <b/>
      <sz val="15"/>
      <color theme="3"/>
      <name val="宋体"/>
      <charset val="134"/>
      <scheme val="minor"/>
    </font>
    <font>
      <b/>
      <sz val="11"/>
      <color rgb="FFFA7D00"/>
      <name val="宋体"/>
      <charset val="0"/>
      <scheme val="minor"/>
    </font>
    <font>
      <u/>
      <sz val="11"/>
      <color rgb="FF0000FF"/>
      <name val="宋体"/>
      <charset val="0"/>
      <scheme val="minor"/>
    </font>
    <font>
      <u/>
      <sz val="11"/>
      <color rgb="FF800080"/>
      <name val="宋体"/>
      <charset val="0"/>
      <scheme val="minor"/>
    </font>
    <font>
      <b/>
      <sz val="11"/>
      <color rgb="FF3F3F3F"/>
      <name val="宋体"/>
      <charset val="0"/>
      <scheme val="minor"/>
    </font>
    <font>
      <sz val="11"/>
      <name val="Times New Roman"/>
      <charset val="134"/>
    </font>
  </fonts>
  <fills count="34">
    <fill>
      <patternFill patternType="none"/>
    </fill>
    <fill>
      <patternFill patternType="gray125"/>
    </fill>
    <fill>
      <patternFill patternType="solid">
        <fgColor rgb="FFFFFFFF"/>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rgb="FFFFCC99"/>
        <bgColor indexed="64"/>
      </patternFill>
    </fill>
    <fill>
      <patternFill patternType="solid">
        <fgColor theme="5" tint="0.799981688894314"/>
        <bgColor indexed="64"/>
      </patternFill>
    </fill>
    <fill>
      <patternFill patternType="solid">
        <fgColor theme="4"/>
        <bgColor indexed="64"/>
      </patternFill>
    </fill>
    <fill>
      <patternFill patternType="solid">
        <fgColor theme="8"/>
        <bgColor indexed="64"/>
      </patternFill>
    </fill>
    <fill>
      <patternFill patternType="solid">
        <fgColor rgb="FFFFC7CE"/>
        <bgColor indexed="64"/>
      </patternFill>
    </fill>
    <fill>
      <patternFill patternType="solid">
        <fgColor theme="7"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rgb="FFF2F2F2"/>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4" tint="0.399975585192419"/>
        <bgColor indexed="64"/>
      </patternFill>
    </fill>
  </fills>
  <borders count="22">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style="thin">
        <color auto="true"/>
      </right>
      <top/>
      <bottom/>
      <diagonal/>
    </border>
    <border>
      <left style="thin">
        <color auto="true"/>
      </left>
      <right/>
      <top style="thin">
        <color auto="true"/>
      </top>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top style="thin">
        <color auto="true"/>
      </top>
      <bottom/>
      <diagonal/>
    </border>
    <border>
      <left/>
      <right style="thin">
        <color auto="true"/>
      </right>
      <top style="thin">
        <color auto="true"/>
      </top>
      <bottom style="thin">
        <color auto="true"/>
      </bottom>
      <diagonal/>
    </border>
    <border>
      <left/>
      <right style="thin">
        <color auto="true"/>
      </right>
      <top style="thin">
        <color auto="true"/>
      </top>
      <bottom/>
      <diagonal/>
    </border>
    <border>
      <left style="thin">
        <color auto="true"/>
      </left>
      <right/>
      <top/>
      <bottom/>
      <diagonal/>
    </border>
    <border>
      <left style="thin">
        <color auto="true"/>
      </left>
      <right/>
      <top/>
      <bottom style="thin">
        <color auto="true"/>
      </bottom>
      <diagonal/>
    </border>
    <border>
      <left/>
      <right style="thin">
        <color auto="true"/>
      </right>
      <top/>
      <bottom style="thin">
        <color auto="true"/>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51">
    <xf numFmtId="0" fontId="0" fillId="0" borderId="0">
      <alignment vertical="center"/>
    </xf>
    <xf numFmtId="0" fontId="12" fillId="20" borderId="0" applyNumberFormat="false" applyBorder="false" applyAlignment="false" applyProtection="false">
      <alignment vertical="center"/>
    </xf>
    <xf numFmtId="0" fontId="12" fillId="24" borderId="0" applyNumberFormat="false" applyBorder="false" applyAlignment="false" applyProtection="false">
      <alignment vertical="center"/>
    </xf>
    <xf numFmtId="0" fontId="11" fillId="23" borderId="0" applyNumberFormat="false" applyBorder="false" applyAlignment="false" applyProtection="false">
      <alignment vertical="center"/>
    </xf>
    <xf numFmtId="0" fontId="12" fillId="26" borderId="0" applyNumberFormat="false" applyBorder="false" applyAlignment="false" applyProtection="false">
      <alignment vertical="center"/>
    </xf>
    <xf numFmtId="0" fontId="12" fillId="22" borderId="0" applyNumberFormat="false" applyBorder="false" applyAlignment="false" applyProtection="false">
      <alignment vertical="center"/>
    </xf>
    <xf numFmtId="0" fontId="11" fillId="15" borderId="0" applyNumberFormat="false" applyBorder="false" applyAlignment="false" applyProtection="false">
      <alignment vertical="center"/>
    </xf>
    <xf numFmtId="0" fontId="12" fillId="17" borderId="0" applyNumberFormat="false" applyBorder="false" applyAlignment="false" applyProtection="false">
      <alignment vertical="center"/>
    </xf>
    <xf numFmtId="0" fontId="13" fillId="0" borderId="19"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8" fillId="0" borderId="17"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4" fillId="0" borderId="20"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1" fillId="11"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2" fillId="13" borderId="0" applyNumberFormat="false" applyBorder="false" applyAlignment="false" applyProtection="false">
      <alignment vertical="center"/>
    </xf>
    <xf numFmtId="0" fontId="11" fillId="32" borderId="0" applyNumberFormat="false" applyBorder="false" applyAlignment="false" applyProtection="false">
      <alignment vertical="center"/>
    </xf>
    <xf numFmtId="0" fontId="25" fillId="0" borderId="20"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12" fillId="1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27" borderId="0" applyNumberFormat="false" applyBorder="false" applyAlignment="false" applyProtection="false">
      <alignment vertical="center"/>
    </xf>
    <xf numFmtId="0" fontId="26" fillId="28" borderId="16" applyNumberFormat="false" applyAlignment="false" applyProtection="false">
      <alignment vertical="center"/>
    </xf>
    <xf numFmtId="0" fontId="28"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1" fillId="29" borderId="0" applyNumberFormat="false" applyBorder="false" applyAlignment="false" applyProtection="false">
      <alignment vertical="center"/>
    </xf>
    <xf numFmtId="0" fontId="12" fillId="30" borderId="0" applyNumberFormat="false" applyBorder="false" applyAlignment="false" applyProtection="false">
      <alignment vertical="center"/>
    </xf>
    <xf numFmtId="0" fontId="11" fillId="31" borderId="0" applyNumberFormat="false" applyBorder="false" applyAlignment="false" applyProtection="false">
      <alignment vertical="center"/>
    </xf>
    <xf numFmtId="0" fontId="17" fillId="12" borderId="16" applyNumberFormat="false" applyAlignment="false" applyProtection="false">
      <alignment vertical="center"/>
    </xf>
    <xf numFmtId="0" fontId="29" fillId="28" borderId="21" applyNumberFormat="false" applyAlignment="false" applyProtection="false">
      <alignment vertical="center"/>
    </xf>
    <xf numFmtId="0" fontId="22" fillId="18" borderId="18" applyNumberFormat="false" applyAlignment="false" applyProtection="false">
      <alignment vertical="center"/>
    </xf>
    <xf numFmtId="0" fontId="0" fillId="0" borderId="0">
      <alignment vertical="center"/>
    </xf>
    <xf numFmtId="0" fontId="16" fillId="0" borderId="15" applyNumberFormat="false" applyFill="false" applyAlignment="false" applyProtection="false">
      <alignment vertical="center"/>
    </xf>
    <xf numFmtId="0" fontId="11" fillId="33" borderId="0" applyNumberFormat="false" applyBorder="false" applyAlignment="false" applyProtection="false">
      <alignment vertical="center"/>
    </xf>
    <xf numFmtId="0" fontId="11" fillId="9" borderId="0" applyNumberFormat="false" applyBorder="false" applyAlignment="false" applyProtection="false">
      <alignment vertical="center"/>
    </xf>
    <xf numFmtId="0" fontId="0" fillId="8" borderId="14" applyNumberFormat="false" applyFont="false" applyAlignment="false" applyProtection="false">
      <alignment vertical="center"/>
    </xf>
    <xf numFmtId="0" fontId="21" fillId="0" borderId="0" applyNumberFormat="false" applyFill="false" applyBorder="false" applyAlignment="false" applyProtection="false">
      <alignment vertical="center"/>
    </xf>
    <xf numFmtId="0" fontId="14" fillId="7"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11" fillId="14" borderId="0" applyNumberFormat="false" applyBorder="false" applyAlignment="false" applyProtection="false">
      <alignment vertical="center"/>
    </xf>
    <xf numFmtId="0" fontId="15" fillId="10" borderId="0" applyNumberFormat="false" applyBorder="false" applyAlignment="false" applyProtection="false">
      <alignment vertical="center"/>
    </xf>
    <xf numFmtId="0" fontId="12" fillId="21"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1" fillId="6" borderId="0" applyNumberFormat="false" applyBorder="false" applyAlignment="false" applyProtection="false">
      <alignment vertical="center"/>
    </xf>
    <xf numFmtId="0" fontId="12" fillId="25" borderId="0" applyNumberFormat="false" applyBorder="false" applyAlignment="false" applyProtection="false">
      <alignment vertical="center"/>
    </xf>
    <xf numFmtId="0" fontId="0" fillId="0" borderId="0"/>
    <xf numFmtId="0" fontId="11" fillId="5" borderId="0" applyNumberFormat="false" applyBorder="false" applyAlignment="false" applyProtection="false">
      <alignment vertical="center"/>
    </xf>
    <xf numFmtId="0" fontId="12" fillId="4" borderId="0" applyNumberFormat="false" applyBorder="false" applyAlignment="false" applyProtection="false">
      <alignment vertical="center"/>
    </xf>
    <xf numFmtId="0" fontId="11" fillId="3" borderId="0" applyNumberFormat="false" applyBorder="false" applyAlignment="false" applyProtection="false">
      <alignment vertical="center"/>
    </xf>
  </cellStyleXfs>
  <cellXfs count="122">
    <xf numFmtId="0" fontId="0" fillId="0" borderId="0" xfId="0">
      <alignment vertical="center"/>
    </xf>
    <xf numFmtId="0" fontId="1" fillId="0" borderId="0" xfId="0" applyFont="true" applyFill="true" applyAlignment="true">
      <alignment vertical="center"/>
    </xf>
    <xf numFmtId="0" fontId="1" fillId="0" borderId="0" xfId="0" applyFont="true" applyFill="true" applyAlignment="true">
      <alignment horizontal="center" vertical="center"/>
    </xf>
    <xf numFmtId="0" fontId="0" fillId="0" borderId="0" xfId="0" applyFont="true" applyAlignment="true">
      <alignment horizontal="center" vertical="center"/>
    </xf>
    <xf numFmtId="0" fontId="0" fillId="0" borderId="0" xfId="0" applyFont="true">
      <alignment vertical="center"/>
    </xf>
    <xf numFmtId="0" fontId="0" fillId="0" borderId="0" xfId="0" applyFont="true" applyFill="true">
      <alignment vertical="center"/>
    </xf>
    <xf numFmtId="0" fontId="0" fillId="0" borderId="0" xfId="0" applyFont="true" applyAlignment="true">
      <alignment horizontal="center" vertical="center"/>
    </xf>
    <xf numFmtId="0" fontId="1" fillId="0" borderId="0" xfId="0" applyFont="true" applyFill="true" applyAlignment="true">
      <alignment horizontal="center" vertical="center" wrapText="true"/>
    </xf>
    <xf numFmtId="0" fontId="1" fillId="0" borderId="0" xfId="0" applyFont="true" applyFill="true" applyAlignment="true">
      <alignment horizontal="left" vertical="center" wrapText="true"/>
    </xf>
    <xf numFmtId="0" fontId="1" fillId="0" borderId="0" xfId="0" applyFont="true" applyFill="true" applyAlignment="true">
      <alignment horizontal="left" vertical="center"/>
    </xf>
    <xf numFmtId="0" fontId="1" fillId="0" borderId="0" xfId="0" applyFont="true" applyFill="true" applyAlignment="true">
      <alignment vertical="center"/>
    </xf>
    <xf numFmtId="0" fontId="2" fillId="0" borderId="0" xfId="0" applyFont="true" applyFill="true" applyAlignment="true">
      <alignment horizontal="center" vertical="center"/>
    </xf>
    <xf numFmtId="0" fontId="3" fillId="0" borderId="0" xfId="0" applyFont="true" applyFill="true" applyAlignment="true">
      <alignment horizontal="center" vertical="center" wrapText="true"/>
    </xf>
    <xf numFmtId="0" fontId="3" fillId="0" borderId="0" xfId="0" applyFont="true" applyFill="true" applyAlignment="true">
      <alignment horizontal="left" vertical="center" wrapText="true"/>
    </xf>
    <xf numFmtId="0" fontId="2" fillId="0" borderId="1" xfId="0" applyFont="true" applyFill="true" applyBorder="true" applyAlignment="true">
      <alignment horizontal="center" vertical="center" wrapText="true"/>
    </xf>
    <xf numFmtId="0" fontId="2" fillId="0" borderId="2" xfId="0" applyFont="true" applyFill="true" applyBorder="true" applyAlignment="true">
      <alignment horizontal="center" vertical="center" wrapText="true"/>
    </xf>
    <xf numFmtId="0" fontId="2" fillId="0" borderId="1" xfId="0" applyNumberFormat="true" applyFont="true" applyFill="true" applyBorder="true" applyAlignment="true">
      <alignment horizontal="center" vertical="center"/>
    </xf>
    <xf numFmtId="0" fontId="2" fillId="0" borderId="3" xfId="0" applyFont="true" applyFill="true" applyBorder="true" applyAlignment="true">
      <alignment horizontal="center" vertical="center" wrapText="true"/>
    </xf>
    <xf numFmtId="0" fontId="1" fillId="0" borderId="1" xfId="0" applyFont="true" applyFill="true" applyBorder="true" applyAlignment="true">
      <alignment horizontal="center" vertical="center"/>
    </xf>
    <xf numFmtId="0" fontId="1" fillId="0" borderId="1" xfId="0" applyFont="true" applyFill="true" applyBorder="true" applyAlignment="true">
      <alignment horizontal="center" vertical="center" wrapText="true"/>
    </xf>
    <xf numFmtId="0" fontId="4" fillId="0" borderId="1" xfId="0" applyFont="true" applyFill="true" applyBorder="true" applyAlignment="true">
      <alignment horizontal="left" vertical="center" wrapText="true"/>
    </xf>
    <xf numFmtId="0" fontId="1" fillId="0" borderId="2" xfId="0" applyFont="true" applyFill="true" applyBorder="true" applyAlignment="true">
      <alignment horizontal="center" vertical="center"/>
    </xf>
    <xf numFmtId="0" fontId="4" fillId="0" borderId="2" xfId="0" applyFont="true" applyFill="true" applyBorder="true" applyAlignment="true">
      <alignment horizontal="center" vertical="center" wrapText="true"/>
    </xf>
    <xf numFmtId="0" fontId="4" fillId="0" borderId="2" xfId="0" applyFont="true" applyFill="true" applyBorder="true" applyAlignment="true">
      <alignment horizontal="left" vertical="center" wrapText="true"/>
    </xf>
    <xf numFmtId="0" fontId="1" fillId="0" borderId="4" xfId="0" applyFont="true" applyFill="true" applyBorder="true" applyAlignment="true">
      <alignment horizontal="center" vertical="center"/>
    </xf>
    <xf numFmtId="0" fontId="4" fillId="0" borderId="1" xfId="47" applyFont="true" applyFill="true" applyBorder="true" applyAlignment="true">
      <alignment horizontal="left" vertical="center" wrapText="true"/>
    </xf>
    <xf numFmtId="0" fontId="1" fillId="0" borderId="3" xfId="0" applyFont="true" applyFill="true" applyBorder="true" applyAlignment="true">
      <alignment horizontal="center" vertical="center"/>
    </xf>
    <xf numFmtId="0" fontId="4" fillId="0" borderId="1" xfId="0" applyFont="true" applyFill="true" applyBorder="true" applyAlignment="true">
      <alignment horizontal="center" vertical="center" wrapText="true"/>
    </xf>
    <xf numFmtId="0" fontId="0" fillId="0" borderId="2" xfId="0" applyFont="true" applyFill="true" applyBorder="true" applyAlignment="true">
      <alignment horizontal="left" vertical="center" wrapText="true"/>
    </xf>
    <xf numFmtId="0" fontId="5" fillId="0" borderId="1" xfId="0" applyFont="true" applyFill="true" applyBorder="true" applyAlignment="true">
      <alignment horizontal="center" vertical="center"/>
    </xf>
    <xf numFmtId="0" fontId="0" fillId="0" borderId="1" xfId="0" applyFont="true" applyFill="true" applyBorder="true" applyAlignment="true">
      <alignment horizontal="left" vertical="center" wrapText="true"/>
    </xf>
    <xf numFmtId="0" fontId="4" fillId="0" borderId="2" xfId="0" applyFont="true" applyFill="true" applyBorder="true" applyAlignment="true">
      <alignment horizontal="left" vertical="center"/>
    </xf>
    <xf numFmtId="0" fontId="4" fillId="0" borderId="2" xfId="0" applyFont="true" applyFill="true" applyBorder="true" applyAlignment="true">
      <alignment horizontal="center" vertical="center"/>
    </xf>
    <xf numFmtId="49" fontId="4" fillId="0" borderId="5" xfId="0" applyNumberFormat="true" applyFont="true" applyFill="true" applyBorder="true" applyAlignment="true">
      <alignment horizontal="center" vertical="center" wrapText="true"/>
    </xf>
    <xf numFmtId="49" fontId="4" fillId="0" borderId="5" xfId="0" applyNumberFormat="true" applyFont="true" applyFill="true" applyBorder="true" applyAlignment="true">
      <alignment horizontal="left" vertical="center" wrapText="true"/>
    </xf>
    <xf numFmtId="0" fontId="4" fillId="0" borderId="5" xfId="0" applyFont="true" applyFill="true" applyBorder="true" applyAlignment="true">
      <alignment horizontal="center" vertical="center" wrapText="true"/>
    </xf>
    <xf numFmtId="0" fontId="4" fillId="0" borderId="5" xfId="0" applyFont="true" applyFill="true" applyBorder="true" applyAlignment="true">
      <alignment horizontal="left" vertical="center" wrapText="true"/>
    </xf>
    <xf numFmtId="0" fontId="4" fillId="0" borderId="6" xfId="0" applyFont="true" applyFill="true" applyBorder="true" applyAlignment="true">
      <alignment horizontal="center" vertical="center" wrapText="true"/>
    </xf>
    <xf numFmtId="0" fontId="4" fillId="0" borderId="6" xfId="0" applyFont="true" applyFill="true" applyBorder="true" applyAlignment="true">
      <alignment horizontal="left" vertical="center" wrapText="true"/>
    </xf>
    <xf numFmtId="0" fontId="4" fillId="0" borderId="7" xfId="0" applyFont="true" applyFill="true" applyBorder="true" applyAlignment="true">
      <alignment horizontal="left" vertical="center" wrapText="true"/>
    </xf>
    <xf numFmtId="0" fontId="5" fillId="0" borderId="1" xfId="0" applyFont="true" applyFill="true" applyBorder="true" applyAlignment="true">
      <alignment vertical="center" wrapText="true"/>
    </xf>
    <xf numFmtId="0" fontId="0" fillId="0" borderId="2" xfId="0" applyFont="true" applyFill="true" applyBorder="true" applyAlignment="true">
      <alignment horizontal="center" vertical="center" wrapText="true"/>
    </xf>
    <xf numFmtId="0" fontId="0" fillId="0" borderId="2" xfId="0" applyFont="true" applyFill="true" applyBorder="true" applyAlignment="true">
      <alignment horizontal="center" vertical="center"/>
    </xf>
    <xf numFmtId="0" fontId="0" fillId="0" borderId="1" xfId="0" applyFont="true" applyFill="true" applyBorder="true" applyAlignment="true">
      <alignment horizontal="center" vertical="center" wrapText="true"/>
    </xf>
    <xf numFmtId="0" fontId="0" fillId="0" borderId="1" xfId="0" applyFont="true" applyFill="true" applyBorder="true" applyAlignment="true">
      <alignment horizontal="center" vertical="center"/>
    </xf>
    <xf numFmtId="0" fontId="4" fillId="0" borderId="8" xfId="0" applyFont="true" applyFill="true" applyBorder="true" applyAlignment="true">
      <alignment horizontal="left" vertical="center" wrapText="true"/>
    </xf>
    <xf numFmtId="0" fontId="4" fillId="0" borderId="3" xfId="0" applyFont="true" applyFill="true" applyBorder="true" applyAlignment="true">
      <alignment horizontal="left" vertical="center" wrapText="true"/>
    </xf>
    <xf numFmtId="0" fontId="4" fillId="0" borderId="3" xfId="0" applyFont="true" applyFill="true" applyBorder="true" applyAlignment="true">
      <alignment horizontal="center" vertical="center" wrapText="true"/>
    </xf>
    <xf numFmtId="0" fontId="6" fillId="0" borderId="1" xfId="0" applyFont="true" applyFill="true" applyBorder="true" applyAlignment="true">
      <alignment horizontal="left" vertical="center" wrapText="true"/>
    </xf>
    <xf numFmtId="0" fontId="6" fillId="0" borderId="6" xfId="0" applyFont="true" applyFill="true" applyBorder="true" applyAlignment="true">
      <alignment horizontal="center" vertical="center" wrapText="true"/>
    </xf>
    <xf numFmtId="0" fontId="4" fillId="0" borderId="1" xfId="0" applyFont="true" applyFill="true" applyBorder="true" applyAlignment="true">
      <alignment horizontal="left" vertical="center"/>
    </xf>
    <xf numFmtId="0" fontId="6" fillId="0" borderId="2" xfId="0" applyFont="true" applyFill="true" applyBorder="true" applyAlignment="true">
      <alignment horizontal="left" vertical="center" wrapText="true"/>
    </xf>
    <xf numFmtId="0" fontId="2" fillId="0" borderId="6" xfId="0" applyFont="true" applyFill="true" applyBorder="true" applyAlignment="true">
      <alignment horizontal="center" vertical="center" wrapText="true"/>
    </xf>
    <xf numFmtId="0" fontId="2" fillId="0" borderId="7" xfId="0" applyFont="true" applyFill="true" applyBorder="true" applyAlignment="true">
      <alignment horizontal="center" vertical="center" wrapText="true"/>
    </xf>
    <xf numFmtId="0" fontId="4" fillId="0" borderId="4" xfId="0" applyFont="true" applyFill="true" applyBorder="true" applyAlignment="true">
      <alignment horizontal="center" vertical="center" wrapText="true"/>
    </xf>
    <xf numFmtId="0" fontId="4" fillId="0" borderId="1" xfId="0" applyFont="true" applyFill="true" applyBorder="true" applyAlignment="true">
      <alignment horizontal="center" vertical="center"/>
    </xf>
    <xf numFmtId="0" fontId="2" fillId="0" borderId="9" xfId="0" applyFont="true" applyFill="true" applyBorder="true" applyAlignment="true">
      <alignment horizontal="center" vertical="center" wrapText="true"/>
    </xf>
    <xf numFmtId="0" fontId="1" fillId="0" borderId="2" xfId="0" applyFont="true" applyFill="true" applyBorder="true" applyAlignment="true">
      <alignment horizontal="left" vertical="center"/>
    </xf>
    <xf numFmtId="0" fontId="4" fillId="0" borderId="9" xfId="0" applyFont="true" applyFill="true" applyBorder="true" applyAlignment="true">
      <alignment horizontal="left" vertical="center" wrapText="true"/>
    </xf>
    <xf numFmtId="0" fontId="1" fillId="0" borderId="2" xfId="0" applyFont="true" applyFill="true" applyBorder="true" applyAlignment="true">
      <alignment horizontal="left" vertical="center" wrapText="true"/>
    </xf>
    <xf numFmtId="0" fontId="1" fillId="0" borderId="1" xfId="0" applyFont="true" applyFill="true" applyBorder="true" applyAlignment="true">
      <alignment horizontal="left" vertical="center" wrapText="true"/>
    </xf>
    <xf numFmtId="0" fontId="4" fillId="0" borderId="4" xfId="0" applyFont="true" applyFill="true" applyBorder="true" applyAlignment="true">
      <alignment horizontal="left" vertical="center" wrapText="true"/>
    </xf>
    <xf numFmtId="0" fontId="4" fillId="0" borderId="1" xfId="0" applyFont="true" applyFill="true" applyBorder="true" applyAlignment="true">
      <alignment vertical="center" wrapText="true"/>
    </xf>
    <xf numFmtId="0" fontId="3" fillId="0" borderId="0" xfId="0" applyFont="true" applyFill="true" applyAlignment="true">
      <alignment horizontal="center" vertical="center" wrapText="true"/>
    </xf>
    <xf numFmtId="0" fontId="2" fillId="0" borderId="1" xfId="0" applyFont="true" applyFill="true" applyBorder="true" applyAlignment="true">
      <alignment horizontal="center" vertical="center" wrapText="true"/>
    </xf>
    <xf numFmtId="0" fontId="4" fillId="0" borderId="2" xfId="0" applyFont="true" applyFill="true" applyBorder="true" applyAlignment="true">
      <alignment horizontal="left" vertical="center" wrapText="true"/>
    </xf>
    <xf numFmtId="0" fontId="1" fillId="0" borderId="2" xfId="0" applyFont="true" applyFill="true" applyBorder="true" applyAlignment="true">
      <alignment horizontal="left" vertical="center" wrapText="true"/>
    </xf>
    <xf numFmtId="0" fontId="4" fillId="0" borderId="1" xfId="0" applyFont="true" applyFill="true" applyBorder="true" applyAlignment="true">
      <alignment horizontal="left" vertical="center" wrapText="true"/>
    </xf>
    <xf numFmtId="0" fontId="4" fillId="0" borderId="1" xfId="0" applyFont="true" applyFill="true" applyBorder="true" applyAlignment="true">
      <alignment horizontal="left" vertical="center" wrapText="true"/>
    </xf>
    <xf numFmtId="0" fontId="7" fillId="0" borderId="1" xfId="0" applyFont="true" applyFill="true" applyBorder="true" applyAlignment="true">
      <alignment horizontal="center" vertical="center"/>
    </xf>
    <xf numFmtId="0" fontId="7" fillId="0" borderId="2" xfId="0" applyFont="true" applyFill="true" applyBorder="true" applyAlignment="true">
      <alignment horizontal="center" vertical="center" wrapText="true"/>
    </xf>
    <xf numFmtId="0" fontId="4" fillId="0" borderId="9" xfId="0" applyFont="true" applyFill="true" applyBorder="true" applyAlignment="true">
      <alignment horizontal="center" vertical="center" wrapText="true"/>
    </xf>
    <xf numFmtId="0" fontId="4" fillId="0" borderId="9" xfId="0" applyFont="true" applyFill="true" applyBorder="true" applyAlignment="true">
      <alignment vertical="center" wrapText="true"/>
    </xf>
    <xf numFmtId="0" fontId="4" fillId="0" borderId="1" xfId="0" applyFont="true" applyFill="true" applyBorder="true" applyAlignment="true" applyProtection="true">
      <alignment horizontal="center" vertical="center" wrapText="true"/>
      <protection locked="false"/>
    </xf>
    <xf numFmtId="0" fontId="4" fillId="0" borderId="2" xfId="0" applyFont="true" applyFill="true" applyBorder="true" applyAlignment="true" applyProtection="true">
      <alignment horizontal="center" vertical="center" wrapText="true"/>
      <protection locked="false"/>
    </xf>
    <xf numFmtId="0" fontId="4" fillId="0" borderId="10" xfId="0" applyFont="true" applyFill="true" applyBorder="true" applyAlignment="true">
      <alignment horizontal="left" vertical="center" wrapText="true"/>
    </xf>
    <xf numFmtId="0" fontId="4" fillId="0" borderId="11" xfId="0" applyFont="true" applyFill="true" applyBorder="true" applyAlignment="true">
      <alignment horizontal="center" vertical="center" wrapText="true"/>
    </xf>
    <xf numFmtId="0" fontId="4" fillId="0" borderId="11" xfId="0" applyFont="true" applyFill="true" applyBorder="true" applyAlignment="true">
      <alignment horizontal="left" vertical="center" wrapText="true"/>
    </xf>
    <xf numFmtId="0" fontId="6" fillId="0" borderId="2" xfId="0" applyFont="true" applyFill="true" applyBorder="true" applyAlignment="true">
      <alignment horizontal="center" vertical="center" wrapText="true"/>
    </xf>
    <xf numFmtId="0" fontId="4" fillId="0" borderId="12" xfId="0" applyFont="true" applyFill="true" applyBorder="true" applyAlignment="true">
      <alignment horizontal="left" vertical="center" wrapText="true"/>
    </xf>
    <xf numFmtId="0" fontId="4" fillId="0" borderId="6" xfId="0" applyFont="true" applyFill="true" applyBorder="true" applyAlignment="true">
      <alignment horizontal="left" vertical="center"/>
    </xf>
    <xf numFmtId="0" fontId="1" fillId="0" borderId="5" xfId="0" applyFont="true" applyFill="true" applyBorder="true" applyAlignment="true">
      <alignment horizontal="left" vertical="center" wrapText="true"/>
    </xf>
    <xf numFmtId="0" fontId="1" fillId="0" borderId="8" xfId="0" applyFont="true" applyFill="true" applyBorder="true" applyAlignment="true">
      <alignment horizontal="left" vertical="center" wrapText="true"/>
    </xf>
    <xf numFmtId="0" fontId="6" fillId="0" borderId="3" xfId="0" applyFont="true" applyFill="true" applyBorder="true" applyAlignment="true">
      <alignment horizontal="left" vertical="center" wrapText="true"/>
    </xf>
    <xf numFmtId="0" fontId="8" fillId="0" borderId="3"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1" fillId="0" borderId="3" xfId="0" applyFont="true" applyFill="true" applyBorder="true">
      <alignment vertical="center"/>
    </xf>
    <xf numFmtId="0" fontId="1" fillId="0" borderId="1" xfId="0" applyFont="true" applyFill="true" applyBorder="true" applyAlignment="true">
      <alignment vertical="center" wrapText="true"/>
    </xf>
    <xf numFmtId="0" fontId="0" fillId="0" borderId="3" xfId="0" applyFont="true" applyBorder="true" applyAlignment="true">
      <alignment horizontal="center" vertical="center"/>
    </xf>
    <xf numFmtId="0" fontId="0" fillId="0" borderId="1" xfId="0" applyFont="true" applyBorder="true" applyAlignment="true">
      <alignment horizontal="center" vertical="center"/>
    </xf>
    <xf numFmtId="0" fontId="7" fillId="0" borderId="1" xfId="0" applyFont="true" applyFill="true" applyBorder="true" applyAlignment="true">
      <alignment horizontal="center" vertical="center" wrapText="true"/>
    </xf>
    <xf numFmtId="0" fontId="7" fillId="0" borderId="8" xfId="0" applyFont="true" applyFill="true" applyBorder="true" applyAlignment="true">
      <alignment horizontal="left" vertical="center" wrapText="true"/>
    </xf>
    <xf numFmtId="0" fontId="1" fillId="0" borderId="10" xfId="0" applyFont="true" applyFill="true" applyBorder="true" applyAlignment="true">
      <alignment horizontal="left" vertical="center" wrapText="true"/>
    </xf>
    <xf numFmtId="0" fontId="4" fillId="0" borderId="1" xfId="0" applyFont="true" applyFill="true" applyBorder="true" applyAlignment="true" applyProtection="true">
      <alignment horizontal="left" vertical="center" wrapText="true"/>
      <protection locked="false"/>
    </xf>
    <xf numFmtId="0" fontId="4" fillId="0" borderId="1" xfId="47" applyFont="true" applyFill="true" applyBorder="true" applyAlignment="true">
      <alignment vertical="center" wrapText="true"/>
    </xf>
    <xf numFmtId="0" fontId="4" fillId="0" borderId="1" xfId="0" applyFont="true" applyFill="true" applyBorder="true" applyAlignment="true" applyProtection="true">
      <alignment vertical="center" wrapText="true"/>
      <protection locked="false"/>
    </xf>
    <xf numFmtId="0" fontId="8" fillId="0" borderId="1" xfId="0" applyFont="true" applyFill="true" applyBorder="true" applyAlignment="true">
      <alignment horizontal="left" vertical="center" wrapText="true"/>
    </xf>
    <xf numFmtId="0" fontId="4" fillId="0" borderId="1" xfId="47" applyFont="true" applyFill="true" applyBorder="true" applyAlignment="true" applyProtection="true">
      <alignment horizontal="center" vertical="center" wrapText="true"/>
      <protection locked="false"/>
    </xf>
    <xf numFmtId="0" fontId="6" fillId="0" borderId="1" xfId="47" applyFont="true" applyFill="true" applyBorder="true" applyAlignment="true">
      <alignment vertical="center" wrapText="true"/>
    </xf>
    <xf numFmtId="0" fontId="1" fillId="0" borderId="0" xfId="0" applyFont="true" applyFill="true" applyBorder="true" applyAlignment="true">
      <alignment vertical="center"/>
    </xf>
    <xf numFmtId="0" fontId="6" fillId="0" borderId="1" xfId="0" applyFont="true" applyFill="true" applyBorder="true" applyAlignment="true">
      <alignment vertical="center" wrapText="true"/>
    </xf>
    <xf numFmtId="0" fontId="4" fillId="0" borderId="1" xfId="47" applyFont="true" applyFill="true" applyBorder="true" applyAlignment="true">
      <alignment horizontal="center" vertical="center" wrapText="true"/>
    </xf>
    <xf numFmtId="49" fontId="1" fillId="0" borderId="1" xfId="0" applyNumberFormat="true" applyFont="true" applyFill="true" applyBorder="true" applyAlignment="true" applyProtection="true">
      <alignment horizontal="left" vertical="center"/>
      <protection locked="false"/>
    </xf>
    <xf numFmtId="0" fontId="1" fillId="0" borderId="1" xfId="0" applyFont="true" applyFill="true" applyBorder="true" applyAlignment="true">
      <alignment horizontal="left" vertical="center"/>
    </xf>
    <xf numFmtId="0" fontId="5" fillId="0" borderId="0" xfId="0" applyFont="true" applyFill="true" applyAlignment="true">
      <alignment horizontal="left" vertical="center" wrapText="true"/>
    </xf>
    <xf numFmtId="0" fontId="8" fillId="0" borderId="1" xfId="47" applyFont="true" applyFill="true" applyBorder="true" applyAlignment="true">
      <alignment horizontal="left" vertical="center" wrapText="true"/>
    </xf>
    <xf numFmtId="0" fontId="9" fillId="0" borderId="1" xfId="0" applyFont="true" applyFill="true" applyBorder="true" applyAlignment="true">
      <alignment vertical="center" wrapText="true"/>
    </xf>
    <xf numFmtId="0" fontId="1" fillId="0" borderId="0" xfId="0" applyFont="true" applyFill="true" applyBorder="true" applyAlignment="true">
      <alignment horizontal="left" vertical="center" wrapText="true"/>
    </xf>
    <xf numFmtId="0" fontId="4" fillId="0" borderId="1" xfId="0" applyFont="true" applyFill="true" applyBorder="true" applyAlignment="true">
      <alignment vertical="center"/>
    </xf>
    <xf numFmtId="0" fontId="1" fillId="0" borderId="3" xfId="0" applyFont="true" applyFill="true" applyBorder="true" applyAlignment="true">
      <alignment vertical="center" wrapText="true"/>
    </xf>
    <xf numFmtId="0" fontId="10" fillId="0" borderId="1" xfId="0" applyFont="true" applyFill="true" applyBorder="true" applyAlignment="true">
      <alignment vertical="center" wrapText="true"/>
    </xf>
    <xf numFmtId="0" fontId="1" fillId="0" borderId="1" xfId="0" applyFont="true" applyFill="true" applyBorder="true" applyAlignment="true"/>
    <xf numFmtId="0" fontId="1" fillId="0" borderId="7" xfId="0" applyFont="true" applyFill="true" applyBorder="true" applyAlignment="true">
      <alignment horizontal="left" vertical="center" wrapText="true"/>
    </xf>
    <xf numFmtId="0" fontId="10" fillId="0" borderId="1" xfId="0" applyFont="true" applyFill="true" applyBorder="true" applyAlignment="true">
      <alignment horizontal="center" vertical="center" wrapText="true"/>
    </xf>
    <xf numFmtId="0" fontId="1" fillId="0" borderId="1" xfId="0" applyFont="true" applyFill="true" applyBorder="true" applyAlignment="true">
      <alignment vertical="center"/>
    </xf>
    <xf numFmtId="0" fontId="1" fillId="0" borderId="3" xfId="0" applyFont="true" applyFill="true" applyBorder="true" applyAlignment="true">
      <alignment horizontal="center" vertical="center" wrapText="true"/>
    </xf>
    <xf numFmtId="0" fontId="1" fillId="0" borderId="13" xfId="0" applyFont="true" applyFill="true" applyBorder="true" applyAlignment="true">
      <alignment vertical="center" wrapText="true"/>
    </xf>
    <xf numFmtId="0" fontId="1" fillId="0" borderId="9" xfId="0" applyFont="true" applyFill="true" applyBorder="true" applyAlignment="true">
      <alignment vertical="center" wrapText="true"/>
    </xf>
    <xf numFmtId="0" fontId="1" fillId="0" borderId="9" xfId="0" applyFont="true" applyFill="true" applyBorder="true" applyAlignment="true">
      <alignment horizontal="left" vertical="center" wrapText="true"/>
    </xf>
    <xf numFmtId="0" fontId="1" fillId="0" borderId="9" xfId="0" applyFont="true" applyFill="true" applyBorder="true" applyAlignment="true">
      <alignment vertical="center" wrapText="true"/>
    </xf>
    <xf numFmtId="0" fontId="1" fillId="0" borderId="1" xfId="0" applyFont="true" applyFill="true" applyBorder="true" applyAlignment="true">
      <alignment horizontal="justify" vertical="center"/>
    </xf>
    <xf numFmtId="0" fontId="1" fillId="2" borderId="1" xfId="0" applyFont="true" applyFill="true" applyBorder="true" applyAlignment="true">
      <alignment horizontal="center" vertical="center" wrapText="true"/>
    </xf>
    <xf numFmtId="0" fontId="4" fillId="0" borderId="2" xfId="0" applyFont="true" applyFill="true" applyBorder="true" applyAlignment="true" quotePrefix="true">
      <alignment horizontal="center" vertical="center" wrapText="true"/>
    </xf>
    <xf numFmtId="0" fontId="4" fillId="0" borderId="1" xfId="0" applyFont="true" applyFill="true" applyBorder="true" applyAlignment="true" quotePrefix="true">
      <alignment horizontal="center" vertical="center" wrapText="true"/>
    </xf>
    <xf numFmtId="0" fontId="1" fillId="0" borderId="1" xfId="0" applyFont="true" applyFill="true" applyBorder="true" applyAlignment="true" quotePrefix="true">
      <alignment horizontal="center" vertical="center"/>
    </xf>
  </cellXfs>
  <cellStyles count="51">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常规 7" xfId="33"/>
    <cellStyle name="链接单元格" xfId="34" builtinId="24"/>
    <cellStyle name="60% - 强调文字颜色 1" xfId="35" builtinId="32"/>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常规 2" xfId="47"/>
    <cellStyle name="60% - 强调文字颜色 2" xfId="48" builtinId="36"/>
    <cellStyle name="40% - 强调文字颜色 2" xfId="49" builtinId="35"/>
    <cellStyle name="强调文字颜色 3" xfId="50" builtinId="37"/>
  </cellStyles>
  <dxfs count="19">
    <dxf>
      <fill>
        <patternFill patternType="solid">
          <bgColor rgb="FFFF9900"/>
        </patternFill>
      </fill>
    </dxf>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8"/>
      <tableStyleElement type="headerRow" dxfId="7"/>
      <tableStyleElement type="totalRow" dxfId="6"/>
      <tableStyleElement type="firstColumn" dxfId="5"/>
      <tableStyleElement type="lastColumn" dxfId="4"/>
      <tableStyleElement type="firstRowStripe" dxfId="3"/>
      <tableStyleElement type="firstColumnStripe" dxfId="2"/>
    </tableStyle>
    <tableStyle name="PivotStylePreset2_Accent1" table="0" count="10">
      <tableStyleElement type="headerRow" dxfId="18"/>
      <tableStyleElement type="totalRow" dxfId="17"/>
      <tableStyleElement type="firstRowStripe" dxfId="16"/>
      <tableStyleElement type="firstColumnStripe" dxfId="15"/>
      <tableStyleElement type="firstSubtotalRow" dxfId="14"/>
      <tableStyleElement type="secondSubtotalRow" dxfId="13"/>
      <tableStyleElement type="firstRowSubheading" dxfId="12"/>
      <tableStyleElement type="secondRowSubheading" dxfId="11"/>
      <tableStyleElement type="pageFieldLabels" dxfId="10"/>
      <tableStyleElement type="pageFieldValues" dxfId="9"/>
    </tableStyle>
  </tableStyles>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media/uos/ext3/1/&#21307;&#30103;&#26381;&#21153;&#20215;&#26684;/1&#20215;&#26684;&#35843;&#25972;/2026&#24180;&#20215;&#26684;&#35843;&#25972;/4.20&#25918;&#23556;&#27835;&#30103;&#31867;&#21644;&#22919;&#31185;&#31867;/&#23616;&#32593;&#31449;&#20844;&#31034;//&#21307;&#20445;/&#20215;&#26684;&#35843;&#25972;/2026.4.20 &#25918;&#23556;&#27835;&#30103;&#31867;&#31561;4&#31867;&#21307;&#30103;&#26381;&#21153;&#20215;&#26684;&#39033;&#30446;/&#27979;&#31639;&#30456;&#20851;/&#27827;&#21335;&#30465;&#25918;&#23556;&#27835;&#30103;&#31867;&#12289;&#22919;&#31185;&#31867;&#12289;&#32819;&#40763;&#21897;&#31867;&#12289;&#20307;&#34987;&#31995;&#32479;&#31867;&#39033;&#30446;&#23545;&#25509;&#24773;&#20917;f  2026.3.12&#20449;&#24687;&#31185;&#26032;&#24037;&#20316;&#37327; &#21024;&#38500;&#37325;&#22797;&#37329;&#39069;&#35745;&#3163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放射治疗类"/>
      <sheetName val="妇科"/>
      <sheetName val="体被系统"/>
      <sheetName val="耳鼻喉"/>
      <sheetName val="蓝皮书"/>
      <sheetName val="市三级"/>
      <sheetName val="市二级"/>
      <sheetName val="县级"/>
      <sheetName val="乡级"/>
      <sheetName val="合计"/>
      <sheetName val="价差"/>
      <sheetName val="Sheet1"/>
      <sheetName val="Sheet1 (2)"/>
    </sheetNames>
    <sheetDataSet>
      <sheetData sheetId="0">
        <row r="3">
          <cell r="M3" t="str">
            <v>医保支付政策</v>
          </cell>
        </row>
        <row r="3">
          <cell r="P3" t="str">
            <v>定价原则</v>
          </cell>
          <cell r="Q3" t="str">
            <v>最终市级价格</v>
          </cell>
        </row>
        <row r="4">
          <cell r="B4" t="str">
            <v>项目编码</v>
          </cell>
          <cell r="C4" t="str">
            <v>项目名称</v>
          </cell>
          <cell r="D4" t="str">
            <v>服务产出</v>
          </cell>
          <cell r="E4" t="str">
            <v>价格构成</v>
          </cell>
          <cell r="F4" t="str">
            <v>加收项</v>
          </cell>
          <cell r="G4" t="str">
            <v>扩展项</v>
          </cell>
          <cell r="H4" t="str">
            <v>计价单位</v>
          </cell>
          <cell r="I4" t="str">
            <v>省级价格（元）</v>
          </cell>
        </row>
        <row r="4">
          <cell r="L4" t="str">
            <v>计价说明</v>
          </cell>
          <cell r="M4" t="str">
            <v>支付类别</v>
          </cell>
          <cell r="N4" t="str">
            <v>支付比例</v>
          </cell>
          <cell r="O4" t="str">
            <v>首自付比例</v>
          </cell>
        </row>
        <row r="5">
          <cell r="I5" t="str">
            <v>三甲</v>
          </cell>
          <cell r="J5" t="str">
            <v>三甲*0.9</v>
          </cell>
          <cell r="K5" t="str">
            <v>非三甲</v>
          </cell>
        </row>
        <row r="5">
          <cell r="Q5" t="str">
            <v>市三级</v>
          </cell>
          <cell r="R5" t="str">
            <v>市二级</v>
          </cell>
          <cell r="S5" t="str">
            <v>县级</v>
          </cell>
          <cell r="T5" t="str">
            <v>乡级</v>
          </cell>
        </row>
        <row r="6">
          <cell r="B6" t="str">
            <v>013401020010000</v>
          </cell>
          <cell r="C6" t="str">
            <v>放疗模拟定位</v>
          </cell>
          <cell r="D6" t="str">
            <v>应用CT影像技术，进行放疗模拟定位，确定靶区、危及器官，必要时确定射野。</v>
          </cell>
          <cell r="E6" t="str">
            <v>所定价格涵盖模具设计与制作、摆位、体位固定、图像扫描、标记、必要时静脉输注对比剂、定位、获取影像、传输、记录等过程中所需的人力资源、设备运转成本消耗与基本物耗。</v>
          </cell>
          <cell r="F6" t="str">
            <v>01特殊影像模拟定位
02简易模拟定位减收
11运动管理
21立体定向放疗模拟定位</v>
          </cell>
        </row>
        <row r="6">
          <cell r="H6" t="str">
            <v>次</v>
          </cell>
          <cell r="I6">
            <v>750</v>
          </cell>
          <cell r="J6">
            <v>675</v>
          </cell>
          <cell r="K6">
            <v>750</v>
          </cell>
          <cell r="L6" t="str">
            <v>1.“模具设计与制作”包括但不限于体位固定器、射线挡块、剂量补偿物等放疗过程中涉及的各类模具制作步骤。
2.每疗程定位超过2次按2次收费。</v>
          </cell>
          <cell r="M6" t="str">
            <v>乙类</v>
          </cell>
          <cell r="N6">
            <v>0.8</v>
          </cell>
          <cell r="O6">
            <v>0.1</v>
          </cell>
          <cell r="P6" t="str">
            <v>价格叠加：用X线机复杂模拟定位420+面模设计及制作330
</v>
          </cell>
          <cell r="Q6">
            <v>600</v>
          </cell>
          <cell r="R6">
            <v>555</v>
          </cell>
          <cell r="S6">
            <v>499</v>
          </cell>
          <cell r="T6">
            <v>471.75</v>
          </cell>
        </row>
        <row r="7">
          <cell r="B7" t="e">
            <v>#N/A</v>
          </cell>
        </row>
        <row r="7">
          <cell r="J7">
            <v>0</v>
          </cell>
        </row>
        <row r="7">
          <cell r="M7" t="str">
            <v>乙类</v>
          </cell>
          <cell r="N7">
            <v>0.8</v>
          </cell>
          <cell r="O7">
            <v>0.1</v>
          </cell>
        </row>
        <row r="7">
          <cell r="Q7">
            <v>600</v>
          </cell>
          <cell r="R7">
            <v>555</v>
          </cell>
          <cell r="S7">
            <v>499</v>
          </cell>
          <cell r="T7">
            <v>471.75</v>
          </cell>
        </row>
        <row r="8">
          <cell r="B8" t="e">
            <v>#N/A</v>
          </cell>
        </row>
        <row r="8">
          <cell r="J8">
            <v>0</v>
          </cell>
        </row>
        <row r="8">
          <cell r="M8" t="str">
            <v>乙类</v>
          </cell>
          <cell r="N8">
            <v>0.8</v>
          </cell>
          <cell r="O8">
            <v>0.1</v>
          </cell>
        </row>
        <row r="8">
          <cell r="Q8">
            <v>600</v>
          </cell>
          <cell r="R8">
            <v>555</v>
          </cell>
          <cell r="S8">
            <v>499</v>
          </cell>
          <cell r="T8">
            <v>471.75</v>
          </cell>
        </row>
        <row r="9">
          <cell r="B9" t="e">
            <v>#N/A</v>
          </cell>
        </row>
        <row r="9">
          <cell r="J9">
            <v>0</v>
          </cell>
        </row>
        <row r="9">
          <cell r="M9" t="str">
            <v>乙类</v>
          </cell>
          <cell r="N9">
            <v>0.8</v>
          </cell>
          <cell r="O9">
            <v>0.1</v>
          </cell>
        </row>
        <row r="9">
          <cell r="Q9">
            <v>600</v>
          </cell>
          <cell r="R9">
            <v>555</v>
          </cell>
          <cell r="S9">
            <v>499</v>
          </cell>
          <cell r="T9">
            <v>471.75</v>
          </cell>
        </row>
        <row r="10">
          <cell r="B10" t="e">
            <v>#N/A</v>
          </cell>
        </row>
        <row r="10">
          <cell r="J10">
            <v>0</v>
          </cell>
        </row>
        <row r="10">
          <cell r="M10" t="str">
            <v>乙类</v>
          </cell>
          <cell r="N10">
            <v>0.8</v>
          </cell>
          <cell r="O10">
            <v>0.1</v>
          </cell>
        </row>
        <row r="10">
          <cell r="Q10">
            <v>600</v>
          </cell>
          <cell r="R10">
            <v>555</v>
          </cell>
          <cell r="S10">
            <v>499</v>
          </cell>
          <cell r="T10">
            <v>471.75</v>
          </cell>
        </row>
        <row r="11">
          <cell r="B11" t="e">
            <v>#N/A</v>
          </cell>
        </row>
        <row r="11">
          <cell r="J11">
            <v>0</v>
          </cell>
        </row>
        <row r="11">
          <cell r="M11" t="str">
            <v>乙类</v>
          </cell>
          <cell r="N11">
            <v>0.8</v>
          </cell>
          <cell r="O11">
            <v>0.1</v>
          </cell>
        </row>
        <row r="11">
          <cell r="Q11">
            <v>600</v>
          </cell>
          <cell r="R11">
            <v>555</v>
          </cell>
          <cell r="S11">
            <v>499</v>
          </cell>
          <cell r="T11">
            <v>471.75</v>
          </cell>
        </row>
        <row r="12">
          <cell r="B12" t="e">
            <v>#N/A</v>
          </cell>
        </row>
        <row r="12">
          <cell r="J12">
            <v>0</v>
          </cell>
        </row>
        <row r="12">
          <cell r="M12" t="str">
            <v>乙类</v>
          </cell>
          <cell r="N12">
            <v>0.8</v>
          </cell>
          <cell r="O12">
            <v>0.1</v>
          </cell>
        </row>
        <row r="12">
          <cell r="Q12">
            <v>600</v>
          </cell>
          <cell r="R12">
            <v>555</v>
          </cell>
          <cell r="S12">
            <v>499</v>
          </cell>
          <cell r="T12">
            <v>471.75</v>
          </cell>
        </row>
        <row r="13">
          <cell r="B13" t="str">
            <v>013401020010001</v>
          </cell>
          <cell r="C13" t="str">
            <v>放疗模拟定位-特殊影像模拟定位（加收）</v>
          </cell>
        </row>
        <row r="13">
          <cell r="H13" t="str">
            <v>次</v>
          </cell>
          <cell r="I13">
            <v>380</v>
          </cell>
          <cell r="J13">
            <v>342</v>
          </cell>
          <cell r="K13">
            <v>380</v>
          </cell>
          <cell r="L13" t="str">
            <v>1.“特殊影像模拟定位”指使用磁共振（MR）、正电子发射计算机断层显像（PET-CT）等影像完成模拟定位。
2.每疗程定位超过2次按2次收费。</v>
          </cell>
          <cell r="M13" t="str">
            <v>乙类</v>
          </cell>
          <cell r="N13">
            <v>0.8</v>
          </cell>
          <cell r="O13">
            <v>0.1</v>
          </cell>
          <cell r="P13" t="str">
            <v>参考“临床操作的磁共振定位”价格</v>
          </cell>
          <cell r="Q13">
            <v>306</v>
          </cell>
          <cell r="R13">
            <v>275</v>
          </cell>
          <cell r="S13">
            <v>248</v>
          </cell>
          <cell r="T13">
            <v>223</v>
          </cell>
        </row>
        <row r="14">
          <cell r="B14" t="str">
            <v>013401020010002</v>
          </cell>
          <cell r="C14" t="str">
            <v>放疗模拟定位-简易模拟定位（减收）</v>
          </cell>
        </row>
        <row r="14">
          <cell r="H14" t="str">
            <v>次</v>
          </cell>
          <cell r="I14">
            <v>-264</v>
          </cell>
          <cell r="J14">
            <v>-238</v>
          </cell>
          <cell r="K14">
            <v>-264</v>
          </cell>
          <cell r="L14" t="str">
            <v>1.简易模拟定位指使用B超、X线定位。
2.每疗程定位超过2次按2次收费。</v>
          </cell>
          <cell r="M14" t="str">
            <v>乙类</v>
          </cell>
          <cell r="N14">
            <v>0.8</v>
          </cell>
          <cell r="O14">
            <v>0.1</v>
          </cell>
          <cell r="P14" t="str">
            <v>简易定位价格拟定：“专用X线机模拟定位”156元+“面模设计及制作”330元=486元</v>
          </cell>
          <cell r="Q14">
            <v>-200</v>
          </cell>
          <cell r="R14">
            <v>-165</v>
          </cell>
          <cell r="S14">
            <v>-148</v>
          </cell>
          <cell r="T14">
            <v>-140</v>
          </cell>
        </row>
        <row r="15">
          <cell r="B15" t="e">
            <v>#N/A</v>
          </cell>
        </row>
        <row r="15">
          <cell r="J15">
            <v>0</v>
          </cell>
        </row>
        <row r="15">
          <cell r="L15" t="e">
            <v>#N/A</v>
          </cell>
          <cell r="M15" t="str">
            <v>乙类</v>
          </cell>
          <cell r="N15">
            <v>0.8</v>
          </cell>
          <cell r="O15">
            <v>0.1</v>
          </cell>
        </row>
        <row r="15">
          <cell r="Q15">
            <v>-200</v>
          </cell>
          <cell r="R15">
            <v>-165</v>
          </cell>
          <cell r="S15">
            <v>-148</v>
          </cell>
          <cell r="T15">
            <v>-140</v>
          </cell>
        </row>
        <row r="16">
          <cell r="B16" t="str">
            <v>013401020010011</v>
          </cell>
          <cell r="C16" t="str">
            <v>放疗模拟定位-运动管理（加收）</v>
          </cell>
        </row>
        <row r="16">
          <cell r="H16" t="str">
            <v>次</v>
          </cell>
          <cell r="I16">
            <v>100</v>
          </cell>
          <cell r="J16">
            <v>90</v>
          </cell>
          <cell r="K16">
            <v>100</v>
          </cell>
          <cell r="L16" t="str">
            <v>每疗程定位超过2次按2次收费。</v>
          </cell>
          <cell r="M16" t="str">
            <v>乙类</v>
          </cell>
          <cell r="N16">
            <v>0.8</v>
          </cell>
          <cell r="O16">
            <v>0.1</v>
          </cell>
          <cell r="P16" t="str">
            <v>专家论证价格</v>
          </cell>
          <cell r="Q16">
            <v>90</v>
          </cell>
          <cell r="R16">
            <v>81</v>
          </cell>
          <cell r="S16">
            <v>73</v>
          </cell>
          <cell r="T16">
            <v>66</v>
          </cell>
        </row>
        <row r="17">
          <cell r="B17" t="str">
            <v>013401020010021</v>
          </cell>
          <cell r="C17" t="str">
            <v>放疗模拟定位-立体定向放疗模拟定位（加收）</v>
          </cell>
        </row>
        <row r="17">
          <cell r="H17" t="str">
            <v>次</v>
          </cell>
          <cell r="I17">
            <v>100</v>
          </cell>
          <cell r="J17">
            <v>90</v>
          </cell>
          <cell r="K17">
            <v>100</v>
          </cell>
          <cell r="L17" t="str">
            <v>每疗程定位超过2次按2次收费。</v>
          </cell>
          <cell r="M17" t="str">
            <v>乙类</v>
          </cell>
          <cell r="N17">
            <v>0.8</v>
          </cell>
          <cell r="O17">
            <v>0.1</v>
          </cell>
          <cell r="P17" t="str">
            <v>专家论证价格</v>
          </cell>
          <cell r="Q17">
            <v>90</v>
          </cell>
          <cell r="R17">
            <v>81</v>
          </cell>
          <cell r="S17">
            <v>73</v>
          </cell>
          <cell r="T17">
            <v>66</v>
          </cell>
        </row>
        <row r="18">
          <cell r="B18" t="str">
            <v>013401010010000</v>
          </cell>
          <cell r="C18" t="str">
            <v>放疗计划制定</v>
          </cell>
          <cell r="D18" t="str">
            <v>依据模拟定位，勾画放疗靶区和危及器官，制定放疗剂量、危及器官限量，放疗次数和方式等放疗计划。</v>
          </cell>
          <cell r="E18" t="str">
            <v>所定价格涵盖勾画靶区、给定处方剂量、制定放疗计划等过程中所需的人力资源、设备运转成本消耗与基本物耗。</v>
          </cell>
          <cell r="F18" t="str">
            <v>01调强计划制定
11立体定向放疗计划制定</v>
          </cell>
        </row>
        <row r="18">
          <cell r="H18" t="str">
            <v>次</v>
          </cell>
          <cell r="I18">
            <v>700</v>
          </cell>
          <cell r="J18">
            <v>630</v>
          </cell>
          <cell r="K18">
            <v>700</v>
          </cell>
          <cell r="L18" t="str">
            <v>1.二维放疗计划制定按350元收费。
2.每疗程计划制定超过2次按2次收费。</v>
          </cell>
          <cell r="M18" t="str">
            <v>乙类</v>
          </cell>
          <cell r="N18">
            <v>0.8</v>
          </cell>
          <cell r="O18">
            <v>0.1</v>
          </cell>
          <cell r="P18" t="str">
            <v>1.二维放疗计划制定按280+70=350收取；2.每个疗程限收1次。</v>
          </cell>
          <cell r="Q18">
            <v>500</v>
          </cell>
          <cell r="R18">
            <v>450</v>
          </cell>
          <cell r="S18">
            <v>405</v>
          </cell>
          <cell r="T18">
            <v>365</v>
          </cell>
        </row>
        <row r="19">
          <cell r="B19" t="e">
            <v>#N/A</v>
          </cell>
        </row>
        <row r="19">
          <cell r="J19">
            <v>0</v>
          </cell>
        </row>
        <row r="19">
          <cell r="L19" t="e">
            <v>#N/A</v>
          </cell>
          <cell r="M19" t="str">
            <v>乙类</v>
          </cell>
          <cell r="N19">
            <v>0.8</v>
          </cell>
          <cell r="O19">
            <v>0.1</v>
          </cell>
        </row>
        <row r="19">
          <cell r="Q19">
            <v>500</v>
          </cell>
          <cell r="R19">
            <v>450</v>
          </cell>
          <cell r="S19">
            <v>405</v>
          </cell>
          <cell r="T19">
            <v>365</v>
          </cell>
        </row>
        <row r="20">
          <cell r="B20" t="e">
            <v>#N/A</v>
          </cell>
        </row>
        <row r="20">
          <cell r="J20">
            <v>0</v>
          </cell>
        </row>
        <row r="20">
          <cell r="L20" t="e">
            <v>#N/A</v>
          </cell>
          <cell r="M20" t="str">
            <v>乙类</v>
          </cell>
          <cell r="N20">
            <v>0.8</v>
          </cell>
          <cell r="O20">
            <v>0.1</v>
          </cell>
        </row>
        <row r="20">
          <cell r="Q20">
            <v>500</v>
          </cell>
          <cell r="R20">
            <v>450</v>
          </cell>
          <cell r="S20">
            <v>405</v>
          </cell>
          <cell r="T20">
            <v>365</v>
          </cell>
        </row>
        <row r="21">
          <cell r="B21" t="e">
            <v>#N/A</v>
          </cell>
        </row>
        <row r="21">
          <cell r="J21">
            <v>0</v>
          </cell>
        </row>
        <row r="21">
          <cell r="L21" t="e">
            <v>#N/A</v>
          </cell>
          <cell r="M21" t="str">
            <v>乙类</v>
          </cell>
          <cell r="N21">
            <v>0.8</v>
          </cell>
          <cell r="O21">
            <v>0.1</v>
          </cell>
        </row>
        <row r="21">
          <cell r="Q21">
            <v>500</v>
          </cell>
          <cell r="R21">
            <v>450</v>
          </cell>
          <cell r="S21">
            <v>405</v>
          </cell>
          <cell r="T21">
            <v>365</v>
          </cell>
        </row>
        <row r="22">
          <cell r="B22" t="str">
            <v>013401010010001</v>
          </cell>
          <cell r="C22" t="str">
            <v>放疗计划制定-调强计划制定（加收）</v>
          </cell>
        </row>
        <row r="22">
          <cell r="H22" t="str">
            <v>次</v>
          </cell>
          <cell r="I22">
            <v>300</v>
          </cell>
          <cell r="J22">
            <v>270</v>
          </cell>
          <cell r="K22">
            <v>300</v>
          </cell>
          <cell r="L22" t="str">
            <v>每疗程计划制定超过2次按2次收费。</v>
          </cell>
          <cell r="M22" t="str">
            <v>乙类</v>
          </cell>
          <cell r="N22">
            <v>0.8</v>
          </cell>
          <cell r="O22">
            <v>0.1</v>
          </cell>
          <cell r="P22" t="str">
            <v>直接平移“特定计算机治疗计划系统（逆向调强TPS及优化加收300元）”</v>
          </cell>
          <cell r="Q22">
            <v>270</v>
          </cell>
          <cell r="R22">
            <v>243</v>
          </cell>
          <cell r="S22">
            <v>219</v>
          </cell>
          <cell r="T22">
            <v>197</v>
          </cell>
        </row>
        <row r="23">
          <cell r="B23" t="str">
            <v>013401010010011</v>
          </cell>
          <cell r="C23" t="str">
            <v>放疗计划制定-立体定向放疗计划制定（加收）</v>
          </cell>
        </row>
        <row r="23">
          <cell r="H23" t="str">
            <v>次</v>
          </cell>
          <cell r="I23">
            <v>300</v>
          </cell>
          <cell r="J23">
            <v>270</v>
          </cell>
          <cell r="K23">
            <v>300</v>
          </cell>
          <cell r="L23" t="str">
            <v>每疗程计划制定超过2次按2次收费。</v>
          </cell>
          <cell r="M23" t="str">
            <v>乙类</v>
          </cell>
          <cell r="N23">
            <v>0.8</v>
          </cell>
          <cell r="O23">
            <v>0.1</v>
          </cell>
          <cell r="P23" t="str">
            <v>参考“调强计划制定（加收）”价格</v>
          </cell>
          <cell r="Q23">
            <v>270</v>
          </cell>
          <cell r="R23">
            <v>243</v>
          </cell>
          <cell r="S23">
            <v>219</v>
          </cell>
          <cell r="T23">
            <v>197</v>
          </cell>
        </row>
        <row r="24">
          <cell r="B24" t="str">
            <v>013401010020000</v>
          </cell>
          <cell r="C24" t="str">
            <v>放疗计划验证</v>
          </cell>
          <cell r="D24" t="str">
            <v>依据靶区及计划制定的方案对放疗计划进行验证，必要时进行调整。</v>
          </cell>
          <cell r="E24" t="str">
            <v>所定价格涵盖固定、摆位、标记、扫描、获取影像、比较、校正、标记及剂量验证等过程中所需的人力资源、设备运转成本消耗与基本物耗。</v>
          </cell>
        </row>
        <row r="24">
          <cell r="H24" t="str">
            <v>次</v>
          </cell>
          <cell r="I24">
            <v>900</v>
          </cell>
          <cell r="J24">
            <v>810</v>
          </cell>
          <cell r="K24">
            <v>900</v>
          </cell>
          <cell r="L24" t="str">
            <v>每疗程验证超过2次按2次收费。</v>
          </cell>
          <cell r="M24" t="str">
            <v>乙类</v>
          </cell>
          <cell r="N24">
            <v>0.8</v>
          </cell>
          <cell r="O24">
            <v>0.1</v>
          </cell>
          <cell r="P24" t="str">
            <v>价格叠加：点剂量验证300+二/三维剂量验证600元</v>
          </cell>
          <cell r="Q24">
            <v>810</v>
          </cell>
          <cell r="R24">
            <v>729</v>
          </cell>
          <cell r="S24">
            <v>688</v>
          </cell>
          <cell r="T24">
            <v>585</v>
          </cell>
        </row>
        <row r="25">
          <cell r="B25" t="e">
            <v>#N/A</v>
          </cell>
        </row>
        <row r="25">
          <cell r="J25">
            <v>0</v>
          </cell>
        </row>
        <row r="25">
          <cell r="L25" t="e">
            <v>#N/A</v>
          </cell>
          <cell r="M25" t="str">
            <v>乙类</v>
          </cell>
          <cell r="N25">
            <v>0.8</v>
          </cell>
          <cell r="O25">
            <v>0.1</v>
          </cell>
        </row>
        <row r="25">
          <cell r="Q25">
            <v>810</v>
          </cell>
          <cell r="R25">
            <v>729</v>
          </cell>
          <cell r="S25">
            <v>688</v>
          </cell>
          <cell r="T25">
            <v>585</v>
          </cell>
        </row>
        <row r="26">
          <cell r="B26" t="e">
            <v>#N/A</v>
          </cell>
        </row>
        <row r="26">
          <cell r="J26">
            <v>0</v>
          </cell>
        </row>
        <row r="26">
          <cell r="L26" t="e">
            <v>#N/A</v>
          </cell>
          <cell r="M26" t="str">
            <v>乙类</v>
          </cell>
          <cell r="N26">
            <v>0.8</v>
          </cell>
          <cell r="O26">
            <v>0.1</v>
          </cell>
        </row>
        <row r="26">
          <cell r="Q26">
            <v>810</v>
          </cell>
          <cell r="R26">
            <v>729</v>
          </cell>
          <cell r="S26">
            <v>688</v>
          </cell>
          <cell r="T26">
            <v>585</v>
          </cell>
        </row>
        <row r="27">
          <cell r="B27" t="str">
            <v>013401030010000</v>
          </cell>
          <cell r="C27" t="str">
            <v>外照射治疗（普通）</v>
          </cell>
          <cell r="D27" t="str">
            <v>使用医用电子直线加速器产生电子线和光子线，实施体外照射放射治疗。</v>
          </cell>
          <cell r="E27" t="str">
            <v>所定价格涵盖摆位、体位固定、操作设备出束治疗、实时监控、必要时使用射线档块、剂量补偿物等过程中所需的人力资源、设备运转成本消耗与基本物耗。</v>
          </cell>
          <cell r="F27" t="str">
            <v>01超长靶区
11超高剂量率放疗</v>
          </cell>
        </row>
        <row r="27">
          <cell r="H27" t="str">
            <v>次</v>
          </cell>
          <cell r="I27">
            <v>410</v>
          </cell>
          <cell r="J27">
            <v>369</v>
          </cell>
          <cell r="K27">
            <v>410</v>
          </cell>
          <cell r="L27">
            <v>0</v>
          </cell>
          <cell r="M27" t="str">
            <v>乙类</v>
          </cell>
          <cell r="N27">
            <v>0.8</v>
          </cell>
          <cell r="O27">
            <v>0.1</v>
          </cell>
          <cell r="P27" t="str">
            <v>价格拟定：直线加速器放疗(固定照射)70*省管频次3+二维实时监控的价格200。</v>
          </cell>
          <cell r="Q27">
            <v>369</v>
          </cell>
          <cell r="R27">
            <v>332</v>
          </cell>
          <cell r="S27">
            <v>299</v>
          </cell>
          <cell r="T27">
            <v>269</v>
          </cell>
        </row>
        <row r="28">
          <cell r="B28" t="e">
            <v>#N/A</v>
          </cell>
        </row>
        <row r="28">
          <cell r="J28">
            <v>0</v>
          </cell>
        </row>
        <row r="28">
          <cell r="L28" t="e">
            <v>#N/A</v>
          </cell>
          <cell r="M28" t="str">
            <v>乙类</v>
          </cell>
          <cell r="N28">
            <v>0.8</v>
          </cell>
          <cell r="O28">
            <v>0.1</v>
          </cell>
        </row>
        <row r="28">
          <cell r="Q28">
            <v>369</v>
          </cell>
          <cell r="R28">
            <v>332</v>
          </cell>
          <cell r="S28">
            <v>299</v>
          </cell>
          <cell r="T28">
            <v>269</v>
          </cell>
        </row>
        <row r="29">
          <cell r="B29" t="e">
            <v>#N/A</v>
          </cell>
        </row>
        <row r="29">
          <cell r="J29">
            <v>0</v>
          </cell>
        </row>
        <row r="29">
          <cell r="L29" t="e">
            <v>#N/A</v>
          </cell>
          <cell r="M29" t="str">
            <v>乙类</v>
          </cell>
          <cell r="N29">
            <v>0.8</v>
          </cell>
          <cell r="O29">
            <v>0.1</v>
          </cell>
        </row>
        <row r="29">
          <cell r="Q29">
            <v>369</v>
          </cell>
          <cell r="R29">
            <v>332</v>
          </cell>
          <cell r="S29">
            <v>299</v>
          </cell>
          <cell r="T29">
            <v>269</v>
          </cell>
        </row>
        <row r="30">
          <cell r="B30" t="e">
            <v>#N/A</v>
          </cell>
        </row>
        <row r="30">
          <cell r="J30">
            <v>0</v>
          </cell>
        </row>
        <row r="30">
          <cell r="L30" t="e">
            <v>#N/A</v>
          </cell>
          <cell r="M30" t="str">
            <v>乙类</v>
          </cell>
          <cell r="N30">
            <v>0.8</v>
          </cell>
          <cell r="O30">
            <v>0.1</v>
          </cell>
        </row>
        <row r="30">
          <cell r="Q30">
            <v>369</v>
          </cell>
          <cell r="R30">
            <v>332</v>
          </cell>
          <cell r="S30">
            <v>299</v>
          </cell>
          <cell r="T30">
            <v>269</v>
          </cell>
        </row>
        <row r="31">
          <cell r="B31" t="e">
            <v>#N/A</v>
          </cell>
        </row>
        <row r="31">
          <cell r="J31">
            <v>0</v>
          </cell>
        </row>
        <row r="31">
          <cell r="L31" t="e">
            <v>#N/A</v>
          </cell>
          <cell r="M31" t="str">
            <v>乙类</v>
          </cell>
          <cell r="N31">
            <v>0.8</v>
          </cell>
          <cell r="O31">
            <v>0.1</v>
          </cell>
        </row>
        <row r="31">
          <cell r="Q31">
            <v>369</v>
          </cell>
          <cell r="R31">
            <v>332</v>
          </cell>
          <cell r="S31">
            <v>299</v>
          </cell>
          <cell r="T31">
            <v>269</v>
          </cell>
        </row>
        <row r="32">
          <cell r="B32" t="str">
            <v>013401030010001</v>
          </cell>
          <cell r="C32" t="str">
            <v>外照射治疗（普通）-超长靶区（加收）</v>
          </cell>
        </row>
        <row r="32">
          <cell r="H32" t="str">
            <v>次</v>
          </cell>
          <cell r="I32">
            <v>130</v>
          </cell>
          <cell r="J32">
            <v>117</v>
          </cell>
          <cell r="K32">
            <v>130</v>
          </cell>
          <cell r="L32" t="str">
            <v>“超长靶区”，指直线加速器电子线射野大于20×20cm，X线射野单边大于40cm。</v>
          </cell>
          <cell r="M32" t="str">
            <v>乙类</v>
          </cell>
          <cell r="N32">
            <v>0.8</v>
          </cell>
          <cell r="O32">
            <v>0.1</v>
          </cell>
          <cell r="P32" t="str">
            <v>平移不规则野大面积照射价格</v>
          </cell>
          <cell r="Q32">
            <v>117</v>
          </cell>
          <cell r="R32">
            <v>105</v>
          </cell>
          <cell r="S32">
            <v>95</v>
          </cell>
          <cell r="T32">
            <v>86</v>
          </cell>
        </row>
        <row r="33">
          <cell r="B33" t="e">
            <v>#N/A</v>
          </cell>
        </row>
        <row r="33">
          <cell r="J33">
            <v>0</v>
          </cell>
        </row>
        <row r="33">
          <cell r="L33" t="e">
            <v>#N/A</v>
          </cell>
          <cell r="M33" t="str">
            <v>乙类</v>
          </cell>
          <cell r="N33">
            <v>0.8</v>
          </cell>
          <cell r="O33">
            <v>0.1</v>
          </cell>
        </row>
        <row r="33">
          <cell r="Q33">
            <v>117</v>
          </cell>
          <cell r="R33">
            <v>105</v>
          </cell>
          <cell r="S33">
            <v>95</v>
          </cell>
          <cell r="T33">
            <v>86</v>
          </cell>
        </row>
        <row r="34">
          <cell r="B34" t="str">
            <v>013401030020000</v>
          </cell>
          <cell r="C34" t="str">
            <v>外照射治疗（光子线-适形）</v>
          </cell>
          <cell r="D34" t="str">
            <v>基于放疗计划，使用医用电子直线加速器或钴-60远距离治疗机等产生光子射线，实施外照射治疗。</v>
          </cell>
          <cell r="E34" t="str">
            <v>所定价格涵盖治疗摆位、体位固定、操作设备、出束治疗、实时监控、必要时使用射线档块、剂量补偿物等过程中所需的人力资源、设备运转成本消耗与基本物耗。</v>
          </cell>
          <cell r="F34" t="str">
            <v>01超长靶区
11超高剂量率放疗
21图像引导</v>
          </cell>
        </row>
        <row r="34">
          <cell r="H34" t="str">
            <v>次</v>
          </cell>
          <cell r="I34">
            <v>890</v>
          </cell>
          <cell r="J34">
            <v>801</v>
          </cell>
          <cell r="K34">
            <v>890</v>
          </cell>
          <cell r="L34">
            <v>0</v>
          </cell>
          <cell r="M34" t="str">
            <v>乙类</v>
          </cell>
          <cell r="N34">
            <v>0.8</v>
          </cell>
          <cell r="O34">
            <v>0.1</v>
          </cell>
          <cell r="P34" t="str">
            <v>1.价格拟定：直线加速器放疗(特殊照射)90*频次(参考调研射野频次)+三维实时监控价格350；</v>
          </cell>
          <cell r="Q34">
            <v>801</v>
          </cell>
          <cell r="R34">
            <v>721</v>
          </cell>
          <cell r="S34">
            <v>649</v>
          </cell>
          <cell r="T34">
            <v>584</v>
          </cell>
        </row>
        <row r="35">
          <cell r="B35" t="e">
            <v>#N/A</v>
          </cell>
        </row>
        <row r="35">
          <cell r="H35" t="str">
            <v>次</v>
          </cell>
        </row>
        <row r="35">
          <cell r="J35">
            <v>0</v>
          </cell>
        </row>
        <row r="35">
          <cell r="L35" t="e">
            <v>#N/A</v>
          </cell>
          <cell r="M35" t="str">
            <v>乙类</v>
          </cell>
          <cell r="N35">
            <v>0.8</v>
          </cell>
          <cell r="O35">
            <v>0.1</v>
          </cell>
        </row>
        <row r="35">
          <cell r="Q35">
            <v>801</v>
          </cell>
          <cell r="R35">
            <v>721</v>
          </cell>
          <cell r="S35">
            <v>649</v>
          </cell>
          <cell r="T35">
            <v>584</v>
          </cell>
        </row>
        <row r="36">
          <cell r="B36" t="e">
            <v>#N/A</v>
          </cell>
        </row>
        <row r="36">
          <cell r="H36" t="str">
            <v>次</v>
          </cell>
        </row>
        <row r="36">
          <cell r="J36">
            <v>0</v>
          </cell>
        </row>
        <row r="36">
          <cell r="L36" t="e">
            <v>#N/A</v>
          </cell>
          <cell r="M36" t="str">
            <v>乙类</v>
          </cell>
          <cell r="N36">
            <v>0.8</v>
          </cell>
          <cell r="O36">
            <v>0.1</v>
          </cell>
        </row>
        <row r="36">
          <cell r="Q36">
            <v>801</v>
          </cell>
          <cell r="R36">
            <v>721</v>
          </cell>
          <cell r="S36">
            <v>649</v>
          </cell>
          <cell r="T36">
            <v>584</v>
          </cell>
        </row>
        <row r="37">
          <cell r="B37" t="e">
            <v>#N/A</v>
          </cell>
        </row>
        <row r="37">
          <cell r="H37" t="str">
            <v>次</v>
          </cell>
        </row>
        <row r="37">
          <cell r="J37">
            <v>0</v>
          </cell>
        </row>
        <row r="37">
          <cell r="L37" t="e">
            <v>#N/A</v>
          </cell>
          <cell r="M37" t="str">
            <v>乙类</v>
          </cell>
          <cell r="N37">
            <v>0.8</v>
          </cell>
          <cell r="O37">
            <v>0.1</v>
          </cell>
        </row>
        <row r="37">
          <cell r="Q37">
            <v>801</v>
          </cell>
          <cell r="R37">
            <v>721</v>
          </cell>
          <cell r="S37">
            <v>649</v>
          </cell>
          <cell r="T37">
            <v>584</v>
          </cell>
        </row>
        <row r="38">
          <cell r="B38" t="e">
            <v>#N/A</v>
          </cell>
        </row>
        <row r="38">
          <cell r="H38" t="str">
            <v>次</v>
          </cell>
        </row>
        <row r="38">
          <cell r="J38">
            <v>0</v>
          </cell>
        </row>
        <row r="38">
          <cell r="L38" t="e">
            <v>#N/A</v>
          </cell>
          <cell r="M38" t="str">
            <v>乙类</v>
          </cell>
          <cell r="N38">
            <v>0.8</v>
          </cell>
          <cell r="O38">
            <v>0.1</v>
          </cell>
        </row>
        <row r="38">
          <cell r="Q38">
            <v>801</v>
          </cell>
          <cell r="R38">
            <v>721</v>
          </cell>
          <cell r="S38">
            <v>649</v>
          </cell>
          <cell r="T38">
            <v>584</v>
          </cell>
        </row>
        <row r="39">
          <cell r="B39" t="e">
            <v>#N/A</v>
          </cell>
        </row>
        <row r="39">
          <cell r="H39" t="str">
            <v>次</v>
          </cell>
        </row>
        <row r="39">
          <cell r="J39">
            <v>0</v>
          </cell>
        </row>
        <row r="39">
          <cell r="L39" t="e">
            <v>#N/A</v>
          </cell>
          <cell r="M39" t="str">
            <v>乙类</v>
          </cell>
          <cell r="N39">
            <v>0.8</v>
          </cell>
          <cell r="O39">
            <v>0.1</v>
          </cell>
        </row>
        <row r="39">
          <cell r="Q39">
            <v>801</v>
          </cell>
          <cell r="R39">
            <v>721</v>
          </cell>
          <cell r="S39">
            <v>649</v>
          </cell>
          <cell r="T39">
            <v>584</v>
          </cell>
        </row>
        <row r="40">
          <cell r="B40" t="str">
            <v>013401030020001</v>
          </cell>
          <cell r="C40" t="str">
            <v>外照射治疗（光子线-适形）-超长靶区（加收）</v>
          </cell>
        </row>
        <row r="40">
          <cell r="H40" t="str">
            <v>次</v>
          </cell>
          <cell r="I40">
            <v>130</v>
          </cell>
          <cell r="J40">
            <v>117</v>
          </cell>
          <cell r="K40">
            <v>130</v>
          </cell>
          <cell r="L40" t="str">
            <v>1.“超长靶区”，指直线加速器电子线射野大于20×20cm，X线射野单边大于40cm。
2.全身照射治疗加收1000元/次。</v>
          </cell>
          <cell r="M40" t="str">
            <v>乙类</v>
          </cell>
          <cell r="N40">
            <v>0.8</v>
          </cell>
          <cell r="O40">
            <v>0.1</v>
          </cell>
          <cell r="P40" t="str">
            <v>平移不规则野大面积照射价格</v>
          </cell>
          <cell r="Q40">
            <v>117</v>
          </cell>
          <cell r="R40">
            <v>105</v>
          </cell>
          <cell r="S40">
            <v>95</v>
          </cell>
          <cell r="T40">
            <v>86</v>
          </cell>
        </row>
        <row r="41">
          <cell r="B41" t="e">
            <v>#N/A</v>
          </cell>
        </row>
        <row r="41">
          <cell r="H41" t="str">
            <v>次</v>
          </cell>
        </row>
        <row r="41">
          <cell r="J41">
            <v>0</v>
          </cell>
        </row>
        <row r="41">
          <cell r="L41" t="e">
            <v>#N/A</v>
          </cell>
          <cell r="M41" t="str">
            <v>乙类</v>
          </cell>
          <cell r="N41">
            <v>0.8</v>
          </cell>
          <cell r="O41">
            <v>0.1</v>
          </cell>
        </row>
        <row r="41">
          <cell r="Q41">
            <v>117</v>
          </cell>
          <cell r="R41">
            <v>105</v>
          </cell>
          <cell r="S41">
            <v>95</v>
          </cell>
          <cell r="T41">
            <v>86</v>
          </cell>
        </row>
        <row r="42">
          <cell r="B42" t="str">
            <v>013401030030000</v>
          </cell>
          <cell r="C42" t="str">
            <v>外照射治疗（光子线-调强）</v>
          </cell>
          <cell r="D42" t="str">
            <v>基于放疗计划，使用医用电子直线加速器等产生的光子线，根据肿瘤靶区和其周围危及器官的三维空间关系进行束流强度调节，实施外照射治疗。</v>
          </cell>
          <cell r="E42" t="str">
            <v>所定价格涵盖治疗摆位、体位固定、操作设备、出束治疗、实时监控、必要时使用射线档块、剂量补偿物等过程中所需的人力资源、设备运转成本消耗与基本物耗。</v>
          </cell>
          <cell r="F42" t="str">
            <v>01超长靶区
11超高剂量率放疗
21自适应放疗
31运动管理
41图像引导
51断层调强放疗
52容积旋转调强放疗</v>
          </cell>
        </row>
        <row r="42">
          <cell r="H42" t="str">
            <v>次</v>
          </cell>
          <cell r="I42">
            <v>1300</v>
          </cell>
          <cell r="J42">
            <v>1170</v>
          </cell>
          <cell r="K42">
            <v>1300</v>
          </cell>
          <cell r="L42">
            <v>0</v>
          </cell>
          <cell r="M42" t="str">
            <v>乙类</v>
          </cell>
          <cell r="N42">
            <v>0.8</v>
          </cell>
          <cell r="O42">
            <v>0.1</v>
          </cell>
          <cell r="P42" t="str">
            <v>价格叠加：适型调强放射治疗(IMRT)953元+三维实时显像监控350</v>
          </cell>
          <cell r="Q42">
            <v>871</v>
          </cell>
          <cell r="R42">
            <v>784</v>
          </cell>
          <cell r="S42">
            <v>695</v>
          </cell>
          <cell r="T42">
            <v>585</v>
          </cell>
        </row>
        <row r="43">
          <cell r="B43" t="e">
            <v>#N/A</v>
          </cell>
        </row>
        <row r="43">
          <cell r="H43" t="str">
            <v>次</v>
          </cell>
        </row>
        <row r="43">
          <cell r="J43">
            <v>0</v>
          </cell>
        </row>
        <row r="43">
          <cell r="L43" t="e">
            <v>#N/A</v>
          </cell>
          <cell r="M43" t="str">
            <v>乙类</v>
          </cell>
          <cell r="N43">
            <v>0.8</v>
          </cell>
          <cell r="O43">
            <v>0.1</v>
          </cell>
        </row>
        <row r="43">
          <cell r="Q43">
            <v>871</v>
          </cell>
          <cell r="R43">
            <v>784</v>
          </cell>
          <cell r="S43">
            <v>695</v>
          </cell>
          <cell r="T43">
            <v>585</v>
          </cell>
        </row>
        <row r="44">
          <cell r="B44" t="str">
            <v>013401030030001</v>
          </cell>
          <cell r="C44" t="str">
            <v>外照射治疗（光子线-调强）-超长靶区（加收）</v>
          </cell>
        </row>
        <row r="44">
          <cell r="H44" t="str">
            <v>次</v>
          </cell>
          <cell r="I44">
            <v>130</v>
          </cell>
          <cell r="J44">
            <v>117</v>
          </cell>
          <cell r="K44">
            <v>130</v>
          </cell>
          <cell r="L44" t="str">
            <v>1.“超长靶区”，指直线加速器电子线射野大于20×20cm，X线射野单边大于40cm。2.全身照射治疗加收1000元/次</v>
          </cell>
          <cell r="M44" t="str">
            <v>乙类</v>
          </cell>
          <cell r="N44">
            <v>0.8</v>
          </cell>
          <cell r="O44">
            <v>0.1</v>
          </cell>
          <cell r="P44" t="str">
            <v>平移不规则野大面积照射价格</v>
          </cell>
          <cell r="Q44">
            <v>117</v>
          </cell>
          <cell r="R44">
            <v>105</v>
          </cell>
          <cell r="S44">
            <v>95</v>
          </cell>
          <cell r="T44">
            <v>86</v>
          </cell>
        </row>
        <row r="45">
          <cell r="B45" t="str">
            <v>013401030030021</v>
          </cell>
          <cell r="C45" t="str">
            <v>外照射治疗（光子线-调强）-自适应放疗（加收）</v>
          </cell>
        </row>
        <row r="45">
          <cell r="H45" t="str">
            <v>次</v>
          </cell>
          <cell r="I45">
            <v>500</v>
          </cell>
          <cell r="J45">
            <v>450</v>
          </cell>
          <cell r="K45">
            <v>500</v>
          </cell>
          <cell r="L45" t="str">
            <v>1.“自适应放疗”，指在放疗过程中根据肿瘤退缩情况动态调整放疗计划的技术。
2.一个疗程开展自适应放疗3次以上按3次收费。</v>
          </cell>
          <cell r="M45" t="str">
            <v>丙类</v>
          </cell>
          <cell r="N45">
            <v>0</v>
          </cell>
          <cell r="O45">
            <v>0</v>
          </cell>
          <cell r="P45" t="str">
            <v>运动管理100元*5次</v>
          </cell>
          <cell r="Q45">
            <v>450</v>
          </cell>
          <cell r="R45">
            <v>405</v>
          </cell>
          <cell r="S45">
            <v>365</v>
          </cell>
          <cell r="T45">
            <v>330</v>
          </cell>
        </row>
        <row r="46">
          <cell r="B46" t="str">
            <v>013401030030031</v>
          </cell>
          <cell r="C46" t="str">
            <v>外照射治疗（光子线-调强）-运动管理（加收）</v>
          </cell>
        </row>
        <row r="46">
          <cell r="H46" t="str">
            <v>次</v>
          </cell>
          <cell r="I46">
            <v>100</v>
          </cell>
          <cell r="J46">
            <v>90</v>
          </cell>
          <cell r="K46">
            <v>100</v>
          </cell>
          <cell r="L46">
            <v>0</v>
          </cell>
          <cell r="M46" t="str">
            <v>乙类</v>
          </cell>
          <cell r="N46">
            <v>0.8</v>
          </cell>
          <cell r="O46">
            <v>0.1</v>
          </cell>
          <cell r="P46" t="str">
            <v>专家论证价格</v>
          </cell>
          <cell r="Q46">
            <v>90</v>
          </cell>
          <cell r="R46">
            <v>81</v>
          </cell>
          <cell r="S46">
            <v>73</v>
          </cell>
          <cell r="T46">
            <v>66</v>
          </cell>
        </row>
        <row r="47">
          <cell r="B47" t="str">
            <v>013401030030051</v>
          </cell>
          <cell r="C47" t="str">
            <v>外照射治疗（光子线-调强）-断层调强放疗（加收）</v>
          </cell>
        </row>
        <row r="47">
          <cell r="H47" t="str">
            <v>次</v>
          </cell>
          <cell r="I47">
            <v>130</v>
          </cell>
          <cell r="J47">
            <v>117</v>
          </cell>
          <cell r="K47">
            <v>130</v>
          </cell>
          <cell r="L47">
            <v>0</v>
          </cell>
          <cell r="M47" t="str">
            <v>乙类</v>
          </cell>
          <cell r="N47">
            <v>0.8</v>
          </cell>
          <cell r="O47">
            <v>0.1</v>
          </cell>
          <cell r="P47" t="str">
            <v>平移计价说明中使用螺旋断层扫描、旋转调强放疗的，加收10%</v>
          </cell>
          <cell r="Q47">
            <v>87</v>
          </cell>
          <cell r="R47">
            <v>78</v>
          </cell>
          <cell r="S47">
            <v>70</v>
          </cell>
          <cell r="T47">
            <v>59</v>
          </cell>
        </row>
        <row r="48">
          <cell r="B48" t="str">
            <v>013401030030052</v>
          </cell>
          <cell r="C48" t="str">
            <v>外照射治疗（光子线-调强）-容积旋转调强放疗（加收）</v>
          </cell>
        </row>
        <row r="48">
          <cell r="H48" t="str">
            <v>次</v>
          </cell>
          <cell r="I48">
            <v>130</v>
          </cell>
          <cell r="J48">
            <v>117</v>
          </cell>
          <cell r="K48">
            <v>130</v>
          </cell>
          <cell r="L48">
            <v>0</v>
          </cell>
          <cell r="M48" t="str">
            <v>乙类</v>
          </cell>
          <cell r="N48">
            <v>0.8</v>
          </cell>
          <cell r="O48">
            <v>0.1</v>
          </cell>
          <cell r="P48" t="str">
            <v>平移计价说明中使用螺旋断层扫描、旋转调强放疗的，加收10%</v>
          </cell>
          <cell r="Q48">
            <v>87</v>
          </cell>
          <cell r="R48">
            <v>78</v>
          </cell>
          <cell r="S48">
            <v>70</v>
          </cell>
          <cell r="T48">
            <v>59</v>
          </cell>
        </row>
        <row r="49">
          <cell r="B49" t="str">
            <v>013401030040000</v>
          </cell>
          <cell r="C49" t="str">
            <v>外照射治疗（光子线-立体定向）</v>
          </cell>
          <cell r="D49" t="str">
            <v>基于放疗计划，使用医用直线加速器、伽玛刀等产生的光子线，对肿瘤靶区进行大分割、高剂量短疗程放疗模式，实施外照射治疗。</v>
          </cell>
          <cell r="E49" t="str">
            <v>所定价格涵盖治疗摆位、体位固定、图像引导、操作设备、高剂量出束治疗、实时监控等过程中所需的人力资源、设备运转成本消耗与基本物耗。</v>
          </cell>
          <cell r="F49" t="str">
            <v>01自适应放疗
11运动管理
21超高剂量率放疗</v>
          </cell>
        </row>
        <row r="49">
          <cell r="H49" t="str">
            <v>疗程</v>
          </cell>
          <cell r="I49">
            <v>28000</v>
          </cell>
          <cell r="J49">
            <v>25200</v>
          </cell>
          <cell r="K49">
            <v>28000</v>
          </cell>
          <cell r="L49" t="str">
            <v>1.肿瘤单次吸收剂量不小于5Gy。
2.3次及以下的，首次按36%收费，第2次治疗起按22%收费，此说明也适用于加收项。
3.多部位肿瘤需同时做2个以上治疗的按2个收费。</v>
          </cell>
          <cell r="M49" t="str">
            <v>乙类</v>
          </cell>
          <cell r="N49">
            <v>0.8</v>
          </cell>
          <cell r="O49">
            <v>0.1</v>
          </cell>
          <cell r="P49" t="str">
            <v>直接平移图像引导的三维立体定向放疗价格，减去价格否成已包含的项目价格。</v>
          </cell>
          <cell r="Q49">
            <v>25200</v>
          </cell>
          <cell r="R49">
            <v>22680</v>
          </cell>
          <cell r="S49">
            <v>20412</v>
          </cell>
          <cell r="T49">
            <v>18371</v>
          </cell>
        </row>
        <row r="50">
          <cell r="B50" t="e">
            <v>#N/A</v>
          </cell>
        </row>
        <row r="50">
          <cell r="J50">
            <v>0</v>
          </cell>
        </row>
        <row r="50">
          <cell r="L50" t="e">
            <v>#N/A</v>
          </cell>
          <cell r="M50" t="str">
            <v>乙类</v>
          </cell>
          <cell r="N50">
            <v>0.8</v>
          </cell>
          <cell r="O50">
            <v>0.1</v>
          </cell>
        </row>
        <row r="50">
          <cell r="Q50">
            <v>25200</v>
          </cell>
          <cell r="R50">
            <v>22680</v>
          </cell>
          <cell r="S50">
            <v>20412</v>
          </cell>
          <cell r="T50">
            <v>18371</v>
          </cell>
        </row>
        <row r="51">
          <cell r="B51" t="e">
            <v>#N/A</v>
          </cell>
        </row>
        <row r="51">
          <cell r="J51">
            <v>0</v>
          </cell>
        </row>
        <row r="51">
          <cell r="L51" t="e">
            <v>#N/A</v>
          </cell>
          <cell r="M51" t="str">
            <v>乙类</v>
          </cell>
          <cell r="N51">
            <v>0.8</v>
          </cell>
          <cell r="O51">
            <v>0.1</v>
          </cell>
        </row>
        <row r="51">
          <cell r="Q51">
            <v>25200</v>
          </cell>
          <cell r="R51">
            <v>22680</v>
          </cell>
          <cell r="S51">
            <v>20412</v>
          </cell>
          <cell r="T51">
            <v>18371</v>
          </cell>
        </row>
        <row r="52">
          <cell r="B52" t="e">
            <v>#N/A</v>
          </cell>
        </row>
        <row r="52">
          <cell r="J52">
            <v>0</v>
          </cell>
        </row>
        <row r="52">
          <cell r="L52" t="e">
            <v>#N/A</v>
          </cell>
          <cell r="M52" t="str">
            <v>乙类</v>
          </cell>
          <cell r="N52">
            <v>0.8</v>
          </cell>
          <cell r="O52">
            <v>0.1</v>
          </cell>
        </row>
        <row r="52">
          <cell r="Q52">
            <v>25200</v>
          </cell>
          <cell r="R52">
            <v>22680</v>
          </cell>
          <cell r="S52">
            <v>20412</v>
          </cell>
          <cell r="T52">
            <v>18371</v>
          </cell>
        </row>
        <row r="53">
          <cell r="B53" t="e">
            <v>#N/A</v>
          </cell>
        </row>
        <row r="53">
          <cell r="J53">
            <v>0</v>
          </cell>
        </row>
        <row r="53">
          <cell r="L53" t="e">
            <v>#N/A</v>
          </cell>
          <cell r="M53" t="str">
            <v>乙类</v>
          </cell>
          <cell r="N53">
            <v>0.8</v>
          </cell>
          <cell r="O53">
            <v>0.1</v>
          </cell>
        </row>
        <row r="53">
          <cell r="Q53">
            <v>25200</v>
          </cell>
          <cell r="R53">
            <v>22680</v>
          </cell>
          <cell r="S53">
            <v>20412</v>
          </cell>
          <cell r="T53">
            <v>18371</v>
          </cell>
        </row>
        <row r="54">
          <cell r="B54" t="e">
            <v>#N/A</v>
          </cell>
        </row>
        <row r="54">
          <cell r="J54">
            <v>0</v>
          </cell>
        </row>
        <row r="54">
          <cell r="L54" t="e">
            <v>#N/A</v>
          </cell>
          <cell r="M54" t="str">
            <v>乙类</v>
          </cell>
          <cell r="N54">
            <v>0.8</v>
          </cell>
          <cell r="O54">
            <v>0.1</v>
          </cell>
        </row>
        <row r="54">
          <cell r="Q54">
            <v>25200</v>
          </cell>
          <cell r="R54">
            <v>22680</v>
          </cell>
          <cell r="S54">
            <v>20412</v>
          </cell>
          <cell r="T54">
            <v>18371</v>
          </cell>
        </row>
        <row r="55">
          <cell r="B55" t="str">
            <v>013401030040001</v>
          </cell>
          <cell r="C55" t="str">
            <v>外照射治疗（光子线-立体定向）-自适应放疗（加收）</v>
          </cell>
        </row>
        <row r="55">
          <cell r="H55" t="str">
            <v>疗程</v>
          </cell>
          <cell r="I55">
            <v>1500</v>
          </cell>
          <cell r="J55">
            <v>1350</v>
          </cell>
          <cell r="K55">
            <v>1500</v>
          </cell>
          <cell r="L55" t="str">
            <v>“自适应放疗”，指在放疗过程中根据肿瘤退缩情况动态调整放疗计划的技术。</v>
          </cell>
          <cell r="M55" t="str">
            <v>丙类</v>
          </cell>
          <cell r="N55">
            <v>0</v>
          </cell>
          <cell r="O55">
            <v>0</v>
          </cell>
          <cell r="P55" t="str">
            <v>参考外照射治疗（光子线-调强）价格500*3次</v>
          </cell>
          <cell r="Q55">
            <v>1350</v>
          </cell>
          <cell r="R55">
            <v>1215</v>
          </cell>
          <cell r="S55">
            <v>1095</v>
          </cell>
          <cell r="T55">
            <v>990</v>
          </cell>
        </row>
        <row r="56">
          <cell r="B56" t="str">
            <v>013401030040011</v>
          </cell>
          <cell r="C56" t="str">
            <v>外照射治疗（光子线-立体定向）-运动管理（加收）</v>
          </cell>
        </row>
        <row r="56">
          <cell r="H56" t="str">
            <v>疗程</v>
          </cell>
          <cell r="I56">
            <v>500</v>
          </cell>
          <cell r="J56">
            <v>450</v>
          </cell>
          <cell r="K56">
            <v>500</v>
          </cell>
          <cell r="L56" t="str">
            <v>“运动管理”，指基于植入金标、光学体表监测、呼吸控制等技术对周期性运动的肿瘤靶区进行限制、追踪照射或在周期性运动的特定时相控制机器出束照射。</v>
          </cell>
          <cell r="M56" t="str">
            <v>乙类</v>
          </cell>
          <cell r="N56">
            <v>0.8</v>
          </cell>
          <cell r="O56">
            <v>0.1</v>
          </cell>
          <cell r="P56" t="str">
            <v>参考运功管理100元*5次</v>
          </cell>
          <cell r="Q56">
            <v>450</v>
          </cell>
          <cell r="R56">
            <v>405</v>
          </cell>
          <cell r="S56">
            <v>365</v>
          </cell>
          <cell r="T56">
            <v>330</v>
          </cell>
        </row>
        <row r="57">
          <cell r="B57" t="str">
            <v>013401030050000</v>
          </cell>
          <cell r="C57" t="str">
            <v>外照射治疗（质子放疗）</v>
          </cell>
          <cell r="D57" t="str">
            <v>基于放疗计划，使用医用粒子加速器产生的质子射线，对肿瘤靶区进行束流强度调节，实施外照射治疗。</v>
          </cell>
          <cell r="E57" t="str">
            <v>所定价格涵盖治疗摆位、体位固定、图像引导、操作设备、运动管理、出束治疗、实时监控、必要时使用射线档块、剂量补偿物等过程中所需的人力资源、设备运转成本消耗与基本物耗。</v>
          </cell>
        </row>
        <row r="57">
          <cell r="H57" t="str">
            <v>次</v>
          </cell>
          <cell r="I57">
            <v>35000</v>
          </cell>
          <cell r="J57">
            <v>31500</v>
          </cell>
        </row>
        <row r="57">
          <cell r="L57" t="str">
            <v>每增加一次加收15000元，同一适应症每疗程最高不超过170000元。</v>
          </cell>
          <cell r="M57" t="str">
            <v>丙类</v>
          </cell>
          <cell r="N57">
            <v>0</v>
          </cell>
          <cell r="O57">
            <v>0</v>
          </cell>
          <cell r="P57" t="str">
            <v>参考外省</v>
          </cell>
        </row>
        <row r="58">
          <cell r="B58" t="str">
            <v>013401030060000</v>
          </cell>
          <cell r="C58" t="str">
            <v>外照射治疗（重离子放疗）</v>
          </cell>
          <cell r="D58" t="str">
            <v>基于放疗计划，使用医用粒子加速器产生的重离子射线，对肿瘤靶区进行束流强度调节，实施外照射治疗。</v>
          </cell>
          <cell r="E58" t="str">
            <v>所定价格涵盖治疗摆位、体位固定、图像引导、操作设备、运动管理、出束治疗、实时监控、必要时使用射线档块、剂量补偿物等过程中所需的人力资源、设备运转成本消耗与基本物耗。</v>
          </cell>
        </row>
        <row r="58">
          <cell r="H58" t="str">
            <v>次</v>
          </cell>
          <cell r="I58">
            <v>49500</v>
          </cell>
          <cell r="J58">
            <v>44550</v>
          </cell>
        </row>
        <row r="58">
          <cell r="L58" t="str">
            <v>每增加一次加收16500元，同一适应症每疗程最高不超过198000元。</v>
          </cell>
          <cell r="M58" t="str">
            <v>丙类</v>
          </cell>
          <cell r="N58">
            <v>0</v>
          </cell>
          <cell r="O58">
            <v>0</v>
          </cell>
          <cell r="P58" t="str">
            <v>参考外省</v>
          </cell>
        </row>
        <row r="59">
          <cell r="B59" t="str">
            <v>013401040010000</v>
          </cell>
          <cell r="C59" t="str">
            <v>近距离治疗（后装）</v>
          </cell>
          <cell r="D59" t="str">
            <v>通过在人体内置入施源器后导入放射源进行的治疗。</v>
          </cell>
          <cell r="E59" t="str">
            <v>所定价格涵盖模拟定位、制定计划、剂量验证、置入施源器、组织人员插植、导入放射源、照射、环境辐射监测、必要时回收放射源、解除施源器等过程中所需的人力资源及设备运转成本消耗与基本物耗。</v>
          </cell>
          <cell r="F59" t="str">
            <v>01CT模拟定位
02MR模拟定位
11二维近距离治疗计划
12三维近距离治疗计划
21组织间插植/放射粒子植入</v>
          </cell>
        </row>
        <row r="59">
          <cell r="H59" t="str">
            <v>次</v>
          </cell>
          <cell r="I59">
            <v>1500</v>
          </cell>
          <cell r="J59">
            <v>1350</v>
          </cell>
          <cell r="K59">
            <v>1500</v>
          </cell>
          <cell r="L59" t="str">
            <v>1.“近距离治疗”包括但不限于“后装放射治疗”等一次性放射治疗及永久性植入放射性粒子治疗。
2.不与“放疗模拟定位”“放疗计划制定”“放疗计划验证”同时收取。</v>
          </cell>
          <cell r="M59" t="str">
            <v>乙类</v>
          </cell>
          <cell r="N59">
            <v>0.8</v>
          </cell>
          <cell r="O59">
            <v>0.1</v>
          </cell>
          <cell r="P59" t="str">
            <v>平移妇科三管腔内后装放疗价格</v>
          </cell>
          <cell r="Q59">
            <v>1350</v>
          </cell>
          <cell r="R59">
            <v>1215</v>
          </cell>
          <cell r="S59">
            <v>1094</v>
          </cell>
          <cell r="T59">
            <v>1033</v>
          </cell>
        </row>
        <row r="60">
          <cell r="B60" t="e">
            <v>#N/A</v>
          </cell>
        </row>
        <row r="60">
          <cell r="J60">
            <v>0</v>
          </cell>
        </row>
        <row r="60">
          <cell r="L60" t="e">
            <v>#N/A</v>
          </cell>
          <cell r="M60" t="str">
            <v>乙类</v>
          </cell>
          <cell r="N60">
            <v>0.8</v>
          </cell>
          <cell r="O60">
            <v>0.1</v>
          </cell>
        </row>
        <row r="60">
          <cell r="Q60">
            <v>1350</v>
          </cell>
          <cell r="R60">
            <v>1215</v>
          </cell>
          <cell r="S60">
            <v>1094</v>
          </cell>
          <cell r="T60">
            <v>1033</v>
          </cell>
        </row>
        <row r="61">
          <cell r="B61" t="e">
            <v>#N/A</v>
          </cell>
        </row>
        <row r="61">
          <cell r="J61">
            <v>0</v>
          </cell>
        </row>
        <row r="61">
          <cell r="L61" t="e">
            <v>#N/A</v>
          </cell>
          <cell r="M61" t="str">
            <v>乙类</v>
          </cell>
          <cell r="N61">
            <v>0.8</v>
          </cell>
          <cell r="O61">
            <v>0.1</v>
          </cell>
        </row>
        <row r="61">
          <cell r="Q61">
            <v>1350</v>
          </cell>
          <cell r="R61">
            <v>1215</v>
          </cell>
          <cell r="S61">
            <v>1094</v>
          </cell>
          <cell r="T61">
            <v>1033</v>
          </cell>
        </row>
        <row r="62">
          <cell r="B62" t="e">
            <v>#N/A</v>
          </cell>
        </row>
        <row r="62">
          <cell r="J62">
            <v>0</v>
          </cell>
        </row>
        <row r="62">
          <cell r="L62" t="e">
            <v>#N/A</v>
          </cell>
          <cell r="M62" t="str">
            <v>乙类</v>
          </cell>
          <cell r="N62">
            <v>0.8</v>
          </cell>
          <cell r="O62">
            <v>0.1</v>
          </cell>
        </row>
        <row r="62">
          <cell r="Q62">
            <v>1350</v>
          </cell>
          <cell r="R62">
            <v>1215</v>
          </cell>
          <cell r="S62">
            <v>1094</v>
          </cell>
          <cell r="T62">
            <v>1033</v>
          </cell>
        </row>
        <row r="63">
          <cell r="B63" t="e">
            <v>#N/A</v>
          </cell>
        </row>
        <row r="63">
          <cell r="J63">
            <v>0</v>
          </cell>
        </row>
        <row r="63">
          <cell r="L63" t="e">
            <v>#N/A</v>
          </cell>
          <cell r="M63" t="str">
            <v>乙类</v>
          </cell>
          <cell r="N63">
            <v>0.8</v>
          </cell>
          <cell r="O63">
            <v>0.1</v>
          </cell>
        </row>
        <row r="63">
          <cell r="Q63">
            <v>1350</v>
          </cell>
          <cell r="R63">
            <v>1215</v>
          </cell>
          <cell r="S63">
            <v>1094</v>
          </cell>
          <cell r="T63">
            <v>1033</v>
          </cell>
        </row>
        <row r="64">
          <cell r="B64" t="e">
            <v>#N/A</v>
          </cell>
        </row>
        <row r="64">
          <cell r="J64">
            <v>0</v>
          </cell>
        </row>
        <row r="64">
          <cell r="L64" t="e">
            <v>#N/A</v>
          </cell>
          <cell r="M64" t="str">
            <v>乙类</v>
          </cell>
          <cell r="N64">
            <v>0.8</v>
          </cell>
          <cell r="O64">
            <v>0.1</v>
          </cell>
        </row>
        <row r="64">
          <cell r="Q64">
            <v>1350</v>
          </cell>
          <cell r="R64">
            <v>1215</v>
          </cell>
          <cell r="S64">
            <v>1094</v>
          </cell>
          <cell r="T64">
            <v>1033</v>
          </cell>
        </row>
        <row r="65">
          <cell r="B65" t="e">
            <v>#N/A</v>
          </cell>
        </row>
        <row r="65">
          <cell r="J65">
            <v>0</v>
          </cell>
        </row>
        <row r="65">
          <cell r="L65" t="e">
            <v>#N/A</v>
          </cell>
          <cell r="M65" t="str">
            <v>乙类</v>
          </cell>
          <cell r="N65">
            <v>0.8</v>
          </cell>
          <cell r="O65">
            <v>0.1</v>
          </cell>
        </row>
        <row r="65">
          <cell r="Q65">
            <v>1350</v>
          </cell>
          <cell r="R65">
            <v>1215</v>
          </cell>
          <cell r="S65">
            <v>1094</v>
          </cell>
          <cell r="T65">
            <v>1033</v>
          </cell>
        </row>
        <row r="66">
          <cell r="B66" t="e">
            <v>#N/A</v>
          </cell>
        </row>
        <row r="66">
          <cell r="J66">
            <v>0</v>
          </cell>
        </row>
        <row r="66">
          <cell r="L66" t="e">
            <v>#N/A</v>
          </cell>
          <cell r="M66" t="str">
            <v>乙类</v>
          </cell>
          <cell r="N66">
            <v>0.8</v>
          </cell>
          <cell r="O66">
            <v>0.1</v>
          </cell>
        </row>
        <row r="66">
          <cell r="Q66">
            <v>1350</v>
          </cell>
          <cell r="R66">
            <v>1215</v>
          </cell>
          <cell r="S66">
            <v>1094</v>
          </cell>
          <cell r="T66">
            <v>1033</v>
          </cell>
        </row>
        <row r="67">
          <cell r="B67" t="e">
            <v>#N/A</v>
          </cell>
        </row>
        <row r="67">
          <cell r="J67">
            <v>0</v>
          </cell>
        </row>
        <row r="67">
          <cell r="L67" t="e">
            <v>#N/A</v>
          </cell>
          <cell r="M67" t="str">
            <v>乙类</v>
          </cell>
          <cell r="N67">
            <v>0.8</v>
          </cell>
          <cell r="O67">
            <v>0.1</v>
          </cell>
        </row>
        <row r="67">
          <cell r="Q67">
            <v>1350</v>
          </cell>
          <cell r="R67">
            <v>1215</v>
          </cell>
          <cell r="S67">
            <v>1094</v>
          </cell>
          <cell r="T67">
            <v>1033</v>
          </cell>
        </row>
        <row r="68">
          <cell r="B68" t="str">
            <v>013401040010001</v>
          </cell>
          <cell r="C68" t="str">
            <v>近距离治疗（后装）-CT模拟定位（加收）</v>
          </cell>
        </row>
        <row r="68">
          <cell r="H68" t="str">
            <v>次</v>
          </cell>
          <cell r="I68">
            <v>180</v>
          </cell>
          <cell r="J68">
            <v>162</v>
          </cell>
          <cell r="K68">
            <v>180</v>
          </cell>
          <cell r="L68">
            <v>0</v>
          </cell>
          <cell r="M68" t="str">
            <v>乙类</v>
          </cell>
          <cell r="N68">
            <v>0.8</v>
          </cell>
          <cell r="O68">
            <v>0.1</v>
          </cell>
          <cell r="P68" t="str">
            <v>参考外省价格</v>
          </cell>
          <cell r="Q68">
            <v>162</v>
          </cell>
          <cell r="R68">
            <v>146</v>
          </cell>
          <cell r="S68">
            <v>131</v>
          </cell>
          <cell r="T68">
            <v>118</v>
          </cell>
        </row>
        <row r="69">
          <cell r="B69" t="str">
            <v>013401040010002</v>
          </cell>
          <cell r="C69" t="str">
            <v>近距离治疗（后装）-MR模拟定位（加收）</v>
          </cell>
        </row>
        <row r="69">
          <cell r="H69" t="str">
            <v>次</v>
          </cell>
          <cell r="I69">
            <v>380</v>
          </cell>
          <cell r="J69">
            <v>342</v>
          </cell>
          <cell r="K69">
            <v>380</v>
          </cell>
          <cell r="L69">
            <v>0</v>
          </cell>
          <cell r="M69" t="str">
            <v>乙类</v>
          </cell>
          <cell r="N69">
            <v>0.8</v>
          </cell>
          <cell r="O69">
            <v>0.1</v>
          </cell>
          <cell r="P69" t="str">
            <v>参考“临床操作的磁共振定位”价格</v>
          </cell>
          <cell r="Q69">
            <v>306</v>
          </cell>
          <cell r="R69">
            <v>275</v>
          </cell>
          <cell r="S69">
            <v>248</v>
          </cell>
          <cell r="T69">
            <v>223</v>
          </cell>
        </row>
        <row r="70">
          <cell r="B70" t="str">
            <v>013401040010011</v>
          </cell>
          <cell r="C70" t="str">
            <v>近距离治疗（后装）-二维近距离治疗计划（加收）</v>
          </cell>
        </row>
        <row r="70">
          <cell r="H70" t="str">
            <v>次</v>
          </cell>
          <cell r="I70">
            <v>280</v>
          </cell>
          <cell r="J70">
            <v>252</v>
          </cell>
          <cell r="K70">
            <v>280</v>
          </cell>
          <cell r="L70">
            <v>0</v>
          </cell>
          <cell r="M70" t="str">
            <v>乙类</v>
          </cell>
          <cell r="N70">
            <v>0.8</v>
          </cell>
          <cell r="O70">
            <v>0.1</v>
          </cell>
          <cell r="P70" t="str">
            <v>平移“计算机治疗计划系统(TPs)”价格</v>
          </cell>
          <cell r="Q70">
            <v>200</v>
          </cell>
          <cell r="R70">
            <v>180</v>
          </cell>
          <cell r="S70">
            <v>162</v>
          </cell>
          <cell r="T70">
            <v>146</v>
          </cell>
        </row>
        <row r="71">
          <cell r="B71" t="str">
            <v>013401040010012</v>
          </cell>
          <cell r="C71" t="str">
            <v>近距离治疗（后装）-三维近距离治疗计划（加收）</v>
          </cell>
        </row>
        <row r="71">
          <cell r="H71" t="str">
            <v>次</v>
          </cell>
          <cell r="I71">
            <v>1000</v>
          </cell>
          <cell r="J71">
            <v>900</v>
          </cell>
          <cell r="K71">
            <v>1000</v>
          </cell>
          <cell r="L71">
            <v>0</v>
          </cell>
          <cell r="M71" t="str">
            <v>乙类</v>
          </cell>
          <cell r="N71">
            <v>0.8</v>
          </cell>
          <cell r="O71">
            <v>0.1</v>
          </cell>
          <cell r="P71" t="str">
            <v>放疗计划制定700元+调强计划制定加收300元</v>
          </cell>
          <cell r="Q71">
            <v>714</v>
          </cell>
          <cell r="R71">
            <v>643</v>
          </cell>
          <cell r="S71">
            <v>579</v>
          </cell>
          <cell r="T71">
            <v>521</v>
          </cell>
        </row>
        <row r="72">
          <cell r="B72" t="str">
            <v>013401040010021</v>
          </cell>
          <cell r="C72" t="str">
            <v>近距离治疗（后装）-组织间插植/放射粒子植入（加收）</v>
          </cell>
        </row>
        <row r="72">
          <cell r="H72" t="str">
            <v>次</v>
          </cell>
          <cell r="I72">
            <v>550</v>
          </cell>
          <cell r="J72">
            <v>495</v>
          </cell>
          <cell r="K72">
            <v>550</v>
          </cell>
          <cell r="L72">
            <v>0</v>
          </cell>
          <cell r="M72" t="str">
            <v>乙类</v>
          </cell>
          <cell r="N72">
            <v>0.8</v>
          </cell>
          <cell r="O72">
            <v>0.1</v>
          </cell>
          <cell r="P72" t="str">
            <v>平移“组织间插置放疗”价格</v>
          </cell>
          <cell r="Q72">
            <v>450</v>
          </cell>
          <cell r="R72">
            <v>405</v>
          </cell>
          <cell r="S72">
            <v>365</v>
          </cell>
          <cell r="T72">
            <v>329</v>
          </cell>
        </row>
        <row r="73">
          <cell r="B73" t="str">
            <v>013402000010000</v>
          </cell>
          <cell r="C73" t="str">
            <v>内照射治疗（核素常规）</v>
          </cell>
          <cell r="D73" t="str">
            <v>通过口服、注射植入放射性核素，达到治疗恶性肿瘤和其他疾病的目的。</v>
          </cell>
          <cell r="E73" t="str">
            <v>所定价格涵盖治疗计划制定、放射性药品的标记与分装、注射或口服给药、防护器材使用、放射性废弃物处理、环境监测等步骤所需的人力资源与基本物质资源消耗。</v>
          </cell>
        </row>
        <row r="73">
          <cell r="H73" t="str">
            <v>次</v>
          </cell>
          <cell r="I73">
            <v>375</v>
          </cell>
          <cell r="J73">
            <v>338</v>
          </cell>
          <cell r="K73">
            <v>375</v>
          </cell>
          <cell r="L73" t="str">
            <v>1.每50毫居加收100%，限加收2次。
2.99锝(云克)治疗每次按20%收费。</v>
          </cell>
          <cell r="M73" t="str">
            <v>乙类</v>
          </cell>
          <cell r="N73">
            <v>0.8</v>
          </cell>
          <cell r="O73">
            <v>0.1</v>
          </cell>
          <cell r="P73" t="str">
            <v>直接平移131碘-甲亢治疗价格</v>
          </cell>
          <cell r="Q73">
            <v>230</v>
          </cell>
          <cell r="R73">
            <v>207</v>
          </cell>
          <cell r="S73">
            <v>195</v>
          </cell>
          <cell r="T73">
            <v>165</v>
          </cell>
        </row>
        <row r="74">
          <cell r="B74" t="e">
            <v>#N/A</v>
          </cell>
        </row>
        <row r="74">
          <cell r="J74">
            <v>0</v>
          </cell>
        </row>
        <row r="74">
          <cell r="L74" t="e">
            <v>#N/A</v>
          </cell>
          <cell r="M74" t="str">
            <v>乙类</v>
          </cell>
          <cell r="N74">
            <v>0.8</v>
          </cell>
          <cell r="O74">
            <v>0.1</v>
          </cell>
        </row>
        <row r="74">
          <cell r="Q74">
            <v>230</v>
          </cell>
          <cell r="R74">
            <v>207</v>
          </cell>
          <cell r="S74">
            <v>195</v>
          </cell>
          <cell r="T74">
            <v>165</v>
          </cell>
        </row>
        <row r="75">
          <cell r="B75" t="e">
            <v>#N/A</v>
          </cell>
        </row>
        <row r="75">
          <cell r="J75">
            <v>0</v>
          </cell>
        </row>
        <row r="75">
          <cell r="L75" t="e">
            <v>#N/A</v>
          </cell>
          <cell r="M75" t="str">
            <v>乙类</v>
          </cell>
          <cell r="N75">
            <v>0.8</v>
          </cell>
          <cell r="O75">
            <v>0.1</v>
          </cell>
        </row>
        <row r="75">
          <cell r="Q75">
            <v>230</v>
          </cell>
          <cell r="R75">
            <v>207</v>
          </cell>
          <cell r="S75">
            <v>195</v>
          </cell>
          <cell r="T75">
            <v>165</v>
          </cell>
        </row>
        <row r="76">
          <cell r="B76" t="e">
            <v>#N/A</v>
          </cell>
        </row>
        <row r="76">
          <cell r="J76">
            <v>0</v>
          </cell>
        </row>
        <row r="76">
          <cell r="L76" t="e">
            <v>#N/A</v>
          </cell>
          <cell r="M76" t="str">
            <v>乙类</v>
          </cell>
          <cell r="N76">
            <v>0.8</v>
          </cell>
          <cell r="O76">
            <v>0.1</v>
          </cell>
        </row>
        <row r="76">
          <cell r="Q76">
            <v>230</v>
          </cell>
          <cell r="R76">
            <v>207</v>
          </cell>
          <cell r="S76">
            <v>195</v>
          </cell>
          <cell r="T76">
            <v>165</v>
          </cell>
        </row>
        <row r="77">
          <cell r="B77" t="e">
            <v>#N/A</v>
          </cell>
        </row>
        <row r="77">
          <cell r="J77">
            <v>0</v>
          </cell>
        </row>
        <row r="77">
          <cell r="L77" t="e">
            <v>#N/A</v>
          </cell>
          <cell r="M77" t="str">
            <v>乙类</v>
          </cell>
          <cell r="N77">
            <v>0.8</v>
          </cell>
          <cell r="O77">
            <v>0.1</v>
          </cell>
        </row>
        <row r="77">
          <cell r="Q77">
            <v>230</v>
          </cell>
          <cell r="R77">
            <v>207</v>
          </cell>
          <cell r="S77">
            <v>195</v>
          </cell>
          <cell r="T77">
            <v>165</v>
          </cell>
        </row>
        <row r="78">
          <cell r="B78" t="e">
            <v>#N/A</v>
          </cell>
        </row>
        <row r="78">
          <cell r="J78">
            <v>0</v>
          </cell>
        </row>
        <row r="78">
          <cell r="L78" t="e">
            <v>#N/A</v>
          </cell>
          <cell r="M78" t="str">
            <v>乙类</v>
          </cell>
          <cell r="N78">
            <v>0.8</v>
          </cell>
          <cell r="O78">
            <v>0.1</v>
          </cell>
        </row>
        <row r="78">
          <cell r="Q78">
            <v>230</v>
          </cell>
          <cell r="R78">
            <v>207</v>
          </cell>
          <cell r="S78">
            <v>195</v>
          </cell>
          <cell r="T78">
            <v>165</v>
          </cell>
        </row>
        <row r="79">
          <cell r="B79" t="e">
            <v>#N/A</v>
          </cell>
        </row>
        <row r="79">
          <cell r="J79">
            <v>0</v>
          </cell>
        </row>
        <row r="79">
          <cell r="L79" t="e">
            <v>#N/A</v>
          </cell>
          <cell r="M79" t="str">
            <v>乙类</v>
          </cell>
          <cell r="N79">
            <v>0.8</v>
          </cell>
          <cell r="O79">
            <v>0.1</v>
          </cell>
        </row>
        <row r="79">
          <cell r="Q79">
            <v>230</v>
          </cell>
          <cell r="R79">
            <v>207</v>
          </cell>
          <cell r="S79">
            <v>195</v>
          </cell>
          <cell r="T79">
            <v>165</v>
          </cell>
        </row>
        <row r="80">
          <cell r="B80" t="e">
            <v>#N/A</v>
          </cell>
        </row>
        <row r="80">
          <cell r="J80">
            <v>0</v>
          </cell>
        </row>
        <row r="80">
          <cell r="L80" t="e">
            <v>#N/A</v>
          </cell>
          <cell r="M80" t="str">
            <v>乙类</v>
          </cell>
          <cell r="N80">
            <v>0.8</v>
          </cell>
          <cell r="O80">
            <v>0.1</v>
          </cell>
        </row>
        <row r="80">
          <cell r="Q80">
            <v>230</v>
          </cell>
          <cell r="R80">
            <v>207</v>
          </cell>
          <cell r="S80">
            <v>195</v>
          </cell>
          <cell r="T80">
            <v>165</v>
          </cell>
        </row>
        <row r="81">
          <cell r="B81" t="e">
            <v>#N/A</v>
          </cell>
        </row>
        <row r="81">
          <cell r="J81">
            <v>0</v>
          </cell>
        </row>
        <row r="81">
          <cell r="L81" t="e">
            <v>#N/A</v>
          </cell>
          <cell r="M81" t="str">
            <v>乙类</v>
          </cell>
          <cell r="N81">
            <v>0.8</v>
          </cell>
          <cell r="O81">
            <v>0.1</v>
          </cell>
        </row>
        <row r="81">
          <cell r="Q81">
            <v>230</v>
          </cell>
          <cell r="R81">
            <v>207</v>
          </cell>
          <cell r="S81">
            <v>195</v>
          </cell>
          <cell r="T81">
            <v>165</v>
          </cell>
        </row>
        <row r="82">
          <cell r="B82" t="e">
            <v>#N/A</v>
          </cell>
        </row>
        <row r="82">
          <cell r="J82">
            <v>0</v>
          </cell>
        </row>
        <row r="82">
          <cell r="L82" t="e">
            <v>#N/A</v>
          </cell>
          <cell r="M82" t="str">
            <v>乙类</v>
          </cell>
          <cell r="N82">
            <v>0.8</v>
          </cell>
          <cell r="O82">
            <v>0.1</v>
          </cell>
        </row>
        <row r="82">
          <cell r="Q82">
            <v>230</v>
          </cell>
          <cell r="R82">
            <v>207</v>
          </cell>
          <cell r="S82">
            <v>195</v>
          </cell>
          <cell r="T82">
            <v>165</v>
          </cell>
        </row>
        <row r="83">
          <cell r="B83" t="e">
            <v>#N/A</v>
          </cell>
        </row>
        <row r="83">
          <cell r="J83">
            <v>0</v>
          </cell>
        </row>
        <row r="83">
          <cell r="L83" t="e">
            <v>#N/A</v>
          </cell>
          <cell r="M83" t="str">
            <v>乙类</v>
          </cell>
          <cell r="N83">
            <v>0.8</v>
          </cell>
          <cell r="O83">
            <v>0.1</v>
          </cell>
        </row>
        <row r="83">
          <cell r="Q83">
            <v>230</v>
          </cell>
          <cell r="R83">
            <v>207</v>
          </cell>
          <cell r="S83">
            <v>195</v>
          </cell>
          <cell r="T83">
            <v>165</v>
          </cell>
        </row>
        <row r="84">
          <cell r="B84" t="str">
            <v>013402000020000</v>
          </cell>
          <cell r="C84" t="str">
            <v>内照射治疗（核素介入）</v>
          </cell>
          <cell r="D84" t="str">
            <v>通过组织间介入或血管介入方式植入放射性核素，辐射杀死病变细胞或缩小病灶，从而达到治疗癌症和其他疾病的目的。</v>
          </cell>
          <cell r="E84" t="str">
            <v>所定价格涵盖治疗计划制定、放射性药品的标记与分装、经皮穿刺或经血管介入给药、防护器材使用、放射性废弃物处理、环境监测等步骤所需的人力资源与基本物质资源消耗。</v>
          </cell>
        </row>
        <row r="84">
          <cell r="H84" t="str">
            <v>次</v>
          </cell>
          <cell r="I84">
            <v>1900</v>
          </cell>
          <cell r="J84">
            <v>1710</v>
          </cell>
          <cell r="K84">
            <v>1900</v>
          </cell>
          <cell r="L84">
            <v>0</v>
          </cell>
          <cell r="M84" t="str">
            <v>乙类</v>
          </cell>
          <cell r="N84">
            <v>0.8</v>
          </cell>
          <cell r="O84">
            <v>0.1</v>
          </cell>
          <cell r="P84" t="str">
            <v>价格叠加：125碘粒子组织间植入治疗计划875+125碘粒子组织间植入治疗38元/粒*医保信息系统提取频次27粒</v>
          </cell>
          <cell r="Q84">
            <v>1161</v>
          </cell>
          <cell r="R84">
            <v>1045</v>
          </cell>
          <cell r="S84">
            <v>941</v>
          </cell>
          <cell r="T84">
            <v>847</v>
          </cell>
        </row>
        <row r="85">
          <cell r="B85" t="e">
            <v>#N/A</v>
          </cell>
        </row>
        <row r="85">
          <cell r="J85">
            <v>0</v>
          </cell>
        </row>
        <row r="85">
          <cell r="L85" t="e">
            <v>#N/A</v>
          </cell>
          <cell r="M85" t="str">
            <v>乙类</v>
          </cell>
          <cell r="N85">
            <v>0.8</v>
          </cell>
          <cell r="O85">
            <v>0.1</v>
          </cell>
        </row>
        <row r="85">
          <cell r="Q85">
            <v>1161</v>
          </cell>
          <cell r="R85">
            <v>1045</v>
          </cell>
          <cell r="S85">
            <v>941</v>
          </cell>
          <cell r="T85">
            <v>847</v>
          </cell>
        </row>
        <row r="86">
          <cell r="B86" t="e">
            <v>#N/A</v>
          </cell>
        </row>
        <row r="86">
          <cell r="J86">
            <v>0</v>
          </cell>
        </row>
        <row r="86">
          <cell r="L86" t="e">
            <v>#N/A</v>
          </cell>
          <cell r="M86" t="str">
            <v>乙类</v>
          </cell>
          <cell r="N86">
            <v>0.8</v>
          </cell>
          <cell r="O86">
            <v>0.1</v>
          </cell>
        </row>
        <row r="86">
          <cell r="Q86">
            <v>1161</v>
          </cell>
          <cell r="R86">
            <v>1045</v>
          </cell>
          <cell r="S86">
            <v>941</v>
          </cell>
          <cell r="T86">
            <v>847</v>
          </cell>
        </row>
        <row r="87">
          <cell r="B87" t="e">
            <v>#N/A</v>
          </cell>
        </row>
        <row r="87">
          <cell r="J87">
            <v>0</v>
          </cell>
        </row>
        <row r="87">
          <cell r="L87" t="e">
            <v>#N/A</v>
          </cell>
          <cell r="M87" t="str">
            <v>乙类</v>
          </cell>
          <cell r="N87">
            <v>0.8</v>
          </cell>
          <cell r="O87">
            <v>0.1</v>
          </cell>
        </row>
        <row r="87">
          <cell r="Q87">
            <v>1161</v>
          </cell>
          <cell r="R87">
            <v>1045</v>
          </cell>
          <cell r="S87">
            <v>941</v>
          </cell>
          <cell r="T87">
            <v>847</v>
          </cell>
        </row>
        <row r="88">
          <cell r="B88" t="e">
            <v>#N/A</v>
          </cell>
        </row>
        <row r="88">
          <cell r="J88">
            <v>0</v>
          </cell>
        </row>
        <row r="88">
          <cell r="L88" t="e">
            <v>#N/A</v>
          </cell>
          <cell r="M88" t="str">
            <v>乙类</v>
          </cell>
          <cell r="N88">
            <v>0.8</v>
          </cell>
          <cell r="O88">
            <v>0.1</v>
          </cell>
        </row>
        <row r="88">
          <cell r="Q88">
            <v>1161</v>
          </cell>
          <cell r="R88">
            <v>1045</v>
          </cell>
          <cell r="S88">
            <v>941</v>
          </cell>
          <cell r="T88">
            <v>847</v>
          </cell>
        </row>
        <row r="89">
          <cell r="B89" t="e">
            <v>#N/A</v>
          </cell>
        </row>
        <row r="89">
          <cell r="J89">
            <v>0</v>
          </cell>
        </row>
        <row r="89">
          <cell r="L89" t="e">
            <v>#N/A</v>
          </cell>
          <cell r="M89" t="str">
            <v>乙类</v>
          </cell>
          <cell r="N89">
            <v>0.8</v>
          </cell>
          <cell r="O89">
            <v>0.1</v>
          </cell>
        </row>
        <row r="89">
          <cell r="Q89">
            <v>1161</v>
          </cell>
          <cell r="R89">
            <v>1045</v>
          </cell>
          <cell r="S89">
            <v>941</v>
          </cell>
          <cell r="T89">
            <v>847</v>
          </cell>
        </row>
        <row r="90">
          <cell r="B90" t="str">
            <v>013402000030000</v>
          </cell>
          <cell r="C90" t="str">
            <v>放射性核素敷贴治疗</v>
          </cell>
          <cell r="D90" t="str">
            <v>通过放射性核素嵌入的敷贴，覆盖在病变区域，提供高剂量局部辐射，达到治疗浅表病变的目的。</v>
          </cell>
          <cell r="E90" t="str">
            <v>所定价格涵盖治疗计划制定、放射性药品的标记与分装、制备、敷贴、防护器材使用、放射性废弃物处理、环境监测等步骤所需的人力资源与基本物质资源消耗。</v>
          </cell>
        </row>
        <row r="90">
          <cell r="H90" t="str">
            <v>次</v>
          </cell>
          <cell r="I90">
            <v>50</v>
          </cell>
          <cell r="J90">
            <v>45</v>
          </cell>
          <cell r="K90">
            <v>50</v>
          </cell>
          <cell r="L90" t="str">
            <v>用敷贴器治疗时每照射野为一次。</v>
          </cell>
          <cell r="M90" t="str">
            <v>乙类</v>
          </cell>
          <cell r="N90">
            <v>0.8</v>
          </cell>
          <cell r="O90">
            <v>0.1</v>
          </cell>
          <cell r="P90" t="str">
            <v>直接平移90锶贴敷治疗价格。</v>
          </cell>
          <cell r="Q90">
            <v>39</v>
          </cell>
          <cell r="R90">
            <v>35</v>
          </cell>
          <cell r="S90">
            <v>33</v>
          </cell>
          <cell r="T90">
            <v>28</v>
          </cell>
        </row>
        <row r="91">
          <cell r="B91" t="e">
            <v>#N/A</v>
          </cell>
        </row>
        <row r="91">
          <cell r="J91">
            <v>0</v>
          </cell>
        </row>
        <row r="91">
          <cell r="L91" t="e">
            <v>#N/A</v>
          </cell>
          <cell r="M91" t="str">
            <v>乙类</v>
          </cell>
          <cell r="N91">
            <v>0.8</v>
          </cell>
          <cell r="O91">
            <v>0.1</v>
          </cell>
        </row>
        <row r="91">
          <cell r="Q91">
            <v>39</v>
          </cell>
          <cell r="R91">
            <v>35</v>
          </cell>
          <cell r="S91">
            <v>33</v>
          </cell>
          <cell r="T91">
            <v>28</v>
          </cell>
        </row>
        <row r="92">
          <cell r="B92" t="str">
            <v>013401030080000</v>
          </cell>
          <cell r="C92" t="str">
            <v>术中放疗</v>
          </cell>
          <cell r="D92" t="str">
            <v>在术中进行的放射治疗。</v>
          </cell>
          <cell r="E92" t="str">
            <v>所定价格涵盖暴露瘤床、确定照射区域、遮挡正常组织器官、机器操作、设备照射、阅单等步骤所需的人力资源与基本物质资源消耗。</v>
          </cell>
        </row>
        <row r="92">
          <cell r="H92" t="str">
            <v>次</v>
          </cell>
          <cell r="I92">
            <v>1100</v>
          </cell>
          <cell r="J92">
            <v>990</v>
          </cell>
          <cell r="K92">
            <v>1100</v>
          </cell>
          <cell r="L92" t="str">
            <v>1.不再收取耗材费用。
2.不与“内照射治疗（核素介入）”同时收费。</v>
          </cell>
          <cell r="M92" t="str">
            <v>乙类</v>
          </cell>
          <cell r="N92">
            <v>0.8</v>
          </cell>
          <cell r="O92">
            <v>0.1</v>
          </cell>
          <cell r="P92" t="str">
            <v>直接平移术中放疗价格。</v>
          </cell>
          <cell r="Q92">
            <v>945</v>
          </cell>
          <cell r="R92">
            <v>851</v>
          </cell>
          <cell r="S92">
            <v>766</v>
          </cell>
          <cell r="T92">
            <v>689</v>
          </cell>
        </row>
        <row r="93">
          <cell r="B93" t="e">
            <v>#N/A</v>
          </cell>
        </row>
        <row r="93">
          <cell r="J93">
            <v>0</v>
          </cell>
        </row>
        <row r="93">
          <cell r="L93" t="e">
            <v>#N/A</v>
          </cell>
          <cell r="M93" t="str">
            <v>乙类</v>
          </cell>
          <cell r="N93">
            <v>0.8</v>
          </cell>
          <cell r="O93">
            <v>0.1</v>
          </cell>
        </row>
        <row r="93">
          <cell r="Q93">
            <v>945</v>
          </cell>
          <cell r="R93">
            <v>851</v>
          </cell>
          <cell r="S93">
            <v>766</v>
          </cell>
          <cell r="T93">
            <v>689</v>
          </cell>
        </row>
        <row r="94">
          <cell r="B94" t="e">
            <v>#N/A</v>
          </cell>
        </row>
        <row r="94">
          <cell r="J94">
            <v>0</v>
          </cell>
        </row>
        <row r="94">
          <cell r="L94" t="e">
            <v>#N/A</v>
          </cell>
          <cell r="M94" t="str">
            <v>乙类</v>
          </cell>
          <cell r="N94">
            <v>0.8</v>
          </cell>
          <cell r="O94">
            <v>0.1</v>
          </cell>
        </row>
        <row r="94">
          <cell r="Q94">
            <v>945</v>
          </cell>
          <cell r="R94">
            <v>851</v>
          </cell>
          <cell r="S94">
            <v>766</v>
          </cell>
          <cell r="T94">
            <v>689</v>
          </cell>
        </row>
      </sheetData>
      <sheetData sheetId="1">
        <row r="3">
          <cell r="M3" t="str">
            <v>医保支付政策</v>
          </cell>
        </row>
        <row r="3">
          <cell r="P3" t="str">
            <v>定价原则</v>
          </cell>
          <cell r="Q3" t="str">
            <v>最终市级价格</v>
          </cell>
        </row>
        <row r="4">
          <cell r="B4" t="str">
            <v>项目编码</v>
          </cell>
          <cell r="C4" t="str">
            <v>项目名称</v>
          </cell>
          <cell r="D4" t="str">
            <v>服务产出</v>
          </cell>
          <cell r="E4" t="str">
            <v>价格构成</v>
          </cell>
          <cell r="F4" t="str">
            <v>加收项</v>
          </cell>
          <cell r="G4" t="str">
            <v>扩展项</v>
          </cell>
          <cell r="H4" t="str">
            <v>计价单位</v>
          </cell>
          <cell r="I4" t="str">
            <v>省级价格（元）</v>
          </cell>
        </row>
        <row r="4">
          <cell r="L4" t="str">
            <v>计价说明</v>
          </cell>
          <cell r="M4" t="str">
            <v>支付类别</v>
          </cell>
          <cell r="N4" t="str">
            <v>支付比例</v>
          </cell>
          <cell r="O4" t="str">
            <v>首自付比例</v>
          </cell>
        </row>
        <row r="5">
          <cell r="I5" t="str">
            <v>三甲</v>
          </cell>
        </row>
        <row r="5">
          <cell r="K5" t="str">
            <v>非三甲</v>
          </cell>
        </row>
        <row r="5">
          <cell r="Q5" t="str">
            <v>市三级</v>
          </cell>
          <cell r="R5" t="str">
            <v>市二级</v>
          </cell>
          <cell r="S5" t="str">
            <v>县级</v>
          </cell>
          <cell r="T5" t="str">
            <v>乡级</v>
          </cell>
        </row>
        <row r="7">
          <cell r="B7" t="str">
            <v>512413000010000</v>
          </cell>
          <cell r="C7" t="str">
            <v>盆腔检查</v>
          </cell>
          <cell r="D7" t="str">
            <v>通过视诊、触诊检查女性内、外生殖器、盆腔（外阴、阴道、宫颈、子宫及双附件）的形态、功能及病理状态。</v>
          </cell>
          <cell r="E7" t="str">
            <v>所定价格涵盖准备、摆位、消毒、视诊、触诊、记录处理用物等步骤所需的人力资源和基本物质资源消耗。必要时行三合诊检查。</v>
          </cell>
        </row>
        <row r="7">
          <cell r="H7" t="str">
            <v>次</v>
          </cell>
          <cell r="I7">
            <v>10</v>
          </cell>
          <cell r="J7">
            <v>9</v>
          </cell>
          <cell r="K7">
            <v>10</v>
          </cell>
          <cell r="L7">
            <v>0</v>
          </cell>
          <cell r="M7" t="str">
            <v>甲类</v>
          </cell>
          <cell r="N7">
            <v>0.8</v>
          </cell>
          <cell r="O7">
            <v>0</v>
          </cell>
          <cell r="P7" t="str">
            <v>直接平移“妇科检查”价格</v>
          </cell>
          <cell r="Q7">
            <v>7</v>
          </cell>
          <cell r="R7">
            <v>6</v>
          </cell>
          <cell r="S7">
            <v>5</v>
          </cell>
          <cell r="T7">
            <v>4</v>
          </cell>
        </row>
        <row r="8">
          <cell r="B8" t="str">
            <v>012413000010000</v>
          </cell>
          <cell r="C8" t="str">
            <v>阴道镜检查费</v>
          </cell>
          <cell r="D8" t="str">
            <v>通过阴道镜检查外阴、阴道及宫颈外观形态、组织结构等。</v>
          </cell>
          <cell r="E8" t="str">
            <v>所定价格涵盖消毒、置镜、观察、记录、处理用物、出具报告，必要时取样等步骤所需的人力资源和基本物质资源消耗。</v>
          </cell>
        </row>
        <row r="8">
          <cell r="H8" t="str">
            <v>次</v>
          </cell>
          <cell r="I8">
            <v>76.4</v>
          </cell>
          <cell r="J8">
            <v>68.76</v>
          </cell>
          <cell r="K8">
            <v>76</v>
          </cell>
          <cell r="L8">
            <v>0</v>
          </cell>
          <cell r="M8" t="str">
            <v>甲类</v>
          </cell>
          <cell r="N8">
            <v>0.8</v>
          </cell>
          <cell r="O8">
            <v>0</v>
          </cell>
          <cell r="P8" t="str">
            <v>加权平均</v>
          </cell>
          <cell r="Q8">
            <v>33</v>
          </cell>
          <cell r="R8">
            <v>28</v>
          </cell>
          <cell r="S8">
            <v>24</v>
          </cell>
          <cell r="T8">
            <v>20</v>
          </cell>
        </row>
        <row r="9">
          <cell r="B9" t="e">
            <v>#N/A</v>
          </cell>
        </row>
        <row r="9">
          <cell r="J9">
            <v>0</v>
          </cell>
        </row>
        <row r="9">
          <cell r="L9" t="e">
            <v>#N/A</v>
          </cell>
          <cell r="M9" t="str">
            <v>甲类</v>
          </cell>
          <cell r="N9">
            <v>0.8</v>
          </cell>
          <cell r="O9">
            <v>0</v>
          </cell>
        </row>
        <row r="9">
          <cell r="Q9">
            <v>33</v>
          </cell>
          <cell r="R9">
            <v>28</v>
          </cell>
          <cell r="S9">
            <v>24</v>
          </cell>
          <cell r="T9">
            <v>20</v>
          </cell>
        </row>
        <row r="10">
          <cell r="B10" t="str">
            <v>012413000020000</v>
          </cell>
          <cell r="C10" t="str">
            <v>宫颈内口检查费</v>
          </cell>
          <cell r="D10" t="str">
            <v>通过视诊、触诊检查女性宫颈内口松弛程度等。</v>
          </cell>
          <cell r="E10" t="str">
            <v>所定价格涵盖准备、摆位、消毒、视诊、触诊、记录、处理用物等步骤所需的人力资源和基本物质资源消耗。</v>
          </cell>
        </row>
        <row r="10">
          <cell r="I10">
            <v>37</v>
          </cell>
          <cell r="J10">
            <v>33.3</v>
          </cell>
          <cell r="K10">
            <v>37</v>
          </cell>
          <cell r="L10">
            <v>0</v>
          </cell>
          <cell r="M10" t="str">
            <v>甲类</v>
          </cell>
          <cell r="N10">
            <v>0.8</v>
          </cell>
          <cell r="O10">
            <v>0</v>
          </cell>
          <cell r="P10" t="str">
            <v>价格叠加：用“宫颈内口探查术”+“宫颈扩张术”</v>
          </cell>
          <cell r="Q10">
            <v>29</v>
          </cell>
          <cell r="R10">
            <v>26</v>
          </cell>
          <cell r="S10">
            <v>21</v>
          </cell>
          <cell r="T10">
            <v>17</v>
          </cell>
        </row>
        <row r="11">
          <cell r="B11" t="e">
            <v>#N/A</v>
          </cell>
        </row>
        <row r="11">
          <cell r="J11">
            <v>0</v>
          </cell>
        </row>
        <row r="11">
          <cell r="L11" t="e">
            <v>#N/A</v>
          </cell>
          <cell r="M11" t="str">
            <v>甲类</v>
          </cell>
          <cell r="N11">
            <v>0.8</v>
          </cell>
          <cell r="O11">
            <v>0</v>
          </cell>
        </row>
        <row r="11">
          <cell r="Q11">
            <v>29</v>
          </cell>
          <cell r="R11">
            <v>26</v>
          </cell>
          <cell r="S11">
            <v>21</v>
          </cell>
          <cell r="T11">
            <v>17</v>
          </cell>
        </row>
        <row r="12">
          <cell r="B12" t="str">
            <v>012413000030000</v>
          </cell>
          <cell r="C12" t="str">
            <v>宫腔镜检查费</v>
          </cell>
          <cell r="D12" t="str">
            <v>通过宫腔镜（阴道内镜）检查宫颈及宫腔内形态、组织结构等。</v>
          </cell>
          <cell r="E12" t="str">
            <v>所定价格涵盖消毒、置镜、观察、记录、处理用物、出具报告，必要时取样等步骤所需的人力资源和基本物质资源消耗。</v>
          </cell>
        </row>
        <row r="12">
          <cell r="H12" t="str">
            <v>次</v>
          </cell>
          <cell r="I12">
            <v>410</v>
          </cell>
          <cell r="J12">
            <v>369</v>
          </cell>
          <cell r="K12">
            <v>287</v>
          </cell>
          <cell r="L12">
            <v>0</v>
          </cell>
          <cell r="M12" t="str">
            <v>甲类</v>
          </cell>
          <cell r="N12">
            <v>0.8</v>
          </cell>
          <cell r="O12">
            <v>0</v>
          </cell>
          <cell r="P12" t="str">
            <v>参考外省</v>
          </cell>
          <cell r="Q12">
            <v>254</v>
          </cell>
          <cell r="R12">
            <v>229</v>
          </cell>
          <cell r="S12">
            <v>206</v>
          </cell>
          <cell r="T12">
            <v>185</v>
          </cell>
        </row>
        <row r="13">
          <cell r="B13" t="str">
            <v>012413000040000</v>
          </cell>
          <cell r="C13" t="str">
            <v>输卵管镜检查费</v>
          </cell>
          <cell r="D13" t="str">
            <v>通过输卵管镜检查输卵管内部管腔形态、组织结构等。</v>
          </cell>
          <cell r="E13" t="str">
            <v>所定价格涵盖消毒、置镜、观察、记录、处理用物、出具报告，必要时取样等步骤所需的人力资源和基本物质资源消耗。</v>
          </cell>
        </row>
        <row r="13">
          <cell r="H13" t="str">
            <v>单侧</v>
          </cell>
          <cell r="I13">
            <v>510</v>
          </cell>
          <cell r="J13">
            <v>459</v>
          </cell>
          <cell r="K13">
            <v>357</v>
          </cell>
          <cell r="L13">
            <v>0</v>
          </cell>
          <cell r="M13" t="str">
            <v>丙类</v>
          </cell>
          <cell r="N13">
            <v>0</v>
          </cell>
          <cell r="O13">
            <v>0</v>
          </cell>
          <cell r="P13" t="str">
            <v>参考外省</v>
          </cell>
          <cell r="Q13">
            <v>459</v>
          </cell>
          <cell r="R13">
            <v>321</v>
          </cell>
          <cell r="S13">
            <v>289</v>
          </cell>
          <cell r="T13">
            <v>260</v>
          </cell>
        </row>
        <row r="14">
          <cell r="B14" t="e">
            <v>#N/A</v>
          </cell>
        </row>
        <row r="14">
          <cell r="J14">
            <v>0</v>
          </cell>
        </row>
        <row r="14">
          <cell r="L14" t="e">
            <v>#N/A</v>
          </cell>
          <cell r="M14" t="e">
            <v>#N/A</v>
          </cell>
          <cell r="N14" t="e">
            <v>#N/A</v>
          </cell>
          <cell r="O14" t="e">
            <v>#N/A</v>
          </cell>
        </row>
        <row r="15">
          <cell r="B15" t="str">
            <v>013112010110000</v>
          </cell>
          <cell r="C15" t="str">
            <v>妇科常规治疗费</v>
          </cell>
          <cell r="D15" t="str">
            <v>通过各种操作对外阴、阴道或宫颈等部位进行的常规治疗。</v>
          </cell>
          <cell r="E15" t="str">
            <v>所定价格涵盖准备、消毒、治疗、处理用物等步骤所需的人力资源和基本物质资源消耗。</v>
          </cell>
        </row>
        <row r="15">
          <cell r="H15" t="str">
            <v>部位</v>
          </cell>
          <cell r="I15">
            <v>53.3</v>
          </cell>
          <cell r="J15">
            <v>47.97</v>
          </cell>
          <cell r="K15">
            <v>53.3</v>
          </cell>
          <cell r="L15" t="str">
            <v>1.部位指外阴、阴道、宫颈。
2.常规治疗包括但不限于填塞、上药、冲洗、灌洗、注射等各类治疗方式。</v>
          </cell>
          <cell r="M15" t="str">
            <v>甲类</v>
          </cell>
          <cell r="N15">
            <v>0.8</v>
          </cell>
          <cell r="O15">
            <v>0</v>
          </cell>
          <cell r="P15" t="str">
            <v>加权平均*人次人头比+宫颈扩张</v>
          </cell>
          <cell r="Q15">
            <v>34</v>
          </cell>
          <cell r="R15">
            <v>29</v>
          </cell>
          <cell r="S15">
            <v>25</v>
          </cell>
          <cell r="T15">
            <v>21</v>
          </cell>
        </row>
        <row r="16">
          <cell r="B16" t="e">
            <v>#N/A</v>
          </cell>
        </row>
        <row r="16">
          <cell r="J16">
            <v>0</v>
          </cell>
        </row>
        <row r="16">
          <cell r="L16" t="e">
            <v>#N/A</v>
          </cell>
          <cell r="M16" t="str">
            <v>甲类</v>
          </cell>
          <cell r="N16">
            <v>0.8</v>
          </cell>
          <cell r="O16">
            <v>0</v>
          </cell>
        </row>
        <row r="16">
          <cell r="Q16">
            <v>34</v>
          </cell>
          <cell r="R16">
            <v>29</v>
          </cell>
          <cell r="S16">
            <v>25</v>
          </cell>
          <cell r="T16">
            <v>21</v>
          </cell>
        </row>
        <row r="17">
          <cell r="B17" t="e">
            <v>#N/A</v>
          </cell>
        </row>
        <row r="17">
          <cell r="J17">
            <v>0</v>
          </cell>
        </row>
        <row r="17">
          <cell r="L17" t="e">
            <v>#N/A</v>
          </cell>
          <cell r="M17" t="str">
            <v>甲类</v>
          </cell>
          <cell r="N17">
            <v>0.8</v>
          </cell>
          <cell r="O17">
            <v>0</v>
          </cell>
        </row>
        <row r="17">
          <cell r="Q17">
            <v>34</v>
          </cell>
          <cell r="R17">
            <v>29</v>
          </cell>
          <cell r="S17">
            <v>25</v>
          </cell>
          <cell r="T17">
            <v>21</v>
          </cell>
        </row>
        <row r="18">
          <cell r="B18" t="e">
            <v>#N/A</v>
          </cell>
        </row>
        <row r="18">
          <cell r="J18">
            <v>0</v>
          </cell>
        </row>
        <row r="18">
          <cell r="L18" t="e">
            <v>#N/A</v>
          </cell>
          <cell r="M18" t="str">
            <v>甲类</v>
          </cell>
          <cell r="N18">
            <v>0.8</v>
          </cell>
          <cell r="O18">
            <v>0</v>
          </cell>
        </row>
        <row r="18">
          <cell r="Q18">
            <v>34</v>
          </cell>
          <cell r="R18">
            <v>29</v>
          </cell>
          <cell r="S18">
            <v>25</v>
          </cell>
          <cell r="T18">
            <v>21</v>
          </cell>
        </row>
        <row r="19">
          <cell r="B19" t="str">
            <v>013112010120000</v>
          </cell>
          <cell r="C19" t="str">
            <v>妇科特殊治疗费</v>
          </cell>
          <cell r="D19" t="str">
            <v>通过各类方式对外阴、阴道或宫颈等部位的浅表病变进行的特殊治疗。</v>
          </cell>
          <cell r="E19" t="str">
            <v>所定价格涵盖准备、消毒、治疗、处理用物等步骤所需的人力资源和基本物质资源消耗。</v>
          </cell>
        </row>
        <row r="19">
          <cell r="H19" t="str">
            <v>部位</v>
          </cell>
          <cell r="I19">
            <v>66.3</v>
          </cell>
          <cell r="J19">
            <v>59.67</v>
          </cell>
          <cell r="K19">
            <v>66.3</v>
          </cell>
          <cell r="L19" t="str">
            <v>1.部位指外阴、阴道、宫颈。
2.特殊治疗包括但不限于射频、微波、红外线、激光（包括光动力）、电熨、液氮、臭氧等各类治疗方式。</v>
          </cell>
          <cell r="M19" t="str">
            <v>乙类</v>
          </cell>
          <cell r="N19">
            <v>0.8</v>
          </cell>
          <cell r="O19">
            <v>0.1</v>
          </cell>
          <cell r="P19" t="str">
            <v>加权平均*人次人头比</v>
          </cell>
          <cell r="Q19">
            <v>42</v>
          </cell>
          <cell r="R19">
            <v>36</v>
          </cell>
          <cell r="S19">
            <v>31</v>
          </cell>
          <cell r="T19">
            <v>26</v>
          </cell>
        </row>
        <row r="20">
          <cell r="B20" t="e">
            <v>#N/A</v>
          </cell>
        </row>
        <row r="20">
          <cell r="J20">
            <v>0</v>
          </cell>
        </row>
        <row r="20">
          <cell r="L20" t="e">
            <v>#N/A</v>
          </cell>
          <cell r="M20" t="str">
            <v>乙类</v>
          </cell>
          <cell r="N20">
            <v>0.8</v>
          </cell>
          <cell r="O20">
            <v>0.1</v>
          </cell>
        </row>
        <row r="20">
          <cell r="Q20">
            <v>42</v>
          </cell>
          <cell r="R20">
            <v>36</v>
          </cell>
          <cell r="S20">
            <v>31</v>
          </cell>
          <cell r="T20">
            <v>26</v>
          </cell>
        </row>
        <row r="21">
          <cell r="B21" t="e">
            <v>#N/A</v>
          </cell>
        </row>
        <row r="21">
          <cell r="J21">
            <v>0</v>
          </cell>
        </row>
        <row r="21">
          <cell r="L21" t="e">
            <v>#N/A</v>
          </cell>
          <cell r="M21" t="str">
            <v>乙类</v>
          </cell>
          <cell r="N21">
            <v>0.8</v>
          </cell>
          <cell r="O21">
            <v>0.1</v>
          </cell>
        </row>
        <row r="21">
          <cell r="Q21">
            <v>42</v>
          </cell>
          <cell r="R21">
            <v>36</v>
          </cell>
          <cell r="S21">
            <v>31</v>
          </cell>
          <cell r="T21">
            <v>26</v>
          </cell>
        </row>
        <row r="22">
          <cell r="B22" t="e">
            <v>#N/A</v>
          </cell>
        </row>
        <row r="22">
          <cell r="J22">
            <v>0</v>
          </cell>
        </row>
        <row r="22">
          <cell r="L22" t="e">
            <v>#N/A</v>
          </cell>
          <cell r="M22" t="str">
            <v>乙类</v>
          </cell>
          <cell r="N22">
            <v>0.8</v>
          </cell>
          <cell r="O22">
            <v>0.1</v>
          </cell>
        </row>
        <row r="22">
          <cell r="Q22">
            <v>42</v>
          </cell>
          <cell r="R22">
            <v>36</v>
          </cell>
          <cell r="S22">
            <v>31</v>
          </cell>
          <cell r="T22">
            <v>26</v>
          </cell>
        </row>
        <row r="23">
          <cell r="B23" t="e">
            <v>#N/A</v>
          </cell>
        </row>
        <row r="23">
          <cell r="J23">
            <v>0</v>
          </cell>
        </row>
        <row r="23">
          <cell r="L23" t="e">
            <v>#N/A</v>
          </cell>
          <cell r="M23" t="str">
            <v>乙类</v>
          </cell>
          <cell r="N23">
            <v>0.8</v>
          </cell>
          <cell r="O23">
            <v>0.1</v>
          </cell>
        </row>
        <row r="23">
          <cell r="Q23">
            <v>42</v>
          </cell>
          <cell r="R23">
            <v>36</v>
          </cell>
          <cell r="S23">
            <v>31</v>
          </cell>
          <cell r="T23">
            <v>26</v>
          </cell>
        </row>
        <row r="24">
          <cell r="B24" t="e">
            <v>#N/A</v>
          </cell>
        </row>
        <row r="24">
          <cell r="J24">
            <v>0</v>
          </cell>
        </row>
        <row r="24">
          <cell r="L24" t="e">
            <v>#N/A</v>
          </cell>
          <cell r="M24" t="str">
            <v>乙类</v>
          </cell>
          <cell r="N24">
            <v>0.8</v>
          </cell>
          <cell r="O24">
            <v>0.1</v>
          </cell>
        </row>
        <row r="24">
          <cell r="Q24">
            <v>42</v>
          </cell>
          <cell r="R24">
            <v>36</v>
          </cell>
          <cell r="S24">
            <v>31</v>
          </cell>
          <cell r="T24">
            <v>26</v>
          </cell>
        </row>
        <row r="25">
          <cell r="B25" t="e">
            <v>#N/A</v>
          </cell>
        </row>
        <row r="25">
          <cell r="J25">
            <v>0</v>
          </cell>
        </row>
        <row r="25">
          <cell r="L25" t="e">
            <v>#N/A</v>
          </cell>
          <cell r="M25" t="str">
            <v>乙类</v>
          </cell>
          <cell r="N25">
            <v>0.8</v>
          </cell>
          <cell r="O25">
            <v>0.1</v>
          </cell>
        </row>
        <row r="25">
          <cell r="Q25">
            <v>42</v>
          </cell>
          <cell r="R25">
            <v>36</v>
          </cell>
          <cell r="S25">
            <v>31</v>
          </cell>
          <cell r="T25">
            <v>26</v>
          </cell>
        </row>
        <row r="26">
          <cell r="B26" t="str">
            <v>013112010130000</v>
          </cell>
          <cell r="C26" t="str">
            <v>阴道异物取出费</v>
          </cell>
          <cell r="D26" t="str">
            <v>通过各种方式取出阴道异物。</v>
          </cell>
          <cell r="E26" t="str">
            <v>所定价格涵盖初步评估、取出异物、处理用物等步骤所需的人力资源和基本物质资源消耗。</v>
          </cell>
        </row>
        <row r="26">
          <cell r="H26" t="str">
            <v>次</v>
          </cell>
          <cell r="I26">
            <v>260</v>
          </cell>
          <cell r="J26">
            <v>234</v>
          </cell>
          <cell r="K26">
            <v>247</v>
          </cell>
          <cell r="L26" t="str">
            <v>使用宫腔镜（阴道内镜）进行阴道异物取出时，按照“阴道异物取出费”+“宫腔镜检查费”收费。</v>
          </cell>
          <cell r="M26" t="str">
            <v>甲类</v>
          </cell>
          <cell r="N26">
            <v>0.8</v>
          </cell>
          <cell r="O26">
            <v>0</v>
          </cell>
          <cell r="P26" t="str">
            <v>平移，加收参考现行手术总说明</v>
          </cell>
          <cell r="Q26">
            <v>206</v>
          </cell>
          <cell r="R26">
            <v>185</v>
          </cell>
          <cell r="S26">
            <v>140</v>
          </cell>
          <cell r="T26">
            <v>119</v>
          </cell>
        </row>
        <row r="27">
          <cell r="B27" t="e">
            <v>#N/A</v>
          </cell>
        </row>
        <row r="27">
          <cell r="F27" t="str">
            <v>01儿童加收30%</v>
          </cell>
        </row>
        <row r="27">
          <cell r="J27">
            <v>0</v>
          </cell>
        </row>
        <row r="27">
          <cell r="L27" t="e">
            <v>#N/A</v>
          </cell>
          <cell r="M27" t="str">
            <v>甲类</v>
          </cell>
          <cell r="N27">
            <v>0.8</v>
          </cell>
          <cell r="O27">
            <v>0</v>
          </cell>
        </row>
        <row r="27">
          <cell r="Q27">
            <v>206</v>
          </cell>
          <cell r="R27">
            <v>185</v>
          </cell>
          <cell r="S27">
            <v>140</v>
          </cell>
          <cell r="T27">
            <v>119</v>
          </cell>
        </row>
        <row r="28">
          <cell r="B28" t="str">
            <v>013112010140000</v>
          </cell>
          <cell r="C28" t="str">
            <v>子宫托治疗费</v>
          </cell>
          <cell r="D28" t="str">
            <v>通过放置子宫托治疗盆腔器官脱垂及尿失禁等。</v>
          </cell>
          <cell r="E28" t="str">
            <v>所定价格涵盖评估、指导患者适配、放置、取出、后期维护等步骤所需的人力资源和基本物质资源消耗。</v>
          </cell>
        </row>
        <row r="28">
          <cell r="H28" t="str">
            <v>次</v>
          </cell>
          <cell r="I28">
            <v>36</v>
          </cell>
          <cell r="J28">
            <v>32.4</v>
          </cell>
          <cell r="K28">
            <v>36</v>
          </cell>
          <cell r="L28">
            <v>0</v>
          </cell>
          <cell r="M28" t="str">
            <v>甲类</v>
          </cell>
          <cell r="N28">
            <v>0.8</v>
          </cell>
          <cell r="O28">
            <v>0</v>
          </cell>
          <cell r="P28" t="str">
            <v>直接平移“子宫托治疗”</v>
          </cell>
          <cell r="Q28">
            <v>19</v>
          </cell>
          <cell r="R28">
            <v>17</v>
          </cell>
          <cell r="S28">
            <v>14</v>
          </cell>
          <cell r="T28">
            <v>12</v>
          </cell>
        </row>
        <row r="29">
          <cell r="B29" t="str">
            <v>013112010150000</v>
          </cell>
          <cell r="C29" t="str">
            <v>穿刺费（后穹隆）</v>
          </cell>
          <cell r="D29" t="str">
            <v>对后穹窿部位实施穿刺。</v>
          </cell>
          <cell r="E29" t="str">
            <v>所定价格涵盖准备、消毒、穿刺、抽吸、处理用物，必要时注药等步骤所需的人力资源和基本物质资源消耗。</v>
          </cell>
        </row>
        <row r="29">
          <cell r="H29" t="str">
            <v>次</v>
          </cell>
          <cell r="I29">
            <v>65</v>
          </cell>
          <cell r="J29">
            <v>58.5</v>
          </cell>
          <cell r="K29">
            <v>65</v>
          </cell>
          <cell r="L29">
            <v>0</v>
          </cell>
          <cell r="M29" t="str">
            <v>甲类</v>
          </cell>
          <cell r="N29">
            <v>0.8</v>
          </cell>
          <cell r="O29">
            <v>0</v>
          </cell>
          <cell r="P29" t="str">
            <v>直接平移“后穹窿穿刺术”</v>
          </cell>
          <cell r="Q29">
            <v>47</v>
          </cell>
          <cell r="R29">
            <v>42</v>
          </cell>
          <cell r="S29">
            <v>35</v>
          </cell>
          <cell r="T29">
            <v>30</v>
          </cell>
        </row>
        <row r="30">
          <cell r="B30" t="str">
            <v>013112010160000</v>
          </cell>
          <cell r="C30" t="str">
            <v>穿刺费（卵巢）</v>
          </cell>
          <cell r="D30" t="str">
            <v>对卵巢实施穿刺。</v>
          </cell>
          <cell r="E30" t="str">
            <v>所定价格涵盖准备、消毒、穿刺、抽吸、处理用物，必要时注药等步骤所需的人力资源和基本物质资源消耗。</v>
          </cell>
        </row>
        <row r="30">
          <cell r="H30" t="str">
            <v>次</v>
          </cell>
          <cell r="I30">
            <v>390</v>
          </cell>
          <cell r="J30">
            <v>351</v>
          </cell>
          <cell r="K30">
            <v>390</v>
          </cell>
          <cell r="L30">
            <v>0</v>
          </cell>
          <cell r="M30" t="str">
            <v>甲类</v>
          </cell>
          <cell r="N30">
            <v>0.8</v>
          </cell>
          <cell r="O30">
            <v>0</v>
          </cell>
          <cell r="P30" t="str">
            <v>直接平移“B超下卵巢囊肿穿刺术”</v>
          </cell>
          <cell r="Q30">
            <v>314</v>
          </cell>
          <cell r="R30">
            <v>283</v>
          </cell>
          <cell r="S30">
            <v>255</v>
          </cell>
          <cell r="T30">
            <v>230</v>
          </cell>
        </row>
        <row r="31">
          <cell r="B31" t="e">
            <v>#N/A</v>
          </cell>
        </row>
        <row r="31">
          <cell r="J31">
            <v>0</v>
          </cell>
        </row>
        <row r="31">
          <cell r="L31" t="e">
            <v>#N/A</v>
          </cell>
          <cell r="M31" t="str">
            <v>甲类</v>
          </cell>
          <cell r="N31">
            <v>0.8</v>
          </cell>
          <cell r="O31">
            <v>0</v>
          </cell>
        </row>
        <row r="31">
          <cell r="Q31">
            <v>314</v>
          </cell>
          <cell r="R31">
            <v>283</v>
          </cell>
          <cell r="S31">
            <v>255</v>
          </cell>
          <cell r="T31">
            <v>230</v>
          </cell>
        </row>
        <row r="32">
          <cell r="B32" t="str">
            <v>013112010170000</v>
          </cell>
          <cell r="C32" t="str">
            <v>宫腔灌洗费</v>
          </cell>
          <cell r="D32" t="str">
            <v>通过插管灌洗，清除宫腔内积血、积液或积脓。</v>
          </cell>
          <cell r="E32" t="str">
            <v>所定价格涵盖消毒、插管、灌洗、拔管、处理用物，必要时注药、放置引流物等步骤所需的人力资源和基本物质资源消耗。</v>
          </cell>
        </row>
        <row r="32">
          <cell r="H32" t="str">
            <v>次</v>
          </cell>
          <cell r="I32">
            <v>90</v>
          </cell>
          <cell r="J32">
            <v>81</v>
          </cell>
          <cell r="K32">
            <v>90</v>
          </cell>
          <cell r="L32">
            <v>0</v>
          </cell>
          <cell r="M32" t="str">
            <v>丙类</v>
          </cell>
          <cell r="N32">
            <v>0</v>
          </cell>
          <cell r="O32">
            <v>0</v>
          </cell>
          <cell r="P32" t="str">
            <v>经论证，专家建议与“输卵管通液”同价</v>
          </cell>
          <cell r="Q32">
            <v>81</v>
          </cell>
          <cell r="R32">
            <v>73</v>
          </cell>
          <cell r="S32">
            <v>65</v>
          </cell>
          <cell r="T32">
            <v>59</v>
          </cell>
        </row>
        <row r="33">
          <cell r="B33" t="str">
            <v>013112010180000</v>
          </cell>
          <cell r="C33" t="str">
            <v>子宫内翻手法复位费</v>
          </cell>
          <cell r="D33" t="str">
            <v>通过手法将内翻子宫复位。</v>
          </cell>
          <cell r="E33" t="str">
            <v>所定价格涵盖准备、消毒、手法复位、处理用物等步骤所需的人力资源和基本物质资源消耗。</v>
          </cell>
        </row>
        <row r="33">
          <cell r="H33" t="str">
            <v>次</v>
          </cell>
          <cell r="I33">
            <v>195</v>
          </cell>
          <cell r="J33">
            <v>175.5</v>
          </cell>
          <cell r="K33">
            <v>195</v>
          </cell>
          <cell r="L33">
            <v>0</v>
          </cell>
          <cell r="M33" t="str">
            <v>甲类</v>
          </cell>
          <cell r="N33">
            <v>0.8</v>
          </cell>
          <cell r="O33">
            <v>0</v>
          </cell>
          <cell r="P33" t="str">
            <v>直接平移“子宫内翻复位术”</v>
          </cell>
          <cell r="Q33">
            <v>141</v>
          </cell>
          <cell r="R33">
            <v>127</v>
          </cell>
          <cell r="S33">
            <v>105</v>
          </cell>
          <cell r="T33">
            <v>89</v>
          </cell>
        </row>
        <row r="34">
          <cell r="B34" t="str">
            <v>013112010190000</v>
          </cell>
          <cell r="C34" t="str">
            <v>卵巢组织冷冻费</v>
          </cell>
          <cell r="D34" t="str">
            <v>将活性卵巢组织进行冷冻保存。</v>
          </cell>
          <cell r="E34" t="str">
            <v>所定价格涵盖卵巢组织处理、筛选、转移至冷冻载体、冷冻等过程中所需的人力资源和基本物质资源消耗。</v>
          </cell>
        </row>
        <row r="34">
          <cell r="H34" t="str">
            <v>次</v>
          </cell>
          <cell r="I34">
            <v>1200</v>
          </cell>
          <cell r="J34">
            <v>1080</v>
          </cell>
          <cell r="K34">
            <v>1140</v>
          </cell>
          <cell r="L34" t="str">
            <v>卵巢组织冷冻价格含当天起保存2个月的费用，不足2个月按2个月收费。冻存结束前只收取一次。</v>
          </cell>
          <cell r="M34" t="str">
            <v>丙类</v>
          </cell>
          <cell r="N34">
            <v>0</v>
          </cell>
          <cell r="O34">
            <v>0</v>
          </cell>
          <cell r="P34" t="str">
            <v>参照“组织/体液/细胞冷冻
(辅助生殖)”</v>
          </cell>
          <cell r="Q34">
            <v>1116</v>
          </cell>
          <cell r="R34">
            <v>1004</v>
          </cell>
          <cell r="S34">
            <v>904</v>
          </cell>
          <cell r="T34">
            <v>814</v>
          </cell>
        </row>
        <row r="35">
          <cell r="B35" t="str">
            <v>013112010200000</v>
          </cell>
          <cell r="C35" t="str">
            <v>卵巢组织冷冻续存费</v>
          </cell>
          <cell r="D35" t="str">
            <v>将冷冻后的卵巢组织续存。</v>
          </cell>
          <cell r="E35" t="str">
            <v>所定价格涵盖将冷冻后的卵巢组织持续冻存至解冻复苏前或约定截止保存时间，期间所需的人力资源和基本物质资源消耗。</v>
          </cell>
        </row>
        <row r="35">
          <cell r="H35" t="str">
            <v>月</v>
          </cell>
          <cell r="I35">
            <v>90</v>
          </cell>
          <cell r="J35">
            <v>81</v>
          </cell>
          <cell r="K35">
            <v>90</v>
          </cell>
          <cell r="L35" t="str">
            <v>卵巢组织冷冻后保存超过2个月的，按每月收取续存费用，不足1个月按1个月收费。</v>
          </cell>
          <cell r="M35" t="str">
            <v>丙类</v>
          </cell>
          <cell r="N35">
            <v>0</v>
          </cell>
          <cell r="O35">
            <v>0</v>
          </cell>
          <cell r="P35" t="str">
            <v>参照“组织/体液/细胞冷冻续存
(辅助生殖)”</v>
          </cell>
          <cell r="Q35">
            <v>81</v>
          </cell>
          <cell r="R35">
            <v>73</v>
          </cell>
          <cell r="S35">
            <v>66</v>
          </cell>
          <cell r="T35">
            <v>59</v>
          </cell>
        </row>
        <row r="36">
          <cell r="B36" t="str">
            <v>013112010210000</v>
          </cell>
          <cell r="C36" t="str">
            <v>卵巢组织解冻费</v>
          </cell>
          <cell r="D36" t="str">
            <v>将冷冻后的卵巢组织恢复至室温。</v>
          </cell>
          <cell r="E36" t="str">
            <v>所定价格涵盖将冷冻的卵巢组织按程序恢复至室温过程中所需的人力资源和基本物质资源消耗。</v>
          </cell>
        </row>
        <row r="36">
          <cell r="H36" t="str">
            <v>次</v>
          </cell>
          <cell r="I36">
            <v>500</v>
          </cell>
          <cell r="J36">
            <v>450</v>
          </cell>
          <cell r="K36">
            <v>475</v>
          </cell>
          <cell r="L36">
            <v>0</v>
          </cell>
          <cell r="M36" t="str">
            <v>丙类</v>
          </cell>
          <cell r="N36">
            <v>0</v>
          </cell>
          <cell r="O36">
            <v>0</v>
          </cell>
          <cell r="P36" t="str">
            <v>参照“胚胎移植”。</v>
          </cell>
          <cell r="Q36">
            <v>465</v>
          </cell>
          <cell r="R36">
            <v>419</v>
          </cell>
          <cell r="S36">
            <v>377</v>
          </cell>
          <cell r="T36">
            <v>339</v>
          </cell>
        </row>
        <row r="37">
          <cell r="B37" t="str">
            <v>013112010220000</v>
          </cell>
          <cell r="C37" t="str">
            <v>盆底功能手法治疗费</v>
          </cell>
          <cell r="D37" t="str">
            <v>
通过手法等方式改善盆底功能。</v>
          </cell>
          <cell r="E37" t="str">
            <v>所定价格涵盖计划制定、手法治疗、功能训练、处理用物等步骤所需的人力资源和基本物质资源消耗。</v>
          </cell>
        </row>
        <row r="37">
          <cell r="H37" t="str">
            <v>半小时</v>
          </cell>
          <cell r="I37">
            <v>105</v>
          </cell>
          <cell r="J37">
            <v>94.5</v>
          </cell>
          <cell r="K37">
            <v>95</v>
          </cell>
          <cell r="L37" t="str">
            <v>1.操作时间少于半小时的按50%收取，半小时后每增加10分钟加收30%，每日收费超过1小时按1小时收费。
2.采用电、磁等各种物理方法进行盆底功能治疗的，统一按照物理治疗类的相关价格项目收费。</v>
          </cell>
          <cell r="M37" t="str">
            <v>丙类</v>
          </cell>
          <cell r="N37">
            <v>0</v>
          </cell>
          <cell r="O37">
            <v>0</v>
          </cell>
          <cell r="P37" t="str">
            <v>参照中医推拿项目</v>
          </cell>
          <cell r="Q37">
            <v>89</v>
          </cell>
          <cell r="R37">
            <v>85</v>
          </cell>
          <cell r="S37">
            <v>76</v>
          </cell>
          <cell r="T37">
            <v>65</v>
          </cell>
        </row>
        <row r="38">
          <cell r="B38" t="e">
            <v>#N/A</v>
          </cell>
        </row>
        <row r="38">
          <cell r="J38">
            <v>0</v>
          </cell>
        </row>
        <row r="38">
          <cell r="L38" t="e">
            <v>#N/A</v>
          </cell>
          <cell r="M38" t="e">
            <v>#N/A</v>
          </cell>
          <cell r="N38" t="e">
            <v>#N/A</v>
          </cell>
          <cell r="O38" t="e">
            <v>#N/A</v>
          </cell>
        </row>
        <row r="39">
          <cell r="B39" t="str">
            <v>013313000010000</v>
          </cell>
          <cell r="C39" t="str">
            <v>外阴/阴道修补费（常规）</v>
          </cell>
          <cell r="D39" t="str">
            <v>通过手术对外阴、阴道损伤进行缝合修补。</v>
          </cell>
          <cell r="E39" t="str">
            <v>所定价格涵盖手术计划、术区准备、消毒、缝合、处理用物等步骤所需的人力资源和基本物质资源消耗。</v>
          </cell>
        </row>
        <row r="39">
          <cell r="H39" t="str">
            <v>次</v>
          </cell>
          <cell r="I39">
            <v>423</v>
          </cell>
          <cell r="J39">
            <v>380.7</v>
          </cell>
          <cell r="K39">
            <v>402</v>
          </cell>
          <cell r="L39" t="str">
            <v>阴道分娩时开展的会阴裂伤修补，按产科类相关价格项目收费。</v>
          </cell>
          <cell r="M39" t="str">
            <v>甲类</v>
          </cell>
          <cell r="N39">
            <v>0.8</v>
          </cell>
          <cell r="O39">
            <v>0</v>
          </cell>
          <cell r="P39" t="str">
            <v>加权平均</v>
          </cell>
          <cell r="Q39">
            <v>298</v>
          </cell>
          <cell r="R39">
            <v>268</v>
          </cell>
          <cell r="S39">
            <v>225</v>
          </cell>
          <cell r="T39">
            <v>125</v>
          </cell>
        </row>
        <row r="40">
          <cell r="B40" t="e">
            <v>#N/A</v>
          </cell>
        </row>
        <row r="40">
          <cell r="J40">
            <v>0</v>
          </cell>
        </row>
        <row r="40">
          <cell r="L40" t="e">
            <v>#N/A</v>
          </cell>
          <cell r="M40" t="str">
            <v>甲类</v>
          </cell>
          <cell r="N40">
            <v>0.8</v>
          </cell>
          <cell r="O40">
            <v>0</v>
          </cell>
        </row>
        <row r="40">
          <cell r="Q40">
            <v>298</v>
          </cell>
          <cell r="R40">
            <v>268</v>
          </cell>
          <cell r="S40">
            <v>225</v>
          </cell>
          <cell r="T40">
            <v>125</v>
          </cell>
        </row>
        <row r="41">
          <cell r="B41" t="e">
            <v>#N/A</v>
          </cell>
        </row>
        <row r="41">
          <cell r="J41">
            <v>0</v>
          </cell>
        </row>
        <row r="41">
          <cell r="L41" t="e">
            <v>#N/A</v>
          </cell>
          <cell r="M41" t="str">
            <v>甲类</v>
          </cell>
          <cell r="N41">
            <v>0.8</v>
          </cell>
          <cell r="O41">
            <v>0</v>
          </cell>
        </row>
        <row r="41">
          <cell r="Q41">
            <v>298</v>
          </cell>
          <cell r="R41">
            <v>268</v>
          </cell>
          <cell r="S41">
            <v>225</v>
          </cell>
          <cell r="T41">
            <v>125</v>
          </cell>
        </row>
        <row r="42">
          <cell r="B42" t="e">
            <v>#N/A</v>
          </cell>
        </row>
        <row r="42">
          <cell r="J42">
            <v>0</v>
          </cell>
        </row>
        <row r="42">
          <cell r="L42" t="e">
            <v>#N/A</v>
          </cell>
          <cell r="M42" t="str">
            <v>甲类</v>
          </cell>
          <cell r="N42">
            <v>0.8</v>
          </cell>
          <cell r="O42">
            <v>0</v>
          </cell>
        </row>
        <row r="42">
          <cell r="Q42">
            <v>298</v>
          </cell>
          <cell r="R42">
            <v>268</v>
          </cell>
          <cell r="S42">
            <v>225</v>
          </cell>
          <cell r="T42">
            <v>125</v>
          </cell>
        </row>
        <row r="43">
          <cell r="B43" t="e">
            <v>#N/A</v>
          </cell>
        </row>
        <row r="43">
          <cell r="J43">
            <v>0</v>
          </cell>
        </row>
        <row r="43">
          <cell r="L43" t="e">
            <v>#N/A</v>
          </cell>
          <cell r="M43" t="str">
            <v>甲类</v>
          </cell>
          <cell r="N43">
            <v>0.8</v>
          </cell>
          <cell r="O43">
            <v>0</v>
          </cell>
        </row>
        <row r="43">
          <cell r="Q43">
            <v>298</v>
          </cell>
          <cell r="R43">
            <v>268</v>
          </cell>
          <cell r="S43">
            <v>225</v>
          </cell>
          <cell r="T43">
            <v>125</v>
          </cell>
        </row>
        <row r="44">
          <cell r="B44" t="str">
            <v>013313000020000</v>
          </cell>
          <cell r="C44" t="str">
            <v>外阴/阴道修补费（复杂）</v>
          </cell>
          <cell r="D44" t="str">
            <v>通过手术对情况复杂的外阴、阴道损伤进行缝合修补。</v>
          </cell>
          <cell r="E44" t="str">
            <v>所定价格涵盖手术计划、术区准备、消毒、缝合、处理用物等步骤所需的人力资源和基本物质资源消耗。</v>
          </cell>
        </row>
        <row r="44">
          <cell r="H44" t="str">
            <v>次</v>
          </cell>
          <cell r="I44">
            <v>1302</v>
          </cell>
          <cell r="J44">
            <v>1171.8</v>
          </cell>
          <cell r="K44">
            <v>1172</v>
          </cell>
          <cell r="L44" t="str">
            <v>1.阴道分娩时开展的会阴裂伤修补，按产科类相关价格项目收费。
2.复杂指：会阴Ⅲ-IV度裂伤、陈旧性会阴Ⅱ-Ⅲ度裂伤等。</v>
          </cell>
          <cell r="M44" t="str">
            <v>甲类</v>
          </cell>
          <cell r="N44">
            <v>0.8</v>
          </cell>
          <cell r="O44">
            <v>0</v>
          </cell>
          <cell r="P44" t="str">
            <v>直接平移“陈旧性会阴Ⅲ度裂伤缝合术”</v>
          </cell>
          <cell r="Q44">
            <v>741</v>
          </cell>
          <cell r="R44">
            <v>667</v>
          </cell>
          <cell r="S44">
            <v>504</v>
          </cell>
          <cell r="T44">
            <v>428</v>
          </cell>
        </row>
        <row r="45">
          <cell r="B45" t="str">
            <v>013313000030000</v>
          </cell>
          <cell r="C45" t="str">
            <v>外阴/阴道囊肿切开引流费</v>
          </cell>
          <cell r="D45" t="str">
            <v>通过切开引流方式治疗患者外阴或阴道的囊肿、脓肿、血肿等囊性肿物。</v>
          </cell>
          <cell r="E45" t="str">
            <v>所定价格涵盖手术计划、术区准备、消毒、切开引流、处理用物，必要时包扎固定、放置引流物等步骤所需的人力资源和基本物质资源消耗。</v>
          </cell>
        </row>
        <row r="45">
          <cell r="H45" t="str">
            <v>次</v>
          </cell>
          <cell r="I45">
            <v>514</v>
          </cell>
          <cell r="J45">
            <v>462.6</v>
          </cell>
          <cell r="K45">
            <v>488.3</v>
          </cell>
          <cell r="L45">
            <v>0</v>
          </cell>
          <cell r="M45" t="str">
            <v>甲类</v>
          </cell>
          <cell r="N45">
            <v>0.8</v>
          </cell>
          <cell r="O45">
            <v>0</v>
          </cell>
          <cell r="P45" t="str">
            <v>加权平均</v>
          </cell>
          <cell r="Q45">
            <v>267</v>
          </cell>
          <cell r="R45">
            <v>227</v>
          </cell>
          <cell r="S45">
            <v>193</v>
          </cell>
          <cell r="T45">
            <v>156</v>
          </cell>
        </row>
        <row r="46">
          <cell r="B46" t="e">
            <v>#N/A</v>
          </cell>
        </row>
        <row r="46">
          <cell r="J46">
            <v>0</v>
          </cell>
        </row>
        <row r="46">
          <cell r="L46" t="e">
            <v>#N/A</v>
          </cell>
          <cell r="M46" t="str">
            <v>甲类</v>
          </cell>
          <cell r="N46">
            <v>0.8</v>
          </cell>
          <cell r="O46">
            <v>0</v>
          </cell>
        </row>
        <row r="46">
          <cell r="Q46">
            <v>267</v>
          </cell>
          <cell r="R46">
            <v>227</v>
          </cell>
          <cell r="S46">
            <v>193</v>
          </cell>
          <cell r="T46">
            <v>156</v>
          </cell>
        </row>
        <row r="47">
          <cell r="B47" t="e">
            <v>#N/A</v>
          </cell>
        </row>
        <row r="47">
          <cell r="J47">
            <v>0</v>
          </cell>
        </row>
        <row r="47">
          <cell r="L47" t="e">
            <v>#N/A</v>
          </cell>
          <cell r="M47" t="str">
            <v>甲类</v>
          </cell>
          <cell r="N47">
            <v>0.8</v>
          </cell>
          <cell r="O47">
            <v>0</v>
          </cell>
        </row>
        <row r="47">
          <cell r="Q47">
            <v>267</v>
          </cell>
          <cell r="R47">
            <v>227</v>
          </cell>
          <cell r="S47">
            <v>193</v>
          </cell>
          <cell r="T47">
            <v>156</v>
          </cell>
        </row>
        <row r="48">
          <cell r="B48" t="e">
            <v>#N/A</v>
          </cell>
        </row>
        <row r="48">
          <cell r="J48">
            <v>0</v>
          </cell>
        </row>
        <row r="48">
          <cell r="L48" t="e">
            <v>#N/A</v>
          </cell>
          <cell r="M48" t="str">
            <v>甲类</v>
          </cell>
          <cell r="N48">
            <v>0.8</v>
          </cell>
          <cell r="O48">
            <v>0</v>
          </cell>
        </row>
        <row r="48">
          <cell r="Q48">
            <v>267</v>
          </cell>
          <cell r="R48">
            <v>227</v>
          </cell>
          <cell r="S48">
            <v>193</v>
          </cell>
          <cell r="T48">
            <v>156</v>
          </cell>
        </row>
        <row r="49">
          <cell r="B49" t="str">
            <v>013313000040000</v>
          </cell>
          <cell r="C49" t="str">
            <v>外阴病变切除费</v>
          </cell>
          <cell r="D49" t="str">
            <v>通过手术切除外阴肿物、癌前病变等局部外阴病变。</v>
          </cell>
          <cell r="E49" t="str">
            <v>所定价格涵盖手术计划、术区准备、消毒、切除、缝合、处理用物，必要时包扎固定、放置引流物等步骤所需的人力资源和基本物质资源消耗。</v>
          </cell>
        </row>
        <row r="49">
          <cell r="H49" t="str">
            <v>次</v>
          </cell>
          <cell r="I49">
            <v>588</v>
          </cell>
          <cell r="J49">
            <v>529.2</v>
          </cell>
          <cell r="K49">
            <v>558.6</v>
          </cell>
          <cell r="L49">
            <v>0</v>
          </cell>
          <cell r="M49" t="str">
            <v>甲类</v>
          </cell>
          <cell r="N49">
            <v>0.8</v>
          </cell>
          <cell r="O49">
            <v>0</v>
          </cell>
          <cell r="P49" t="str">
            <v>加权平均</v>
          </cell>
          <cell r="Q49">
            <v>411</v>
          </cell>
          <cell r="R49">
            <v>370</v>
          </cell>
          <cell r="S49">
            <v>280</v>
          </cell>
          <cell r="T49">
            <v>238</v>
          </cell>
        </row>
        <row r="50">
          <cell r="B50" t="e">
            <v>#N/A</v>
          </cell>
        </row>
        <row r="50">
          <cell r="J50">
            <v>0</v>
          </cell>
        </row>
        <row r="50">
          <cell r="L50" t="e">
            <v>#N/A</v>
          </cell>
          <cell r="M50" t="str">
            <v>甲类</v>
          </cell>
          <cell r="N50">
            <v>0.8</v>
          </cell>
          <cell r="O50">
            <v>0</v>
          </cell>
        </row>
        <row r="50">
          <cell r="Q50">
            <v>411</v>
          </cell>
          <cell r="R50">
            <v>370</v>
          </cell>
          <cell r="S50">
            <v>280</v>
          </cell>
          <cell r="T50">
            <v>238</v>
          </cell>
        </row>
        <row r="51">
          <cell r="B51" t="e">
            <v>#N/A</v>
          </cell>
        </row>
        <row r="51">
          <cell r="J51">
            <v>0</v>
          </cell>
        </row>
        <row r="51">
          <cell r="L51" t="e">
            <v>#N/A</v>
          </cell>
          <cell r="M51" t="str">
            <v>甲类</v>
          </cell>
          <cell r="N51">
            <v>0.8</v>
          </cell>
          <cell r="O51">
            <v>0</v>
          </cell>
        </row>
        <row r="51">
          <cell r="Q51">
            <v>411</v>
          </cell>
          <cell r="R51">
            <v>370</v>
          </cell>
          <cell r="S51">
            <v>280</v>
          </cell>
          <cell r="T51">
            <v>238</v>
          </cell>
        </row>
        <row r="52">
          <cell r="B52" t="str">
            <v>013313000050000</v>
          </cell>
          <cell r="C52" t="str">
            <v>外阴广泛切除费</v>
          </cell>
          <cell r="D52" t="str">
            <v>通过手术切除外阴及周围组织。</v>
          </cell>
          <cell r="E52" t="str">
            <v>所定价格涵盖手术计划、术区准备、消毒、切开、分离、切除、缝合修复、处理用物，必要时包扎固定、放置引流物等步骤所需的人力资源和基本物质资源消耗。</v>
          </cell>
        </row>
        <row r="52">
          <cell r="H52" t="str">
            <v>次</v>
          </cell>
          <cell r="I52">
            <v>1822</v>
          </cell>
          <cell r="J52">
            <v>1639.8</v>
          </cell>
          <cell r="K52">
            <v>1639</v>
          </cell>
          <cell r="L52">
            <v>0</v>
          </cell>
          <cell r="M52" t="str">
            <v>甲类</v>
          </cell>
          <cell r="N52">
            <v>0.8</v>
          </cell>
          <cell r="O52">
            <v>0</v>
          </cell>
          <cell r="P52" t="str">
            <v>加权平均</v>
          </cell>
          <cell r="Q52">
            <v>1640</v>
          </cell>
          <cell r="R52">
            <v>1475</v>
          </cell>
          <cell r="S52">
            <v>1328</v>
          </cell>
          <cell r="T52">
            <v>1195</v>
          </cell>
        </row>
        <row r="53">
          <cell r="B53" t="e">
            <v>#N/A</v>
          </cell>
        </row>
        <row r="53">
          <cell r="J53">
            <v>0</v>
          </cell>
        </row>
        <row r="53">
          <cell r="L53" t="e">
            <v>#N/A</v>
          </cell>
          <cell r="M53" t="str">
            <v>甲类</v>
          </cell>
          <cell r="N53">
            <v>0.8</v>
          </cell>
          <cell r="O53">
            <v>0</v>
          </cell>
        </row>
        <row r="53">
          <cell r="Q53">
            <v>1640</v>
          </cell>
          <cell r="R53">
            <v>1475</v>
          </cell>
          <cell r="S53">
            <v>1328</v>
          </cell>
          <cell r="T53">
            <v>1195</v>
          </cell>
        </row>
        <row r="54">
          <cell r="B54" t="str">
            <v>013313000060000</v>
          </cell>
          <cell r="C54" t="str">
            <v>阴蒂整形费</v>
          </cell>
          <cell r="D54" t="str">
            <v>通过手术方式缩小或成形阴蒂。</v>
          </cell>
          <cell r="E54" t="str">
            <v>所定价格涵盖手术计划、术区准备、消毒、切除、缝合、成形、处理用物等步骤所需的人力资源和基本物质资源消耗。</v>
          </cell>
        </row>
        <row r="54">
          <cell r="H54" t="str">
            <v>次</v>
          </cell>
          <cell r="I54">
            <v>832</v>
          </cell>
          <cell r="J54">
            <v>748.8</v>
          </cell>
          <cell r="K54">
            <v>790</v>
          </cell>
          <cell r="L54">
            <v>0</v>
          </cell>
          <cell r="M54" t="str">
            <v>丙类</v>
          </cell>
          <cell r="N54">
            <v>0</v>
          </cell>
          <cell r="O54">
            <v>0</v>
          </cell>
          <cell r="P54" t="str">
            <v>加权平均</v>
          </cell>
          <cell r="Q54">
            <v>749</v>
          </cell>
          <cell r="R54">
            <v>711</v>
          </cell>
          <cell r="S54">
            <v>640</v>
          </cell>
          <cell r="T54">
            <v>576</v>
          </cell>
        </row>
        <row r="55">
          <cell r="B55" t="e">
            <v>#N/A</v>
          </cell>
        </row>
        <row r="55">
          <cell r="J55">
            <v>0</v>
          </cell>
        </row>
        <row r="55">
          <cell r="L55" t="e">
            <v>#N/A</v>
          </cell>
          <cell r="M55" t="str">
            <v>丙类</v>
          </cell>
          <cell r="N55">
            <v>0</v>
          </cell>
          <cell r="O55">
            <v>0</v>
          </cell>
        </row>
        <row r="55">
          <cell r="Q55">
            <v>749</v>
          </cell>
          <cell r="R55">
            <v>711</v>
          </cell>
          <cell r="S55">
            <v>640</v>
          </cell>
          <cell r="T55">
            <v>576</v>
          </cell>
        </row>
        <row r="56">
          <cell r="B56" t="str">
            <v>013313000070000</v>
          </cell>
          <cell r="C56" t="str">
            <v>阴唇整形费</v>
          </cell>
          <cell r="D56" t="str">
            <v>通过手术切除增生或不对称的阴唇组织，或成形阴唇。</v>
          </cell>
          <cell r="E56" t="str">
            <v>所定价格涵盖手术计划、术区准备、消毒、切除、缝合、成形、处理用物等步骤所需的人力资源和基本物质资源消耗。</v>
          </cell>
        </row>
        <row r="56">
          <cell r="H56" t="str">
            <v>单侧</v>
          </cell>
          <cell r="I56">
            <v>1166</v>
          </cell>
          <cell r="J56">
            <v>1049.4</v>
          </cell>
          <cell r="K56">
            <v>1108</v>
          </cell>
          <cell r="L56">
            <v>0</v>
          </cell>
          <cell r="M56" t="str">
            <v>丙类</v>
          </cell>
          <cell r="N56">
            <v>0</v>
          </cell>
          <cell r="O56">
            <v>0</v>
          </cell>
          <cell r="P56" t="str">
            <v>参考外省</v>
          </cell>
          <cell r="Q56">
            <v>1049</v>
          </cell>
          <cell r="R56">
            <v>997</v>
          </cell>
          <cell r="S56">
            <v>897</v>
          </cell>
          <cell r="T56">
            <v>807</v>
          </cell>
        </row>
        <row r="57">
          <cell r="B57" t="str">
            <v>013313000080000</v>
          </cell>
          <cell r="C57" t="str">
            <v>阴唇粘连分离费</v>
          </cell>
          <cell r="D57" t="str">
            <v>通过手术分离阴唇粘连。</v>
          </cell>
          <cell r="E57" t="str">
            <v>所定价格涵盖手术计划、术区准备、消毒、分离、处理用物等步骤所需的人力资源和基本物质资源消耗。</v>
          </cell>
        </row>
        <row r="57">
          <cell r="H57" t="str">
            <v>次</v>
          </cell>
          <cell r="I57">
            <v>400</v>
          </cell>
          <cell r="J57">
            <v>360</v>
          </cell>
          <cell r="K57">
            <v>400</v>
          </cell>
          <cell r="L57">
            <v>0</v>
          </cell>
          <cell r="M57" t="str">
            <v>丙类</v>
          </cell>
          <cell r="N57">
            <v>0</v>
          </cell>
          <cell r="O57">
            <v>0</v>
          </cell>
          <cell r="P57" t="str">
            <v>直接平移“小阴唇粘连分离术”</v>
          </cell>
          <cell r="Q57">
            <v>360</v>
          </cell>
          <cell r="R57">
            <v>324</v>
          </cell>
          <cell r="S57">
            <v>292</v>
          </cell>
          <cell r="T57">
            <v>263</v>
          </cell>
        </row>
        <row r="58">
          <cell r="B58" t="str">
            <v>013313000090000</v>
          </cell>
          <cell r="C58" t="str">
            <v>处女膜切开费</v>
          </cell>
          <cell r="D58" t="str">
            <v>通过手术切开闭锁或者肥厚的处女膜。</v>
          </cell>
          <cell r="E58" t="str">
            <v>所定价格涵盖手术计划、术区准备、消毒、切开、缝合、处理用物等步骤所需的人力资源和基本物质资源消耗。</v>
          </cell>
        </row>
        <row r="58">
          <cell r="H58" t="str">
            <v>次</v>
          </cell>
          <cell r="I58">
            <v>278</v>
          </cell>
          <cell r="J58">
            <v>250.2</v>
          </cell>
          <cell r="K58">
            <v>264</v>
          </cell>
          <cell r="L58">
            <v>0</v>
          </cell>
          <cell r="M58" t="str">
            <v>乙类</v>
          </cell>
          <cell r="N58">
            <v>0.8</v>
          </cell>
          <cell r="O58">
            <v>0.2</v>
          </cell>
          <cell r="P58" t="str">
            <v>直接平移“处女膜切开术”</v>
          </cell>
          <cell r="Q58">
            <v>206</v>
          </cell>
          <cell r="R58">
            <v>185</v>
          </cell>
          <cell r="S58">
            <v>140</v>
          </cell>
          <cell r="T58">
            <v>119</v>
          </cell>
        </row>
        <row r="59">
          <cell r="B59" t="str">
            <v>013313000100000</v>
          </cell>
          <cell r="C59" t="str">
            <v>处女膜修复费</v>
          </cell>
          <cell r="D59" t="str">
            <v>通过手术修补恢复完整处女膜缘。</v>
          </cell>
          <cell r="E59" t="str">
            <v>所定价格涵盖手术计划、术区准备、消毒、缝合修复、处理用物等步骤所需的人力资源和基本物质资源消耗。</v>
          </cell>
        </row>
        <row r="59">
          <cell r="H59" t="str">
            <v>次</v>
          </cell>
          <cell r="I59">
            <v>800</v>
          </cell>
          <cell r="J59">
            <v>720</v>
          </cell>
          <cell r="K59">
            <v>760</v>
          </cell>
          <cell r="L59">
            <v>0</v>
          </cell>
          <cell r="M59" t="str">
            <v>丙类</v>
          </cell>
          <cell r="N59">
            <v>0</v>
          </cell>
          <cell r="O59">
            <v>0</v>
          </cell>
          <cell r="P59" t="str">
            <v>直接平移原“处女膜修复术”</v>
          </cell>
          <cell r="Q59">
            <v>680</v>
          </cell>
          <cell r="R59">
            <v>612</v>
          </cell>
          <cell r="S59">
            <v>551</v>
          </cell>
          <cell r="T59">
            <v>496</v>
          </cell>
        </row>
        <row r="60">
          <cell r="B60" t="str">
            <v>013313000110000</v>
          </cell>
          <cell r="C60" t="str">
            <v>阴道切除费</v>
          </cell>
          <cell r="D60" t="str">
            <v>通过手术切除部分或全部阴道。</v>
          </cell>
          <cell r="E60" t="str">
            <v>所定价格涵盖手术计划、术区准备、消毒、切除、缝合、处理用物等步骤所需的人力资源和基本物质资源消耗。</v>
          </cell>
        </row>
        <row r="60">
          <cell r="H60" t="str">
            <v>次</v>
          </cell>
          <cell r="I60">
            <v>3200</v>
          </cell>
          <cell r="J60">
            <v>2880</v>
          </cell>
          <cell r="K60">
            <v>2880</v>
          </cell>
          <cell r="L60">
            <v>0</v>
          </cell>
          <cell r="M60" t="str">
            <v>甲类</v>
          </cell>
          <cell r="N60">
            <v>0.8</v>
          </cell>
          <cell r="O60">
            <v>0</v>
          </cell>
          <cell r="P60" t="str">
            <v>平移“全阴道切除术”</v>
          </cell>
          <cell r="Q60">
            <v>2178</v>
          </cell>
          <cell r="R60">
            <v>1960</v>
          </cell>
          <cell r="S60">
            <v>1600</v>
          </cell>
          <cell r="T60">
            <v>1360</v>
          </cell>
        </row>
        <row r="61">
          <cell r="B61" t="e">
            <v>#N/A</v>
          </cell>
        </row>
        <row r="61">
          <cell r="J61">
            <v>0</v>
          </cell>
        </row>
        <row r="61">
          <cell r="L61" t="e">
            <v>#N/A</v>
          </cell>
          <cell r="M61" t="str">
            <v>甲类</v>
          </cell>
          <cell r="N61">
            <v>0.8</v>
          </cell>
          <cell r="O61">
            <v>0</v>
          </cell>
        </row>
        <row r="61">
          <cell r="Q61">
            <v>2178</v>
          </cell>
          <cell r="R61">
            <v>1960</v>
          </cell>
          <cell r="S61">
            <v>1600</v>
          </cell>
          <cell r="T61">
            <v>1360</v>
          </cell>
        </row>
        <row r="62">
          <cell r="B62" t="e">
            <v>#N/A</v>
          </cell>
        </row>
        <row r="62">
          <cell r="F62" t="str">
            <v>01 阴道赘生物或肿物切除减收2400</v>
          </cell>
        </row>
        <row r="62">
          <cell r="H62" t="str">
            <v>次</v>
          </cell>
        </row>
        <row r="62">
          <cell r="J62">
            <v>0</v>
          </cell>
        </row>
        <row r="62">
          <cell r="L62" t="e">
            <v>#N/A</v>
          </cell>
          <cell r="M62" t="str">
            <v>甲类</v>
          </cell>
          <cell r="N62">
            <v>0.8</v>
          </cell>
          <cell r="O62">
            <v>0</v>
          </cell>
          <cell r="P62" t="str">
            <v>参考外省</v>
          </cell>
          <cell r="Q62">
            <v>545</v>
          </cell>
          <cell r="R62">
            <v>490</v>
          </cell>
          <cell r="S62">
            <v>400</v>
          </cell>
          <cell r="T62">
            <v>340</v>
          </cell>
        </row>
        <row r="63">
          <cell r="B63" t="str">
            <v>013313000120000</v>
          </cell>
          <cell r="C63" t="str">
            <v>阴道壁修补费</v>
          </cell>
          <cell r="D63" t="str">
            <v>通过手术修补阴道壁。</v>
          </cell>
          <cell r="E63" t="str">
            <v>所定价格涵盖手术计划、术区准备、消毒、切开、分离、缝合修补、处理用物，必要时放置引流物等步骤所需的人力资源和基本物质资源消耗。</v>
          </cell>
        </row>
        <row r="63">
          <cell r="H63" t="str">
            <v>次</v>
          </cell>
          <cell r="I63">
            <v>930</v>
          </cell>
          <cell r="J63">
            <v>837</v>
          </cell>
          <cell r="K63">
            <v>837</v>
          </cell>
          <cell r="L63">
            <v>0</v>
          </cell>
          <cell r="M63" t="str">
            <v>甲类</v>
          </cell>
          <cell r="N63">
            <v>0.8</v>
          </cell>
          <cell r="O63">
            <v>0</v>
          </cell>
          <cell r="P63" t="str">
            <v>按原“阴道前后壁修补术”价格1390/1.5折算后取整。加收项按照1390减去“阴道壁修补费”得出。</v>
          </cell>
          <cell r="Q63">
            <v>834</v>
          </cell>
          <cell r="R63">
            <v>750</v>
          </cell>
          <cell r="S63">
            <v>675</v>
          </cell>
          <cell r="T63">
            <v>608</v>
          </cell>
        </row>
        <row r="64">
          <cell r="B64" t="e">
            <v>#N/A</v>
          </cell>
        </row>
        <row r="64">
          <cell r="F64" t="str">
            <v>01前后壁同时修补加收465</v>
          </cell>
        </row>
        <row r="64">
          <cell r="H64" t="str">
            <v>次</v>
          </cell>
        </row>
        <row r="64">
          <cell r="J64">
            <v>0</v>
          </cell>
        </row>
        <row r="64">
          <cell r="L64" t="e">
            <v>#N/A</v>
          </cell>
          <cell r="M64" t="str">
            <v>甲类</v>
          </cell>
          <cell r="N64">
            <v>0.8</v>
          </cell>
          <cell r="O64">
            <v>0</v>
          </cell>
          <cell r="P64">
            <v>0.5</v>
          </cell>
          <cell r="Q64">
            <v>417</v>
          </cell>
          <cell r="R64">
            <v>376</v>
          </cell>
          <cell r="S64">
            <v>338</v>
          </cell>
          <cell r="T64">
            <v>304</v>
          </cell>
        </row>
        <row r="65">
          <cell r="B65" t="str">
            <v>013313000130000</v>
          </cell>
          <cell r="C65" t="str">
            <v>阴道瘘修补费</v>
          </cell>
          <cell r="D65" t="str">
            <v>通过手术修补外阴或其他器官与阴道间的异常通道（瘘管）。</v>
          </cell>
          <cell r="E65" t="str">
            <v>所定价格涵盖手术计划、术区准备、消毒、分离、切除、缝合修补、处理用物，必要时放置引流物等步骤所需的人力资源和基本物质资源消耗。</v>
          </cell>
          <cell r="F65" t="str">
            <v>
</v>
          </cell>
        </row>
        <row r="65">
          <cell r="H65" t="str">
            <v>瘘管·次</v>
          </cell>
          <cell r="I65">
            <v>2257</v>
          </cell>
          <cell r="J65">
            <v>2031.3</v>
          </cell>
          <cell r="K65">
            <v>2031</v>
          </cell>
          <cell r="L65" t="str">
            <v>此项不得再收取“膀胱阴道瘘修补术、尿道阴道瘘修补术”费用。</v>
          </cell>
          <cell r="M65" t="str">
            <v>甲类</v>
          </cell>
          <cell r="N65">
            <v>0.8</v>
          </cell>
          <cell r="O65">
            <v>0</v>
          </cell>
          <cell r="P65" t="str">
            <v>算数平均计算价格（累加腔镜费用）</v>
          </cell>
          <cell r="Q65">
            <v>1556</v>
          </cell>
          <cell r="R65">
            <v>1510</v>
          </cell>
          <cell r="S65">
            <v>1116</v>
          </cell>
          <cell r="T65">
            <v>967</v>
          </cell>
        </row>
        <row r="66">
          <cell r="B66" t="e">
            <v>#N/A</v>
          </cell>
        </row>
        <row r="66">
          <cell r="J66">
            <v>0</v>
          </cell>
        </row>
        <row r="66">
          <cell r="L66" t="e">
            <v>#N/A</v>
          </cell>
          <cell r="M66" t="str">
            <v>甲类</v>
          </cell>
          <cell r="N66">
            <v>0.8</v>
          </cell>
          <cell r="O66">
            <v>0</v>
          </cell>
        </row>
        <row r="66">
          <cell r="Q66">
            <v>1556</v>
          </cell>
          <cell r="R66">
            <v>1510</v>
          </cell>
          <cell r="S66">
            <v>1116</v>
          </cell>
          <cell r="T66">
            <v>967</v>
          </cell>
        </row>
        <row r="67">
          <cell r="B67" t="e">
            <v>#N/A</v>
          </cell>
        </row>
        <row r="67">
          <cell r="J67">
            <v>0</v>
          </cell>
        </row>
        <row r="67">
          <cell r="L67" t="e">
            <v>#N/A</v>
          </cell>
          <cell r="M67" t="str">
            <v>甲类</v>
          </cell>
          <cell r="N67">
            <v>0.8</v>
          </cell>
          <cell r="O67">
            <v>0</v>
          </cell>
        </row>
        <row r="67">
          <cell r="Q67">
            <v>1556</v>
          </cell>
          <cell r="R67">
            <v>1510</v>
          </cell>
          <cell r="S67">
            <v>1116</v>
          </cell>
          <cell r="T67">
            <v>967</v>
          </cell>
        </row>
        <row r="68">
          <cell r="B68" t="e">
            <v>#N/A</v>
          </cell>
        </row>
        <row r="68">
          <cell r="J68">
            <v>0</v>
          </cell>
        </row>
        <row r="68">
          <cell r="L68" t="e">
            <v>#N/A</v>
          </cell>
          <cell r="M68" t="str">
            <v>甲类</v>
          </cell>
          <cell r="N68">
            <v>0.8</v>
          </cell>
          <cell r="O68">
            <v>0</v>
          </cell>
        </row>
        <row r="68">
          <cell r="Q68">
            <v>1556</v>
          </cell>
          <cell r="R68">
            <v>1510</v>
          </cell>
          <cell r="S68">
            <v>1116</v>
          </cell>
          <cell r="T68">
            <v>967</v>
          </cell>
        </row>
        <row r="69">
          <cell r="B69" t="str">
            <v>013313000140000</v>
          </cell>
          <cell r="C69" t="str">
            <v>阴道矫形费</v>
          </cell>
          <cell r="D69" t="str">
            <v>通过手术修复畸形或结构异常的阴道。</v>
          </cell>
          <cell r="E69" t="str">
            <v>所定价格涵盖手术计划、术区准备、消毒、切开、成形、缝合、处理用物，必要时包扎固定、放置引流物等步骤所需的人力资源和基本物质资源消耗。</v>
          </cell>
        </row>
        <row r="69">
          <cell r="H69" t="str">
            <v>次</v>
          </cell>
          <cell r="I69">
            <v>722</v>
          </cell>
          <cell r="J69">
            <v>649.8</v>
          </cell>
          <cell r="K69">
            <v>686</v>
          </cell>
          <cell r="L69">
            <v>0</v>
          </cell>
          <cell r="M69" t="str">
            <v>甲类</v>
          </cell>
          <cell r="N69">
            <v>0.8</v>
          </cell>
          <cell r="O69">
            <v>0</v>
          </cell>
          <cell r="P69" t="str">
            <v>平移“331304005阴道横隔或纵隔或斜膈切开术”（累加腔镜费用）</v>
          </cell>
          <cell r="Q69">
            <v>536</v>
          </cell>
          <cell r="R69">
            <v>483</v>
          </cell>
          <cell r="S69">
            <v>381</v>
          </cell>
          <cell r="T69">
            <v>329</v>
          </cell>
        </row>
        <row r="70">
          <cell r="B70" t="e">
            <v>#N/A</v>
          </cell>
        </row>
        <row r="70">
          <cell r="J70">
            <v>0</v>
          </cell>
        </row>
        <row r="70">
          <cell r="L70" t="e">
            <v>#N/A</v>
          </cell>
          <cell r="M70" t="str">
            <v>甲类</v>
          </cell>
          <cell r="N70">
            <v>0.8</v>
          </cell>
          <cell r="O70">
            <v>0</v>
          </cell>
        </row>
        <row r="70">
          <cell r="Q70">
            <v>536</v>
          </cell>
          <cell r="R70">
            <v>483</v>
          </cell>
          <cell r="S70">
            <v>381</v>
          </cell>
          <cell r="T70">
            <v>329</v>
          </cell>
        </row>
        <row r="71">
          <cell r="B71" t="e">
            <v>#N/A</v>
          </cell>
        </row>
        <row r="71">
          <cell r="J71">
            <v>0</v>
          </cell>
        </row>
        <row r="71">
          <cell r="L71" t="e">
            <v>#N/A</v>
          </cell>
          <cell r="M71" t="str">
            <v>甲类</v>
          </cell>
          <cell r="N71">
            <v>0.8</v>
          </cell>
          <cell r="O71">
            <v>0</v>
          </cell>
        </row>
        <row r="71">
          <cell r="Q71">
            <v>536</v>
          </cell>
          <cell r="R71">
            <v>483</v>
          </cell>
          <cell r="S71">
            <v>381</v>
          </cell>
          <cell r="T71">
            <v>329</v>
          </cell>
        </row>
        <row r="72">
          <cell r="B72" t="e">
            <v>#N/A</v>
          </cell>
        </row>
        <row r="72">
          <cell r="J72">
            <v>0</v>
          </cell>
        </row>
        <row r="72">
          <cell r="L72" t="e">
            <v>#N/A</v>
          </cell>
          <cell r="M72" t="str">
            <v>甲类</v>
          </cell>
          <cell r="N72">
            <v>0.8</v>
          </cell>
          <cell r="O72">
            <v>0</v>
          </cell>
        </row>
        <row r="72">
          <cell r="Q72">
            <v>536</v>
          </cell>
          <cell r="R72">
            <v>483</v>
          </cell>
          <cell r="S72">
            <v>381</v>
          </cell>
          <cell r="T72">
            <v>329</v>
          </cell>
        </row>
        <row r="73">
          <cell r="B73" t="str">
            <v>013313000150000</v>
          </cell>
          <cell r="C73" t="str">
            <v>阴道紧缩手术费</v>
          </cell>
          <cell r="D73" t="str">
            <v>通过手术紧缩阴道壁。</v>
          </cell>
          <cell r="E73" t="str">
            <v>所定价格涵盖手术计划、术区准备、消毒、加固、缝合、处理用物等步骤所需的人力资源和基本物质资源消耗。</v>
          </cell>
        </row>
        <row r="73">
          <cell r="H73" t="str">
            <v>次</v>
          </cell>
          <cell r="I73" t="str">
            <v>市场调节价</v>
          </cell>
          <cell r="J73" t="e">
            <v>#VALUE!</v>
          </cell>
          <cell r="K73" t="str">
            <v>市场调节价</v>
          </cell>
          <cell r="L73">
            <v>0</v>
          </cell>
          <cell r="M73" t="str">
            <v>丙类</v>
          </cell>
          <cell r="N73">
            <v>0</v>
          </cell>
          <cell r="O73">
            <v>0</v>
          </cell>
          <cell r="P73" t="str">
            <v>自主定价</v>
          </cell>
        </row>
        <row r="74">
          <cell r="B74" t="str">
            <v>013313000160000</v>
          </cell>
          <cell r="C74" t="str">
            <v>阴道替代成形费</v>
          </cell>
          <cell r="D74" t="str">
            <v>通过手术替代成形，治疗阴道缺失、畸形或结构异常。</v>
          </cell>
          <cell r="E74" t="str">
            <v>所定价格涵盖手术计划、术区准备、消毒、切开、成形、缝合、处理用物，必要时包扎固定、放置引流物等步骤所需的人力资源和基本物质资源消耗。</v>
          </cell>
        </row>
        <row r="74">
          <cell r="H74" t="str">
            <v>次</v>
          </cell>
          <cell r="I74">
            <v>2011</v>
          </cell>
          <cell r="J74">
            <v>1809.9</v>
          </cell>
          <cell r="K74">
            <v>1810</v>
          </cell>
          <cell r="L74">
            <v>0</v>
          </cell>
          <cell r="M74" t="str">
            <v>甲类</v>
          </cell>
          <cell r="N74">
            <v>0.8</v>
          </cell>
          <cell r="O74">
            <v>0</v>
          </cell>
          <cell r="P74" t="str">
            <v>平移“阴道成形术”,（累加腔镜费用）</v>
          </cell>
          <cell r="Q74">
            <v>1721</v>
          </cell>
          <cell r="R74">
            <v>1549</v>
          </cell>
          <cell r="S74">
            <v>1394</v>
          </cell>
          <cell r="T74">
            <v>1254</v>
          </cell>
        </row>
        <row r="75">
          <cell r="B75" t="e">
            <v>#N/A</v>
          </cell>
        </row>
        <row r="75">
          <cell r="J75">
            <v>0</v>
          </cell>
        </row>
        <row r="75">
          <cell r="L75" t="e">
            <v>#N/A</v>
          </cell>
          <cell r="M75" t="str">
            <v>甲类</v>
          </cell>
          <cell r="N75">
            <v>0.8</v>
          </cell>
          <cell r="O75">
            <v>0</v>
          </cell>
        </row>
        <row r="75">
          <cell r="Q75">
            <v>1721</v>
          </cell>
          <cell r="R75">
            <v>1549</v>
          </cell>
          <cell r="S75">
            <v>1394</v>
          </cell>
          <cell r="T75">
            <v>1254</v>
          </cell>
        </row>
        <row r="76">
          <cell r="B76" t="str">
            <v>013313000170000</v>
          </cell>
          <cell r="C76" t="str">
            <v>阴道闭合手术费</v>
          </cell>
          <cell r="D76" t="str">
            <v>通过手术方式缝合部分或全部阴道腔。</v>
          </cell>
          <cell r="E76" t="str">
            <v>所定价格涵盖手术计划、术区准备、消毒、分离、切除、缝合、处理用物，必要时包扎固定、放置引流物等步骤所需的人力资源和基本物质资源消耗。</v>
          </cell>
        </row>
        <row r="76">
          <cell r="H76" t="str">
            <v>次</v>
          </cell>
          <cell r="I76">
            <v>2208</v>
          </cell>
          <cell r="J76">
            <v>1987.2</v>
          </cell>
          <cell r="K76">
            <v>1987</v>
          </cell>
          <cell r="L76">
            <v>0</v>
          </cell>
          <cell r="M76" t="str">
            <v>甲类</v>
          </cell>
          <cell r="N76">
            <v>0.8</v>
          </cell>
          <cell r="O76">
            <v>0</v>
          </cell>
          <cell r="P76" t="str">
            <v>参考外省</v>
          </cell>
          <cell r="Q76">
            <v>1987</v>
          </cell>
          <cell r="R76">
            <v>1788</v>
          </cell>
          <cell r="S76">
            <v>1609</v>
          </cell>
          <cell r="T76">
            <v>1448</v>
          </cell>
        </row>
        <row r="77">
          <cell r="B77" t="str">
            <v>013313000180000</v>
          </cell>
          <cell r="C77" t="str">
            <v>宫颈环扎费（非孕期）</v>
          </cell>
          <cell r="D77" t="str">
            <v>通过手术环扎宫颈口。</v>
          </cell>
          <cell r="E77" t="str">
            <v>所定价格涵盖手术计划、术区准备、消毒、环扎、处理用物、拆线等步骤所需的人力资源和基本物质资源消耗。</v>
          </cell>
        </row>
        <row r="77">
          <cell r="H77" t="str">
            <v>次</v>
          </cell>
          <cell r="I77">
            <v>748</v>
          </cell>
          <cell r="J77">
            <v>673.2</v>
          </cell>
          <cell r="K77">
            <v>673</v>
          </cell>
          <cell r="L77">
            <v>0</v>
          </cell>
          <cell r="M77" t="str">
            <v>丙类</v>
          </cell>
          <cell r="N77">
            <v>0</v>
          </cell>
          <cell r="O77">
            <v>0</v>
          </cell>
          <cell r="P77" t="str">
            <v>直接平移“非孕期子宫内口矫正术”</v>
          </cell>
          <cell r="Q77">
            <v>514</v>
          </cell>
          <cell r="R77">
            <v>463</v>
          </cell>
          <cell r="S77">
            <v>350</v>
          </cell>
          <cell r="T77">
            <v>297</v>
          </cell>
        </row>
        <row r="78">
          <cell r="B78" t="str">
            <v>013313000190000</v>
          </cell>
          <cell r="C78" t="str">
            <v>宫颈部分切除费</v>
          </cell>
          <cell r="D78" t="str">
            <v>通过手术切除部分宫颈。</v>
          </cell>
          <cell r="E78" t="str">
            <v>所定价格涵盖手术计划、术区准备、消毒、切除、缝合、处理用物等步骤所需的人力资源和基本物质资源消耗。</v>
          </cell>
        </row>
        <row r="78">
          <cell r="H78" t="str">
            <v>次</v>
          </cell>
          <cell r="I78">
            <v>1293</v>
          </cell>
          <cell r="J78">
            <v>1163.7</v>
          </cell>
          <cell r="K78">
            <v>1164</v>
          </cell>
          <cell r="L78">
            <v>0</v>
          </cell>
          <cell r="M78" t="str">
            <v>甲类</v>
          </cell>
          <cell r="N78">
            <v>0.8</v>
          </cell>
          <cell r="O78">
            <v>0</v>
          </cell>
          <cell r="P78" t="str">
            <v>加权平均（累加腔镜费用）</v>
          </cell>
          <cell r="Q78">
            <v>1004</v>
          </cell>
          <cell r="R78">
            <v>846</v>
          </cell>
          <cell r="S78">
            <v>756</v>
          </cell>
          <cell r="T78">
            <v>482</v>
          </cell>
        </row>
        <row r="79">
          <cell r="B79" t="e">
            <v>#N/A</v>
          </cell>
        </row>
        <row r="79">
          <cell r="J79">
            <v>0</v>
          </cell>
        </row>
        <row r="79">
          <cell r="L79" t="e">
            <v>#N/A</v>
          </cell>
          <cell r="M79" t="str">
            <v>甲类</v>
          </cell>
          <cell r="N79">
            <v>0.8</v>
          </cell>
          <cell r="O79">
            <v>0</v>
          </cell>
        </row>
        <row r="79">
          <cell r="Q79">
            <v>1004</v>
          </cell>
          <cell r="R79">
            <v>846</v>
          </cell>
          <cell r="S79">
            <v>756</v>
          </cell>
          <cell r="T79">
            <v>482</v>
          </cell>
        </row>
        <row r="80">
          <cell r="B80" t="e">
            <v>#N/A</v>
          </cell>
        </row>
        <row r="80">
          <cell r="J80">
            <v>0</v>
          </cell>
        </row>
        <row r="80">
          <cell r="L80" t="e">
            <v>#N/A</v>
          </cell>
          <cell r="M80" t="str">
            <v>甲类</v>
          </cell>
          <cell r="N80">
            <v>0.8</v>
          </cell>
          <cell r="O80">
            <v>0</v>
          </cell>
        </row>
        <row r="80">
          <cell r="Q80">
            <v>1004</v>
          </cell>
          <cell r="R80">
            <v>846</v>
          </cell>
          <cell r="S80">
            <v>756</v>
          </cell>
          <cell r="T80">
            <v>482</v>
          </cell>
        </row>
        <row r="81">
          <cell r="B81" t="e">
            <v>#N/A</v>
          </cell>
        </row>
        <row r="81">
          <cell r="J81">
            <v>0</v>
          </cell>
        </row>
        <row r="81">
          <cell r="L81" t="e">
            <v>#N/A</v>
          </cell>
          <cell r="M81" t="str">
            <v>甲类</v>
          </cell>
          <cell r="N81">
            <v>0.8</v>
          </cell>
          <cell r="O81">
            <v>0</v>
          </cell>
        </row>
        <row r="81">
          <cell r="Q81">
            <v>1004</v>
          </cell>
          <cell r="R81">
            <v>846</v>
          </cell>
          <cell r="S81">
            <v>756</v>
          </cell>
          <cell r="T81">
            <v>482</v>
          </cell>
        </row>
        <row r="82">
          <cell r="B82" t="e">
            <v>#N/A</v>
          </cell>
        </row>
        <row r="82">
          <cell r="J82">
            <v>0</v>
          </cell>
        </row>
        <row r="82">
          <cell r="L82" t="e">
            <v>#N/A</v>
          </cell>
          <cell r="M82" t="str">
            <v>甲类</v>
          </cell>
          <cell r="N82">
            <v>0.8</v>
          </cell>
          <cell r="O82">
            <v>0</v>
          </cell>
        </row>
        <row r="82">
          <cell r="Q82">
            <v>1004</v>
          </cell>
          <cell r="R82">
            <v>846</v>
          </cell>
          <cell r="S82">
            <v>756</v>
          </cell>
          <cell r="T82">
            <v>482</v>
          </cell>
        </row>
        <row r="83">
          <cell r="B83" t="e">
            <v>#N/A</v>
          </cell>
        </row>
        <row r="83">
          <cell r="J83">
            <v>0</v>
          </cell>
        </row>
        <row r="83">
          <cell r="L83" t="e">
            <v>#N/A</v>
          </cell>
          <cell r="M83" t="str">
            <v>甲类</v>
          </cell>
          <cell r="N83">
            <v>0.8</v>
          </cell>
          <cell r="O83">
            <v>0</v>
          </cell>
        </row>
        <row r="83">
          <cell r="Q83">
            <v>1004</v>
          </cell>
          <cell r="R83">
            <v>846</v>
          </cell>
          <cell r="S83">
            <v>756</v>
          </cell>
          <cell r="T83">
            <v>482</v>
          </cell>
        </row>
        <row r="84">
          <cell r="B84" t="str">
            <v>013313000200000</v>
          </cell>
          <cell r="C84" t="str">
            <v>宫颈根治性切除费</v>
          </cell>
          <cell r="D84" t="str">
            <v>通过手术切除全部的宫颈、周围组织及盆腔淋巴结。</v>
          </cell>
          <cell r="E84" t="str">
            <v>所定价格涵盖手术计划、术区准备、消毒、分离、切除、缝合、处理用物等步骤所需的人力资源和基本物质资源消耗。</v>
          </cell>
        </row>
        <row r="84">
          <cell r="H84" t="str">
            <v>次</v>
          </cell>
          <cell r="I84">
            <v>4480</v>
          </cell>
          <cell r="J84">
            <v>4032</v>
          </cell>
          <cell r="K84">
            <v>3808</v>
          </cell>
          <cell r="L84">
            <v>0</v>
          </cell>
          <cell r="M84" t="str">
            <v>甲类</v>
          </cell>
          <cell r="N84">
            <v>0.8</v>
          </cell>
          <cell r="O84">
            <v>0</v>
          </cell>
          <cell r="P84" t="str">
            <v>直接平移“根治性宫颈切除术”</v>
          </cell>
          <cell r="Q84">
            <v>3025</v>
          </cell>
          <cell r="R84">
            <v>2723</v>
          </cell>
          <cell r="S84">
            <v>2100</v>
          </cell>
          <cell r="T84">
            <v>1785</v>
          </cell>
        </row>
        <row r="85">
          <cell r="B85" t="str">
            <v>013313000210000</v>
          </cell>
          <cell r="C85" t="str">
            <v>宫颈肌瘤切除费（常规）</v>
          </cell>
          <cell r="D85" t="str">
            <v>通过手术切除宫颈肌瘤。</v>
          </cell>
          <cell r="E85" t="str">
            <v>所定价格涵盖手术计划、术区准备、消毒、宫腔探查、切除肌瘤、缝合、处理用物等步骤所需的人力资源和基本物质资源消耗。</v>
          </cell>
        </row>
        <row r="85">
          <cell r="H85" t="str">
            <v>次</v>
          </cell>
          <cell r="I85">
            <v>1653</v>
          </cell>
          <cell r="J85">
            <v>1487.7</v>
          </cell>
          <cell r="K85">
            <v>1488</v>
          </cell>
          <cell r="L85">
            <v>0</v>
          </cell>
          <cell r="M85" t="str">
            <v>甲类</v>
          </cell>
          <cell r="N85">
            <v>0.8</v>
          </cell>
          <cell r="O85">
            <v>0</v>
          </cell>
          <cell r="P85" t="str">
            <v>加权平均</v>
          </cell>
          <cell r="Q85">
            <v>1488</v>
          </cell>
          <cell r="R85">
            <v>1339</v>
          </cell>
          <cell r="S85">
            <v>1205</v>
          </cell>
          <cell r="T85">
            <v>1085</v>
          </cell>
        </row>
        <row r="86">
          <cell r="B86" t="e">
            <v>#N/A</v>
          </cell>
        </row>
        <row r="86">
          <cell r="J86">
            <v>0</v>
          </cell>
        </row>
        <row r="86">
          <cell r="L86" t="e">
            <v>#N/A</v>
          </cell>
          <cell r="M86" t="str">
            <v>甲类</v>
          </cell>
          <cell r="N86">
            <v>0.8</v>
          </cell>
          <cell r="O86">
            <v>0</v>
          </cell>
        </row>
        <row r="86">
          <cell r="Q86">
            <v>1488</v>
          </cell>
          <cell r="R86">
            <v>1339</v>
          </cell>
          <cell r="S86">
            <v>1205</v>
          </cell>
          <cell r="T86">
            <v>1085</v>
          </cell>
        </row>
        <row r="87">
          <cell r="B87" t="str">
            <v>013313000220000</v>
          </cell>
          <cell r="C87" t="str">
            <v>宫颈肌瘤切除费（复杂）</v>
          </cell>
          <cell r="D87" t="str">
            <v>通过手术切除复杂情况宫颈肌瘤。</v>
          </cell>
          <cell r="E87" t="str">
            <v>所定价格涵盖手术计划、术区准备、消毒、宫腔探查、切除肌瘤、缝合、处理用物等步骤所需的人力资源和基本物质资源消耗。</v>
          </cell>
        </row>
        <row r="87">
          <cell r="H87" t="str">
            <v>次</v>
          </cell>
          <cell r="I87">
            <v>2150</v>
          </cell>
          <cell r="J87">
            <v>1935</v>
          </cell>
          <cell r="K87">
            <v>1935</v>
          </cell>
          <cell r="L87" t="str">
            <v>复杂指：宫颈管内肌瘤≥3厘米或肌瘤切除数≥2个</v>
          </cell>
          <cell r="M87" t="str">
            <v>甲类</v>
          </cell>
          <cell r="N87">
            <v>0.8</v>
          </cell>
          <cell r="O87">
            <v>0</v>
          </cell>
          <cell r="P87" t="str">
            <v>在“宫颈肌瘤切除费（常规）”基础上按比例加收</v>
          </cell>
          <cell r="Q87">
            <v>1934</v>
          </cell>
          <cell r="R87">
            <v>1740</v>
          </cell>
          <cell r="S87">
            <v>1566</v>
          </cell>
          <cell r="T87">
            <v>1410</v>
          </cell>
        </row>
        <row r="88">
          <cell r="B88" t="e">
            <v>#N/A</v>
          </cell>
        </row>
        <row r="88">
          <cell r="J88">
            <v>0</v>
          </cell>
        </row>
        <row r="88">
          <cell r="L88" t="e">
            <v>#N/A</v>
          </cell>
          <cell r="M88" t="str">
            <v>甲类</v>
          </cell>
          <cell r="N88">
            <v>0.8</v>
          </cell>
          <cell r="O88">
            <v>0</v>
          </cell>
        </row>
        <row r="88">
          <cell r="Q88">
            <v>1934</v>
          </cell>
          <cell r="R88">
            <v>1740</v>
          </cell>
          <cell r="S88">
            <v>1566</v>
          </cell>
          <cell r="T88">
            <v>1410</v>
          </cell>
        </row>
        <row r="89">
          <cell r="B89" t="str">
            <v>013313000230000</v>
          </cell>
          <cell r="C89" t="str">
            <v>人工流产费（常规）</v>
          </cell>
          <cell r="D89" t="str">
            <v>通过钳刮、吸引等方式终止早期妊娠。</v>
          </cell>
          <cell r="E89" t="str">
            <v>所定价格涵盖手术计划、术区准备、冲洗、消毒、探针探查、钳刮、吸引、检查妊娠物的完整性、处理用物等步骤所需的人力资源和基本物质资源消耗。</v>
          </cell>
        </row>
        <row r="89">
          <cell r="H89" t="str">
            <v>次</v>
          </cell>
          <cell r="I89">
            <v>180</v>
          </cell>
          <cell r="J89">
            <v>162</v>
          </cell>
          <cell r="K89">
            <v>180</v>
          </cell>
          <cell r="L89">
            <v>0</v>
          </cell>
          <cell r="M89" t="str">
            <v>甲类</v>
          </cell>
          <cell r="N89">
            <v>0.8</v>
          </cell>
          <cell r="O89">
            <v>0</v>
          </cell>
          <cell r="P89" t="str">
            <v>直接平移“人工流产术”</v>
          </cell>
          <cell r="Q89">
            <v>162</v>
          </cell>
          <cell r="R89">
            <v>146</v>
          </cell>
          <cell r="S89">
            <v>131</v>
          </cell>
          <cell r="T89">
            <v>118</v>
          </cell>
        </row>
        <row r="90">
          <cell r="B90" t="str">
            <v>013313000240000</v>
          </cell>
          <cell r="C90" t="str">
            <v>人工流产费（复杂）</v>
          </cell>
          <cell r="D90" t="str">
            <v>通过钳刮、吸引等方式终止复杂情况的早期妊娠。</v>
          </cell>
          <cell r="E90" t="str">
            <v>所定价格涵盖手术计划、术区准备、冲洗、消毒、探针探查、钳刮、吸引、检查妊娠物的完整性、处理用物等步骤所需的人力资源和基本物质资源消耗。</v>
          </cell>
        </row>
        <row r="90">
          <cell r="H90" t="str">
            <v>次</v>
          </cell>
          <cell r="I90">
            <v>265</v>
          </cell>
          <cell r="J90">
            <v>238.5</v>
          </cell>
          <cell r="K90">
            <v>265</v>
          </cell>
          <cell r="L90" t="str">
            <v>复杂指：畸形子宫、瘢痕子宫、 哺乳期子宫、宫颈妊娠等。</v>
          </cell>
          <cell r="M90" t="str">
            <v>甲类</v>
          </cell>
          <cell r="N90">
            <v>0.8</v>
          </cell>
          <cell r="O90">
            <v>0</v>
          </cell>
          <cell r="P90" t="str">
            <v>价格叠加：用“人工流产术”+“畸形子宫等人工流产术加收”</v>
          </cell>
          <cell r="Q90">
            <v>212</v>
          </cell>
          <cell r="R90">
            <v>196</v>
          </cell>
          <cell r="S90">
            <v>171</v>
          </cell>
          <cell r="T90">
            <v>152</v>
          </cell>
        </row>
        <row r="91">
          <cell r="B91" t="e">
            <v>#N/A</v>
          </cell>
        </row>
        <row r="91">
          <cell r="J91">
            <v>0</v>
          </cell>
        </row>
        <row r="91">
          <cell r="L91" t="e">
            <v>#N/A</v>
          </cell>
          <cell r="M91" t="str">
            <v>甲类</v>
          </cell>
          <cell r="N91">
            <v>0.8</v>
          </cell>
          <cell r="O91">
            <v>0</v>
          </cell>
        </row>
        <row r="91">
          <cell r="Q91">
            <v>212</v>
          </cell>
          <cell r="R91">
            <v>196</v>
          </cell>
          <cell r="S91">
            <v>171</v>
          </cell>
          <cell r="T91">
            <v>152</v>
          </cell>
        </row>
        <row r="92">
          <cell r="B92" t="str">
            <v>013313000250000</v>
          </cell>
          <cell r="C92" t="str">
            <v>清宫费（常规）</v>
          </cell>
          <cell r="D92" t="str">
            <v>通过手术去除宫内异常组织，或取出宫内组织。</v>
          </cell>
          <cell r="E92" t="str">
            <v>所定价格涵盖手术计划、术区准备、消毒、宫腔探查、清宫或分段刮宫、处理用物等步骤所需的人力资源和基本物质资源消耗。</v>
          </cell>
        </row>
        <row r="92">
          <cell r="G92" t="str">
            <v>01宫腔组织吸取
02刮宫</v>
          </cell>
          <cell r="H92" t="str">
            <v>次</v>
          </cell>
          <cell r="I92">
            <v>148</v>
          </cell>
          <cell r="J92">
            <v>133.2</v>
          </cell>
          <cell r="K92">
            <v>148</v>
          </cell>
          <cell r="L92" t="str">
            <v>不与“宫腔异物取出费”、“瘢痕子宫妊娠病灶切除费”同时收取。</v>
          </cell>
          <cell r="M92" t="str">
            <v>乙类</v>
          </cell>
          <cell r="N92">
            <v>0.8</v>
          </cell>
          <cell r="O92">
            <v>0.2</v>
          </cell>
          <cell r="P92" t="str">
            <v>加权平均</v>
          </cell>
          <cell r="Q92">
            <v>133</v>
          </cell>
          <cell r="R92">
            <v>120</v>
          </cell>
          <cell r="S92">
            <v>108</v>
          </cell>
          <cell r="T92">
            <v>97</v>
          </cell>
        </row>
        <row r="93">
          <cell r="B93" t="e">
            <v>#N/A</v>
          </cell>
        </row>
        <row r="93">
          <cell r="J93">
            <v>0</v>
          </cell>
        </row>
        <row r="93">
          <cell r="L93" t="e">
            <v>#N/A</v>
          </cell>
          <cell r="M93" t="str">
            <v>乙类</v>
          </cell>
          <cell r="N93">
            <v>0.8</v>
          </cell>
          <cell r="O93">
            <v>0.2</v>
          </cell>
        </row>
        <row r="93">
          <cell r="Q93">
            <v>133</v>
          </cell>
          <cell r="R93">
            <v>120</v>
          </cell>
          <cell r="S93">
            <v>108</v>
          </cell>
          <cell r="T93">
            <v>97</v>
          </cell>
        </row>
        <row r="94">
          <cell r="B94" t="e">
            <v>#N/A</v>
          </cell>
        </row>
        <row r="94">
          <cell r="H94" t="str">
            <v>次</v>
          </cell>
        </row>
        <row r="94">
          <cell r="J94">
            <v>0</v>
          </cell>
        </row>
        <row r="94">
          <cell r="L94" t="e">
            <v>#N/A</v>
          </cell>
          <cell r="M94" t="str">
            <v>乙类</v>
          </cell>
          <cell r="N94">
            <v>0.8</v>
          </cell>
          <cell r="O94">
            <v>0.2</v>
          </cell>
        </row>
        <row r="94">
          <cell r="Q94">
            <v>133</v>
          </cell>
          <cell r="R94">
            <v>120</v>
          </cell>
          <cell r="S94">
            <v>108</v>
          </cell>
          <cell r="T94">
            <v>97</v>
          </cell>
        </row>
        <row r="95">
          <cell r="B95" t="e">
            <v>#N/A</v>
          </cell>
        </row>
        <row r="95">
          <cell r="H95" t="str">
            <v>次</v>
          </cell>
        </row>
        <row r="95">
          <cell r="J95">
            <v>0</v>
          </cell>
        </row>
        <row r="95">
          <cell r="L95" t="e">
            <v>#N/A</v>
          </cell>
          <cell r="M95" t="str">
            <v>乙类</v>
          </cell>
          <cell r="N95">
            <v>0.8</v>
          </cell>
          <cell r="O95">
            <v>0.2</v>
          </cell>
        </row>
        <row r="95">
          <cell r="Q95">
            <v>133</v>
          </cell>
          <cell r="R95">
            <v>120</v>
          </cell>
          <cell r="S95">
            <v>108</v>
          </cell>
          <cell r="T95">
            <v>97</v>
          </cell>
        </row>
        <row r="96">
          <cell r="B96" t="str">
            <v>013313000260000</v>
          </cell>
          <cell r="C96" t="str">
            <v>清宫费（复杂）</v>
          </cell>
          <cell r="D96" t="str">
            <v>对病情复杂的情况，通过手术去除宫内异常组织，或取出宫内组织。</v>
          </cell>
          <cell r="E96" t="str">
            <v>所定价格涵盖手术计划、术区准备、消毒、宫腔探查、清宫或分段刮宫、处理用物等步骤所需的人力资源和基本物质资源消耗。</v>
          </cell>
        </row>
        <row r="96">
          <cell r="G96" t="str">
            <v>01分段诊刮</v>
          </cell>
          <cell r="H96" t="str">
            <v>次</v>
          </cell>
          <cell r="I96">
            <v>435</v>
          </cell>
          <cell r="J96">
            <v>391.5</v>
          </cell>
          <cell r="K96">
            <v>435</v>
          </cell>
          <cell r="L96" t="str">
            <v>1.复杂指：畸形子宫、瘢痕子宫、稽留流产等。
2.分段诊刮指同时取出宫颈和宫腔的组织。
3.不与“宫腔异物取出费”、“瘢痕子宫妊娠病灶切除费”同时收取。</v>
          </cell>
          <cell r="M96" t="str">
            <v>乙类</v>
          </cell>
          <cell r="N96">
            <v>0.8</v>
          </cell>
          <cell r="O96">
            <v>0.2</v>
          </cell>
          <cell r="P96" t="str">
            <v>加权平均+“畸形子宫等人工流产术加收”（累加腔镜费用）</v>
          </cell>
          <cell r="Q96">
            <v>392</v>
          </cell>
          <cell r="R96">
            <v>353</v>
          </cell>
          <cell r="S96">
            <v>318</v>
          </cell>
          <cell r="T96">
            <v>286</v>
          </cell>
        </row>
        <row r="97">
          <cell r="B97" t="e">
            <v>#N/A</v>
          </cell>
        </row>
        <row r="97">
          <cell r="J97">
            <v>0</v>
          </cell>
        </row>
        <row r="97">
          <cell r="L97" t="e">
            <v>#N/A</v>
          </cell>
          <cell r="M97" t="str">
            <v>乙类</v>
          </cell>
          <cell r="N97">
            <v>0.8</v>
          </cell>
          <cell r="O97">
            <v>0.2</v>
          </cell>
        </row>
        <row r="97">
          <cell r="Q97">
            <v>392</v>
          </cell>
          <cell r="R97">
            <v>353</v>
          </cell>
          <cell r="S97">
            <v>318</v>
          </cell>
          <cell r="T97">
            <v>286</v>
          </cell>
        </row>
        <row r="98">
          <cell r="B98" t="e">
            <v>#N/A</v>
          </cell>
        </row>
        <row r="98">
          <cell r="J98">
            <v>0</v>
          </cell>
        </row>
        <row r="98">
          <cell r="L98" t="e">
            <v>#N/A</v>
          </cell>
          <cell r="M98" t="str">
            <v>乙类</v>
          </cell>
          <cell r="N98">
            <v>0.8</v>
          </cell>
          <cell r="O98">
            <v>0.2</v>
          </cell>
        </row>
        <row r="98">
          <cell r="Q98">
            <v>392</v>
          </cell>
          <cell r="R98">
            <v>353</v>
          </cell>
          <cell r="S98">
            <v>318</v>
          </cell>
          <cell r="T98">
            <v>286</v>
          </cell>
        </row>
        <row r="99">
          <cell r="B99" t="e">
            <v>#N/A</v>
          </cell>
        </row>
        <row r="99">
          <cell r="J99">
            <v>0</v>
          </cell>
        </row>
        <row r="99">
          <cell r="L99" t="e">
            <v>#N/A</v>
          </cell>
          <cell r="M99" t="str">
            <v>乙类</v>
          </cell>
          <cell r="N99">
            <v>0.8</v>
          </cell>
          <cell r="O99">
            <v>0.2</v>
          </cell>
        </row>
        <row r="99">
          <cell r="Q99">
            <v>392</v>
          </cell>
          <cell r="R99">
            <v>353</v>
          </cell>
          <cell r="S99">
            <v>318</v>
          </cell>
          <cell r="T99">
            <v>286</v>
          </cell>
        </row>
        <row r="100">
          <cell r="B100" t="e">
            <v>#N/A</v>
          </cell>
        </row>
        <row r="100">
          <cell r="J100">
            <v>0</v>
          </cell>
        </row>
        <row r="100">
          <cell r="L100" t="e">
            <v>#N/A</v>
          </cell>
          <cell r="M100" t="str">
            <v>乙类</v>
          </cell>
          <cell r="N100">
            <v>0.8</v>
          </cell>
          <cell r="O100">
            <v>0.2</v>
          </cell>
        </row>
        <row r="100">
          <cell r="Q100">
            <v>392</v>
          </cell>
          <cell r="R100">
            <v>353</v>
          </cell>
          <cell r="S100">
            <v>318</v>
          </cell>
          <cell r="T100">
            <v>286</v>
          </cell>
        </row>
        <row r="101">
          <cell r="B101" t="str">
            <v>013313000270000</v>
          </cell>
          <cell r="C101" t="str">
            <v>宫腔粘连分离费</v>
          </cell>
          <cell r="D101" t="str">
            <v>通过手术分离宫腔粘连。</v>
          </cell>
          <cell r="E101" t="str">
            <v>所定价格涵盖手术计划、术区准备、消毒、宫腔探查、分离、处理用物等步骤所需的人力资源和基本物质资源消耗。</v>
          </cell>
        </row>
        <row r="101">
          <cell r="H101" t="str">
            <v>次</v>
          </cell>
          <cell r="I101">
            <v>903</v>
          </cell>
          <cell r="J101">
            <v>812.7</v>
          </cell>
          <cell r="K101">
            <v>813</v>
          </cell>
          <cell r="L101" t="str">
            <v>宫腔粘连分离费-使用探针或扩官棒分粘（减收）90%。</v>
          </cell>
          <cell r="M101" t="str">
            <v>甲类</v>
          </cell>
          <cell r="N101">
            <v>0.8</v>
          </cell>
          <cell r="O101">
            <v>0</v>
          </cell>
          <cell r="P101" t="str">
            <v>加权平均（累加腔镜费用）</v>
          </cell>
          <cell r="Q101">
            <v>813</v>
          </cell>
          <cell r="R101">
            <v>732</v>
          </cell>
          <cell r="S101">
            <v>659</v>
          </cell>
          <cell r="T101">
            <v>593</v>
          </cell>
        </row>
        <row r="102">
          <cell r="B102" t="e">
            <v>#N/A</v>
          </cell>
        </row>
        <row r="102">
          <cell r="J102">
            <v>0</v>
          </cell>
        </row>
        <row r="102">
          <cell r="L102" t="e">
            <v>#N/A</v>
          </cell>
          <cell r="M102" t="str">
            <v>甲类</v>
          </cell>
          <cell r="N102">
            <v>0.8</v>
          </cell>
          <cell r="O102">
            <v>0</v>
          </cell>
        </row>
        <row r="102">
          <cell r="Q102">
            <v>813</v>
          </cell>
          <cell r="R102">
            <v>732</v>
          </cell>
          <cell r="S102">
            <v>659</v>
          </cell>
          <cell r="T102">
            <v>593</v>
          </cell>
        </row>
        <row r="103">
          <cell r="B103" t="e">
            <v>#N/A</v>
          </cell>
        </row>
        <row r="103">
          <cell r="J103">
            <v>0</v>
          </cell>
        </row>
        <row r="103">
          <cell r="L103" t="e">
            <v>#N/A</v>
          </cell>
          <cell r="M103" t="str">
            <v>甲类</v>
          </cell>
          <cell r="N103">
            <v>0.8</v>
          </cell>
          <cell r="O103">
            <v>0</v>
          </cell>
        </row>
        <row r="103">
          <cell r="Q103">
            <v>813</v>
          </cell>
          <cell r="R103">
            <v>732</v>
          </cell>
          <cell r="S103">
            <v>659</v>
          </cell>
          <cell r="T103">
            <v>593</v>
          </cell>
        </row>
        <row r="104">
          <cell r="B104" t="e">
            <v>#N/A</v>
          </cell>
        </row>
        <row r="104">
          <cell r="F104" t="str">
            <v>01宫颈管粘连分离加收20%</v>
          </cell>
        </row>
        <row r="104">
          <cell r="H104" t="str">
            <v>次</v>
          </cell>
        </row>
        <row r="104">
          <cell r="J104">
            <v>0</v>
          </cell>
        </row>
        <row r="104">
          <cell r="L104" t="e">
            <v>#N/A</v>
          </cell>
          <cell r="M104" t="str">
            <v>甲类</v>
          </cell>
          <cell r="N104">
            <v>0.8</v>
          </cell>
          <cell r="O104">
            <v>0</v>
          </cell>
          <cell r="P104" t="str">
            <v>参考四川。</v>
          </cell>
          <cell r="Q104">
            <v>162.6</v>
          </cell>
          <cell r="R104">
            <v>146.4</v>
          </cell>
          <cell r="S104">
            <v>131.8</v>
          </cell>
          <cell r="T104">
            <v>118.6</v>
          </cell>
        </row>
        <row r="105">
          <cell r="B105" t="str">
            <v>013313000280000</v>
          </cell>
          <cell r="C105" t="str">
            <v>宫腔异物取出费</v>
          </cell>
          <cell r="D105" t="str">
            <v>通过器械取出嵌顿在子宫壁的宫腔内异物。</v>
          </cell>
          <cell r="E105" t="str">
            <v>所定价格涵盖手术计划、扩宫、探查、取异物，必要时缝合、处理用物等操作所需的人力资源和基本物质资源消耗。</v>
          </cell>
        </row>
        <row r="105">
          <cell r="H105" t="str">
            <v>次</v>
          </cell>
          <cell r="I105">
            <v>1016</v>
          </cell>
          <cell r="J105">
            <v>914.4</v>
          </cell>
          <cell r="K105">
            <v>914</v>
          </cell>
          <cell r="L105" t="str">
            <v>不与“清宫费”、“瘢痕子宫妊娠病灶切除费”同时收取。</v>
          </cell>
          <cell r="M105" t="str">
            <v>乙类</v>
          </cell>
          <cell r="N105">
            <v>0.8</v>
          </cell>
          <cell r="O105">
            <v>0.2</v>
          </cell>
          <cell r="P105" t="str">
            <v>加权平均（累加腔镜费用）</v>
          </cell>
          <cell r="Q105">
            <v>914</v>
          </cell>
          <cell r="R105">
            <v>823</v>
          </cell>
          <cell r="S105">
            <v>741</v>
          </cell>
          <cell r="T105">
            <v>667</v>
          </cell>
        </row>
        <row r="106">
          <cell r="B106" t="e">
            <v>#N/A</v>
          </cell>
        </row>
        <row r="106">
          <cell r="J106">
            <v>0</v>
          </cell>
        </row>
        <row r="106">
          <cell r="L106" t="e">
            <v>#N/A</v>
          </cell>
          <cell r="M106" t="str">
            <v>乙类</v>
          </cell>
          <cell r="N106">
            <v>0.8</v>
          </cell>
          <cell r="O106">
            <v>0.2</v>
          </cell>
        </row>
        <row r="106">
          <cell r="Q106">
            <v>914</v>
          </cell>
          <cell r="R106">
            <v>823</v>
          </cell>
          <cell r="S106">
            <v>741</v>
          </cell>
          <cell r="T106">
            <v>667</v>
          </cell>
        </row>
        <row r="107">
          <cell r="B107" t="e">
            <v>#N/A</v>
          </cell>
        </row>
        <row r="107">
          <cell r="J107">
            <v>0</v>
          </cell>
        </row>
        <row r="107">
          <cell r="L107" t="e">
            <v>#N/A</v>
          </cell>
          <cell r="M107" t="str">
            <v>乙类</v>
          </cell>
          <cell r="N107">
            <v>0.8</v>
          </cell>
          <cell r="O107">
            <v>0.2</v>
          </cell>
        </row>
        <row r="107">
          <cell r="Q107">
            <v>914</v>
          </cell>
          <cell r="R107">
            <v>823</v>
          </cell>
          <cell r="S107">
            <v>741</v>
          </cell>
          <cell r="T107">
            <v>667</v>
          </cell>
        </row>
        <row r="108">
          <cell r="B108" t="e">
            <v>#N/A</v>
          </cell>
        </row>
        <row r="108">
          <cell r="J108">
            <v>0</v>
          </cell>
        </row>
        <row r="108">
          <cell r="L108" t="e">
            <v>#N/A</v>
          </cell>
          <cell r="M108" t="str">
            <v>乙类</v>
          </cell>
          <cell r="N108">
            <v>0.8</v>
          </cell>
          <cell r="O108">
            <v>0.2</v>
          </cell>
        </row>
        <row r="108">
          <cell r="Q108">
            <v>914</v>
          </cell>
          <cell r="R108">
            <v>823</v>
          </cell>
          <cell r="S108">
            <v>741</v>
          </cell>
          <cell r="T108">
            <v>667</v>
          </cell>
        </row>
        <row r="109">
          <cell r="B109" t="e">
            <v>#N/A</v>
          </cell>
        </row>
        <row r="109">
          <cell r="J109">
            <v>0</v>
          </cell>
        </row>
        <row r="109">
          <cell r="L109" t="e">
            <v>#N/A</v>
          </cell>
          <cell r="M109" t="str">
            <v>乙类</v>
          </cell>
          <cell r="N109">
            <v>0.8</v>
          </cell>
          <cell r="O109">
            <v>0.2</v>
          </cell>
        </row>
        <row r="109">
          <cell r="Q109">
            <v>914</v>
          </cell>
          <cell r="R109">
            <v>823</v>
          </cell>
          <cell r="S109">
            <v>741</v>
          </cell>
          <cell r="T109">
            <v>667</v>
          </cell>
        </row>
        <row r="110">
          <cell r="B110" t="e">
            <v>#N/A</v>
          </cell>
        </row>
        <row r="110">
          <cell r="J110">
            <v>0</v>
          </cell>
        </row>
        <row r="110">
          <cell r="L110" t="e">
            <v>#N/A</v>
          </cell>
          <cell r="M110" t="str">
            <v>乙类</v>
          </cell>
          <cell r="N110">
            <v>0.8</v>
          </cell>
          <cell r="O110">
            <v>0.2</v>
          </cell>
        </row>
        <row r="110">
          <cell r="Q110">
            <v>914</v>
          </cell>
          <cell r="R110">
            <v>823</v>
          </cell>
          <cell r="S110">
            <v>741</v>
          </cell>
          <cell r="T110">
            <v>667</v>
          </cell>
        </row>
        <row r="111">
          <cell r="B111" t="str">
            <v>013313000290000</v>
          </cell>
          <cell r="C111" t="str">
            <v>宫内节育器放置费</v>
          </cell>
          <cell r="D111" t="str">
            <v>在子宫内放入节育器。</v>
          </cell>
          <cell r="E111" t="str">
            <v>所定价格涵盖手术计划、术区准备、冲洗、消毒、扩张、放置节育器、处理用物等步骤所需的人力资源和基本物质资源消耗。</v>
          </cell>
        </row>
        <row r="111">
          <cell r="H111" t="str">
            <v>次</v>
          </cell>
          <cell r="I111">
            <v>60</v>
          </cell>
          <cell r="J111">
            <v>54</v>
          </cell>
          <cell r="K111">
            <v>60</v>
          </cell>
          <cell r="L111">
            <v>0</v>
          </cell>
          <cell r="M111" t="str">
            <v>甲类</v>
          </cell>
          <cell r="N111">
            <v>0.8</v>
          </cell>
          <cell r="O111">
            <v>0</v>
          </cell>
          <cell r="P111" t="str">
            <v>直接平移“宫内节育器放置术”</v>
          </cell>
          <cell r="Q111">
            <v>54</v>
          </cell>
          <cell r="R111">
            <v>48</v>
          </cell>
          <cell r="S111">
            <v>43</v>
          </cell>
          <cell r="T111">
            <v>39</v>
          </cell>
        </row>
        <row r="112">
          <cell r="B112" t="e">
            <v>#N/A</v>
          </cell>
        </row>
        <row r="112">
          <cell r="F112" t="str">
            <v>01 宫内节育器缝合固定加收20%。</v>
          </cell>
        </row>
        <row r="112">
          <cell r="H112" t="str">
            <v>次</v>
          </cell>
        </row>
        <row r="112">
          <cell r="J112">
            <v>0</v>
          </cell>
        </row>
        <row r="112">
          <cell r="L112" t="e">
            <v>#N/A</v>
          </cell>
          <cell r="M112" t="str">
            <v>甲类</v>
          </cell>
          <cell r="N112">
            <v>0.8</v>
          </cell>
          <cell r="O112">
            <v>0</v>
          </cell>
          <cell r="P112" t="str">
            <v>参考四川</v>
          </cell>
          <cell r="Q112">
            <v>10.8</v>
          </cell>
          <cell r="R112">
            <v>9.6</v>
          </cell>
          <cell r="S112">
            <v>8.6</v>
          </cell>
          <cell r="T112">
            <v>7.8</v>
          </cell>
        </row>
        <row r="113">
          <cell r="B113" t="str">
            <v>013313000300000</v>
          </cell>
          <cell r="C113" t="str">
            <v>宫内节育器取出费</v>
          </cell>
          <cell r="D113" t="str">
            <v>取出子宫内的节育器。</v>
          </cell>
          <cell r="E113" t="str">
            <v>所定价格涵盖手术计划、术区准备、冲洗、消毒、扩张、取出节育器、处理用物等步骤所需的人力资源和基本物质资源消耗。</v>
          </cell>
        </row>
        <row r="113">
          <cell r="H113" t="str">
            <v>次</v>
          </cell>
          <cell r="I113">
            <v>60</v>
          </cell>
          <cell r="J113">
            <v>54</v>
          </cell>
          <cell r="K113">
            <v>60</v>
          </cell>
          <cell r="L113" t="str">
            <v>取出嵌顿在子宫壁上的节育器，按“宫腔异物取出费”收取。</v>
          </cell>
          <cell r="M113" t="str">
            <v>甲类</v>
          </cell>
          <cell r="N113">
            <v>0.8</v>
          </cell>
          <cell r="O113">
            <v>0</v>
          </cell>
          <cell r="P113" t="str">
            <v>直接平移“宫内节育器放置术”</v>
          </cell>
          <cell r="Q113">
            <v>54</v>
          </cell>
          <cell r="R113">
            <v>48</v>
          </cell>
          <cell r="S113">
            <v>43</v>
          </cell>
          <cell r="T113">
            <v>39</v>
          </cell>
        </row>
        <row r="114">
          <cell r="B114" t="str">
            <v>013313000310000</v>
          </cell>
          <cell r="C114" t="str">
            <v>子宫活检费</v>
          </cell>
          <cell r="D114" t="str">
            <v>取子宫或韧带部位组织进行活检。</v>
          </cell>
          <cell r="E114" t="str">
            <v>所定价格涵盖手术计划、术区准备、消毒、切开、探查、取样、处理用物等步骤所需的人力资源和基本物质资源消耗。</v>
          </cell>
        </row>
        <row r="114">
          <cell r="H114" t="str">
            <v>次</v>
          </cell>
          <cell r="I114">
            <v>103</v>
          </cell>
          <cell r="J114">
            <v>92.7</v>
          </cell>
          <cell r="K114">
            <v>103</v>
          </cell>
          <cell r="L114" t="str">
            <v>1.不与同部位其他手术同时收费。
2.宫颈活检术按此项目收费</v>
          </cell>
          <cell r="M114" t="str">
            <v>甲类</v>
          </cell>
          <cell r="N114">
            <v>0.8</v>
          </cell>
          <cell r="O114">
            <v>0</v>
          </cell>
          <cell r="P114" t="str">
            <v>加权平均</v>
          </cell>
          <cell r="Q114">
            <v>57</v>
          </cell>
          <cell r="R114">
            <v>51</v>
          </cell>
          <cell r="S114">
            <v>46</v>
          </cell>
          <cell r="T114">
            <v>41</v>
          </cell>
        </row>
        <row r="115">
          <cell r="B115" t="str">
            <v>013313000310000</v>
          </cell>
        </row>
        <row r="115">
          <cell r="J115">
            <v>0</v>
          </cell>
        </row>
        <row r="115">
          <cell r="L115" t="str">
            <v>1.不与同部位其他手术同时收费。
2.宫颈活检术按此项目收费</v>
          </cell>
          <cell r="M115" t="str">
            <v>甲类</v>
          </cell>
          <cell r="N115">
            <v>0.8</v>
          </cell>
          <cell r="O115">
            <v>0</v>
          </cell>
        </row>
        <row r="115">
          <cell r="Q115">
            <v>57</v>
          </cell>
          <cell r="R115">
            <v>51</v>
          </cell>
          <cell r="S115">
            <v>46</v>
          </cell>
          <cell r="T115">
            <v>41</v>
          </cell>
        </row>
        <row r="116">
          <cell r="B116" t="str">
            <v>013313000320000</v>
          </cell>
          <cell r="C116" t="str">
            <v>瘢痕子宫妊娠病灶切除切除费</v>
          </cell>
          <cell r="D116" t="str">
            <v>通过手术切除瘢痕子宫的妊娠组织。</v>
          </cell>
          <cell r="E116" t="str">
            <v>所定价格涵盖手术计划、术区准备、消毒、切开、宫腔探查、切除、缝合、处理用物，必要时修补等步骤所需的人力资源和基本物质资源消耗。</v>
          </cell>
        </row>
        <row r="116">
          <cell r="H116" t="str">
            <v>次</v>
          </cell>
          <cell r="I116">
            <v>1740</v>
          </cell>
          <cell r="J116">
            <v>1566</v>
          </cell>
          <cell r="K116">
            <v>1566</v>
          </cell>
          <cell r="L116" t="str">
            <v>不与“清宫费”、“宫腔异物取出费”同时收取。</v>
          </cell>
          <cell r="M116" t="str">
            <v>乙类</v>
          </cell>
          <cell r="N116">
            <v>0.8</v>
          </cell>
          <cell r="O116">
            <v>0.2</v>
          </cell>
          <cell r="P116" t="str">
            <v>成本定价</v>
          </cell>
          <cell r="Q116">
            <v>1566</v>
          </cell>
          <cell r="R116">
            <v>1409</v>
          </cell>
          <cell r="S116">
            <v>1268</v>
          </cell>
          <cell r="T116">
            <v>1141</v>
          </cell>
        </row>
        <row r="117">
          <cell r="B117" t="str">
            <v>013313000320000</v>
          </cell>
        </row>
        <row r="117">
          <cell r="J117">
            <v>0</v>
          </cell>
        </row>
        <row r="117">
          <cell r="L117" t="str">
            <v>不与“清宫费”、“宫腔异物取出费”同时收取。</v>
          </cell>
          <cell r="M117" t="str">
            <v>乙类</v>
          </cell>
          <cell r="N117">
            <v>0.8</v>
          </cell>
          <cell r="O117">
            <v>0.2</v>
          </cell>
        </row>
        <row r="117">
          <cell r="Q117">
            <v>1566</v>
          </cell>
          <cell r="R117">
            <v>1409</v>
          </cell>
          <cell r="S117">
            <v>1268</v>
          </cell>
          <cell r="T117">
            <v>1141</v>
          </cell>
        </row>
        <row r="118">
          <cell r="B118" t="str">
            <v>013313000320000</v>
          </cell>
        </row>
        <row r="118">
          <cell r="G118" t="str">
            <v>01宫角妊娠病灶切除</v>
          </cell>
          <cell r="H118" t="str">
            <v>次</v>
          </cell>
        </row>
        <row r="118">
          <cell r="J118">
            <v>0</v>
          </cell>
        </row>
        <row r="118">
          <cell r="L118" t="str">
            <v>不与“清宫费”、“宫腔异物取出费”同时收取。</v>
          </cell>
          <cell r="M118" t="str">
            <v>乙类</v>
          </cell>
          <cell r="N118">
            <v>0.8</v>
          </cell>
          <cell r="O118">
            <v>0.2</v>
          </cell>
        </row>
        <row r="118">
          <cell r="Q118">
            <v>1566</v>
          </cell>
          <cell r="R118">
            <v>1409</v>
          </cell>
          <cell r="S118">
            <v>1268</v>
          </cell>
          <cell r="T118">
            <v>1141</v>
          </cell>
        </row>
        <row r="119">
          <cell r="B119" t="str">
            <v>013313000330000</v>
          </cell>
          <cell r="C119" t="str">
            <v>子宫内膜去除费</v>
          </cell>
          <cell r="D119" t="str">
            <v>通过各种方式去除子宫内膜。</v>
          </cell>
          <cell r="E119" t="str">
            <v>所定价格涵盖手术计划、术区准备、消毒、宫腔探查、去除内膜、处理用物等步骤所需的人力资源和基本物质资源消耗。</v>
          </cell>
        </row>
        <row r="119">
          <cell r="H119" t="str">
            <v>次</v>
          </cell>
          <cell r="I119">
            <v>1740</v>
          </cell>
          <cell r="J119">
            <v>1566</v>
          </cell>
          <cell r="K119">
            <v>1566</v>
          </cell>
          <cell r="L119">
            <v>0</v>
          </cell>
          <cell r="M119" t="str">
            <v>甲类</v>
          </cell>
          <cell r="N119">
            <v>0.8</v>
          </cell>
          <cell r="O119">
            <v>0</v>
          </cell>
          <cell r="P119" t="str">
            <v>直接平移“经宫腔镜子宫内膜去除术”</v>
          </cell>
          <cell r="Q119">
            <v>1443</v>
          </cell>
          <cell r="R119">
            <v>1299</v>
          </cell>
          <cell r="S119">
            <v>1169</v>
          </cell>
          <cell r="T119">
            <v>1052</v>
          </cell>
        </row>
        <row r="120">
          <cell r="B120" t="str">
            <v>013313000340000</v>
          </cell>
          <cell r="C120" t="str">
            <v>子宫内膜息肉去除费</v>
          </cell>
          <cell r="D120" t="str">
            <v>通过手术去除子宫内膜息肉。</v>
          </cell>
          <cell r="E120" t="str">
            <v>所定价格涵盖手术计划、术区准备、消毒、宫腔探查、去除、处理用物等步骤所需的人力资源和基本物质资源消耗。</v>
          </cell>
        </row>
        <row r="120">
          <cell r="H120" t="str">
            <v>次</v>
          </cell>
          <cell r="I120">
            <v>525</v>
          </cell>
          <cell r="J120">
            <v>472.5</v>
          </cell>
          <cell r="K120">
            <v>525</v>
          </cell>
          <cell r="L120">
            <v>0</v>
          </cell>
          <cell r="M120" t="str">
            <v>甲类</v>
          </cell>
          <cell r="N120">
            <v>0.8</v>
          </cell>
          <cell r="O120">
            <v>0</v>
          </cell>
          <cell r="P120" t="str">
            <v>加权平均</v>
          </cell>
          <cell r="Q120">
            <v>264</v>
          </cell>
          <cell r="R120">
            <v>239</v>
          </cell>
          <cell r="S120">
            <v>215</v>
          </cell>
          <cell r="T120">
            <v>194</v>
          </cell>
        </row>
        <row r="121">
          <cell r="B121" t="str">
            <v>013313000340000</v>
          </cell>
        </row>
        <row r="121">
          <cell r="F121" t="str">
            <v>01宫颈管息肉去除减收446</v>
          </cell>
        </row>
        <row r="121">
          <cell r="H121" t="str">
            <v>次</v>
          </cell>
          <cell r="I121">
            <v>79</v>
          </cell>
          <cell r="J121">
            <v>71.1</v>
          </cell>
          <cell r="K121">
            <v>79</v>
          </cell>
          <cell r="L121">
            <v>0</v>
          </cell>
          <cell r="M121" t="str">
            <v>甲类</v>
          </cell>
          <cell r="N121">
            <v>0.8</v>
          </cell>
          <cell r="O121">
            <v>0</v>
          </cell>
        </row>
        <row r="121">
          <cell r="Q121">
            <v>39</v>
          </cell>
          <cell r="R121">
            <v>35</v>
          </cell>
          <cell r="S121">
            <v>32</v>
          </cell>
          <cell r="T121">
            <v>29</v>
          </cell>
        </row>
        <row r="122">
          <cell r="B122" t="str">
            <v>013313000350000</v>
          </cell>
          <cell r="C122" t="str">
            <v>子宫肌瘤切除费（常规）</v>
          </cell>
          <cell r="D122" t="str">
            <v>通过手术切除子宫肌瘤。</v>
          </cell>
          <cell r="E122" t="str">
            <v>所定价格涵盖手术计划、术区准备、消毒、宫腔探查、切除肌瘤、缝合、处理用物等步骤所需的人力资源和基本物质资源消耗。</v>
          </cell>
        </row>
        <row r="122">
          <cell r="H122" t="str">
            <v>次</v>
          </cell>
          <cell r="I122">
            <v>1799</v>
          </cell>
          <cell r="J122">
            <v>1619.1</v>
          </cell>
          <cell r="K122">
            <v>1709</v>
          </cell>
          <cell r="L122">
            <v>0</v>
          </cell>
          <cell r="M122" t="str">
            <v>甲类</v>
          </cell>
          <cell r="N122">
            <v>0.8</v>
          </cell>
          <cell r="O122">
            <v>0</v>
          </cell>
          <cell r="P122" t="str">
            <v>加权平均（累加腔镜费用）</v>
          </cell>
          <cell r="Q122">
            <v>1615</v>
          </cell>
          <cell r="R122">
            <v>1454</v>
          </cell>
          <cell r="S122">
            <v>1229</v>
          </cell>
          <cell r="T122">
            <v>1063</v>
          </cell>
        </row>
        <row r="123">
          <cell r="B123" t="str">
            <v>013313000350000</v>
          </cell>
        </row>
        <row r="123">
          <cell r="J123">
            <v>0</v>
          </cell>
        </row>
        <row r="123">
          <cell r="L123">
            <v>0</v>
          </cell>
          <cell r="M123" t="str">
            <v>甲类</v>
          </cell>
          <cell r="N123">
            <v>0.8</v>
          </cell>
          <cell r="O123">
            <v>0</v>
          </cell>
        </row>
        <row r="123">
          <cell r="Q123">
            <v>1615</v>
          </cell>
          <cell r="R123">
            <v>1454</v>
          </cell>
          <cell r="S123">
            <v>1229</v>
          </cell>
          <cell r="T123">
            <v>1063</v>
          </cell>
        </row>
        <row r="124">
          <cell r="B124" t="str">
            <v>013313000350000</v>
          </cell>
        </row>
        <row r="124">
          <cell r="J124">
            <v>0</v>
          </cell>
        </row>
        <row r="124">
          <cell r="L124">
            <v>0</v>
          </cell>
          <cell r="M124" t="str">
            <v>甲类</v>
          </cell>
          <cell r="N124">
            <v>0.8</v>
          </cell>
          <cell r="O124">
            <v>0</v>
          </cell>
        </row>
        <row r="124">
          <cell r="Q124">
            <v>1615</v>
          </cell>
          <cell r="R124">
            <v>1454</v>
          </cell>
          <cell r="S124">
            <v>1229</v>
          </cell>
          <cell r="T124">
            <v>1063</v>
          </cell>
        </row>
        <row r="125">
          <cell r="B125" t="str">
            <v>013313000350000</v>
          </cell>
        </row>
        <row r="125">
          <cell r="J125">
            <v>0</v>
          </cell>
        </row>
        <row r="125">
          <cell r="L125">
            <v>0</v>
          </cell>
          <cell r="M125" t="str">
            <v>甲类</v>
          </cell>
          <cell r="N125">
            <v>0.8</v>
          </cell>
          <cell r="O125">
            <v>0</v>
          </cell>
        </row>
        <row r="125">
          <cell r="Q125">
            <v>1615</v>
          </cell>
          <cell r="R125">
            <v>1454</v>
          </cell>
          <cell r="S125">
            <v>1229</v>
          </cell>
          <cell r="T125">
            <v>1063</v>
          </cell>
        </row>
        <row r="126">
          <cell r="B126" t="str">
            <v>013313000350000</v>
          </cell>
        </row>
        <row r="126">
          <cell r="J126">
            <v>0</v>
          </cell>
        </row>
        <row r="126">
          <cell r="L126">
            <v>0</v>
          </cell>
          <cell r="M126" t="str">
            <v>甲类</v>
          </cell>
          <cell r="N126">
            <v>0.8</v>
          </cell>
          <cell r="O126">
            <v>0</v>
          </cell>
        </row>
        <row r="126">
          <cell r="Q126">
            <v>1615</v>
          </cell>
          <cell r="R126">
            <v>1454</v>
          </cell>
          <cell r="S126">
            <v>1229</v>
          </cell>
          <cell r="T126">
            <v>1063</v>
          </cell>
        </row>
        <row r="127">
          <cell r="B127" t="str">
            <v>013313000350000</v>
          </cell>
        </row>
        <row r="127">
          <cell r="J127">
            <v>0</v>
          </cell>
        </row>
        <row r="127">
          <cell r="L127">
            <v>0</v>
          </cell>
          <cell r="M127" t="str">
            <v>甲类</v>
          </cell>
          <cell r="N127">
            <v>0.8</v>
          </cell>
          <cell r="O127">
            <v>0</v>
          </cell>
        </row>
        <row r="127">
          <cell r="Q127">
            <v>1615</v>
          </cell>
          <cell r="R127">
            <v>1454</v>
          </cell>
          <cell r="S127">
            <v>1229</v>
          </cell>
          <cell r="T127">
            <v>1063</v>
          </cell>
        </row>
        <row r="128">
          <cell r="B128" t="str">
            <v>013313000350000</v>
          </cell>
        </row>
        <row r="128">
          <cell r="J128">
            <v>0</v>
          </cell>
        </row>
        <row r="128">
          <cell r="L128">
            <v>0</v>
          </cell>
          <cell r="M128" t="str">
            <v>甲类</v>
          </cell>
          <cell r="N128">
            <v>0.8</v>
          </cell>
          <cell r="O128">
            <v>0</v>
          </cell>
        </row>
        <row r="128">
          <cell r="Q128">
            <v>1615</v>
          </cell>
          <cell r="R128">
            <v>1454</v>
          </cell>
          <cell r="S128">
            <v>1229</v>
          </cell>
          <cell r="T128">
            <v>1063</v>
          </cell>
        </row>
        <row r="129">
          <cell r="B129" t="str">
            <v>013313000350000</v>
          </cell>
        </row>
        <row r="129">
          <cell r="J129">
            <v>0</v>
          </cell>
        </row>
        <row r="129">
          <cell r="L129">
            <v>0</v>
          </cell>
          <cell r="M129" t="str">
            <v>甲类</v>
          </cell>
          <cell r="N129">
            <v>0.8</v>
          </cell>
          <cell r="O129">
            <v>0</v>
          </cell>
        </row>
        <row r="129">
          <cell r="Q129">
            <v>1615</v>
          </cell>
          <cell r="R129">
            <v>1454</v>
          </cell>
          <cell r="S129">
            <v>1229</v>
          </cell>
          <cell r="T129">
            <v>1063</v>
          </cell>
        </row>
        <row r="130">
          <cell r="B130" t="str">
            <v>013313000350000</v>
          </cell>
        </row>
        <row r="130">
          <cell r="G130" t="str">
            <v>01子宫腺肌病灶切除</v>
          </cell>
          <cell r="H130" t="str">
            <v>次</v>
          </cell>
        </row>
        <row r="130">
          <cell r="J130">
            <v>0</v>
          </cell>
        </row>
        <row r="130">
          <cell r="L130">
            <v>0</v>
          </cell>
          <cell r="M130" t="str">
            <v>甲类</v>
          </cell>
          <cell r="N130">
            <v>0.8</v>
          </cell>
          <cell r="O130">
            <v>0</v>
          </cell>
        </row>
        <row r="130">
          <cell r="Q130">
            <v>1615</v>
          </cell>
          <cell r="R130">
            <v>1454</v>
          </cell>
          <cell r="S130">
            <v>1229</v>
          </cell>
          <cell r="T130">
            <v>1063</v>
          </cell>
        </row>
        <row r="131">
          <cell r="B131" t="str">
            <v>013313000360000</v>
          </cell>
          <cell r="C131" t="str">
            <v>子宫肌瘤切除费（复杂）</v>
          </cell>
          <cell r="D131" t="str">
            <v>通过手术切除复杂情况子宫肌瘤。</v>
          </cell>
          <cell r="E131" t="str">
            <v>所定价格涵盖手术计划、术区准备、消毒、宫腔探查、切除肌瘤、缝合、处理用物等步骤所需的人力资源和基本物质资源消耗。</v>
          </cell>
        </row>
        <row r="131">
          <cell r="H131" t="str">
            <v>次</v>
          </cell>
          <cell r="I131">
            <v>2339</v>
          </cell>
          <cell r="J131">
            <v>2105.1</v>
          </cell>
          <cell r="K131">
            <v>2222</v>
          </cell>
          <cell r="L131" t="str">
            <v>复杂指：肌瘤≥8厘米或肌瘤切除数≥6个。</v>
          </cell>
          <cell r="M131" t="str">
            <v>甲类</v>
          </cell>
          <cell r="N131">
            <v>0.8</v>
          </cell>
          <cell r="O131">
            <v>0</v>
          </cell>
          <cell r="P131" t="str">
            <v>在“子宫肌瘤切除费（常规）”基础上按比例加收.</v>
          </cell>
          <cell r="Q131">
            <v>2099</v>
          </cell>
          <cell r="R131">
            <v>1890</v>
          </cell>
          <cell r="S131">
            <v>1597</v>
          </cell>
          <cell r="T131">
            <v>1381</v>
          </cell>
        </row>
        <row r="132">
          <cell r="B132" t="str">
            <v>013313000360000</v>
          </cell>
        </row>
        <row r="132">
          <cell r="J132">
            <v>0</v>
          </cell>
        </row>
        <row r="132">
          <cell r="L132" t="str">
            <v>复杂指：肌瘤≥8厘米或肌瘤切除数≥6个。</v>
          </cell>
          <cell r="M132" t="str">
            <v>甲类</v>
          </cell>
          <cell r="N132">
            <v>0.8</v>
          </cell>
          <cell r="O132">
            <v>0</v>
          </cell>
        </row>
        <row r="132">
          <cell r="Q132">
            <v>2099</v>
          </cell>
          <cell r="R132">
            <v>1890</v>
          </cell>
          <cell r="S132">
            <v>1597</v>
          </cell>
          <cell r="T132">
            <v>1381</v>
          </cell>
        </row>
        <row r="133">
          <cell r="B133" t="str">
            <v>013313000360000</v>
          </cell>
        </row>
        <row r="133">
          <cell r="J133">
            <v>0</v>
          </cell>
        </row>
        <row r="133">
          <cell r="L133" t="str">
            <v>复杂指：肌瘤≥8厘米或肌瘤切除数≥6个。</v>
          </cell>
          <cell r="M133" t="str">
            <v>甲类</v>
          </cell>
          <cell r="N133">
            <v>0.8</v>
          </cell>
          <cell r="O133">
            <v>0</v>
          </cell>
        </row>
        <row r="133">
          <cell r="Q133">
            <v>2099</v>
          </cell>
          <cell r="R133">
            <v>1890</v>
          </cell>
          <cell r="S133">
            <v>1597</v>
          </cell>
          <cell r="T133">
            <v>1381</v>
          </cell>
        </row>
        <row r="134">
          <cell r="B134" t="str">
            <v>013313000360000</v>
          </cell>
        </row>
        <row r="134">
          <cell r="J134">
            <v>0</v>
          </cell>
        </row>
        <row r="134">
          <cell r="L134" t="str">
            <v>复杂指：肌瘤≥8厘米或肌瘤切除数≥6个。</v>
          </cell>
          <cell r="M134" t="str">
            <v>甲类</v>
          </cell>
          <cell r="N134">
            <v>0.8</v>
          </cell>
          <cell r="O134">
            <v>0</v>
          </cell>
        </row>
        <row r="134">
          <cell r="Q134">
            <v>2099</v>
          </cell>
          <cell r="R134">
            <v>1890</v>
          </cell>
          <cell r="S134">
            <v>1597</v>
          </cell>
          <cell r="T134">
            <v>1381</v>
          </cell>
        </row>
        <row r="135">
          <cell r="B135" t="str">
            <v>013313000360000</v>
          </cell>
        </row>
        <row r="135">
          <cell r="J135">
            <v>0</v>
          </cell>
        </row>
        <row r="135">
          <cell r="L135" t="str">
            <v>复杂指：肌瘤≥8厘米或肌瘤切除数≥6个。</v>
          </cell>
          <cell r="M135" t="str">
            <v>甲类</v>
          </cell>
          <cell r="N135">
            <v>0.8</v>
          </cell>
          <cell r="O135">
            <v>0</v>
          </cell>
        </row>
        <row r="135">
          <cell r="Q135">
            <v>2099</v>
          </cell>
          <cell r="R135">
            <v>1890</v>
          </cell>
          <cell r="S135">
            <v>1597</v>
          </cell>
          <cell r="T135">
            <v>1381</v>
          </cell>
        </row>
        <row r="136">
          <cell r="B136" t="str">
            <v>013313000360000</v>
          </cell>
        </row>
        <row r="136">
          <cell r="J136">
            <v>0</v>
          </cell>
        </row>
        <row r="136">
          <cell r="L136" t="str">
            <v>复杂指：肌瘤≥8厘米或肌瘤切除数≥6个。</v>
          </cell>
          <cell r="M136" t="str">
            <v>甲类</v>
          </cell>
          <cell r="N136">
            <v>0.8</v>
          </cell>
          <cell r="O136">
            <v>0</v>
          </cell>
        </row>
        <row r="136">
          <cell r="Q136">
            <v>2099</v>
          </cell>
          <cell r="R136">
            <v>1890</v>
          </cell>
          <cell r="S136">
            <v>1597</v>
          </cell>
          <cell r="T136">
            <v>1381</v>
          </cell>
        </row>
        <row r="137">
          <cell r="B137" t="str">
            <v>013313000360000</v>
          </cell>
        </row>
        <row r="137">
          <cell r="J137">
            <v>0</v>
          </cell>
        </row>
        <row r="137">
          <cell r="L137" t="str">
            <v>复杂指：肌瘤≥8厘米或肌瘤切除数≥6个。</v>
          </cell>
          <cell r="M137" t="str">
            <v>甲类</v>
          </cell>
          <cell r="N137">
            <v>0.8</v>
          </cell>
          <cell r="O137">
            <v>0</v>
          </cell>
        </row>
        <row r="137">
          <cell r="Q137">
            <v>2099</v>
          </cell>
          <cell r="R137">
            <v>1890</v>
          </cell>
          <cell r="S137">
            <v>1597</v>
          </cell>
          <cell r="T137">
            <v>1381</v>
          </cell>
        </row>
        <row r="138">
          <cell r="B138" t="str">
            <v>013313000370000</v>
          </cell>
          <cell r="C138" t="str">
            <v>子宫动脉结扎费</v>
          </cell>
          <cell r="D138" t="str">
            <v>通过手术结扎子宫动脉，阻断子宫血供。</v>
          </cell>
          <cell r="E138" t="str">
            <v>所定价格涵盖手术计划、术区准备、消毒、宫腔探查、结扎、处理用物等步骤所需的人力资源和基本物质资源消耗。</v>
          </cell>
        </row>
        <row r="138">
          <cell r="H138" t="str">
            <v>单侧</v>
          </cell>
          <cell r="I138">
            <v>1241</v>
          </cell>
          <cell r="J138">
            <v>1116.9</v>
          </cell>
          <cell r="K138">
            <v>1117</v>
          </cell>
          <cell r="L138">
            <v>0</v>
          </cell>
          <cell r="M138" t="str">
            <v>甲类</v>
          </cell>
          <cell r="N138">
            <v>0.8</v>
          </cell>
          <cell r="O138">
            <v>0</v>
          </cell>
          <cell r="P138" t="str">
            <v>平移“子宫动脉结扎术”（累加腔镜费用）</v>
          </cell>
          <cell r="Q138">
            <v>648</v>
          </cell>
          <cell r="R138">
            <v>583</v>
          </cell>
          <cell r="S138">
            <v>458</v>
          </cell>
          <cell r="T138">
            <v>395</v>
          </cell>
        </row>
        <row r="139">
          <cell r="B139" t="str">
            <v>013313000370000</v>
          </cell>
        </row>
        <row r="139">
          <cell r="J139">
            <v>0</v>
          </cell>
        </row>
        <row r="139">
          <cell r="L139">
            <v>0</v>
          </cell>
          <cell r="M139" t="str">
            <v>甲类</v>
          </cell>
          <cell r="N139">
            <v>0.8</v>
          </cell>
          <cell r="O139">
            <v>0</v>
          </cell>
        </row>
        <row r="139">
          <cell r="Q139">
            <v>648</v>
          </cell>
          <cell r="R139">
            <v>583</v>
          </cell>
          <cell r="S139">
            <v>458</v>
          </cell>
          <cell r="T139">
            <v>395</v>
          </cell>
        </row>
        <row r="140">
          <cell r="B140" t="str">
            <v>013313000380000</v>
          </cell>
          <cell r="C140" t="str">
            <v>子宫次全切除费</v>
          </cell>
          <cell r="D140" t="str">
            <v>通过手术切除子宫体，同时保留宫颈。</v>
          </cell>
          <cell r="E140" t="str">
            <v>所定价格涵盖手术计划、术区准备、消毒、切开、宫腔探查、切除、分离、缝合、处理用物等步骤所需的人力资源和基本物质资源消耗。</v>
          </cell>
        </row>
        <row r="140">
          <cell r="H140" t="str">
            <v>次</v>
          </cell>
          <cell r="I140">
            <v>1919</v>
          </cell>
          <cell r="J140">
            <v>1727.1</v>
          </cell>
          <cell r="K140">
            <v>1727</v>
          </cell>
          <cell r="L140">
            <v>0</v>
          </cell>
          <cell r="M140" t="str">
            <v>甲类</v>
          </cell>
          <cell r="N140">
            <v>0.8</v>
          </cell>
          <cell r="O140">
            <v>0</v>
          </cell>
          <cell r="P140" t="str">
            <v>平移“子宫次全切除术”（累加腔镜费用）</v>
          </cell>
          <cell r="Q140">
            <v>1641</v>
          </cell>
          <cell r="R140">
            <v>1477</v>
          </cell>
          <cell r="S140">
            <v>1329</v>
          </cell>
          <cell r="T140">
            <v>1196</v>
          </cell>
        </row>
        <row r="141">
          <cell r="B141" t="str">
            <v>013313000390000</v>
          </cell>
          <cell r="C141" t="str">
            <v>子宫全切除费</v>
          </cell>
          <cell r="D141" t="str">
            <v>通过手术切除全部子宫。</v>
          </cell>
          <cell r="E141" t="str">
            <v>所定价格涵盖手术计划、术区准备、消毒、切开、宫腔探查、切除、分离、缝合、处理用物等步骤所需的人力资源和基本物质资源消耗。</v>
          </cell>
        </row>
        <row r="141">
          <cell r="H141" t="str">
            <v>次</v>
          </cell>
          <cell r="I141">
            <v>2644</v>
          </cell>
          <cell r="J141">
            <v>2379.6</v>
          </cell>
          <cell r="K141">
            <v>2380</v>
          </cell>
          <cell r="L141">
            <v>0</v>
          </cell>
          <cell r="M141" t="str">
            <v>甲类</v>
          </cell>
          <cell r="N141">
            <v>0.8</v>
          </cell>
          <cell r="O141">
            <v>0</v>
          </cell>
          <cell r="P141" t="str">
            <v>加权平均（累加腔镜费用）</v>
          </cell>
          <cell r="Q141">
            <v>2380</v>
          </cell>
          <cell r="R141">
            <v>2142</v>
          </cell>
          <cell r="S141">
            <v>1928</v>
          </cell>
          <cell r="T141">
            <v>1735</v>
          </cell>
        </row>
        <row r="142">
          <cell r="B142" t="e">
            <v>#N/A</v>
          </cell>
        </row>
        <row r="142">
          <cell r="J142">
            <v>0</v>
          </cell>
        </row>
        <row r="142">
          <cell r="L142" t="e">
            <v>#N/A</v>
          </cell>
          <cell r="M142" t="str">
            <v>甲类</v>
          </cell>
          <cell r="N142">
            <v>0.8</v>
          </cell>
          <cell r="O142">
            <v>0</v>
          </cell>
        </row>
        <row r="142">
          <cell r="Q142">
            <v>2380</v>
          </cell>
          <cell r="R142">
            <v>2142</v>
          </cell>
          <cell r="S142">
            <v>1928</v>
          </cell>
          <cell r="T142">
            <v>1735</v>
          </cell>
        </row>
        <row r="143">
          <cell r="B143" t="e">
            <v>#N/A</v>
          </cell>
        </row>
        <row r="143">
          <cell r="J143">
            <v>0</v>
          </cell>
        </row>
        <row r="143">
          <cell r="L143" t="e">
            <v>#N/A</v>
          </cell>
          <cell r="M143" t="str">
            <v>甲类</v>
          </cell>
          <cell r="N143">
            <v>0.8</v>
          </cell>
          <cell r="O143">
            <v>0</v>
          </cell>
        </row>
        <row r="143">
          <cell r="Q143">
            <v>2380</v>
          </cell>
          <cell r="R143">
            <v>2142</v>
          </cell>
          <cell r="S143">
            <v>1928</v>
          </cell>
          <cell r="T143">
            <v>1735</v>
          </cell>
        </row>
        <row r="144">
          <cell r="B144" t="str">
            <v>013313000400000</v>
          </cell>
          <cell r="C144" t="str">
            <v>子宫扩大切除费（常规）</v>
          </cell>
          <cell r="D144" t="str">
            <v>通过手术切除全部子宫及筋膜外周围组织。</v>
          </cell>
          <cell r="E144" t="str">
            <v>所定价格涵盖手术计划、术区准备、消毒、切开、盆腹腔探查、分离、切除、缝合、处理用物，必要时放置引流物等步骤所需的人力资源和基本物质资源消耗。</v>
          </cell>
        </row>
        <row r="144">
          <cell r="H144" t="str">
            <v>次</v>
          </cell>
          <cell r="I144" t="str">
            <v>2809</v>
          </cell>
          <cell r="J144">
            <v>2528.1</v>
          </cell>
          <cell r="K144">
            <v>2528</v>
          </cell>
          <cell r="L144">
            <v>0</v>
          </cell>
          <cell r="M144" t="str">
            <v>甲类</v>
          </cell>
          <cell r="N144">
            <v>0.8</v>
          </cell>
          <cell r="O144">
            <v>0</v>
          </cell>
          <cell r="P144" t="str">
            <v>加权平均（累加腔镜费用）</v>
          </cell>
          <cell r="Q144">
            <v>2528</v>
          </cell>
          <cell r="R144">
            <v>2275</v>
          </cell>
          <cell r="S144">
            <v>2048</v>
          </cell>
          <cell r="T144">
            <v>1843</v>
          </cell>
        </row>
        <row r="145">
          <cell r="B145" t="e">
            <v>#N/A</v>
          </cell>
        </row>
        <row r="145">
          <cell r="J145">
            <v>0</v>
          </cell>
        </row>
        <row r="145">
          <cell r="L145" t="e">
            <v>#N/A</v>
          </cell>
          <cell r="M145" t="str">
            <v>甲类</v>
          </cell>
          <cell r="N145">
            <v>0.8</v>
          </cell>
          <cell r="O145">
            <v>0</v>
          </cell>
        </row>
        <row r="145">
          <cell r="Q145">
            <v>2528</v>
          </cell>
          <cell r="R145">
            <v>2275</v>
          </cell>
          <cell r="S145">
            <v>2048</v>
          </cell>
          <cell r="T145">
            <v>1843</v>
          </cell>
        </row>
        <row r="146">
          <cell r="B146" t="e">
            <v>#N/A</v>
          </cell>
        </row>
        <row r="146">
          <cell r="J146">
            <v>0</v>
          </cell>
        </row>
        <row r="146">
          <cell r="L146" t="e">
            <v>#N/A</v>
          </cell>
          <cell r="M146" t="str">
            <v>甲类</v>
          </cell>
          <cell r="N146">
            <v>0.8</v>
          </cell>
          <cell r="O146">
            <v>0</v>
          </cell>
        </row>
        <row r="146">
          <cell r="Q146">
            <v>2528</v>
          </cell>
          <cell r="R146">
            <v>2275</v>
          </cell>
          <cell r="S146">
            <v>2048</v>
          </cell>
          <cell r="T146">
            <v>1843</v>
          </cell>
        </row>
        <row r="147">
          <cell r="B147" t="str">
            <v>013313000410000</v>
          </cell>
          <cell r="C147" t="str">
            <v>子宫扩大切除费（复杂）</v>
          </cell>
          <cell r="D147" t="str">
            <v>通过手术切除全部子宫，并次广泛、广泛切除筋膜外周围组织。</v>
          </cell>
          <cell r="E147" t="str">
            <v>所定价格涵盖手术计划、术区准备、消毒、切开、盆腹腔探查、分离、切除、缝合、处理用物，必要时放置引流物等步骤所需的人力资源和基本物质资源消耗。</v>
          </cell>
        </row>
        <row r="147">
          <cell r="H147" t="str">
            <v>次</v>
          </cell>
          <cell r="I147">
            <v>3568</v>
          </cell>
          <cell r="J147">
            <v>3211.2</v>
          </cell>
          <cell r="K147">
            <v>3033</v>
          </cell>
          <cell r="L147">
            <v>0</v>
          </cell>
          <cell r="M147" t="str">
            <v>甲类</v>
          </cell>
          <cell r="N147">
            <v>0.8</v>
          </cell>
          <cell r="O147">
            <v>0</v>
          </cell>
          <cell r="P147" t="str">
            <v>加权平均（累加腔镜费用）</v>
          </cell>
          <cell r="Q147">
            <v>3211</v>
          </cell>
          <cell r="R147">
            <v>2703</v>
          </cell>
          <cell r="S147">
            <v>2433</v>
          </cell>
          <cell r="T147">
            <v>2190</v>
          </cell>
        </row>
        <row r="148">
          <cell r="B148" t="e">
            <v>#N/A</v>
          </cell>
        </row>
        <row r="148">
          <cell r="J148">
            <v>0</v>
          </cell>
        </row>
        <row r="148">
          <cell r="L148" t="e">
            <v>#N/A</v>
          </cell>
          <cell r="M148" t="str">
            <v>甲类</v>
          </cell>
          <cell r="N148">
            <v>0.8</v>
          </cell>
          <cell r="O148">
            <v>0</v>
          </cell>
        </row>
        <row r="148">
          <cell r="Q148">
            <v>3211</v>
          </cell>
          <cell r="R148">
            <v>2703</v>
          </cell>
          <cell r="S148">
            <v>2433</v>
          </cell>
          <cell r="T148">
            <v>2190</v>
          </cell>
        </row>
        <row r="149">
          <cell r="B149" t="e">
            <v>#N/A</v>
          </cell>
        </row>
        <row r="149">
          <cell r="J149">
            <v>0</v>
          </cell>
        </row>
        <row r="149">
          <cell r="L149" t="e">
            <v>#N/A</v>
          </cell>
          <cell r="M149" t="str">
            <v>甲类</v>
          </cell>
          <cell r="N149">
            <v>0.8</v>
          </cell>
          <cell r="O149">
            <v>0</v>
          </cell>
        </row>
        <row r="149">
          <cell r="Q149">
            <v>3211</v>
          </cell>
          <cell r="R149">
            <v>2703</v>
          </cell>
          <cell r="S149">
            <v>2433</v>
          </cell>
          <cell r="T149">
            <v>2190</v>
          </cell>
        </row>
        <row r="150">
          <cell r="B150" t="str">
            <v>013313000420000</v>
          </cell>
          <cell r="C150" t="str">
            <v>子宫修补费</v>
          </cell>
          <cell r="D150" t="str">
            <v>通过手术修补破损子宫（包括剖腹产切口憩室）。</v>
          </cell>
          <cell r="E150" t="str">
            <v>所定价格涵盖手术计划、术区准备、消毒、宫腔探查、缝合修补、处理用物等步骤所需的人力资源和基本物质资源消耗。</v>
          </cell>
        </row>
        <row r="150">
          <cell r="H150" t="str">
            <v>次</v>
          </cell>
          <cell r="I150">
            <v>1550</v>
          </cell>
          <cell r="J150">
            <v>1395</v>
          </cell>
          <cell r="K150">
            <v>1473</v>
          </cell>
          <cell r="L150">
            <v>0</v>
          </cell>
          <cell r="M150" t="str">
            <v>甲类</v>
          </cell>
          <cell r="N150">
            <v>0.8</v>
          </cell>
          <cell r="O150">
            <v>0</v>
          </cell>
          <cell r="P150" t="str">
            <v>平移“子宫修补术”（累加腔镜费用）</v>
          </cell>
          <cell r="Q150">
            <v>1279</v>
          </cell>
          <cell r="R150">
            <v>1206</v>
          </cell>
          <cell r="S150">
            <v>1079</v>
          </cell>
          <cell r="T150">
            <v>925</v>
          </cell>
        </row>
        <row r="151">
          <cell r="B151" t="str">
            <v>013313000430000</v>
          </cell>
          <cell r="C151" t="str">
            <v>子宫矫形费</v>
          </cell>
          <cell r="D151" t="str">
            <v>通过手术纠正子宫纵隔、残角子宫、双角子宫等子宫畸形。</v>
          </cell>
          <cell r="E151" t="str">
            <v>所定价格涵盖手术计划、术区准备、消毒、切开、宫腔探查、缝合、处理用物，必要时切除等步骤所需的人力资源和基本物质资源消耗。</v>
          </cell>
        </row>
        <row r="151">
          <cell r="H151" t="str">
            <v>次</v>
          </cell>
          <cell r="I151">
            <v>1688</v>
          </cell>
          <cell r="J151">
            <v>1519.2</v>
          </cell>
          <cell r="K151">
            <v>1519</v>
          </cell>
          <cell r="L151">
            <v>0</v>
          </cell>
          <cell r="M151" t="str">
            <v>甲类</v>
          </cell>
          <cell r="N151">
            <v>0.8</v>
          </cell>
          <cell r="O151">
            <v>0</v>
          </cell>
          <cell r="P151" t="str">
            <v>加权平均（累加腔镜费用）</v>
          </cell>
          <cell r="Q151">
            <v>1445</v>
          </cell>
          <cell r="R151">
            <v>1301</v>
          </cell>
          <cell r="S151">
            <v>1049</v>
          </cell>
          <cell r="T151">
            <v>936</v>
          </cell>
        </row>
        <row r="152">
          <cell r="B152" t="e">
            <v>#N/A</v>
          </cell>
        </row>
        <row r="152">
          <cell r="J152">
            <v>0</v>
          </cell>
        </row>
        <row r="152">
          <cell r="L152" t="e">
            <v>#N/A</v>
          </cell>
          <cell r="M152" t="str">
            <v>甲类</v>
          </cell>
          <cell r="N152">
            <v>0.8</v>
          </cell>
          <cell r="O152">
            <v>0</v>
          </cell>
        </row>
        <row r="152">
          <cell r="Q152">
            <v>1445</v>
          </cell>
          <cell r="R152">
            <v>1301</v>
          </cell>
          <cell r="S152">
            <v>1049</v>
          </cell>
          <cell r="T152">
            <v>936</v>
          </cell>
        </row>
        <row r="153">
          <cell r="B153" t="e">
            <v>#N/A</v>
          </cell>
        </row>
        <row r="153">
          <cell r="J153">
            <v>0</v>
          </cell>
        </row>
        <row r="153">
          <cell r="L153" t="e">
            <v>#N/A</v>
          </cell>
          <cell r="M153" t="str">
            <v>甲类</v>
          </cell>
          <cell r="N153">
            <v>0.8</v>
          </cell>
          <cell r="O153">
            <v>0</v>
          </cell>
        </row>
        <row r="153">
          <cell r="Q153">
            <v>1445</v>
          </cell>
          <cell r="R153">
            <v>1301</v>
          </cell>
          <cell r="S153">
            <v>1049</v>
          </cell>
          <cell r="T153">
            <v>936</v>
          </cell>
        </row>
        <row r="154">
          <cell r="B154" t="e">
            <v>#N/A</v>
          </cell>
        </row>
        <row r="154">
          <cell r="J154">
            <v>0</v>
          </cell>
        </row>
        <row r="154">
          <cell r="L154" t="e">
            <v>#N/A</v>
          </cell>
          <cell r="M154" t="str">
            <v>甲类</v>
          </cell>
          <cell r="N154">
            <v>0.8</v>
          </cell>
          <cell r="O154">
            <v>0</v>
          </cell>
        </row>
        <row r="154">
          <cell r="Q154">
            <v>1445</v>
          </cell>
          <cell r="R154">
            <v>1301</v>
          </cell>
          <cell r="S154">
            <v>1049</v>
          </cell>
          <cell r="T154">
            <v>936</v>
          </cell>
        </row>
        <row r="155">
          <cell r="B155" t="str">
            <v>013313000440000</v>
          </cell>
          <cell r="C155" t="str">
            <v>子宫悬吊费</v>
          </cell>
          <cell r="D155" t="str">
            <v>对子宫、阴道周围韧带等组织进行悬吊固定。</v>
          </cell>
          <cell r="E155" t="str">
            <v>所定价格涵盖手术计划、术区准备、消毒、切开、分离、缝合悬吊、处理用物等步骤所需的人力资源和基本物质资源消耗。</v>
          </cell>
        </row>
        <row r="155">
          <cell r="H155" t="str">
            <v>次</v>
          </cell>
          <cell r="I155">
            <v>1696</v>
          </cell>
          <cell r="J155">
            <v>1526.4</v>
          </cell>
          <cell r="K155">
            <v>1526</v>
          </cell>
          <cell r="L155">
            <v>0</v>
          </cell>
          <cell r="M155" t="str">
            <v>甲类</v>
          </cell>
          <cell r="N155">
            <v>0.8</v>
          </cell>
          <cell r="O155">
            <v>0</v>
          </cell>
          <cell r="P155" t="str">
            <v>加权平均（累加腔镜费用）</v>
          </cell>
          <cell r="Q155">
            <v>1526</v>
          </cell>
          <cell r="R155">
            <v>1373</v>
          </cell>
          <cell r="S155">
            <v>1236</v>
          </cell>
          <cell r="T155">
            <v>1112</v>
          </cell>
        </row>
        <row r="156">
          <cell r="B156" t="e">
            <v>#N/A</v>
          </cell>
        </row>
        <row r="156">
          <cell r="J156">
            <v>0</v>
          </cell>
        </row>
        <row r="156">
          <cell r="L156" t="e">
            <v>#N/A</v>
          </cell>
          <cell r="M156" t="str">
            <v>甲类</v>
          </cell>
          <cell r="N156">
            <v>0.8</v>
          </cell>
          <cell r="O156">
            <v>0</v>
          </cell>
        </row>
        <row r="156">
          <cell r="Q156">
            <v>1526</v>
          </cell>
          <cell r="R156">
            <v>1373</v>
          </cell>
          <cell r="S156">
            <v>1236</v>
          </cell>
          <cell r="T156">
            <v>1112</v>
          </cell>
        </row>
        <row r="157">
          <cell r="B157" t="e">
            <v>#N/A</v>
          </cell>
        </row>
        <row r="157">
          <cell r="J157">
            <v>0</v>
          </cell>
        </row>
        <row r="157">
          <cell r="L157" t="e">
            <v>#N/A</v>
          </cell>
          <cell r="M157" t="str">
            <v>甲类</v>
          </cell>
          <cell r="N157">
            <v>0.8</v>
          </cell>
          <cell r="O157">
            <v>0</v>
          </cell>
        </row>
        <row r="157">
          <cell r="Q157">
            <v>1526</v>
          </cell>
          <cell r="R157">
            <v>1373</v>
          </cell>
          <cell r="S157">
            <v>1236</v>
          </cell>
          <cell r="T157">
            <v>1112</v>
          </cell>
        </row>
        <row r="158">
          <cell r="B158" t="e">
            <v>#N/A</v>
          </cell>
        </row>
        <row r="158">
          <cell r="J158">
            <v>0</v>
          </cell>
        </row>
        <row r="158">
          <cell r="L158" t="e">
            <v>#N/A</v>
          </cell>
          <cell r="M158" t="str">
            <v>甲类</v>
          </cell>
          <cell r="N158">
            <v>0.8</v>
          </cell>
          <cell r="O158">
            <v>0</v>
          </cell>
        </row>
        <row r="158">
          <cell r="Q158">
            <v>1526</v>
          </cell>
          <cell r="R158">
            <v>1373</v>
          </cell>
          <cell r="S158">
            <v>1236</v>
          </cell>
          <cell r="T158">
            <v>1112</v>
          </cell>
        </row>
        <row r="159">
          <cell r="B159" t="str">
            <v>013313000450000</v>
          </cell>
          <cell r="C159" t="str">
            <v>输卵管穿刺费</v>
          </cell>
          <cell r="D159" t="str">
            <v>通过穿刺输卵管，抽吸引流、注药等。</v>
          </cell>
          <cell r="E159" t="str">
            <v>所定价格涵盖手术计划、术区准备、消毒、切开、穿刺、抽吸，必要时注药、取样等步骤所需的人力资源和基本物质资源消耗。</v>
          </cell>
        </row>
        <row r="159">
          <cell r="H159" t="str">
            <v>单侧</v>
          </cell>
          <cell r="I159">
            <v>390</v>
          </cell>
          <cell r="J159">
            <v>351</v>
          </cell>
          <cell r="K159">
            <v>390</v>
          </cell>
          <cell r="L159">
            <v>0</v>
          </cell>
          <cell r="M159" t="str">
            <v>乙类</v>
          </cell>
          <cell r="N159">
            <v>0.8</v>
          </cell>
          <cell r="O159">
            <v>0.2</v>
          </cell>
          <cell r="P159" t="str">
            <v>经论证，专家建议与“穿刺费（卵巢）”同价</v>
          </cell>
          <cell r="Q159">
            <v>314</v>
          </cell>
          <cell r="R159">
            <v>283</v>
          </cell>
          <cell r="S159">
            <v>255</v>
          </cell>
          <cell r="T159">
            <v>230</v>
          </cell>
        </row>
        <row r="160">
          <cell r="B160" t="str">
            <v>013313000460000</v>
          </cell>
          <cell r="C160" t="str">
            <v>输卵管通液费</v>
          </cell>
          <cell r="D160" t="str">
            <v>通过输卵管注液，进行诊断或治疗输卵管病变。</v>
          </cell>
          <cell r="E160" t="str">
            <v>所定价格涵盖手术计划、术区准备、设备调试、摆位、消毒、插管、注液、拔管、处理用物，必要时注药等步骤所需的人力资源和基本物质资源消耗。</v>
          </cell>
        </row>
        <row r="160">
          <cell r="H160" t="str">
            <v>单侧</v>
          </cell>
          <cell r="I160">
            <v>489</v>
          </cell>
          <cell r="J160">
            <v>440.1</v>
          </cell>
          <cell r="K160">
            <v>465</v>
          </cell>
          <cell r="L160" t="str">
            <v>开展输卵管造影，按“输卵管通液费”+相关影像学造影成像项目收费。
</v>
          </cell>
          <cell r="M160" t="str">
            <v>乙类</v>
          </cell>
          <cell r="N160">
            <v>0.8</v>
          </cell>
          <cell r="O160">
            <v>0.2</v>
          </cell>
          <cell r="P160" t="str">
            <v>加权平均（累加腔镜费用）</v>
          </cell>
          <cell r="Q160">
            <v>458</v>
          </cell>
          <cell r="R160">
            <v>413</v>
          </cell>
          <cell r="S160">
            <v>290</v>
          </cell>
          <cell r="T160">
            <v>210</v>
          </cell>
        </row>
        <row r="161">
          <cell r="B161" t="e">
            <v>#N/A</v>
          </cell>
        </row>
        <row r="161">
          <cell r="J161">
            <v>0</v>
          </cell>
        </row>
        <row r="161">
          <cell r="L161" t="e">
            <v>#N/A</v>
          </cell>
          <cell r="M161" t="str">
            <v>乙类</v>
          </cell>
          <cell r="N161">
            <v>0.8</v>
          </cell>
          <cell r="O161">
            <v>0.2</v>
          </cell>
        </row>
        <row r="161">
          <cell r="Q161">
            <v>458</v>
          </cell>
          <cell r="R161">
            <v>413</v>
          </cell>
          <cell r="S161">
            <v>290</v>
          </cell>
          <cell r="T161">
            <v>210</v>
          </cell>
        </row>
        <row r="162">
          <cell r="B162" t="e">
            <v>#N/A</v>
          </cell>
        </row>
        <row r="162">
          <cell r="J162">
            <v>0</v>
          </cell>
        </row>
        <row r="162">
          <cell r="L162" t="e">
            <v>#N/A</v>
          </cell>
          <cell r="M162" t="str">
            <v>乙类</v>
          </cell>
          <cell r="N162">
            <v>0.8</v>
          </cell>
          <cell r="O162">
            <v>0.2</v>
          </cell>
        </row>
        <row r="162">
          <cell r="Q162">
            <v>458</v>
          </cell>
          <cell r="R162">
            <v>413</v>
          </cell>
          <cell r="S162">
            <v>290</v>
          </cell>
          <cell r="T162">
            <v>210</v>
          </cell>
        </row>
        <row r="163">
          <cell r="B163" t="e">
            <v>#N/A</v>
          </cell>
        </row>
        <row r="163">
          <cell r="J163">
            <v>0</v>
          </cell>
        </row>
        <row r="163">
          <cell r="L163" t="e">
            <v>#N/A</v>
          </cell>
          <cell r="M163" t="str">
            <v>乙类</v>
          </cell>
          <cell r="N163">
            <v>0.8</v>
          </cell>
          <cell r="O163">
            <v>0.2</v>
          </cell>
        </row>
        <row r="163">
          <cell r="Q163">
            <v>458</v>
          </cell>
          <cell r="R163">
            <v>413</v>
          </cell>
          <cell r="S163">
            <v>290</v>
          </cell>
          <cell r="T163">
            <v>210</v>
          </cell>
        </row>
        <row r="164">
          <cell r="B164" t="e">
            <v>#N/A</v>
          </cell>
        </row>
        <row r="164">
          <cell r="J164">
            <v>0</v>
          </cell>
        </row>
        <row r="164">
          <cell r="L164" t="e">
            <v>#N/A</v>
          </cell>
          <cell r="M164" t="str">
            <v>乙类</v>
          </cell>
          <cell r="N164">
            <v>0.8</v>
          </cell>
          <cell r="O164">
            <v>0.2</v>
          </cell>
        </row>
        <row r="164">
          <cell r="Q164">
            <v>458</v>
          </cell>
          <cell r="R164">
            <v>413</v>
          </cell>
          <cell r="S164">
            <v>290</v>
          </cell>
          <cell r="T164">
            <v>210</v>
          </cell>
        </row>
        <row r="165">
          <cell r="B165" t="e">
            <v>#N/A</v>
          </cell>
        </row>
        <row r="165">
          <cell r="J165">
            <v>0</v>
          </cell>
        </row>
        <row r="165">
          <cell r="L165" t="e">
            <v>#N/A</v>
          </cell>
          <cell r="M165" t="str">
            <v>乙类</v>
          </cell>
          <cell r="N165">
            <v>0.8</v>
          </cell>
          <cell r="O165">
            <v>0.2</v>
          </cell>
        </row>
        <row r="165">
          <cell r="Q165">
            <v>458</v>
          </cell>
          <cell r="R165">
            <v>413</v>
          </cell>
          <cell r="S165">
            <v>290</v>
          </cell>
          <cell r="T165">
            <v>210</v>
          </cell>
        </row>
        <row r="166">
          <cell r="B166" t="e">
            <v>#N/A</v>
          </cell>
        </row>
        <row r="166">
          <cell r="J166">
            <v>0</v>
          </cell>
        </row>
        <row r="166">
          <cell r="L166" t="e">
            <v>#N/A</v>
          </cell>
          <cell r="M166" t="str">
            <v>乙类</v>
          </cell>
          <cell r="N166">
            <v>0.8</v>
          </cell>
          <cell r="O166">
            <v>0.2</v>
          </cell>
        </row>
        <row r="166">
          <cell r="Q166">
            <v>458</v>
          </cell>
          <cell r="R166">
            <v>413</v>
          </cell>
          <cell r="S166">
            <v>290</v>
          </cell>
          <cell r="T166">
            <v>210</v>
          </cell>
        </row>
        <row r="167">
          <cell r="B167" t="str">
            <v>013313000470000</v>
          </cell>
          <cell r="C167" t="str">
            <v>输卵管矫形费</v>
          </cell>
          <cell r="D167" t="str">
            <v>通过手术修复输卵管。</v>
          </cell>
          <cell r="E167" t="str">
            <v>所定价格涵盖手术计划、术区准备、消毒、切开、修复、缝合、处理用物等步骤所需的人力资源和基本物质资源消耗。</v>
          </cell>
        </row>
        <row r="167">
          <cell r="H167" t="str">
            <v>单侧</v>
          </cell>
          <cell r="I167">
            <v>2000</v>
          </cell>
          <cell r="J167">
            <v>1800</v>
          </cell>
          <cell r="K167">
            <v>1800</v>
          </cell>
          <cell r="L167">
            <v>0</v>
          </cell>
          <cell r="M167" t="str">
            <v>甲类</v>
          </cell>
          <cell r="N167">
            <v>0.8</v>
          </cell>
          <cell r="O167">
            <v>0</v>
          </cell>
          <cell r="P167" t="str">
            <v>加权平均（累加腔镜费用）</v>
          </cell>
          <cell r="Q167">
            <v>1800</v>
          </cell>
          <cell r="R167">
            <v>1620</v>
          </cell>
          <cell r="S167">
            <v>1458</v>
          </cell>
          <cell r="T167">
            <v>1312</v>
          </cell>
        </row>
        <row r="168">
          <cell r="B168" t="e">
            <v>#N/A</v>
          </cell>
        </row>
        <row r="168">
          <cell r="J168">
            <v>0</v>
          </cell>
        </row>
        <row r="168">
          <cell r="L168" t="e">
            <v>#N/A</v>
          </cell>
          <cell r="M168" t="str">
            <v>甲类</v>
          </cell>
          <cell r="N168">
            <v>0.8</v>
          </cell>
          <cell r="O168">
            <v>0</v>
          </cell>
        </row>
        <row r="168">
          <cell r="Q168">
            <v>1800</v>
          </cell>
          <cell r="R168">
            <v>1620</v>
          </cell>
          <cell r="S168">
            <v>1458</v>
          </cell>
          <cell r="T168">
            <v>1312</v>
          </cell>
        </row>
        <row r="169">
          <cell r="B169" t="str">
            <v>013313000480000</v>
          </cell>
          <cell r="C169" t="str">
            <v>输卵管吻合复通费</v>
          </cell>
          <cell r="D169" t="str">
            <v>通过手术吻合复通输卵管。</v>
          </cell>
          <cell r="E169" t="str">
            <v>所定价格涵盖手术计划、术区准备、消毒、切开、分离、切除、吻合、处理用物等步骤所需的人力资源和基本物质资源消耗。</v>
          </cell>
        </row>
        <row r="169">
          <cell r="H169" t="str">
            <v>单侧</v>
          </cell>
          <cell r="I169">
            <v>2000</v>
          </cell>
          <cell r="J169">
            <v>1800</v>
          </cell>
          <cell r="K169">
            <v>1800</v>
          </cell>
          <cell r="L169">
            <v>0</v>
          </cell>
          <cell r="M169" t="str">
            <v>乙类</v>
          </cell>
          <cell r="N169">
            <v>0.8</v>
          </cell>
          <cell r="O169">
            <v>0.1</v>
          </cell>
          <cell r="P169" t="str">
            <v>加权平均（累加腔镜费用）</v>
          </cell>
          <cell r="Q169">
            <v>1800</v>
          </cell>
          <cell r="R169">
            <v>1620</v>
          </cell>
          <cell r="S169">
            <v>1458</v>
          </cell>
          <cell r="T169">
            <v>1312</v>
          </cell>
        </row>
        <row r="170">
          <cell r="B170" t="e">
            <v>#N/A</v>
          </cell>
        </row>
        <row r="170">
          <cell r="J170">
            <v>0</v>
          </cell>
        </row>
        <row r="170">
          <cell r="L170" t="e">
            <v>#N/A</v>
          </cell>
          <cell r="M170" t="str">
            <v>乙类</v>
          </cell>
          <cell r="N170">
            <v>0.8</v>
          </cell>
          <cell r="O170">
            <v>0.1</v>
          </cell>
        </row>
        <row r="170">
          <cell r="Q170">
            <v>1800</v>
          </cell>
          <cell r="R170">
            <v>1620</v>
          </cell>
          <cell r="S170">
            <v>1458</v>
          </cell>
          <cell r="T170">
            <v>1312</v>
          </cell>
        </row>
        <row r="171">
          <cell r="B171" t="e">
            <v>#N/A</v>
          </cell>
        </row>
        <row r="171">
          <cell r="J171">
            <v>0</v>
          </cell>
        </row>
        <row r="171">
          <cell r="L171" t="e">
            <v>#N/A</v>
          </cell>
          <cell r="M171" t="str">
            <v>乙类</v>
          </cell>
          <cell r="N171">
            <v>0.8</v>
          </cell>
          <cell r="O171">
            <v>0.1</v>
          </cell>
        </row>
        <row r="171">
          <cell r="Q171">
            <v>1800</v>
          </cell>
          <cell r="R171">
            <v>1620</v>
          </cell>
          <cell r="S171">
            <v>1458</v>
          </cell>
          <cell r="T171">
            <v>1312</v>
          </cell>
        </row>
        <row r="172">
          <cell r="B172" t="str">
            <v>013313000490000</v>
          </cell>
          <cell r="C172" t="str">
            <v>输卵管宫角植入费</v>
          </cell>
          <cell r="D172" t="str">
            <v>通过手术切除输卵管阻塞段，固定于子宫角。</v>
          </cell>
          <cell r="E172" t="str">
            <v>所定价格涵盖手术计划、术区准备、消毒、切除、缝合固定、处理用物等步骤所需的人力资源和基本物质资源消耗。</v>
          </cell>
        </row>
        <row r="172">
          <cell r="H172" t="str">
            <v>单侧</v>
          </cell>
          <cell r="I172">
            <v>1953</v>
          </cell>
          <cell r="J172">
            <v>1757.7</v>
          </cell>
          <cell r="K172">
            <v>1758</v>
          </cell>
          <cell r="L172">
            <v>0</v>
          </cell>
          <cell r="M172" t="str">
            <v>丙类</v>
          </cell>
          <cell r="N172">
            <v>0</v>
          </cell>
          <cell r="O172">
            <v>0</v>
          </cell>
          <cell r="P172" t="str">
            <v>平移“输卵管宫角植入术”（累加腔镜费用）</v>
          </cell>
          <cell r="Q172">
            <v>1084</v>
          </cell>
          <cell r="R172">
            <v>976</v>
          </cell>
          <cell r="S172">
            <v>731</v>
          </cell>
          <cell r="T172">
            <v>632</v>
          </cell>
        </row>
        <row r="173">
          <cell r="B173" t="str">
            <v>013313000500000</v>
          </cell>
          <cell r="C173" t="str">
            <v>输卵管切除费</v>
          </cell>
          <cell r="D173" t="str">
            <v>通过手术切除输卵管或输卵管病灶。</v>
          </cell>
          <cell r="E173" t="str">
            <v>所定价格涵盖手术计划、术区准备、消毒、切开、分离、切除、缝合、处理用物等步骤所需的人力资源和基本物质资源消耗。</v>
          </cell>
        </row>
        <row r="173">
          <cell r="H173" t="str">
            <v>单侧</v>
          </cell>
          <cell r="I173">
            <v>1096</v>
          </cell>
          <cell r="J173">
            <v>986.4</v>
          </cell>
          <cell r="K173">
            <v>1041</v>
          </cell>
          <cell r="L173">
            <v>0</v>
          </cell>
          <cell r="M173" t="str">
            <v>甲类</v>
          </cell>
          <cell r="N173">
            <v>0.8</v>
          </cell>
          <cell r="O173">
            <v>0</v>
          </cell>
          <cell r="P173" t="str">
            <v>平移“输卵管切除术”（累加腔镜费用）</v>
          </cell>
          <cell r="Q173">
            <v>812</v>
          </cell>
          <cell r="R173">
            <v>732</v>
          </cell>
          <cell r="S173">
            <v>578</v>
          </cell>
          <cell r="T173">
            <v>499</v>
          </cell>
        </row>
        <row r="174">
          <cell r="B174" t="e">
            <v>#N/A</v>
          </cell>
        </row>
        <row r="174">
          <cell r="J174">
            <v>0</v>
          </cell>
        </row>
        <row r="174">
          <cell r="L174" t="e">
            <v>#N/A</v>
          </cell>
          <cell r="M174" t="str">
            <v>甲类</v>
          </cell>
          <cell r="N174">
            <v>0.8</v>
          </cell>
          <cell r="O174">
            <v>0</v>
          </cell>
        </row>
        <row r="174">
          <cell r="Q174">
            <v>812</v>
          </cell>
          <cell r="R174">
            <v>732</v>
          </cell>
          <cell r="S174">
            <v>578</v>
          </cell>
          <cell r="T174">
            <v>499</v>
          </cell>
        </row>
        <row r="175">
          <cell r="B175" t="e">
            <v>#N/A</v>
          </cell>
        </row>
        <row r="175">
          <cell r="J175">
            <v>0</v>
          </cell>
        </row>
        <row r="175">
          <cell r="L175" t="e">
            <v>#N/A</v>
          </cell>
          <cell r="M175" t="str">
            <v>甲类</v>
          </cell>
          <cell r="N175">
            <v>0.8</v>
          </cell>
          <cell r="O175">
            <v>0</v>
          </cell>
        </row>
        <row r="175">
          <cell r="Q175">
            <v>812</v>
          </cell>
          <cell r="R175">
            <v>732</v>
          </cell>
          <cell r="S175">
            <v>578</v>
          </cell>
          <cell r="T175">
            <v>499</v>
          </cell>
        </row>
        <row r="176">
          <cell r="B176" t="str">
            <v>013313000510000</v>
          </cell>
          <cell r="C176" t="str">
            <v>输卵管开窗费</v>
          </cell>
          <cell r="D176" t="str">
            <v>通过手术取出输卵管妊娠物。</v>
          </cell>
          <cell r="E176" t="str">
            <v>所定价格涵盖手术计划、术区准备、消毒、切开、分离、取出、处理用物，必要时注药等步骤所需的人力资源和基本物质资源消耗。</v>
          </cell>
        </row>
        <row r="176">
          <cell r="H176" t="str">
            <v>单侧</v>
          </cell>
          <cell r="I176">
            <v>1096</v>
          </cell>
          <cell r="J176">
            <v>986.4</v>
          </cell>
          <cell r="K176">
            <v>1041</v>
          </cell>
          <cell r="L176">
            <v>0</v>
          </cell>
          <cell r="M176" t="str">
            <v>甲类</v>
          </cell>
          <cell r="N176">
            <v>0.8</v>
          </cell>
          <cell r="O176">
            <v>0</v>
          </cell>
          <cell r="P176" t="str">
            <v>平移“输卵管切除术”（累加腔镜费用）</v>
          </cell>
          <cell r="Q176">
            <v>812</v>
          </cell>
          <cell r="R176">
            <v>732</v>
          </cell>
          <cell r="S176">
            <v>578</v>
          </cell>
          <cell r="T176">
            <v>499</v>
          </cell>
        </row>
        <row r="177">
          <cell r="B177" t="e">
            <v>#N/A</v>
          </cell>
        </row>
        <row r="177">
          <cell r="J177">
            <v>0</v>
          </cell>
        </row>
        <row r="177">
          <cell r="L177" t="e">
            <v>#N/A</v>
          </cell>
          <cell r="M177" t="str">
            <v>甲类</v>
          </cell>
          <cell r="N177">
            <v>0.8</v>
          </cell>
          <cell r="O177">
            <v>0</v>
          </cell>
        </row>
        <row r="177">
          <cell r="Q177">
            <v>812</v>
          </cell>
          <cell r="R177">
            <v>732</v>
          </cell>
          <cell r="S177">
            <v>578</v>
          </cell>
          <cell r="T177">
            <v>499</v>
          </cell>
        </row>
        <row r="178">
          <cell r="B178" t="str">
            <v>013313000520000</v>
          </cell>
          <cell r="C178" t="str">
            <v>输卵管阻断费</v>
          </cell>
          <cell r="D178" t="str">
            <v>通过各种方式阻断输卵管。</v>
          </cell>
          <cell r="E178" t="str">
            <v>所定价格涵盖手术计划、术区准备、消毒、切开、分离、阻断、缝合、处理用物等步骤所需的人力资源和基本物质资源消耗。</v>
          </cell>
        </row>
        <row r="178">
          <cell r="H178" t="str">
            <v>次</v>
          </cell>
          <cell r="I178">
            <v>812</v>
          </cell>
          <cell r="J178">
            <v>730.8</v>
          </cell>
          <cell r="K178">
            <v>796</v>
          </cell>
          <cell r="L178">
            <v>0</v>
          </cell>
          <cell r="M178" t="str">
            <v>甲类</v>
          </cell>
          <cell r="N178">
            <v>0.8</v>
          </cell>
          <cell r="O178">
            <v>0</v>
          </cell>
          <cell r="P178" t="str">
            <v>加权平均（累加腔镜费用）</v>
          </cell>
          <cell r="Q178">
            <v>730</v>
          </cell>
          <cell r="R178">
            <v>716</v>
          </cell>
          <cell r="S178">
            <v>644</v>
          </cell>
          <cell r="T178">
            <v>580</v>
          </cell>
        </row>
        <row r="179">
          <cell r="B179" t="e">
            <v>#N/A</v>
          </cell>
        </row>
        <row r="179">
          <cell r="J179">
            <v>0</v>
          </cell>
        </row>
        <row r="179">
          <cell r="L179" t="e">
            <v>#N/A</v>
          </cell>
          <cell r="M179" t="str">
            <v>甲类</v>
          </cell>
          <cell r="N179">
            <v>0.8</v>
          </cell>
          <cell r="O179">
            <v>0</v>
          </cell>
        </row>
        <row r="179">
          <cell r="Q179">
            <v>730</v>
          </cell>
          <cell r="R179">
            <v>716</v>
          </cell>
          <cell r="S179">
            <v>644</v>
          </cell>
          <cell r="T179">
            <v>580</v>
          </cell>
        </row>
        <row r="180">
          <cell r="B180" t="e">
            <v>#N/A</v>
          </cell>
        </row>
        <row r="180">
          <cell r="J180">
            <v>0</v>
          </cell>
        </row>
        <row r="180">
          <cell r="L180" t="e">
            <v>#N/A</v>
          </cell>
          <cell r="M180" t="str">
            <v>甲类</v>
          </cell>
          <cell r="N180">
            <v>0.8</v>
          </cell>
          <cell r="O180">
            <v>0</v>
          </cell>
        </row>
        <row r="180">
          <cell r="Q180">
            <v>730</v>
          </cell>
          <cell r="R180">
            <v>716</v>
          </cell>
          <cell r="S180">
            <v>644</v>
          </cell>
          <cell r="T180">
            <v>580</v>
          </cell>
        </row>
        <row r="181">
          <cell r="B181" t="str">
            <v>013313000530000</v>
          </cell>
          <cell r="C181" t="str">
            <v>卵巢打孔费</v>
          </cell>
          <cell r="D181" t="str">
            <v>通过手术在卵巢上打孔。</v>
          </cell>
          <cell r="E181" t="str">
            <v>所定价格涵盖手术计划、术区准备、消毒、切开、分离、打孔、处理用物等步骤所需的人力资源和基本物质资源消耗。</v>
          </cell>
        </row>
        <row r="181">
          <cell r="H181" t="str">
            <v>单侧</v>
          </cell>
          <cell r="I181">
            <v>1144</v>
          </cell>
          <cell r="J181">
            <v>1029.6</v>
          </cell>
          <cell r="K181">
            <v>1087</v>
          </cell>
          <cell r="L181">
            <v>0</v>
          </cell>
          <cell r="M181" t="str">
            <v>甲类</v>
          </cell>
          <cell r="N181">
            <v>0.8</v>
          </cell>
          <cell r="O181">
            <v>0</v>
          </cell>
          <cell r="P181" t="str">
            <v>直接平移“卵巢楔形切除术”</v>
          </cell>
          <cell r="Q181">
            <v>1029</v>
          </cell>
          <cell r="R181">
            <v>926</v>
          </cell>
          <cell r="S181">
            <v>834</v>
          </cell>
          <cell r="T181">
            <v>750</v>
          </cell>
        </row>
        <row r="182">
          <cell r="B182" t="e">
            <v>#N/A</v>
          </cell>
        </row>
        <row r="182">
          <cell r="J182">
            <v>0</v>
          </cell>
        </row>
        <row r="182">
          <cell r="L182" t="e">
            <v>#N/A</v>
          </cell>
          <cell r="M182" t="str">
            <v>甲类</v>
          </cell>
          <cell r="N182">
            <v>0.8</v>
          </cell>
          <cell r="O182">
            <v>0</v>
          </cell>
        </row>
        <row r="182">
          <cell r="Q182">
            <v>1029</v>
          </cell>
          <cell r="R182">
            <v>926</v>
          </cell>
          <cell r="S182">
            <v>834</v>
          </cell>
          <cell r="T182">
            <v>750</v>
          </cell>
        </row>
        <row r="183">
          <cell r="B183" t="str">
            <v>013313000540000</v>
          </cell>
          <cell r="C183" t="str">
            <v>卵巢切开探查费</v>
          </cell>
          <cell r="D183" t="str">
            <v>通过手术探查卵巢。</v>
          </cell>
          <cell r="E183" t="str">
            <v>所定价格涵盖手术计划、术区准备、消毒、探查、处理用物，必要时取样等步骤所需的人力资源和基本物质资源消耗。</v>
          </cell>
        </row>
        <row r="183">
          <cell r="H183" t="str">
            <v>单侧</v>
          </cell>
          <cell r="I183">
            <v>1144</v>
          </cell>
          <cell r="J183">
            <v>1029.6</v>
          </cell>
          <cell r="K183">
            <v>1087</v>
          </cell>
          <cell r="L183" t="str">
            <v>不与同部位其他手术同时收费。</v>
          </cell>
          <cell r="M183" t="str">
            <v>甲类</v>
          </cell>
          <cell r="N183">
            <v>0.8</v>
          </cell>
          <cell r="O183">
            <v>0</v>
          </cell>
          <cell r="P183" t="str">
            <v>直接平移“卵巢楔形切除术”</v>
          </cell>
          <cell r="Q183">
            <v>1029</v>
          </cell>
          <cell r="R183">
            <v>926</v>
          </cell>
          <cell r="S183">
            <v>834</v>
          </cell>
          <cell r="T183">
            <v>750</v>
          </cell>
        </row>
        <row r="184">
          <cell r="B184" t="str">
            <v>013313000550000</v>
          </cell>
          <cell r="C184" t="str">
            <v>卵巢部分切除费</v>
          </cell>
          <cell r="D184" t="str">
            <v>通过手术切除部分卵巢或卵巢病灶。</v>
          </cell>
          <cell r="E184" t="str">
            <v>所定价格涵盖手术计划、术区准备、消毒、切开、分离、切除、缝合、修复、处理用物等步骤所需的人力资源和基本物质资源消耗。</v>
          </cell>
        </row>
        <row r="184">
          <cell r="H184" t="str">
            <v>单侧</v>
          </cell>
          <cell r="I184">
            <v>1281</v>
          </cell>
          <cell r="J184">
            <v>1152.9</v>
          </cell>
          <cell r="K184">
            <v>1217</v>
          </cell>
          <cell r="L184">
            <v>0</v>
          </cell>
          <cell r="M184" t="str">
            <v>甲类</v>
          </cell>
          <cell r="N184">
            <v>0.8</v>
          </cell>
          <cell r="O184">
            <v>0</v>
          </cell>
          <cell r="P184" t="str">
            <v>加权平均（累加腔镜费用）</v>
          </cell>
          <cell r="Q184">
            <v>1152</v>
          </cell>
          <cell r="R184">
            <v>1037</v>
          </cell>
          <cell r="S184">
            <v>933</v>
          </cell>
          <cell r="T184">
            <v>840</v>
          </cell>
        </row>
        <row r="185">
          <cell r="B185" t="e">
            <v>#N/A</v>
          </cell>
        </row>
        <row r="185">
          <cell r="J185">
            <v>0</v>
          </cell>
        </row>
        <row r="185">
          <cell r="L185" t="e">
            <v>#N/A</v>
          </cell>
          <cell r="M185" t="str">
            <v>甲类</v>
          </cell>
          <cell r="N185">
            <v>0.8</v>
          </cell>
          <cell r="O185">
            <v>0</v>
          </cell>
        </row>
        <row r="185">
          <cell r="Q185">
            <v>1152</v>
          </cell>
          <cell r="R185">
            <v>1037</v>
          </cell>
          <cell r="S185">
            <v>933</v>
          </cell>
          <cell r="T185">
            <v>840</v>
          </cell>
        </row>
        <row r="186">
          <cell r="B186" t="e">
            <v>#N/A</v>
          </cell>
        </row>
        <row r="186">
          <cell r="J186">
            <v>0</v>
          </cell>
        </row>
        <row r="186">
          <cell r="L186" t="e">
            <v>#N/A</v>
          </cell>
          <cell r="M186" t="str">
            <v>甲类</v>
          </cell>
          <cell r="N186">
            <v>0.8</v>
          </cell>
          <cell r="O186">
            <v>0</v>
          </cell>
        </row>
        <row r="186">
          <cell r="Q186">
            <v>1152</v>
          </cell>
          <cell r="R186">
            <v>1037</v>
          </cell>
          <cell r="S186">
            <v>933</v>
          </cell>
          <cell r="T186">
            <v>840</v>
          </cell>
        </row>
        <row r="187">
          <cell r="B187" t="e">
            <v>#N/A</v>
          </cell>
        </row>
        <row r="187">
          <cell r="J187">
            <v>0</v>
          </cell>
        </row>
        <row r="187">
          <cell r="L187" t="e">
            <v>#N/A</v>
          </cell>
          <cell r="M187" t="str">
            <v>甲类</v>
          </cell>
          <cell r="N187">
            <v>0.8</v>
          </cell>
          <cell r="O187">
            <v>0</v>
          </cell>
        </row>
        <row r="187">
          <cell r="Q187">
            <v>1152</v>
          </cell>
          <cell r="R187">
            <v>1037</v>
          </cell>
          <cell r="S187">
            <v>933</v>
          </cell>
          <cell r="T187">
            <v>840</v>
          </cell>
        </row>
        <row r="188">
          <cell r="B188" t="e">
            <v>#N/A</v>
          </cell>
        </row>
        <row r="188">
          <cell r="J188">
            <v>0</v>
          </cell>
        </row>
        <row r="188">
          <cell r="L188" t="e">
            <v>#N/A</v>
          </cell>
          <cell r="M188" t="str">
            <v>甲类</v>
          </cell>
          <cell r="N188">
            <v>0.8</v>
          </cell>
          <cell r="O188">
            <v>0</v>
          </cell>
        </row>
        <row r="188">
          <cell r="Q188">
            <v>1152</v>
          </cell>
          <cell r="R188">
            <v>1037</v>
          </cell>
          <cell r="S188">
            <v>933</v>
          </cell>
          <cell r="T188">
            <v>840</v>
          </cell>
        </row>
        <row r="189">
          <cell r="B189" t="e">
            <v>#N/A</v>
          </cell>
        </row>
        <row r="189">
          <cell r="J189">
            <v>0</v>
          </cell>
        </row>
        <row r="189">
          <cell r="L189" t="e">
            <v>#N/A</v>
          </cell>
          <cell r="M189" t="str">
            <v>甲类</v>
          </cell>
          <cell r="N189">
            <v>0.8</v>
          </cell>
          <cell r="O189">
            <v>0</v>
          </cell>
        </row>
        <row r="189">
          <cell r="Q189">
            <v>1152</v>
          </cell>
          <cell r="R189">
            <v>1037</v>
          </cell>
          <cell r="S189">
            <v>933</v>
          </cell>
          <cell r="T189">
            <v>840</v>
          </cell>
        </row>
        <row r="190">
          <cell r="B190" t="e">
            <v>#N/A</v>
          </cell>
        </row>
        <row r="190">
          <cell r="G190" t="str">
            <v>01卵巢组织切取</v>
          </cell>
          <cell r="H190" t="str">
            <v>单侧</v>
          </cell>
        </row>
        <row r="190">
          <cell r="J190">
            <v>0</v>
          </cell>
        </row>
        <row r="190">
          <cell r="L190" t="e">
            <v>#N/A</v>
          </cell>
          <cell r="M190" t="str">
            <v>甲类</v>
          </cell>
          <cell r="N190">
            <v>0.8</v>
          </cell>
          <cell r="O190">
            <v>0</v>
          </cell>
        </row>
        <row r="190">
          <cell r="Q190">
            <v>1152</v>
          </cell>
          <cell r="R190">
            <v>1037</v>
          </cell>
          <cell r="S190">
            <v>933</v>
          </cell>
          <cell r="T190">
            <v>840</v>
          </cell>
        </row>
        <row r="191">
          <cell r="B191" t="str">
            <v>013313000560000</v>
          </cell>
          <cell r="C191" t="str">
            <v>卵巢切除费</v>
          </cell>
          <cell r="D191" t="str">
            <v>通过手术切除整个卵巢。</v>
          </cell>
          <cell r="E191" t="str">
            <v>所定价格涵盖手术计划、术区准备、消毒、切开、分离、切除、处理用物等步骤所需的人力资源和基本物质资源消耗。</v>
          </cell>
        </row>
        <row r="191">
          <cell r="H191" t="str">
            <v>单侧</v>
          </cell>
          <cell r="I191">
            <v>1146</v>
          </cell>
          <cell r="J191">
            <v>1031.4</v>
          </cell>
          <cell r="K191">
            <v>1089</v>
          </cell>
          <cell r="L191">
            <v>0</v>
          </cell>
          <cell r="M191" t="str">
            <v>甲类</v>
          </cell>
          <cell r="N191">
            <v>0.8</v>
          </cell>
          <cell r="O191">
            <v>0</v>
          </cell>
          <cell r="P191" t="str">
            <v>直接平移“卵巢切除术”</v>
          </cell>
          <cell r="Q191">
            <v>1031</v>
          </cell>
          <cell r="R191">
            <v>928</v>
          </cell>
          <cell r="S191">
            <v>835</v>
          </cell>
          <cell r="T191">
            <v>752</v>
          </cell>
        </row>
        <row r="192">
          <cell r="B192" t="e">
            <v>#N/A</v>
          </cell>
        </row>
        <row r="192">
          <cell r="J192">
            <v>0</v>
          </cell>
        </row>
        <row r="192">
          <cell r="L192" t="e">
            <v>#N/A</v>
          </cell>
          <cell r="M192" t="str">
            <v>甲类</v>
          </cell>
          <cell r="N192">
            <v>0.8</v>
          </cell>
          <cell r="O192">
            <v>0</v>
          </cell>
        </row>
        <row r="192">
          <cell r="Q192">
            <v>1031</v>
          </cell>
          <cell r="R192">
            <v>928</v>
          </cell>
          <cell r="S192">
            <v>835</v>
          </cell>
          <cell r="T192">
            <v>752</v>
          </cell>
        </row>
        <row r="193">
          <cell r="B193" t="str">
            <v>013313000570000</v>
          </cell>
          <cell r="C193" t="str">
            <v>卵巢癌根治性切除费</v>
          </cell>
          <cell r="D193" t="str">
            <v>通过手术切除整个子宫、双附件及区域淋巴结、大网膜。</v>
          </cell>
          <cell r="E193" t="str">
            <v>所定价格涵盖手术计划、术区准备、消毒、切开、分离、切除、处理用物等步骤所需的人力资源和基本物质资源消耗。</v>
          </cell>
        </row>
        <row r="193">
          <cell r="H193" t="str">
            <v>次</v>
          </cell>
          <cell r="I193">
            <v>3836</v>
          </cell>
          <cell r="J193">
            <v>3452.4</v>
          </cell>
          <cell r="K193">
            <v>3261</v>
          </cell>
          <cell r="L193">
            <v>0</v>
          </cell>
          <cell r="M193" t="str">
            <v>甲类</v>
          </cell>
          <cell r="N193">
            <v>0.8</v>
          </cell>
          <cell r="O193">
            <v>0</v>
          </cell>
          <cell r="P193" t="str">
            <v>平移“卵巢癌根治术”（累加腔镜费用）</v>
          </cell>
          <cell r="Q193">
            <v>3363</v>
          </cell>
          <cell r="R193">
            <v>3027</v>
          </cell>
          <cell r="S193">
            <v>2724</v>
          </cell>
          <cell r="T193">
            <v>2452</v>
          </cell>
        </row>
        <row r="194">
          <cell r="B194" t="e">
            <v>#N/A</v>
          </cell>
        </row>
        <row r="194">
          <cell r="J194">
            <v>0</v>
          </cell>
        </row>
        <row r="194">
          <cell r="L194" t="e">
            <v>#N/A</v>
          </cell>
          <cell r="M194" t="str">
            <v>甲类</v>
          </cell>
          <cell r="N194">
            <v>0.8</v>
          </cell>
          <cell r="O194">
            <v>0</v>
          </cell>
        </row>
        <row r="194">
          <cell r="Q194">
            <v>3452</v>
          </cell>
          <cell r="R194">
            <v>2935</v>
          </cell>
          <cell r="S194">
            <v>2642</v>
          </cell>
          <cell r="T194">
            <v>2378</v>
          </cell>
        </row>
        <row r="195">
          <cell r="B195" t="str">
            <v>013313000580000</v>
          </cell>
          <cell r="C195" t="str">
            <v>卵巢移位费</v>
          </cell>
          <cell r="D195" t="str">
            <v>通过手术将卵巢移位至身体其他部位。</v>
          </cell>
          <cell r="E195" t="str">
            <v>所定价格涵盖手术计划、术区准备、消毒、切开、探查、游离、移位、固定、缝合、处理用物等步骤所需的人力资源和基本物质资源消耗。</v>
          </cell>
        </row>
        <row r="195">
          <cell r="H195" t="str">
            <v>单侧</v>
          </cell>
          <cell r="I195">
            <v>1300</v>
          </cell>
          <cell r="J195">
            <v>1170</v>
          </cell>
          <cell r="K195">
            <v>1170</v>
          </cell>
          <cell r="L195">
            <v>0</v>
          </cell>
          <cell r="M195" t="str">
            <v>甲类</v>
          </cell>
          <cell r="N195">
            <v>0.8</v>
          </cell>
          <cell r="O195">
            <v>0</v>
          </cell>
          <cell r="P195" t="str">
            <v>直接平移“卵巢移位术”</v>
          </cell>
          <cell r="Q195">
            <v>1170</v>
          </cell>
          <cell r="R195">
            <v>1053</v>
          </cell>
          <cell r="S195">
            <v>947</v>
          </cell>
          <cell r="T195">
            <v>853</v>
          </cell>
        </row>
        <row r="196">
          <cell r="B196" t="str">
            <v>013313000590000</v>
          </cell>
          <cell r="C196" t="str">
            <v>卵巢组织移植费</v>
          </cell>
          <cell r="D196" t="str">
            <v>通过手术移植卵巢组织。</v>
          </cell>
          <cell r="E196" t="str">
            <v>所定价格涵盖手术计划、术区准备、消毒、切开、分离植入、吻合、固定、缝合、处理用物等步骤所需的人力资源和基本物质资源消耗。</v>
          </cell>
        </row>
        <row r="196">
          <cell r="H196" t="str">
            <v>单侧</v>
          </cell>
          <cell r="I196">
            <v>3218</v>
          </cell>
          <cell r="J196">
            <v>2896.2</v>
          </cell>
          <cell r="K196">
            <v>2735</v>
          </cell>
          <cell r="L196">
            <v>0</v>
          </cell>
          <cell r="M196" t="str">
            <v>丙类</v>
          </cell>
          <cell r="N196">
            <v>0</v>
          </cell>
          <cell r="O196">
            <v>0</v>
          </cell>
          <cell r="P196" t="str">
            <v>平移“卵巢移植术”（累加腔镜费用）</v>
          </cell>
          <cell r="Q196">
            <v>1532</v>
          </cell>
          <cell r="R196">
            <v>1379</v>
          </cell>
          <cell r="S196">
            <v>1063</v>
          </cell>
          <cell r="T196">
            <v>773</v>
          </cell>
        </row>
        <row r="197">
          <cell r="B197" t="str">
            <v>013313000600000</v>
          </cell>
          <cell r="C197" t="str">
            <v>盆腔手术探查费</v>
          </cell>
          <cell r="D197" t="str">
            <v>通过手术探查盆腔脏器、腹膜。</v>
          </cell>
          <cell r="E197" t="str">
            <v>所定价格涵盖手术计划、术区准备、消毒、探查、处理用物，必要时取样等步骤所需的人力资源和基本物质资源消耗。</v>
          </cell>
        </row>
        <row r="197">
          <cell r="H197" t="str">
            <v>次</v>
          </cell>
          <cell r="I197">
            <v>1456</v>
          </cell>
          <cell r="J197">
            <v>1310.4</v>
          </cell>
          <cell r="K197">
            <v>1310</v>
          </cell>
          <cell r="L197" t="str">
            <v>不与同部位其他手术同时收费。</v>
          </cell>
          <cell r="M197" t="str">
            <v>丙类</v>
          </cell>
          <cell r="N197">
            <v>0</v>
          </cell>
          <cell r="O197">
            <v>0</v>
          </cell>
          <cell r="P197" t="str">
            <v>参考“经腹腔镜腹腔探查术”</v>
          </cell>
          <cell r="Q197">
            <v>711</v>
          </cell>
          <cell r="R197">
            <v>640</v>
          </cell>
          <cell r="S197">
            <v>576</v>
          </cell>
          <cell r="T197">
            <v>518</v>
          </cell>
        </row>
        <row r="198">
          <cell r="B198" t="str">
            <v>013313000610000</v>
          </cell>
          <cell r="C198" t="str">
            <v>子宫内膜异位病灶切除费（常规）</v>
          </cell>
          <cell r="D198" t="str">
            <v>通过手术切除子宫内膜异位病灶。</v>
          </cell>
          <cell r="E198" t="str">
            <v>所定价格涵盖手术计划、术区准备、消毒、切开、探查、分离、切除异位内膜，必要时缝合、放置引流物、处理用物等步骤所需的人力资源和基本物质资源消耗。</v>
          </cell>
        </row>
        <row r="198">
          <cell r="H198" t="str">
            <v>次</v>
          </cell>
          <cell r="I198">
            <v>1521</v>
          </cell>
          <cell r="J198">
            <v>1368.9</v>
          </cell>
          <cell r="K198">
            <v>1445</v>
          </cell>
          <cell r="L198">
            <v>0</v>
          </cell>
          <cell r="M198" t="str">
            <v>甲类</v>
          </cell>
          <cell r="N198">
            <v>0.8</v>
          </cell>
          <cell r="O198">
            <v>0</v>
          </cell>
          <cell r="P198" t="str">
            <v>平移“子宫内膜异位病灶切除或烧灼术”（累加腔镜费用）</v>
          </cell>
          <cell r="Q198">
            <v>1251</v>
          </cell>
          <cell r="R198">
            <v>1126</v>
          </cell>
          <cell r="S198">
            <v>1013</v>
          </cell>
          <cell r="T198">
            <v>912</v>
          </cell>
        </row>
        <row r="199">
          <cell r="B199" t="str">
            <v>013313000620000</v>
          </cell>
          <cell r="C199" t="str">
            <v>子宫内膜异位病灶切除费（复杂）</v>
          </cell>
          <cell r="D199" t="str">
            <v>通过手术切除复杂情况子宫内膜异位病灶。</v>
          </cell>
          <cell r="E199" t="str">
            <v>所定价格涵盖手术计划、术区准备、消毒、切开、探查、分离、切除异位内膜，必要时缝合、放置引流物、处理用物等步骤所需的人力资源和基本物质资源消耗。</v>
          </cell>
        </row>
        <row r="199">
          <cell r="H199" t="str">
            <v>次</v>
          </cell>
          <cell r="I199">
            <v>1977</v>
          </cell>
          <cell r="J199">
            <v>1779.3</v>
          </cell>
          <cell r="K199">
            <v>1879</v>
          </cell>
          <cell r="L199" t="str">
            <v>复杂指：子宫内膜异位病变浸润深度≥5毫米或侵犯3个及以上部位。</v>
          </cell>
          <cell r="M199" t="str">
            <v>甲类</v>
          </cell>
          <cell r="N199">
            <v>0.8</v>
          </cell>
          <cell r="O199">
            <v>0</v>
          </cell>
          <cell r="P199" t="str">
            <v>在“子宫内膜异位病灶切除费（常规）”基础上按比例加收</v>
          </cell>
          <cell r="Q199">
            <v>1779</v>
          </cell>
          <cell r="R199">
            <v>1601</v>
          </cell>
          <cell r="S199">
            <v>1441</v>
          </cell>
          <cell r="T199">
            <v>1297</v>
          </cell>
        </row>
        <row r="200">
          <cell r="B200" t="str">
            <v>013313000630000</v>
          </cell>
          <cell r="C200" t="str">
            <v>盆淋巴结清扫费（盆腔）</v>
          </cell>
          <cell r="D200" t="str">
            <v>通过手术清扫盆腔淋巴结。</v>
          </cell>
          <cell r="E200" t="str">
            <v>所定价格涵盖手术计划、术区准备、消毒、切开、分离、切除、处理用物等步骤所需的人力资源和基本物质资源消耗。</v>
          </cell>
        </row>
        <row r="200">
          <cell r="H200" t="str">
            <v>次</v>
          </cell>
          <cell r="I200">
            <v>1800</v>
          </cell>
          <cell r="J200">
            <v>1620</v>
          </cell>
          <cell r="K200">
            <v>1530</v>
          </cell>
          <cell r="L200">
            <v>0</v>
          </cell>
          <cell r="M200" t="str">
            <v>甲类</v>
          </cell>
          <cell r="N200">
            <v>0.8</v>
          </cell>
          <cell r="O200">
            <v>0</v>
          </cell>
          <cell r="P200" t="str">
            <v>直接平移“盆腔淋巴结清扫术”</v>
          </cell>
          <cell r="Q200">
            <v>1423</v>
          </cell>
          <cell r="R200">
            <v>1281</v>
          </cell>
          <cell r="S200">
            <v>1153</v>
          </cell>
          <cell r="T200">
            <v>1038</v>
          </cell>
        </row>
        <row r="201">
          <cell r="B201" t="str">
            <v>013313000640000</v>
          </cell>
          <cell r="C201" t="str">
            <v>盆腔粘连松解费</v>
          </cell>
          <cell r="D201" t="str">
            <v>通过手术分离盆腔粘连组织。</v>
          </cell>
          <cell r="E201" t="str">
            <v>所定价格涵盖手术计划、术区准备、消毒、探查、分离松解、处理用物等步骤所需的人力资源和基本物质资源消耗。</v>
          </cell>
        </row>
        <row r="201">
          <cell r="H201" t="str">
            <v>次</v>
          </cell>
          <cell r="I201">
            <v>1051</v>
          </cell>
          <cell r="J201">
            <v>945.9</v>
          </cell>
          <cell r="K201">
            <v>886</v>
          </cell>
          <cell r="L201">
            <v>0</v>
          </cell>
          <cell r="M201" t="str">
            <v>甲类</v>
          </cell>
          <cell r="N201">
            <v>0.8</v>
          </cell>
          <cell r="O201">
            <v>0</v>
          </cell>
          <cell r="P201" t="str">
            <v>直接平移“盆腔粘连分离术”</v>
          </cell>
          <cell r="Q201">
            <v>824</v>
          </cell>
          <cell r="R201">
            <v>742</v>
          </cell>
          <cell r="S201">
            <v>668</v>
          </cell>
          <cell r="T201">
            <v>601</v>
          </cell>
        </row>
        <row r="202">
          <cell r="B202" t="str">
            <v>013313000650000</v>
          </cell>
          <cell r="C202" t="str">
            <v>盆腔肿瘤切除费</v>
          </cell>
          <cell r="D202" t="str">
            <v>通过手术切除盆腔内肿瘤。</v>
          </cell>
          <cell r="E202" t="str">
            <v>所定价格涵盖手术计划、术区准备、消毒、探查、切除、缝合、处理用物等步骤所需的人力资源和基本物质资源消耗。</v>
          </cell>
        </row>
        <row r="202">
          <cell r="H202" t="str">
            <v>次</v>
          </cell>
          <cell r="I202">
            <v>2234</v>
          </cell>
          <cell r="J202">
            <v>2010.6</v>
          </cell>
          <cell r="K202">
            <v>2011</v>
          </cell>
          <cell r="L202">
            <v>0</v>
          </cell>
          <cell r="M202" t="str">
            <v>甲类</v>
          </cell>
          <cell r="N202">
            <v>0.8</v>
          </cell>
          <cell r="O202">
            <v>0</v>
          </cell>
          <cell r="P202" t="str">
            <v>平移“盆腔巨大肿瘤切除术”（累加腔镜费用）</v>
          </cell>
          <cell r="Q202">
            <v>1378</v>
          </cell>
          <cell r="R202">
            <v>1241</v>
          </cell>
          <cell r="S202">
            <v>906</v>
          </cell>
          <cell r="T202">
            <v>778</v>
          </cell>
        </row>
        <row r="203">
          <cell r="B203" t="e">
            <v>#N/A</v>
          </cell>
        </row>
        <row r="203">
          <cell r="J203">
            <v>0</v>
          </cell>
        </row>
        <row r="203">
          <cell r="L203" t="e">
            <v>#N/A</v>
          </cell>
          <cell r="M203" t="str">
            <v>甲类</v>
          </cell>
          <cell r="N203">
            <v>0.8</v>
          </cell>
          <cell r="O203">
            <v>0</v>
          </cell>
        </row>
        <row r="203">
          <cell r="Q203">
            <v>1378</v>
          </cell>
          <cell r="R203">
            <v>1241</v>
          </cell>
          <cell r="S203">
            <v>906</v>
          </cell>
          <cell r="T203">
            <v>778</v>
          </cell>
        </row>
        <row r="204">
          <cell r="B204" t="str">
            <v>013313000660000</v>
          </cell>
          <cell r="C204" t="str">
            <v>盆底重建费</v>
          </cell>
          <cell r="D204" t="str">
            <v>通过手术重建盆底支持组织。</v>
          </cell>
          <cell r="E204" t="str">
            <v>所定价格涵盖手术计划、术区准备、消毒、切开、缝合、处理用物等步骤所需的人力资源和基本物质资源消耗。</v>
          </cell>
        </row>
        <row r="204">
          <cell r="H204" t="str">
            <v>次</v>
          </cell>
          <cell r="I204">
            <v>2860</v>
          </cell>
          <cell r="J204">
            <v>2574</v>
          </cell>
          <cell r="K204">
            <v>2574</v>
          </cell>
          <cell r="L204">
            <v>0</v>
          </cell>
          <cell r="M204" t="str">
            <v>甲类</v>
          </cell>
          <cell r="N204">
            <v>0.8</v>
          </cell>
          <cell r="O204">
            <v>0</v>
          </cell>
          <cell r="P204" t="str">
            <v>参考外省</v>
          </cell>
          <cell r="Q204">
            <v>2574</v>
          </cell>
          <cell r="R204">
            <v>2317</v>
          </cell>
          <cell r="S204">
            <v>2085</v>
          </cell>
          <cell r="T204">
            <v>1877</v>
          </cell>
        </row>
        <row r="205">
          <cell r="B205" t="str">
            <v>013313000670000</v>
          </cell>
          <cell r="C205" t="str">
            <v>避孕药皮下埋植费</v>
          </cell>
          <cell r="D205" t="str">
            <v>皮下埋植避孕药。</v>
          </cell>
          <cell r="E205" t="str">
            <v>所定价格涵盖手术计划、术区准备、消毒、切开、埋植、取出药物、缝合、处理用物等步骤所需的人力资源和基本物质资源消耗。</v>
          </cell>
        </row>
        <row r="205">
          <cell r="H205" t="str">
            <v>次</v>
          </cell>
          <cell r="I205">
            <v>75</v>
          </cell>
          <cell r="J205">
            <v>67.5</v>
          </cell>
          <cell r="K205">
            <v>75</v>
          </cell>
          <cell r="L205">
            <v>0</v>
          </cell>
          <cell r="M205" t="str">
            <v>甲类</v>
          </cell>
          <cell r="N205">
            <v>0.8</v>
          </cell>
          <cell r="O205">
            <v>0</v>
          </cell>
          <cell r="P205" t="str">
            <v>直接“避孕药皮下埋植术”</v>
          </cell>
          <cell r="Q205">
            <v>67</v>
          </cell>
          <cell r="R205">
            <v>61</v>
          </cell>
          <cell r="S205">
            <v>55</v>
          </cell>
          <cell r="T205">
            <v>49</v>
          </cell>
        </row>
        <row r="206">
          <cell r="B206" t="str">
            <v>013313000680000</v>
          </cell>
          <cell r="C206" t="str">
            <v>避孕药取出费</v>
          </cell>
          <cell r="D206" t="str">
            <v>取出皮下埋植的避孕药。</v>
          </cell>
          <cell r="E206" t="str">
            <v>所定价格涵盖手术计划、术区准备、消毒、切开、取出药物、缝合、处理用物等步骤所需的人力资源和基本物质资源消耗。</v>
          </cell>
        </row>
        <row r="206">
          <cell r="H206" t="str">
            <v>次</v>
          </cell>
          <cell r="I206">
            <v>75</v>
          </cell>
          <cell r="J206">
            <v>67.5</v>
          </cell>
          <cell r="K206">
            <v>75</v>
          </cell>
          <cell r="L206">
            <v>0</v>
          </cell>
          <cell r="M206" t="str">
            <v>甲类</v>
          </cell>
          <cell r="N206">
            <v>0.8</v>
          </cell>
          <cell r="O206">
            <v>0</v>
          </cell>
          <cell r="P206" t="str">
            <v>直接“避孕药皮下埋植术”</v>
          </cell>
          <cell r="Q206">
            <v>67</v>
          </cell>
          <cell r="R206">
            <v>61</v>
          </cell>
          <cell r="S206">
            <v>55</v>
          </cell>
          <cell r="T206">
            <v>49</v>
          </cell>
        </row>
      </sheetData>
      <sheetData sheetId="2">
        <row r="3">
          <cell r="M3" t="str">
            <v>医保支付政策</v>
          </cell>
        </row>
        <row r="3">
          <cell r="P3" t="str">
            <v>定价原则</v>
          </cell>
          <cell r="Q3" t="str">
            <v>确定市级价格</v>
          </cell>
        </row>
        <row r="4">
          <cell r="B4" t="str">
            <v>项目编码</v>
          </cell>
          <cell r="C4" t="str">
            <v>项目名称</v>
          </cell>
          <cell r="D4" t="str">
            <v>服务产出</v>
          </cell>
          <cell r="E4" t="str">
            <v>价格构成</v>
          </cell>
          <cell r="F4" t="str">
            <v>加收项</v>
          </cell>
          <cell r="G4" t="str">
            <v>扩展项</v>
          </cell>
          <cell r="H4" t="str">
            <v>计价单位</v>
          </cell>
          <cell r="I4" t="str">
            <v>省级价格（元）</v>
          </cell>
        </row>
        <row r="4">
          <cell r="L4" t="str">
            <v>计价说明</v>
          </cell>
          <cell r="M4" t="str">
            <v>支付类别</v>
          </cell>
          <cell r="N4" t="str">
            <v>支付比例</v>
          </cell>
          <cell r="O4" t="str">
            <v>首自付比例</v>
          </cell>
        </row>
        <row r="5">
          <cell r="I5" t="str">
            <v>三甲</v>
          </cell>
          <cell r="J5" t="str">
            <v>三甲*0.9</v>
          </cell>
          <cell r="K5" t="str">
            <v>非三甲</v>
          </cell>
        </row>
        <row r="5">
          <cell r="Q5" t="str">
            <v>市三级</v>
          </cell>
          <cell r="R5" t="str">
            <v>市二级</v>
          </cell>
          <cell r="S5" t="str">
            <v>县级</v>
          </cell>
          <cell r="T5" t="str">
            <v>乡级</v>
          </cell>
        </row>
        <row r="7">
          <cell r="B7" t="str">
            <v>012416000010000</v>
          </cell>
          <cell r="C7" t="str">
            <v>变应原皮肤试验费</v>
          </cell>
          <cell r="D7" t="str">
            <v>通过各种方式观察皮肤对变应原的反应。</v>
          </cell>
          <cell r="E7" t="str">
            <v>所定价格涵盖皮肤消毒、变应原配制、试验操作、指标分析、出具报告等步骤所需的人力资源和基本物质资源消耗。</v>
          </cell>
        </row>
        <row r="7">
          <cell r="H7" t="str">
            <v>项</v>
          </cell>
          <cell r="I7">
            <v>6.6</v>
          </cell>
          <cell r="J7">
            <v>5.94</v>
          </cell>
          <cell r="K7">
            <v>6.6</v>
          </cell>
          <cell r="L7" t="str">
            <v>本项目中的“项”指每种变应原，不同变应原可叠加收取。超过40项按40项收费。</v>
          </cell>
          <cell r="M7" t="str">
            <v>甲类</v>
          </cell>
          <cell r="N7">
            <v>0.8</v>
          </cell>
          <cell r="O7">
            <v>0</v>
          </cell>
          <cell r="P7" t="str">
            <v>平移斑贴试验价格，参照牵头省份结合每日实际收费频次40次进行封顶</v>
          </cell>
          <cell r="Q7">
            <v>6</v>
          </cell>
          <cell r="R7">
            <v>5</v>
          </cell>
          <cell r="S7">
            <v>4</v>
          </cell>
          <cell r="T7">
            <v>3</v>
          </cell>
        </row>
        <row r="8">
          <cell r="B8" t="e">
            <v>#N/A</v>
          </cell>
        </row>
        <row r="8">
          <cell r="J8">
            <v>0</v>
          </cell>
        </row>
        <row r="8">
          <cell r="L8" t="e">
            <v>#N/A</v>
          </cell>
          <cell r="M8" t="str">
            <v>甲类</v>
          </cell>
          <cell r="N8">
            <v>0.8</v>
          </cell>
          <cell r="O8">
            <v>0</v>
          </cell>
        </row>
        <row r="8">
          <cell r="Q8">
            <v>6</v>
          </cell>
          <cell r="R8">
            <v>5</v>
          </cell>
          <cell r="S8">
            <v>4</v>
          </cell>
          <cell r="T8">
            <v>3</v>
          </cell>
        </row>
        <row r="9">
          <cell r="B9" t="e">
            <v>#N/A</v>
          </cell>
        </row>
        <row r="9">
          <cell r="J9">
            <v>0</v>
          </cell>
        </row>
        <row r="9">
          <cell r="L9" t="e">
            <v>#N/A</v>
          </cell>
          <cell r="M9" t="str">
            <v>甲类</v>
          </cell>
          <cell r="N9">
            <v>0.8</v>
          </cell>
          <cell r="O9">
            <v>0</v>
          </cell>
        </row>
        <row r="9">
          <cell r="Q9">
            <v>6</v>
          </cell>
          <cell r="R9">
            <v>5</v>
          </cell>
          <cell r="S9">
            <v>4</v>
          </cell>
          <cell r="T9">
            <v>3</v>
          </cell>
        </row>
        <row r="10">
          <cell r="B10" t="e">
            <v>#N/A</v>
          </cell>
        </row>
        <row r="10">
          <cell r="J10">
            <v>0</v>
          </cell>
        </row>
        <row r="10">
          <cell r="L10" t="e">
            <v>#N/A</v>
          </cell>
          <cell r="M10" t="str">
            <v>甲类</v>
          </cell>
          <cell r="N10">
            <v>0.8</v>
          </cell>
          <cell r="O10">
            <v>0</v>
          </cell>
        </row>
        <row r="10">
          <cell r="Q10">
            <v>6</v>
          </cell>
          <cell r="R10">
            <v>5</v>
          </cell>
          <cell r="S10">
            <v>4</v>
          </cell>
          <cell r="T10">
            <v>3</v>
          </cell>
        </row>
        <row r="11">
          <cell r="B11" t="str">
            <v>012416000020000</v>
          </cell>
          <cell r="C11" t="str">
            <v>皮肤生理指标检查费</v>
          </cell>
          <cell r="D11" t="str">
            <v>通过各种方式对皮肤各项指标进行检测。</v>
          </cell>
          <cell r="E11" t="str">
            <v>所定价格涵盖皮肤消毒、试验操作、指标分析、出具报告等步骤所需的人力资源和基本物质资源消耗。</v>
          </cell>
        </row>
        <row r="11">
          <cell r="H11" t="str">
            <v>项</v>
          </cell>
          <cell r="I11">
            <v>8.5</v>
          </cell>
          <cell r="J11">
            <v>7.65</v>
          </cell>
          <cell r="K11">
            <v>8.5</v>
          </cell>
          <cell r="L11" t="str">
            <v>本项目中的“指标”包括但不限于皮肤色素、皮脂、水分、pH值、纹理、弹性等，不同检查指标可叠加收取。</v>
          </cell>
          <cell r="M11" t="str">
            <v>丙类</v>
          </cell>
          <cell r="N11">
            <v>0</v>
          </cell>
          <cell r="O11">
            <v>0</v>
          </cell>
          <cell r="P11" t="str">
            <v>现在计价单位为“次”，含5项指标，折算至每项。</v>
          </cell>
          <cell r="Q11">
            <v>8</v>
          </cell>
          <cell r="R11">
            <v>7</v>
          </cell>
          <cell r="S11">
            <v>6</v>
          </cell>
          <cell r="T11">
            <v>5</v>
          </cell>
        </row>
        <row r="12">
          <cell r="B12" t="str">
            <v>012416000030000</v>
          </cell>
          <cell r="C12" t="str">
            <v>皮肤微生物检查费</v>
          </cell>
          <cell r="D12" t="str">
            <v>通过各种方式对阴虱、疥虫、螨虫、真菌等微生物进行检查鉴定。</v>
          </cell>
          <cell r="E12" t="str">
            <v>所定价格涵盖局部消毒、刮取标本、制片、观察检测、出具报告等步骤所需的人力资源和基本物质资源消耗。</v>
          </cell>
        </row>
        <row r="12">
          <cell r="H12" t="str">
            <v>次</v>
          </cell>
          <cell r="I12">
            <v>30</v>
          </cell>
          <cell r="J12">
            <v>27</v>
          </cell>
          <cell r="K12">
            <v>30</v>
          </cell>
          <cell r="L12">
            <v>0</v>
          </cell>
          <cell r="M12" t="str">
            <v>甲类</v>
          </cell>
          <cell r="N12">
            <v>0.8</v>
          </cell>
          <cell r="O12">
            <v>0</v>
          </cell>
          <cell r="P12" t="str">
            <v>医保平台提取人均收费频次为2.1次，结合调研情况，按照原项目价格乘2，高于牵头省份价格的，降至牵头省份水平。</v>
          </cell>
          <cell r="Q12">
            <v>27</v>
          </cell>
          <cell r="R12">
            <v>24</v>
          </cell>
          <cell r="S12">
            <v>22</v>
          </cell>
          <cell r="T12">
            <v>20</v>
          </cell>
        </row>
        <row r="13">
          <cell r="B13" t="str">
            <v>012416000040000</v>
          </cell>
          <cell r="C13" t="str">
            <v>皮肤物理检查费</v>
          </cell>
          <cell r="D13" t="str">
            <v>利用温度、压力、光照等各种物理试验检测皮肤敏感程度。</v>
          </cell>
          <cell r="E13" t="str">
            <v>所定价格涵盖设备准备、试验操作、指标分析、出具报告等步骤所需的人力资源和基本物质资源消耗。</v>
          </cell>
        </row>
        <row r="13">
          <cell r="H13" t="str">
            <v>项</v>
          </cell>
          <cell r="I13">
            <v>17</v>
          </cell>
          <cell r="J13">
            <v>15.3</v>
          </cell>
          <cell r="K13">
            <v>17</v>
          </cell>
          <cell r="L13" t="str">
            <v>不同检查指标可叠加收取。</v>
          </cell>
          <cell r="M13" t="str">
            <v>甲类</v>
          </cell>
          <cell r="N13">
            <v>0.8</v>
          </cell>
          <cell r="O13">
            <v>0</v>
          </cell>
          <cell r="P13" t="str">
            <v>直接平移“光敏试验”价格</v>
          </cell>
          <cell r="Q13">
            <v>15</v>
          </cell>
          <cell r="R13">
            <v>13.5</v>
          </cell>
          <cell r="S13">
            <v>12</v>
          </cell>
          <cell r="T13">
            <v>11</v>
          </cell>
        </row>
        <row r="14">
          <cell r="B14" t="str">
            <v>012416000050000</v>
          </cell>
          <cell r="C14" t="str">
            <v>皮肤镜检查费</v>
          </cell>
          <cell r="D14" t="str">
            <v>通过观察皮肤、毛发等的外观和结构，诊断和评估各种皮肤疾病。</v>
          </cell>
          <cell r="E14" t="str">
            <v>所定价格涵盖设备准备、皮肤消毒、应用介质、选择镜头、镜检、记录、评估、出具报告等步骤所需的人力资源和基本物质资源消耗。</v>
          </cell>
        </row>
        <row r="14">
          <cell r="G14" t="str">
            <v>01毛发镜检查</v>
          </cell>
          <cell r="H14" t="str">
            <v>次</v>
          </cell>
          <cell r="I14">
            <v>42</v>
          </cell>
          <cell r="J14">
            <v>37.8</v>
          </cell>
          <cell r="K14">
            <v>42</v>
          </cell>
          <cell r="L14">
            <v>0</v>
          </cell>
          <cell r="M14" t="str">
            <v>乙类</v>
          </cell>
          <cell r="N14">
            <v>0.8</v>
          </cell>
          <cell r="O14">
            <v>0.1</v>
          </cell>
          <cell r="P14" t="str">
            <v>平移皮肤生理指标系统分析价格</v>
          </cell>
          <cell r="Q14">
            <v>39</v>
          </cell>
          <cell r="R14">
            <v>33</v>
          </cell>
          <cell r="S14">
            <v>28</v>
          </cell>
          <cell r="T14">
            <v>24</v>
          </cell>
        </row>
        <row r="15">
          <cell r="B15" t="e">
            <v>#N/A</v>
          </cell>
        </row>
        <row r="15">
          <cell r="J15">
            <v>0</v>
          </cell>
        </row>
        <row r="15">
          <cell r="L15" t="e">
            <v>#N/A</v>
          </cell>
          <cell r="M15" t="str">
            <v>乙类</v>
          </cell>
          <cell r="N15">
            <v>0.8</v>
          </cell>
          <cell r="O15">
            <v>0.1</v>
          </cell>
        </row>
        <row r="15">
          <cell r="Q15">
            <v>39</v>
          </cell>
          <cell r="R15">
            <v>33</v>
          </cell>
          <cell r="S15">
            <v>28</v>
          </cell>
          <cell r="T15">
            <v>24</v>
          </cell>
        </row>
        <row r="16">
          <cell r="B16" t="e">
            <v>#N/A</v>
          </cell>
        </row>
        <row r="16">
          <cell r="J16">
            <v>0</v>
          </cell>
        </row>
        <row r="16">
          <cell r="L16" t="e">
            <v>#N/A</v>
          </cell>
          <cell r="M16" t="str">
            <v>乙类</v>
          </cell>
          <cell r="N16">
            <v>0.8</v>
          </cell>
          <cell r="O16">
            <v>0.1</v>
          </cell>
        </row>
        <row r="16">
          <cell r="Q16">
            <v>39</v>
          </cell>
          <cell r="R16">
            <v>33</v>
          </cell>
          <cell r="S16">
            <v>28</v>
          </cell>
          <cell r="T16">
            <v>24</v>
          </cell>
        </row>
        <row r="17">
          <cell r="B17" t="e">
            <v>#N/A</v>
          </cell>
        </row>
        <row r="17">
          <cell r="J17">
            <v>0</v>
          </cell>
        </row>
        <row r="17">
          <cell r="L17" t="e">
            <v>#N/A</v>
          </cell>
          <cell r="M17" t="str">
            <v>乙类</v>
          </cell>
          <cell r="N17">
            <v>0.8</v>
          </cell>
          <cell r="O17">
            <v>0.1</v>
          </cell>
        </row>
        <row r="17">
          <cell r="Q17">
            <v>39</v>
          </cell>
          <cell r="R17">
            <v>33</v>
          </cell>
          <cell r="S17">
            <v>28</v>
          </cell>
          <cell r="T17">
            <v>24</v>
          </cell>
        </row>
        <row r="18">
          <cell r="B18" t="e">
            <v>#N/A</v>
          </cell>
          <cell r="C18" t="str">
            <v>皮肤镜检查费-毛发镜检查（扩展）</v>
          </cell>
        </row>
        <row r="18">
          <cell r="H18" t="str">
            <v>次</v>
          </cell>
        </row>
        <row r="18">
          <cell r="J18">
            <v>0</v>
          </cell>
        </row>
        <row r="18">
          <cell r="L18" t="e">
            <v>#N/A</v>
          </cell>
          <cell r="M18" t="str">
            <v>乙类</v>
          </cell>
          <cell r="N18">
            <v>0.8</v>
          </cell>
          <cell r="O18">
            <v>0.1</v>
          </cell>
        </row>
        <row r="18">
          <cell r="Q18">
            <v>40</v>
          </cell>
          <cell r="R18">
            <v>36</v>
          </cell>
          <cell r="S18">
            <v>28</v>
          </cell>
          <cell r="T18">
            <v>23</v>
          </cell>
        </row>
        <row r="19">
          <cell r="B19" t="str">
            <v>012416000060000</v>
          </cell>
          <cell r="C19" t="str">
            <v>紫外线荧光检查费</v>
          </cell>
          <cell r="D19" t="str">
            <v>通过各类灯具设备，观察皮肤在紫外线下的荧光反应，辅助检测疾病或异常。</v>
          </cell>
          <cell r="E19" t="str">
            <v>所定价格涵盖暗室准备、荧光照射、结果记录、比对分析、出具报告等步骤所需的人力资源和基本物质资源消耗。</v>
          </cell>
        </row>
        <row r="19">
          <cell r="H19" t="str">
            <v>次</v>
          </cell>
          <cell r="I19">
            <v>13</v>
          </cell>
          <cell r="J19">
            <v>11.7</v>
          </cell>
          <cell r="K19">
            <v>13</v>
          </cell>
          <cell r="L19">
            <v>0</v>
          </cell>
          <cell r="M19" t="str">
            <v>甲类</v>
          </cell>
          <cell r="N19">
            <v>0.8</v>
          </cell>
          <cell r="O19">
            <v>0</v>
          </cell>
          <cell r="P19" t="str">
            <v>直接平移“伍德氏灯检查”价格</v>
          </cell>
          <cell r="Q19">
            <v>10</v>
          </cell>
          <cell r="R19">
            <v>9</v>
          </cell>
          <cell r="S19">
            <v>7</v>
          </cell>
          <cell r="T19">
            <v>6</v>
          </cell>
        </row>
        <row r="20">
          <cell r="B20" t="str">
            <v>012416000070000</v>
          </cell>
          <cell r="C20" t="str">
            <v>生殖器皮肤黏膜检查费</v>
          </cell>
          <cell r="D20" t="str">
            <v>利用各种方式对生殖器皮肤黏膜进行检查，进行性病诊断。</v>
          </cell>
          <cell r="E20" t="str">
            <v>所定价格涵盖皮肤消毒、黏膜检查、记录、评估及必要时进行醋酸白试验等步骤所需的人力资源和基本物质资源消耗。</v>
          </cell>
        </row>
        <row r="20">
          <cell r="H20" t="str">
            <v>次</v>
          </cell>
          <cell r="I20">
            <v>20</v>
          </cell>
          <cell r="J20">
            <v>18</v>
          </cell>
          <cell r="K20">
            <v>20</v>
          </cell>
          <cell r="L20">
            <v>0</v>
          </cell>
          <cell r="M20" t="str">
            <v>甲类</v>
          </cell>
          <cell r="N20">
            <v>0.8</v>
          </cell>
          <cell r="O20">
            <v>0</v>
          </cell>
          <cell r="P20" t="str">
            <v>平移性病检查（男）价格，考虑醋酸白试验价格适当调整</v>
          </cell>
          <cell r="Q20">
            <v>13</v>
          </cell>
          <cell r="R20">
            <v>11</v>
          </cell>
          <cell r="S20">
            <v>9</v>
          </cell>
          <cell r="T20">
            <v>8</v>
          </cell>
        </row>
        <row r="21">
          <cell r="B21" t="e">
            <v>#N/A</v>
          </cell>
        </row>
        <row r="21">
          <cell r="J21">
            <v>0</v>
          </cell>
        </row>
        <row r="21">
          <cell r="L21" t="e">
            <v>#N/A</v>
          </cell>
          <cell r="M21" t="str">
            <v>甲类</v>
          </cell>
          <cell r="N21">
            <v>0.8</v>
          </cell>
          <cell r="O21">
            <v>0</v>
          </cell>
        </row>
        <row r="21">
          <cell r="Q21">
            <v>13</v>
          </cell>
          <cell r="R21">
            <v>11</v>
          </cell>
          <cell r="S21">
            <v>9</v>
          </cell>
          <cell r="T21">
            <v>8</v>
          </cell>
        </row>
        <row r="22">
          <cell r="B22" t="e">
            <v>#N/A</v>
          </cell>
        </row>
        <row r="22">
          <cell r="J22">
            <v>0</v>
          </cell>
        </row>
        <row r="22">
          <cell r="L22" t="e">
            <v>#N/A</v>
          </cell>
          <cell r="M22" t="str">
            <v>甲类</v>
          </cell>
          <cell r="N22">
            <v>0.8</v>
          </cell>
          <cell r="O22">
            <v>0</v>
          </cell>
        </row>
        <row r="22">
          <cell r="Q22">
            <v>13</v>
          </cell>
          <cell r="R22">
            <v>11</v>
          </cell>
          <cell r="S22">
            <v>9</v>
          </cell>
          <cell r="T22">
            <v>8</v>
          </cell>
        </row>
        <row r="23">
          <cell r="B23" t="str">
            <v>013114000010000</v>
          </cell>
          <cell r="C23" t="str">
            <v>皮损治疗费（常规）</v>
          </cell>
          <cell r="D23" t="str">
            <v>通过注射、贴敷等方式治疗皮损。</v>
          </cell>
          <cell r="E23" t="str">
            <v>所定价格涵盖皮肤消毒、常规方式治疗等步骤所需的人力资源和基本物质资源消耗。</v>
          </cell>
        </row>
        <row r="23">
          <cell r="H23" t="str">
            <v>每个皮损</v>
          </cell>
          <cell r="I23">
            <v>19</v>
          </cell>
          <cell r="J23">
            <v>17.1</v>
          </cell>
          <cell r="K23">
            <v>19</v>
          </cell>
          <cell r="L23" t="str">
            <v>每个皮损以9平方厘米（含9平方厘米内有多个皮损的）为基础计价，不足9平方厘米按一个计价，每增加一个皮损按100%加收。</v>
          </cell>
          <cell r="M23" t="str">
            <v>乙类</v>
          </cell>
          <cell r="N23">
            <v>0.8</v>
          </cell>
          <cell r="O23">
            <v>0.1</v>
          </cell>
          <cell r="P23" t="str">
            <v>参照牵头省份价格测算方法，按照刮疣治疗*6，测算价格39元，高于牵头省份价格，调至平价</v>
          </cell>
          <cell r="Q23">
            <v>17</v>
          </cell>
          <cell r="R23">
            <v>15</v>
          </cell>
          <cell r="S23">
            <v>14</v>
          </cell>
          <cell r="T23">
            <v>13</v>
          </cell>
        </row>
        <row r="24">
          <cell r="B24" t="e">
            <v>#N/A</v>
          </cell>
        </row>
        <row r="24">
          <cell r="J24">
            <v>0</v>
          </cell>
        </row>
        <row r="24">
          <cell r="L24" t="e">
            <v>#N/A</v>
          </cell>
          <cell r="M24" t="str">
            <v>乙类</v>
          </cell>
          <cell r="N24">
            <v>0.8</v>
          </cell>
          <cell r="O24">
            <v>0.1</v>
          </cell>
        </row>
        <row r="24">
          <cell r="Q24">
            <v>17</v>
          </cell>
          <cell r="R24">
            <v>15</v>
          </cell>
          <cell r="S24">
            <v>14</v>
          </cell>
          <cell r="T24">
            <v>13</v>
          </cell>
        </row>
        <row r="25">
          <cell r="B25" t="e">
            <v>#N/A</v>
          </cell>
        </row>
        <row r="25">
          <cell r="J25">
            <v>0</v>
          </cell>
        </row>
        <row r="25">
          <cell r="L25" t="e">
            <v>#N/A</v>
          </cell>
          <cell r="M25" t="str">
            <v>乙类</v>
          </cell>
          <cell r="N25">
            <v>0.8</v>
          </cell>
          <cell r="O25">
            <v>0.1</v>
          </cell>
        </row>
        <row r="25">
          <cell r="Q25">
            <v>17</v>
          </cell>
          <cell r="R25">
            <v>15</v>
          </cell>
          <cell r="S25">
            <v>14</v>
          </cell>
          <cell r="T25">
            <v>13</v>
          </cell>
        </row>
        <row r="26">
          <cell r="B26" t="e">
            <v>#N/A</v>
          </cell>
        </row>
        <row r="26">
          <cell r="J26">
            <v>0</v>
          </cell>
        </row>
        <row r="26">
          <cell r="L26" t="e">
            <v>#N/A</v>
          </cell>
          <cell r="M26" t="str">
            <v>乙类</v>
          </cell>
          <cell r="N26">
            <v>0.8</v>
          </cell>
          <cell r="O26">
            <v>0.1</v>
          </cell>
        </row>
        <row r="26">
          <cell r="Q26">
            <v>17</v>
          </cell>
          <cell r="R26">
            <v>15</v>
          </cell>
          <cell r="S26">
            <v>14</v>
          </cell>
          <cell r="T26">
            <v>13</v>
          </cell>
        </row>
        <row r="27">
          <cell r="B27" t="e">
            <v>#N/A</v>
          </cell>
        </row>
        <row r="27">
          <cell r="J27">
            <v>0</v>
          </cell>
        </row>
        <row r="27">
          <cell r="L27" t="e">
            <v>#N/A</v>
          </cell>
          <cell r="M27" t="str">
            <v>乙类</v>
          </cell>
          <cell r="N27">
            <v>0.8</v>
          </cell>
          <cell r="O27">
            <v>0.1</v>
          </cell>
        </row>
        <row r="27">
          <cell r="Q27">
            <v>17</v>
          </cell>
          <cell r="R27">
            <v>15</v>
          </cell>
          <cell r="S27">
            <v>14</v>
          </cell>
          <cell r="T27">
            <v>13</v>
          </cell>
        </row>
        <row r="28">
          <cell r="B28" t="e">
            <v>#N/A</v>
          </cell>
        </row>
        <row r="28">
          <cell r="J28">
            <v>0</v>
          </cell>
        </row>
        <row r="28">
          <cell r="L28" t="e">
            <v>#N/A</v>
          </cell>
          <cell r="M28" t="str">
            <v>乙类</v>
          </cell>
          <cell r="N28">
            <v>0.8</v>
          </cell>
          <cell r="O28">
            <v>0.1</v>
          </cell>
        </row>
        <row r="28">
          <cell r="Q28">
            <v>17</v>
          </cell>
          <cell r="R28">
            <v>15</v>
          </cell>
          <cell r="S28">
            <v>14</v>
          </cell>
          <cell r="T28">
            <v>13</v>
          </cell>
        </row>
        <row r="29">
          <cell r="B29" t="e">
            <v>#N/A</v>
          </cell>
        </row>
        <row r="29">
          <cell r="J29">
            <v>0</v>
          </cell>
        </row>
        <row r="29">
          <cell r="L29" t="e">
            <v>#N/A</v>
          </cell>
          <cell r="M29" t="str">
            <v>乙类</v>
          </cell>
          <cell r="N29">
            <v>0.8</v>
          </cell>
          <cell r="O29">
            <v>0.1</v>
          </cell>
        </row>
        <row r="29">
          <cell r="Q29">
            <v>17</v>
          </cell>
          <cell r="R29">
            <v>15</v>
          </cell>
          <cell r="S29">
            <v>14</v>
          </cell>
          <cell r="T29">
            <v>13</v>
          </cell>
        </row>
        <row r="30">
          <cell r="B30" t="e">
            <v>#N/A</v>
          </cell>
        </row>
        <row r="30">
          <cell r="J30">
            <v>0</v>
          </cell>
        </row>
        <row r="30">
          <cell r="L30" t="e">
            <v>#N/A</v>
          </cell>
          <cell r="M30" t="str">
            <v>乙类</v>
          </cell>
          <cell r="N30">
            <v>0.8</v>
          </cell>
          <cell r="O30">
            <v>0.1</v>
          </cell>
        </row>
        <row r="30">
          <cell r="Q30">
            <v>17</v>
          </cell>
          <cell r="R30">
            <v>15</v>
          </cell>
          <cell r="S30">
            <v>14</v>
          </cell>
          <cell r="T30">
            <v>13</v>
          </cell>
        </row>
        <row r="31">
          <cell r="B31" t="e">
            <v>#N/A</v>
          </cell>
        </row>
        <row r="31">
          <cell r="J31">
            <v>0</v>
          </cell>
        </row>
        <row r="31">
          <cell r="L31" t="e">
            <v>#N/A</v>
          </cell>
          <cell r="M31" t="str">
            <v>乙类</v>
          </cell>
          <cell r="N31">
            <v>0.8</v>
          </cell>
          <cell r="O31">
            <v>0.1</v>
          </cell>
        </row>
        <row r="31">
          <cell r="Q31">
            <v>17</v>
          </cell>
          <cell r="R31">
            <v>15</v>
          </cell>
          <cell r="S31">
            <v>14</v>
          </cell>
          <cell r="T31">
            <v>13</v>
          </cell>
        </row>
        <row r="32">
          <cell r="B32" t="e">
            <v>#N/A</v>
          </cell>
        </row>
        <row r="32">
          <cell r="J32">
            <v>0</v>
          </cell>
        </row>
        <row r="32">
          <cell r="L32" t="e">
            <v>#N/A</v>
          </cell>
          <cell r="M32" t="str">
            <v>乙类</v>
          </cell>
          <cell r="N32">
            <v>0.8</v>
          </cell>
          <cell r="O32">
            <v>0.1</v>
          </cell>
        </row>
        <row r="32">
          <cell r="Q32">
            <v>17</v>
          </cell>
          <cell r="R32">
            <v>15</v>
          </cell>
          <cell r="S32">
            <v>14</v>
          </cell>
          <cell r="T32">
            <v>13</v>
          </cell>
        </row>
        <row r="33">
          <cell r="B33" t="e">
            <v>#N/A</v>
          </cell>
        </row>
        <row r="33">
          <cell r="J33">
            <v>0</v>
          </cell>
        </row>
        <row r="33">
          <cell r="L33" t="e">
            <v>#N/A</v>
          </cell>
          <cell r="M33" t="str">
            <v>乙类</v>
          </cell>
          <cell r="N33">
            <v>0.8</v>
          </cell>
          <cell r="O33">
            <v>0.1</v>
          </cell>
        </row>
        <row r="33">
          <cell r="Q33">
            <v>17</v>
          </cell>
          <cell r="R33">
            <v>15</v>
          </cell>
          <cell r="S33">
            <v>14</v>
          </cell>
          <cell r="T33">
            <v>13</v>
          </cell>
        </row>
        <row r="34">
          <cell r="B34" t="str">
            <v>013114000020000</v>
          </cell>
          <cell r="C34" t="str">
            <v>皮损治疗费（特殊）</v>
          </cell>
          <cell r="D34" t="str">
            <v>通过冷冻、电凝、射频等各种能量源治疗皮损。</v>
          </cell>
          <cell r="E34" t="str">
            <v>所定价格涵盖皮肤消毒、特殊方式治疗等步骤所需的人力资源和基本物质资源消耗。</v>
          </cell>
        </row>
        <row r="34">
          <cell r="H34" t="str">
            <v>每个皮损</v>
          </cell>
          <cell r="I34">
            <v>53</v>
          </cell>
          <cell r="J34">
            <v>47.7</v>
          </cell>
          <cell r="K34">
            <v>53</v>
          </cell>
          <cell r="L34" t="str">
            <v>每个皮损以9平方厘米（含9平方厘米内有多个皮损的）为基础计价，不足9平方厘米按一个计价，每增加一个皮损按100%加收。</v>
          </cell>
          <cell r="M34" t="str">
            <v>乙类</v>
          </cell>
          <cell r="N34">
            <v>0.8</v>
          </cell>
          <cell r="O34">
            <v>0.1</v>
          </cell>
          <cell r="P34" t="str">
            <v>平移脉冲激光治疗价格</v>
          </cell>
          <cell r="Q34">
            <v>19</v>
          </cell>
          <cell r="R34">
            <v>17</v>
          </cell>
          <cell r="S34">
            <v>14</v>
          </cell>
          <cell r="T34">
            <v>12</v>
          </cell>
        </row>
        <row r="35">
          <cell r="B35" t="e">
            <v>#N/A</v>
          </cell>
        </row>
        <row r="35">
          <cell r="J35">
            <v>0</v>
          </cell>
        </row>
        <row r="35">
          <cell r="L35" t="e">
            <v>#N/A</v>
          </cell>
          <cell r="M35" t="str">
            <v>乙类</v>
          </cell>
          <cell r="N35">
            <v>0.8</v>
          </cell>
          <cell r="O35">
            <v>0.1</v>
          </cell>
        </row>
        <row r="35">
          <cell r="Q35">
            <v>19</v>
          </cell>
          <cell r="R35">
            <v>17</v>
          </cell>
          <cell r="S35">
            <v>14</v>
          </cell>
          <cell r="T35">
            <v>12</v>
          </cell>
        </row>
        <row r="36">
          <cell r="B36" t="e">
            <v>#N/A</v>
          </cell>
        </row>
        <row r="36">
          <cell r="J36">
            <v>0</v>
          </cell>
        </row>
        <row r="36">
          <cell r="L36" t="e">
            <v>#N/A</v>
          </cell>
          <cell r="M36" t="str">
            <v>乙类</v>
          </cell>
          <cell r="N36">
            <v>0.8</v>
          </cell>
          <cell r="O36">
            <v>0.1</v>
          </cell>
        </row>
        <row r="36">
          <cell r="Q36">
            <v>19</v>
          </cell>
          <cell r="R36">
            <v>17</v>
          </cell>
          <cell r="S36">
            <v>14</v>
          </cell>
          <cell r="T36">
            <v>12</v>
          </cell>
        </row>
        <row r="37">
          <cell r="B37" t="e">
            <v>#N/A</v>
          </cell>
        </row>
        <row r="37">
          <cell r="J37">
            <v>0</v>
          </cell>
        </row>
        <row r="37">
          <cell r="L37" t="e">
            <v>#N/A</v>
          </cell>
          <cell r="M37" t="str">
            <v>乙类</v>
          </cell>
          <cell r="N37">
            <v>0.8</v>
          </cell>
          <cell r="O37">
            <v>0.1</v>
          </cell>
        </row>
        <row r="37">
          <cell r="Q37">
            <v>19</v>
          </cell>
          <cell r="R37">
            <v>17</v>
          </cell>
          <cell r="S37">
            <v>14</v>
          </cell>
          <cell r="T37">
            <v>12</v>
          </cell>
        </row>
        <row r="38">
          <cell r="B38" t="e">
            <v>#N/A</v>
          </cell>
        </row>
        <row r="38">
          <cell r="J38">
            <v>0</v>
          </cell>
        </row>
        <row r="38">
          <cell r="L38" t="e">
            <v>#N/A</v>
          </cell>
          <cell r="M38" t="str">
            <v>乙类</v>
          </cell>
          <cell r="N38">
            <v>0.8</v>
          </cell>
          <cell r="O38">
            <v>0.1</v>
          </cell>
        </row>
        <row r="38">
          <cell r="Q38">
            <v>19</v>
          </cell>
          <cell r="R38">
            <v>17</v>
          </cell>
          <cell r="S38">
            <v>14</v>
          </cell>
          <cell r="T38">
            <v>12</v>
          </cell>
        </row>
        <row r="39">
          <cell r="B39" t="e">
            <v>#N/A</v>
          </cell>
        </row>
        <row r="39">
          <cell r="J39">
            <v>0</v>
          </cell>
        </row>
        <row r="39">
          <cell r="L39" t="e">
            <v>#N/A</v>
          </cell>
          <cell r="M39" t="str">
            <v>乙类</v>
          </cell>
          <cell r="N39">
            <v>0.8</v>
          </cell>
          <cell r="O39">
            <v>0.1</v>
          </cell>
        </row>
        <row r="39">
          <cell r="Q39">
            <v>19</v>
          </cell>
          <cell r="R39">
            <v>17</v>
          </cell>
          <cell r="S39">
            <v>14</v>
          </cell>
          <cell r="T39">
            <v>12</v>
          </cell>
        </row>
        <row r="40">
          <cell r="B40" t="e">
            <v>#N/A</v>
          </cell>
        </row>
        <row r="40">
          <cell r="J40">
            <v>0</v>
          </cell>
        </row>
        <row r="40">
          <cell r="L40" t="e">
            <v>#N/A</v>
          </cell>
          <cell r="M40" t="str">
            <v>乙类</v>
          </cell>
          <cell r="N40">
            <v>0.8</v>
          </cell>
          <cell r="O40">
            <v>0.1</v>
          </cell>
        </row>
        <row r="40">
          <cell r="Q40">
            <v>19</v>
          </cell>
          <cell r="R40">
            <v>17</v>
          </cell>
          <cell r="S40">
            <v>14</v>
          </cell>
          <cell r="T40">
            <v>12</v>
          </cell>
        </row>
        <row r="41">
          <cell r="B41" t="str">
            <v>013114000030000</v>
          </cell>
          <cell r="C41" t="str">
            <v>头皮微针治疗费</v>
          </cell>
          <cell r="D41" t="str">
            <v>通过微针刺激皮肤改善皮肤状态。</v>
          </cell>
          <cell r="E41" t="str">
            <v>所定价格涵盖皮肤清洁、仪器操作、观察患者反应、必要时敷药等步骤所需的人力资源和基本物质资源消耗。</v>
          </cell>
        </row>
        <row r="41">
          <cell r="H41" t="str">
            <v>次</v>
          </cell>
          <cell r="I41">
            <v>80</v>
          </cell>
          <cell r="J41">
            <v>72</v>
          </cell>
          <cell r="K41">
            <v>80</v>
          </cell>
          <cell r="L41">
            <v>0</v>
          </cell>
          <cell r="M41" t="str">
            <v>丙类</v>
          </cell>
          <cell r="N41">
            <v>0</v>
          </cell>
          <cell r="O41">
            <v>0</v>
          </cell>
          <cell r="P41" t="str">
            <v>参照“特殊手法针法 ”价格</v>
          </cell>
          <cell r="Q41">
            <v>76</v>
          </cell>
          <cell r="R41">
            <v>68</v>
          </cell>
          <cell r="S41">
            <v>61</v>
          </cell>
          <cell r="T41">
            <v>55</v>
          </cell>
        </row>
        <row r="42">
          <cell r="B42" t="str">
            <v>013114000040000</v>
          </cell>
          <cell r="C42" t="str">
            <v>床位费
（大面积创伤治疗）</v>
          </cell>
          <cell r="D42" t="str">
            <v>指住院期间为大面积创伤患者提供的悬浮床、翻身床等多功能治疗设备及相关设施。</v>
          </cell>
          <cell r="E42" t="str">
            <v>所定价格涵盖设备准备、体位调整、悬浮或减压等步骤所需的人力资源和基本物质资源消耗。</v>
          </cell>
        </row>
        <row r="42">
          <cell r="H42" t="str">
            <v>日</v>
          </cell>
          <cell r="I42">
            <v>76</v>
          </cell>
          <cell r="J42">
            <v>68.4</v>
          </cell>
          <cell r="K42">
            <v>76</v>
          </cell>
          <cell r="L42" t="str">
            <v>1.悬浮床治疗加收200元。
2.计入不计出。
3.不得同时收取其他床位费项目费用。</v>
          </cell>
          <cell r="M42" t="str">
            <v>乙类</v>
          </cell>
          <cell r="N42">
            <v>0.8</v>
          </cell>
          <cell r="O42">
            <v>0.1</v>
          </cell>
          <cell r="P42" t="str">
            <v>翻身床一般为三人间，按照三人间床位费价格+翻身床价格，作为项目价格，在计价说明中增加悬浮床加收比例</v>
          </cell>
          <cell r="Q42">
            <v>66</v>
          </cell>
          <cell r="R42">
            <v>59</v>
          </cell>
          <cell r="S42">
            <v>51</v>
          </cell>
          <cell r="T42">
            <v>44</v>
          </cell>
        </row>
        <row r="43">
          <cell r="B43" t="e">
            <v>#N/A</v>
          </cell>
        </row>
        <row r="43">
          <cell r="J43">
            <v>0</v>
          </cell>
        </row>
        <row r="43">
          <cell r="L43" t="e">
            <v>#N/A</v>
          </cell>
          <cell r="M43" t="str">
            <v>乙类</v>
          </cell>
          <cell r="N43">
            <v>0.8</v>
          </cell>
          <cell r="O43">
            <v>0.1</v>
          </cell>
        </row>
        <row r="43">
          <cell r="Q43">
            <v>66</v>
          </cell>
          <cell r="R43">
            <v>59</v>
          </cell>
          <cell r="S43">
            <v>51</v>
          </cell>
          <cell r="T43">
            <v>44</v>
          </cell>
        </row>
        <row r="44">
          <cell r="B44" t="e">
            <v>#N/A</v>
          </cell>
        </row>
        <row r="44">
          <cell r="J44">
            <v>0</v>
          </cell>
        </row>
        <row r="44">
          <cell r="L44" t="e">
            <v>#N/A</v>
          </cell>
          <cell r="M44" t="str">
            <v>乙类</v>
          </cell>
          <cell r="N44">
            <v>0.8</v>
          </cell>
          <cell r="O44">
            <v>0.1</v>
          </cell>
        </row>
        <row r="44">
          <cell r="Q44">
            <v>66</v>
          </cell>
          <cell r="R44">
            <v>59</v>
          </cell>
          <cell r="S44">
            <v>51</v>
          </cell>
          <cell r="T44">
            <v>44</v>
          </cell>
        </row>
        <row r="45">
          <cell r="B45" t="str">
            <v>013114000050000</v>
          </cell>
          <cell r="C45" t="str">
            <v>化学换肤费</v>
          </cell>
          <cell r="D45" t="str">
            <v>利用化学物质对皮肤进行浅层或深层的剥脱，刺激皮肤的修复和再生。</v>
          </cell>
          <cell r="E45" t="str">
            <v>所定价格涵盖手术计划、术区准备、施用溶液、冲洗等步骤所需的人力资源和基本物质资源消耗。</v>
          </cell>
        </row>
        <row r="45">
          <cell r="H45" t="str">
            <v>次</v>
          </cell>
          <cell r="I45">
            <v>32</v>
          </cell>
          <cell r="J45">
            <v>28.8</v>
          </cell>
          <cell r="K45">
            <v>32</v>
          </cell>
          <cell r="L45" t="str">
            <v>单次治疗以200平方厘米为基础计价，不足200平方厘米按一次计价,超过200平方厘米，每50平方厘米加收10%。</v>
          </cell>
          <cell r="M45" t="str">
            <v>丙类</v>
          </cell>
          <cell r="N45">
            <v>0</v>
          </cell>
          <cell r="O45">
            <v>0</v>
          </cell>
          <cell r="P45" t="str">
            <v>参照“中药涂擦”价格</v>
          </cell>
          <cell r="Q45">
            <v>20</v>
          </cell>
          <cell r="R45">
            <v>18</v>
          </cell>
          <cell r="S45">
            <v>15</v>
          </cell>
          <cell r="T45">
            <v>12</v>
          </cell>
        </row>
        <row r="46">
          <cell r="B46" t="str">
            <v>013114000060000</v>
          </cell>
          <cell r="C46" t="str">
            <v>脱毛治疗费</v>
          </cell>
          <cell r="D46" t="str">
            <v>通过电解、激光等各种方式实现脱毛。</v>
          </cell>
          <cell r="E46" t="str">
            <v>所定价格涵盖设备准备、清洁、参数设定、放置电极、通电治疗、涂抹敷料等步骤所需的人力资源和基本物质资源消耗。</v>
          </cell>
        </row>
        <row r="46">
          <cell r="H46" t="str">
            <v>每平方厘米</v>
          </cell>
          <cell r="I46">
            <v>20</v>
          </cell>
          <cell r="J46">
            <v>18</v>
          </cell>
          <cell r="K46">
            <v>20</v>
          </cell>
          <cell r="L46">
            <v>0</v>
          </cell>
          <cell r="M46" t="str">
            <v>丙类</v>
          </cell>
          <cell r="N46">
            <v>0</v>
          </cell>
          <cell r="O46">
            <v>0</v>
          </cell>
          <cell r="P46" t="str">
            <v>平移电解脱毛治疗价格</v>
          </cell>
          <cell r="Q46">
            <v>18</v>
          </cell>
          <cell r="R46">
            <v>16</v>
          </cell>
          <cell r="S46">
            <v>14</v>
          </cell>
          <cell r="T46">
            <v>13</v>
          </cell>
        </row>
        <row r="47">
          <cell r="B47" t="str">
            <v>013114000070000</v>
          </cell>
          <cell r="C47" t="str">
            <v>药物熏蒸治疗费</v>
          </cell>
          <cell r="D47" t="str">
            <v>通过熏蒸方式改善皮肤状态。</v>
          </cell>
          <cell r="E47" t="str">
            <v>所定价格涵盖设备准备、清洁、熏蒸、观察等步骤所需的人力资源和基本物质资源消耗。</v>
          </cell>
        </row>
        <row r="47">
          <cell r="H47" t="str">
            <v>次</v>
          </cell>
          <cell r="I47">
            <v>30</v>
          </cell>
          <cell r="J47">
            <v>27</v>
          </cell>
          <cell r="K47">
            <v>30</v>
          </cell>
          <cell r="L47">
            <v>0</v>
          </cell>
          <cell r="M47" t="str">
            <v>乙类</v>
          </cell>
          <cell r="N47">
            <v>0.8</v>
          </cell>
          <cell r="O47">
            <v>0.2</v>
          </cell>
          <cell r="P47" t="str">
            <v>参照中药熏洗价格，高于牵头省份价格，调至平价</v>
          </cell>
          <cell r="Q47">
            <v>27</v>
          </cell>
          <cell r="R47">
            <v>24</v>
          </cell>
          <cell r="S47">
            <v>22</v>
          </cell>
          <cell r="T47">
            <v>20</v>
          </cell>
        </row>
        <row r="48">
          <cell r="B48" t="str">
            <v>013316000010000</v>
          </cell>
          <cell r="C48" t="str">
            <v>浅表异物取出费</v>
          </cell>
          <cell r="D48" t="str">
            <v>通过各种方式取出浅表异物。</v>
          </cell>
          <cell r="E48" t="str">
            <v>所定价格涵盖手术计划、术区准备、切开、分离、异物取出、处理、缝合等步骤所需的人力资源和基本物质资源消耗。</v>
          </cell>
        </row>
        <row r="48">
          <cell r="H48" t="str">
            <v>每个皮损</v>
          </cell>
          <cell r="I48">
            <v>149</v>
          </cell>
          <cell r="J48">
            <v>134.1</v>
          </cell>
          <cell r="K48">
            <v>149</v>
          </cell>
          <cell r="L48" t="str">
            <v>1.每个皮损以9平方厘米为基础计价，不足9平方厘米按一个计价，每增加一个皮损按100%加收。
2.切开肌层取出的加收100%。
3.儿童加收30%。</v>
          </cell>
          <cell r="M48" t="str">
            <v>甲类</v>
          </cell>
          <cell r="N48">
            <v>0.8</v>
          </cell>
          <cell r="O48">
            <v>0</v>
          </cell>
          <cell r="P48" t="str">
            <v>原有项目价格较高，调整至二价区平均价149元。</v>
          </cell>
          <cell r="Q48">
            <v>134</v>
          </cell>
          <cell r="R48">
            <v>121</v>
          </cell>
          <cell r="S48">
            <v>109</v>
          </cell>
          <cell r="T48">
            <v>98</v>
          </cell>
        </row>
        <row r="49">
          <cell r="B49" t="e">
            <v>#N/A</v>
          </cell>
          <cell r="C49" t="str">
            <v>浅表异物取出费-儿童（加收）</v>
          </cell>
        </row>
        <row r="49">
          <cell r="H49" t="str">
            <v>每个皮损</v>
          </cell>
          <cell r="I49">
            <v>0.3</v>
          </cell>
          <cell r="J49">
            <v>0.27</v>
          </cell>
          <cell r="K49">
            <v>0.3</v>
          </cell>
          <cell r="L49" t="e">
            <v>#N/A</v>
          </cell>
          <cell r="M49" t="str">
            <v>甲类</v>
          </cell>
          <cell r="N49">
            <v>0.8</v>
          </cell>
          <cell r="O49">
            <v>0</v>
          </cell>
          <cell r="P49" t="str">
            <v>按照现行政策，手术项目儿童按30%加收。</v>
          </cell>
          <cell r="Q49">
            <v>40.2</v>
          </cell>
          <cell r="R49">
            <v>36.3</v>
          </cell>
          <cell r="S49">
            <v>32.7</v>
          </cell>
          <cell r="T49">
            <v>29.4</v>
          </cell>
        </row>
        <row r="50">
          <cell r="B50" t="str">
            <v>013114000080000</v>
          </cell>
          <cell r="C50" t="str">
            <v>指（趾）甲治疗费</v>
          </cell>
          <cell r="D50" t="str">
            <v>利用药物、封包、磨削、抽吸等各种方式治疗甲疾病。</v>
          </cell>
          <cell r="E50" t="str">
            <v>所定价格涵盖甲上敷药、磨削等步骤所需的人力资源和基本物质资源消耗。</v>
          </cell>
          <cell r="F50" t="str">
            <v>01拔甲</v>
          </cell>
        </row>
        <row r="50">
          <cell r="H50" t="str">
            <v>每甲</v>
          </cell>
          <cell r="I50">
            <v>17</v>
          </cell>
          <cell r="J50">
            <v>15.3</v>
          </cell>
          <cell r="K50">
            <v>17</v>
          </cell>
          <cell r="L50">
            <v>0</v>
          </cell>
          <cell r="M50" t="str">
            <v>甲类</v>
          </cell>
          <cell r="N50">
            <v>0.8</v>
          </cell>
          <cell r="O50">
            <v>0</v>
          </cell>
          <cell r="P50" t="str">
            <v>直接平移</v>
          </cell>
          <cell r="Q50">
            <v>14</v>
          </cell>
          <cell r="R50">
            <v>13</v>
          </cell>
          <cell r="S50">
            <v>11</v>
          </cell>
          <cell r="T50">
            <v>9</v>
          </cell>
        </row>
        <row r="51">
          <cell r="B51" t="e">
            <v>#N/A</v>
          </cell>
          <cell r="C51" t="str">
            <v>指（趾）甲治疗费-拔甲（加收）</v>
          </cell>
        </row>
        <row r="51">
          <cell r="H51" t="str">
            <v>每甲</v>
          </cell>
          <cell r="I51">
            <v>22</v>
          </cell>
          <cell r="J51">
            <v>19.8</v>
          </cell>
          <cell r="K51">
            <v>22</v>
          </cell>
          <cell r="L51" t="e">
            <v>#N/A</v>
          </cell>
          <cell r="M51" t="str">
            <v>甲类</v>
          </cell>
          <cell r="N51">
            <v>0.8</v>
          </cell>
          <cell r="O51">
            <v>0</v>
          </cell>
          <cell r="P51" t="str">
            <v>直接平移</v>
          </cell>
          <cell r="Q51">
            <v>15</v>
          </cell>
          <cell r="R51">
            <v>13</v>
          </cell>
          <cell r="S51">
            <v>10</v>
          </cell>
          <cell r="T51">
            <v>8</v>
          </cell>
        </row>
        <row r="52">
          <cell r="B52" t="str">
            <v>013316000020000</v>
          </cell>
          <cell r="C52" t="str">
            <v>指（趾）甲成形费</v>
          </cell>
          <cell r="D52" t="str">
            <v>利用各种方式实现指（趾）甲成形。</v>
          </cell>
          <cell r="E52" t="str">
            <v>所定价格涵盖消毒、磨削、成形等步骤所需的人力资源和基本物质资源消耗。</v>
          </cell>
        </row>
        <row r="52">
          <cell r="H52" t="str">
            <v>每甲</v>
          </cell>
          <cell r="I52">
            <v>832</v>
          </cell>
          <cell r="J52">
            <v>748.8</v>
          </cell>
          <cell r="K52">
            <v>790</v>
          </cell>
          <cell r="L52" t="str">
            <v>儿童加收30%
</v>
          </cell>
          <cell r="M52" t="str">
            <v>丙类</v>
          </cell>
          <cell r="N52">
            <v>0</v>
          </cell>
          <cell r="O52">
            <v>0</v>
          </cell>
          <cell r="P52" t="str">
            <v>平移指甲成形术价格</v>
          </cell>
          <cell r="Q52">
            <v>749</v>
          </cell>
          <cell r="R52">
            <v>674</v>
          </cell>
          <cell r="S52">
            <v>606</v>
          </cell>
          <cell r="T52">
            <v>546</v>
          </cell>
        </row>
        <row r="53">
          <cell r="B53" t="e">
            <v>#N/A</v>
          </cell>
        </row>
        <row r="53">
          <cell r="J53">
            <v>0</v>
          </cell>
        </row>
        <row r="53">
          <cell r="L53" t="e">
            <v>#N/A</v>
          </cell>
          <cell r="M53" t="str">
            <v>丙类</v>
          </cell>
          <cell r="N53">
            <v>0</v>
          </cell>
          <cell r="O53">
            <v>0</v>
          </cell>
        </row>
        <row r="53">
          <cell r="Q53">
            <v>749</v>
          </cell>
          <cell r="R53">
            <v>674</v>
          </cell>
          <cell r="S53">
            <v>606</v>
          </cell>
          <cell r="T53">
            <v>546</v>
          </cell>
        </row>
        <row r="54">
          <cell r="B54" t="e">
            <v>#N/A</v>
          </cell>
          <cell r="C54" t="str">
            <v>指（趾）甲成形费-儿童（加收）</v>
          </cell>
        </row>
        <row r="54">
          <cell r="H54" t="str">
            <v>每甲</v>
          </cell>
          <cell r="I54">
            <v>0.3</v>
          </cell>
          <cell r="J54">
            <v>0.27</v>
          </cell>
          <cell r="K54">
            <v>0.3</v>
          </cell>
          <cell r="L54" t="e">
            <v>#N/A</v>
          </cell>
          <cell r="M54" t="str">
            <v>丙类</v>
          </cell>
          <cell r="N54">
            <v>0</v>
          </cell>
          <cell r="O54">
            <v>0</v>
          </cell>
          <cell r="P54" t="str">
            <v>按照现行政策，手术项目儿童按30%加收。</v>
          </cell>
          <cell r="Q54">
            <v>224.7</v>
          </cell>
          <cell r="R54">
            <v>202.2</v>
          </cell>
          <cell r="S54">
            <v>181.8</v>
          </cell>
          <cell r="T54">
            <v>163.8</v>
          </cell>
        </row>
        <row r="55">
          <cell r="B55" t="str">
            <v>013316000030000</v>
          </cell>
          <cell r="C55" t="str">
            <v>浅表肿物去除费</v>
          </cell>
          <cell r="D55" t="str">
            <v>通过各种方式去除各部位皮肤、痣及皮下组织肿物。</v>
          </cell>
          <cell r="E55" t="str">
            <v>所定价格涵盖手术计划、术区准备、消毒、去除、缝合等步骤所需的人力资源和基本物质资源消耗。</v>
          </cell>
          <cell r="F55" t="str">
            <v>01累及重要器官或功能部位</v>
          </cell>
        </row>
        <row r="55">
          <cell r="H55" t="str">
            <v>个</v>
          </cell>
          <cell r="I55">
            <v>260</v>
          </cell>
          <cell r="J55">
            <v>234</v>
          </cell>
          <cell r="K55">
            <v>260</v>
          </cell>
          <cell r="L55" t="str">
            <v>1.每个肿物以每平方厘米为基础计价，每增加1平方厘米加收20%，单肿物加收超过9次按9次收费。
2.不足一个按一个计价。
3.儿童加收30%。</v>
          </cell>
          <cell r="M55" t="str">
            <v>甲类</v>
          </cell>
          <cell r="N55">
            <v>0.8</v>
          </cell>
          <cell r="O55">
            <v>0</v>
          </cell>
          <cell r="P55" t="str">
            <v>平移浅表肿物切除术价格</v>
          </cell>
          <cell r="Q55">
            <v>234</v>
          </cell>
          <cell r="R55">
            <v>211</v>
          </cell>
          <cell r="S55">
            <v>190</v>
          </cell>
          <cell r="T55">
            <v>171</v>
          </cell>
        </row>
        <row r="56">
          <cell r="B56" t="e">
            <v>#N/A</v>
          </cell>
        </row>
        <row r="56">
          <cell r="J56">
            <v>0</v>
          </cell>
        </row>
        <row r="56">
          <cell r="L56" t="e">
            <v>#N/A</v>
          </cell>
          <cell r="M56" t="str">
            <v>甲类</v>
          </cell>
          <cell r="N56">
            <v>0.8</v>
          </cell>
          <cell r="O56">
            <v>0</v>
          </cell>
        </row>
        <row r="56">
          <cell r="Q56">
            <v>234</v>
          </cell>
          <cell r="R56">
            <v>211</v>
          </cell>
          <cell r="S56">
            <v>190</v>
          </cell>
          <cell r="T56">
            <v>171</v>
          </cell>
        </row>
        <row r="57">
          <cell r="B57" t="e">
            <v>#N/A</v>
          </cell>
        </row>
        <row r="57">
          <cell r="J57">
            <v>0</v>
          </cell>
        </row>
        <row r="57">
          <cell r="L57" t="e">
            <v>#N/A</v>
          </cell>
          <cell r="M57" t="str">
            <v>甲类</v>
          </cell>
          <cell r="N57">
            <v>0.8</v>
          </cell>
          <cell r="O57">
            <v>0</v>
          </cell>
        </row>
        <row r="57">
          <cell r="Q57">
            <v>234</v>
          </cell>
          <cell r="R57">
            <v>211</v>
          </cell>
          <cell r="S57">
            <v>190</v>
          </cell>
          <cell r="T57">
            <v>171</v>
          </cell>
        </row>
        <row r="58">
          <cell r="B58" t="e">
            <v>#N/A</v>
          </cell>
        </row>
        <row r="58">
          <cell r="J58">
            <v>0</v>
          </cell>
        </row>
        <row r="58">
          <cell r="L58" t="e">
            <v>#N/A</v>
          </cell>
          <cell r="M58" t="str">
            <v>甲类</v>
          </cell>
          <cell r="N58">
            <v>0.8</v>
          </cell>
          <cell r="O58">
            <v>0</v>
          </cell>
        </row>
        <row r="58">
          <cell r="Q58">
            <v>234</v>
          </cell>
          <cell r="R58">
            <v>211</v>
          </cell>
          <cell r="S58">
            <v>190</v>
          </cell>
          <cell r="T58">
            <v>171</v>
          </cell>
        </row>
        <row r="59">
          <cell r="B59" t="e">
            <v>#N/A</v>
          </cell>
          <cell r="C59" t="str">
            <v>浅表肿物去除费-儿童（加收）</v>
          </cell>
        </row>
        <row r="59">
          <cell r="H59" t="str">
            <v>个</v>
          </cell>
          <cell r="I59">
            <v>0.3</v>
          </cell>
          <cell r="J59">
            <v>0.27</v>
          </cell>
          <cell r="K59">
            <v>0.3</v>
          </cell>
          <cell r="L59" t="e">
            <v>#N/A</v>
          </cell>
          <cell r="M59" t="str">
            <v>甲类</v>
          </cell>
          <cell r="N59">
            <v>0.8</v>
          </cell>
          <cell r="O59">
            <v>0</v>
          </cell>
          <cell r="P59" t="str">
            <v>按照现行政策，手术项目儿童按30%加收。</v>
          </cell>
          <cell r="Q59">
            <v>70.2</v>
          </cell>
          <cell r="R59">
            <v>63</v>
          </cell>
          <cell r="S59">
            <v>56.7</v>
          </cell>
          <cell r="T59">
            <v>51</v>
          </cell>
        </row>
        <row r="60">
          <cell r="B60" t="e">
            <v>#N/A</v>
          </cell>
          <cell r="C60" t="str">
            <v>浅表肿物去除费-累及重要器官或功能部位（加收）</v>
          </cell>
        </row>
        <row r="60">
          <cell r="H60" t="str">
            <v>个</v>
          </cell>
          <cell r="I60">
            <v>0.5</v>
          </cell>
          <cell r="J60">
            <v>0.45</v>
          </cell>
          <cell r="K60">
            <v>0.5</v>
          </cell>
          <cell r="L60" t="e">
            <v>#N/A</v>
          </cell>
          <cell r="M60" t="str">
            <v>甲类</v>
          </cell>
          <cell r="N60">
            <v>0.8</v>
          </cell>
          <cell r="O60">
            <v>0</v>
          </cell>
          <cell r="P60" t="str">
            <v>参照牵头省份，加收50%，按加收3次封顶。</v>
          </cell>
          <cell r="Q60">
            <v>117</v>
          </cell>
          <cell r="R60">
            <v>105</v>
          </cell>
          <cell r="S60">
            <v>94.5</v>
          </cell>
          <cell r="T60">
            <v>85</v>
          </cell>
        </row>
        <row r="61">
          <cell r="B61" t="str">
            <v>013316000040000</v>
          </cell>
          <cell r="C61" t="str">
            <v>浅表恶性肿瘤去除费</v>
          </cell>
          <cell r="D61" t="str">
            <v>通过各种方式去除皮肤浅表恶性肿瘤。</v>
          </cell>
          <cell r="E61" t="str">
            <v>所定价格涵盖手术计划、术区准备、消毒、去除、缝合等步骤所需的人力资源和基本物质资源消耗。</v>
          </cell>
          <cell r="F61" t="str">
            <v>01累及重要器官或功能部位</v>
          </cell>
        </row>
        <row r="61">
          <cell r="H61" t="str">
            <v>个</v>
          </cell>
          <cell r="I61">
            <v>420</v>
          </cell>
          <cell r="J61">
            <v>378</v>
          </cell>
          <cell r="K61">
            <v>357</v>
          </cell>
          <cell r="L61" t="str">
            <v>1.每个肿物以每平方厘米为基础计价。每增加1厘米加收100%。单肿瘤超过8个计价单位按8个计价单位收费。
2.不足一个按一个计价。
3.儿童加收30%。</v>
          </cell>
          <cell r="M61" t="str">
            <v>甲类</v>
          </cell>
          <cell r="N61">
            <v>0.8</v>
          </cell>
          <cell r="O61">
            <v>0</v>
          </cell>
          <cell r="P61" t="str">
            <v>参照牵头省份，按“皮肤癌广泛切除术”/5,作为每平方厘米价格，参照牵头省份按照8个计价单位封顶</v>
          </cell>
          <cell r="Q61">
            <v>204</v>
          </cell>
          <cell r="R61">
            <v>184</v>
          </cell>
          <cell r="S61">
            <v>166</v>
          </cell>
          <cell r="T61">
            <v>149</v>
          </cell>
        </row>
        <row r="62">
          <cell r="B62" t="e">
            <v>#N/A</v>
          </cell>
          <cell r="C62" t="str">
            <v>浅表恶性肿瘤去除费-儿童（加收）</v>
          </cell>
        </row>
        <row r="62">
          <cell r="H62" t="str">
            <v>个</v>
          </cell>
          <cell r="I62">
            <v>0.3</v>
          </cell>
          <cell r="J62">
            <v>0.27</v>
          </cell>
          <cell r="K62">
            <v>0.3</v>
          </cell>
          <cell r="L62" t="e">
            <v>#N/A</v>
          </cell>
          <cell r="M62" t="str">
            <v>甲类</v>
          </cell>
          <cell r="N62">
            <v>0.8</v>
          </cell>
          <cell r="O62">
            <v>0</v>
          </cell>
          <cell r="P62" t="str">
            <v>按照现行政策，手术项目儿童按30%加收。</v>
          </cell>
          <cell r="Q62">
            <v>61.2</v>
          </cell>
          <cell r="R62">
            <v>55.2</v>
          </cell>
          <cell r="S62">
            <v>46.8</v>
          </cell>
          <cell r="T62">
            <v>37.8</v>
          </cell>
        </row>
        <row r="63">
          <cell r="B63" t="e">
            <v>#N/A</v>
          </cell>
          <cell r="C63" t="str">
            <v>浅表恶性肿瘤去除费-累及重要器官或功能部位（加收）</v>
          </cell>
        </row>
        <row r="63">
          <cell r="H63" t="str">
            <v>个</v>
          </cell>
          <cell r="I63">
            <v>1</v>
          </cell>
          <cell r="J63">
            <v>0.9</v>
          </cell>
          <cell r="K63">
            <v>1</v>
          </cell>
          <cell r="L63" t="e">
            <v>#N/A</v>
          </cell>
          <cell r="M63" t="str">
            <v>甲类</v>
          </cell>
          <cell r="N63">
            <v>0.8</v>
          </cell>
          <cell r="O63">
            <v>0</v>
          </cell>
          <cell r="P63" t="str">
            <v>考虑头面肿瘤发生较少，难度风险较大。参照牵头省份，加收100%，单肿瘤累及重要器官或功能部位按照加收4次封顶。</v>
          </cell>
          <cell r="Q63">
            <v>204</v>
          </cell>
          <cell r="R63">
            <v>184</v>
          </cell>
          <cell r="S63">
            <v>166</v>
          </cell>
          <cell r="T63">
            <v>149</v>
          </cell>
        </row>
        <row r="64">
          <cell r="B64" t="str">
            <v>013316000050000</v>
          </cell>
          <cell r="C64" t="str">
            <v>巨痣去除费</v>
          </cell>
          <cell r="D64" t="str">
            <v>通过各种方式去除各部位巨痣。</v>
          </cell>
          <cell r="E64" t="str">
            <v>所定价格涵盖手术计划、术区准备、消毒、去除或刮除等步骤所需的人力资源和基本物质资源消耗。</v>
          </cell>
          <cell r="F64" t="str">
            <v>01累及重要器官或功能部位</v>
          </cell>
        </row>
        <row r="64">
          <cell r="H64" t="str">
            <v>个</v>
          </cell>
          <cell r="I64">
            <v>770</v>
          </cell>
          <cell r="J64">
            <v>693</v>
          </cell>
          <cell r="K64">
            <v>693</v>
          </cell>
          <cell r="L64" t="str">
            <v>1.头面部巨痣每个按10平方厘米为基础计价；躯干部巨痣每个按144平方厘米或1%体表面积为基础计价。
2.超过5个巨痣按5个巨痣收费。
3.不足一个按一个计价。
4.儿童加收30%。</v>
          </cell>
          <cell r="M64" t="str">
            <v>丙类</v>
          </cell>
          <cell r="N64">
            <v>0</v>
          </cell>
          <cell r="O64">
            <v>0</v>
          </cell>
          <cell r="P64" t="str">
            <v>参照浅表肿物项目,按第一个平方厘米140元，之后每增加一平方厘米70元进行测算。按照5个计价单位封顶。</v>
          </cell>
          <cell r="Q64">
            <v>693</v>
          </cell>
          <cell r="R64">
            <v>624</v>
          </cell>
          <cell r="S64">
            <v>562</v>
          </cell>
          <cell r="T64">
            <v>506</v>
          </cell>
        </row>
        <row r="65">
          <cell r="B65" t="e">
            <v>#N/A</v>
          </cell>
          <cell r="C65" t="str">
            <v>巨痣去除费-儿童（加收）</v>
          </cell>
        </row>
        <row r="65">
          <cell r="H65" t="str">
            <v>个</v>
          </cell>
          <cell r="I65">
            <v>0.3</v>
          </cell>
          <cell r="J65">
            <v>0.27</v>
          </cell>
          <cell r="K65">
            <v>0.3</v>
          </cell>
          <cell r="L65" t="e">
            <v>#N/A</v>
          </cell>
          <cell r="M65" t="str">
            <v>丙类</v>
          </cell>
          <cell r="N65">
            <v>0</v>
          </cell>
          <cell r="O65">
            <v>0</v>
          </cell>
          <cell r="P65" t="str">
            <v>按照现行政策，手术项目儿童按30%加收。</v>
          </cell>
          <cell r="Q65">
            <v>207.9</v>
          </cell>
          <cell r="R65">
            <v>187.2</v>
          </cell>
          <cell r="S65">
            <v>168.6</v>
          </cell>
          <cell r="T65">
            <v>151.8</v>
          </cell>
        </row>
        <row r="66">
          <cell r="B66" t="e">
            <v>#N/A</v>
          </cell>
          <cell r="C66" t="str">
            <v>巨痣去除费-累及重要器官或功能部位（加收）</v>
          </cell>
        </row>
        <row r="66">
          <cell r="H66" t="str">
            <v>个</v>
          </cell>
          <cell r="I66">
            <v>0.5</v>
          </cell>
          <cell r="J66">
            <v>0.45</v>
          </cell>
          <cell r="K66">
            <v>0.5</v>
          </cell>
          <cell r="L66" t="e">
            <v>#N/A</v>
          </cell>
          <cell r="M66" t="str">
            <v>丙类</v>
          </cell>
          <cell r="N66">
            <v>0</v>
          </cell>
          <cell r="O66">
            <v>0</v>
          </cell>
          <cell r="P66" t="str">
            <v>累计多个重要器官或功能部位时加收按照5次封顶</v>
          </cell>
          <cell r="Q66">
            <v>346.5</v>
          </cell>
          <cell r="R66">
            <v>312</v>
          </cell>
          <cell r="S66">
            <v>281</v>
          </cell>
          <cell r="T66">
            <v>253</v>
          </cell>
        </row>
        <row r="67">
          <cell r="B67" t="str">
            <v>013316000060000</v>
          </cell>
          <cell r="C67" t="str">
            <v>血管瘤去除费（常规）</v>
          </cell>
          <cell r="D67" t="str">
            <v>通过各种方式对体表和皮下组织各种类型常规血管瘤进行去除。</v>
          </cell>
          <cell r="E67" t="str">
            <v>所定价格涵盖手术计划、术区准备、消毒、去除、缝合等步骤所需的人力资源和基本物质资源消耗。</v>
          </cell>
          <cell r="F67" t="str">
            <v>01累及重要器官或功能部位</v>
          </cell>
          <cell r="G67" t="str">
            <v>01其他类型血管源性肿物去除</v>
          </cell>
          <cell r="H67" t="str">
            <v>个</v>
          </cell>
          <cell r="I67">
            <v>800</v>
          </cell>
          <cell r="J67">
            <v>720</v>
          </cell>
          <cell r="K67">
            <v>760</v>
          </cell>
          <cell r="L67" t="str">
            <v>1.头面部血管瘤每个按4平方厘米为基础计价；躯干部血管瘤每个按144平方厘米或1%体表面积为基础计价。
2.单血管瘤超过4个计价单位按4个计价单位收费。
3.儿童加收30%。</v>
          </cell>
          <cell r="M67" t="str">
            <v>甲类</v>
          </cell>
          <cell r="N67">
            <v>0.8</v>
          </cell>
          <cell r="O67">
            <v>0</v>
          </cell>
          <cell r="P67" t="str">
            <v>按照海绵状血管瘤切除术3个项目加权平均后参照牵头省份调整</v>
          </cell>
          <cell r="Q67">
            <v>720</v>
          </cell>
          <cell r="R67">
            <v>684</v>
          </cell>
          <cell r="S67">
            <v>616</v>
          </cell>
          <cell r="T67">
            <v>554</v>
          </cell>
        </row>
        <row r="68">
          <cell r="B68" t="e">
            <v>#N/A</v>
          </cell>
        </row>
        <row r="68">
          <cell r="J68">
            <v>0</v>
          </cell>
        </row>
        <row r="68">
          <cell r="L68" t="e">
            <v>#N/A</v>
          </cell>
          <cell r="M68" t="str">
            <v>甲类</v>
          </cell>
          <cell r="N68">
            <v>0.8</v>
          </cell>
          <cell r="O68">
            <v>0</v>
          </cell>
        </row>
        <row r="68">
          <cell r="Q68">
            <v>720</v>
          </cell>
          <cell r="R68">
            <v>684</v>
          </cell>
          <cell r="S68">
            <v>616</v>
          </cell>
          <cell r="T68">
            <v>554</v>
          </cell>
        </row>
        <row r="69">
          <cell r="B69" t="e">
            <v>#N/A</v>
          </cell>
        </row>
        <row r="69">
          <cell r="J69">
            <v>0</v>
          </cell>
        </row>
        <row r="69">
          <cell r="L69" t="e">
            <v>#N/A</v>
          </cell>
          <cell r="M69" t="str">
            <v>甲类</v>
          </cell>
          <cell r="N69">
            <v>0.8</v>
          </cell>
          <cell r="O69">
            <v>0</v>
          </cell>
        </row>
        <row r="69">
          <cell r="Q69">
            <v>720</v>
          </cell>
          <cell r="R69">
            <v>684</v>
          </cell>
          <cell r="S69">
            <v>616</v>
          </cell>
          <cell r="T69">
            <v>554</v>
          </cell>
        </row>
        <row r="70">
          <cell r="B70" t="e">
            <v>#N/A</v>
          </cell>
        </row>
        <row r="70">
          <cell r="J70">
            <v>0</v>
          </cell>
        </row>
        <row r="70">
          <cell r="L70" t="e">
            <v>#N/A</v>
          </cell>
          <cell r="M70" t="str">
            <v>甲类</v>
          </cell>
          <cell r="N70">
            <v>0.8</v>
          </cell>
          <cell r="O70">
            <v>0</v>
          </cell>
        </row>
        <row r="70">
          <cell r="Q70">
            <v>720</v>
          </cell>
          <cell r="R70">
            <v>684</v>
          </cell>
          <cell r="S70">
            <v>616</v>
          </cell>
          <cell r="T70">
            <v>554</v>
          </cell>
        </row>
        <row r="71">
          <cell r="B71" t="e">
            <v>#N/A</v>
          </cell>
        </row>
        <row r="71">
          <cell r="J71">
            <v>0</v>
          </cell>
        </row>
        <row r="71">
          <cell r="L71" t="e">
            <v>#N/A</v>
          </cell>
          <cell r="M71" t="str">
            <v>甲类</v>
          </cell>
          <cell r="N71">
            <v>0.8</v>
          </cell>
          <cell r="O71">
            <v>0</v>
          </cell>
        </row>
        <row r="71">
          <cell r="Q71">
            <v>720</v>
          </cell>
          <cell r="R71">
            <v>684</v>
          </cell>
          <cell r="S71">
            <v>616</v>
          </cell>
          <cell r="T71">
            <v>554</v>
          </cell>
        </row>
        <row r="72">
          <cell r="B72" t="e">
            <v>#N/A</v>
          </cell>
        </row>
        <row r="72">
          <cell r="J72">
            <v>0</v>
          </cell>
        </row>
        <row r="72">
          <cell r="L72" t="e">
            <v>#N/A</v>
          </cell>
          <cell r="M72" t="str">
            <v>甲类</v>
          </cell>
          <cell r="N72">
            <v>0.8</v>
          </cell>
          <cell r="O72">
            <v>0</v>
          </cell>
        </row>
        <row r="72">
          <cell r="Q72">
            <v>720</v>
          </cell>
          <cell r="R72">
            <v>684</v>
          </cell>
          <cell r="S72">
            <v>616</v>
          </cell>
          <cell r="T72">
            <v>554</v>
          </cell>
        </row>
        <row r="73">
          <cell r="B73" t="e">
            <v>#N/A</v>
          </cell>
          <cell r="C73" t="str">
            <v>血管瘤去除费（常规）-儿童
（加收）</v>
          </cell>
        </row>
        <row r="73">
          <cell r="H73" t="str">
            <v>个</v>
          </cell>
          <cell r="I73">
            <v>0.3</v>
          </cell>
          <cell r="J73">
            <v>0.27</v>
          </cell>
          <cell r="K73">
            <v>0.3</v>
          </cell>
          <cell r="L73" t="e">
            <v>#N/A</v>
          </cell>
          <cell r="M73" t="str">
            <v>甲类</v>
          </cell>
          <cell r="N73">
            <v>0.8</v>
          </cell>
          <cell r="O73">
            <v>0</v>
          </cell>
          <cell r="P73" t="str">
            <v>按照现行政策，手术项目儿童按30%加收。</v>
          </cell>
          <cell r="Q73">
            <v>216</v>
          </cell>
          <cell r="R73">
            <v>205.2</v>
          </cell>
          <cell r="S73">
            <v>184.8</v>
          </cell>
          <cell r="T73">
            <v>166.2</v>
          </cell>
        </row>
        <row r="74">
          <cell r="B74" t="e">
            <v>#N/A</v>
          </cell>
          <cell r="C74" t="str">
            <v>血管瘤去除费（常规）-累及重要器官或功能部位（加收）</v>
          </cell>
        </row>
        <row r="74">
          <cell r="H74" t="str">
            <v>个</v>
          </cell>
          <cell r="I74">
            <v>0.5</v>
          </cell>
          <cell r="J74">
            <v>0.45</v>
          </cell>
          <cell r="K74">
            <v>0.5</v>
          </cell>
          <cell r="L74" t="e">
            <v>#N/A</v>
          </cell>
          <cell r="M74" t="str">
            <v>甲类</v>
          </cell>
          <cell r="N74">
            <v>0.8</v>
          </cell>
          <cell r="O74">
            <v>0</v>
          </cell>
          <cell r="P74" t="str">
            <v>参照牵头省份加收比例</v>
          </cell>
          <cell r="Q74">
            <v>360</v>
          </cell>
          <cell r="R74">
            <v>342</v>
          </cell>
          <cell r="S74">
            <v>308</v>
          </cell>
          <cell r="T74">
            <v>277</v>
          </cell>
        </row>
        <row r="75">
          <cell r="B75" t="e">
            <v>#N/A</v>
          </cell>
          <cell r="C75" t="str">
            <v>血管瘤去除费（常规）-其他类型血管源性肿物去除（扩展）</v>
          </cell>
        </row>
        <row r="75">
          <cell r="H75" t="str">
            <v>个</v>
          </cell>
          <cell r="I75">
            <v>800</v>
          </cell>
          <cell r="J75">
            <v>720</v>
          </cell>
          <cell r="K75">
            <v>760</v>
          </cell>
          <cell r="L75" t="e">
            <v>#N/A</v>
          </cell>
          <cell r="M75" t="str">
            <v>甲类</v>
          </cell>
          <cell r="N75">
            <v>0.8</v>
          </cell>
          <cell r="O75">
            <v>0</v>
          </cell>
          <cell r="P75" t="str">
            <v>按主项目价格</v>
          </cell>
          <cell r="Q75">
            <v>720</v>
          </cell>
          <cell r="R75">
            <v>648</v>
          </cell>
          <cell r="S75">
            <v>583</v>
          </cell>
          <cell r="T75">
            <v>525</v>
          </cell>
        </row>
        <row r="76">
          <cell r="B76" t="str">
            <v>013316000070000</v>
          </cell>
          <cell r="C76" t="str">
            <v>血管瘤去除费（复杂）</v>
          </cell>
          <cell r="D76" t="str">
            <v>通过各种方式对侵犯体表多层次、富血供血管瘤进行去除。</v>
          </cell>
          <cell r="E76" t="str">
            <v>所定价格涵盖手术计划、术区准备、消毒、去除、缝合等步骤所需的人力资源和基本物质资源消耗。</v>
          </cell>
          <cell r="F76" t="str">
            <v>01累及重要器官或功能部位</v>
          </cell>
          <cell r="G76" t="str">
            <v>01其他类型血管源性肿物去除</v>
          </cell>
          <cell r="H76" t="str">
            <v>个</v>
          </cell>
          <cell r="I76">
            <v>1200</v>
          </cell>
          <cell r="J76">
            <v>1080</v>
          </cell>
          <cell r="K76">
            <v>1080</v>
          </cell>
          <cell r="L76" t="str">
            <v>1.头面部血管瘤每个按4平方厘米为基础计价；躯干部血管瘤每个按144平方厘米或1%体表面积为基础计价。
2.本项目中的“复杂”指：侵润到皮下脂肪层、肌肉层、软骨、关节腔及易损伤重要神经的情况。
3.单血管瘤超过4个计价单位按4个计价单位收费。
4.儿童加收30%。</v>
          </cell>
          <cell r="M76" t="str">
            <v>甲类</v>
          </cell>
          <cell r="N76">
            <v>0.8</v>
          </cell>
          <cell r="O76">
            <v>0</v>
          </cell>
          <cell r="P76" t="str">
            <v>参照牵头省份在“血管瘤去除费（常规）”基础上增加50%</v>
          </cell>
          <cell r="Q76">
            <v>1080</v>
          </cell>
          <cell r="R76">
            <v>1026</v>
          </cell>
          <cell r="S76">
            <v>924</v>
          </cell>
          <cell r="T76">
            <v>831</v>
          </cell>
        </row>
        <row r="77">
          <cell r="B77" t="e">
            <v>#N/A</v>
          </cell>
          <cell r="C77" t="str">
            <v>血管瘤去除费（复杂）-儿童（加收）</v>
          </cell>
        </row>
        <row r="77">
          <cell r="H77" t="str">
            <v>个</v>
          </cell>
          <cell r="I77">
            <v>0.3</v>
          </cell>
          <cell r="J77">
            <v>0.27</v>
          </cell>
          <cell r="K77">
            <v>0.3</v>
          </cell>
          <cell r="L77" t="e">
            <v>#N/A</v>
          </cell>
          <cell r="M77" t="str">
            <v>甲类</v>
          </cell>
          <cell r="N77">
            <v>0.8</v>
          </cell>
          <cell r="O77">
            <v>0</v>
          </cell>
          <cell r="P77" t="str">
            <v>按照现行政策，手术项目儿童按30%加收。</v>
          </cell>
          <cell r="Q77">
            <v>324</v>
          </cell>
          <cell r="R77">
            <v>307.8</v>
          </cell>
          <cell r="S77">
            <v>277.2</v>
          </cell>
          <cell r="T77">
            <v>249.3</v>
          </cell>
        </row>
        <row r="78">
          <cell r="B78" t="e">
            <v>#N/A</v>
          </cell>
          <cell r="C78" t="str">
            <v>血管瘤去除费（复杂）-累及重要器官或功能部位（加收）</v>
          </cell>
        </row>
        <row r="78">
          <cell r="H78" t="str">
            <v>个</v>
          </cell>
          <cell r="I78">
            <v>0.5</v>
          </cell>
          <cell r="J78">
            <v>0.45</v>
          </cell>
          <cell r="K78">
            <v>0.5</v>
          </cell>
          <cell r="L78" t="e">
            <v>#N/A</v>
          </cell>
          <cell r="M78" t="str">
            <v>甲类</v>
          </cell>
          <cell r="N78">
            <v>0.8</v>
          </cell>
          <cell r="O78">
            <v>0</v>
          </cell>
          <cell r="P78" t="str">
            <v>与血管瘤去除费（常规）保持相同加收比例</v>
          </cell>
          <cell r="Q78">
            <v>540</v>
          </cell>
          <cell r="R78">
            <v>513</v>
          </cell>
          <cell r="S78">
            <v>462</v>
          </cell>
          <cell r="T78">
            <v>415.5</v>
          </cell>
        </row>
        <row r="79">
          <cell r="B79" t="e">
            <v>#N/A</v>
          </cell>
          <cell r="C79" t="str">
            <v>血管瘤去除费（复杂）-其他类型血管源性肿物去除（扩展）</v>
          </cell>
        </row>
        <row r="79">
          <cell r="H79" t="str">
            <v>个</v>
          </cell>
          <cell r="I79">
            <v>1200</v>
          </cell>
          <cell r="J79">
            <v>1080</v>
          </cell>
          <cell r="K79">
            <v>1080</v>
          </cell>
          <cell r="L79" t="e">
            <v>#N/A</v>
          </cell>
          <cell r="M79" t="str">
            <v>甲类</v>
          </cell>
          <cell r="N79">
            <v>0.8</v>
          </cell>
          <cell r="O79">
            <v>0</v>
          </cell>
          <cell r="P79" t="str">
            <v>按主项目价格</v>
          </cell>
          <cell r="Q79">
            <v>1080</v>
          </cell>
          <cell r="R79">
            <v>972</v>
          </cell>
          <cell r="S79">
            <v>874</v>
          </cell>
          <cell r="T79">
            <v>787</v>
          </cell>
        </row>
        <row r="80">
          <cell r="B80" t="str">
            <v>013316000080000</v>
          </cell>
          <cell r="C80" t="str">
            <v>脉管畸形去除费（常规）</v>
          </cell>
          <cell r="D80" t="str">
            <v>通过各种方式去除体表和皮下组织各种类型常规脉管畸形。</v>
          </cell>
          <cell r="E80" t="str">
            <v>所定价格涵盖手术计划、术区准备、消毒、去除、缝合等步骤所需的人力资源和基本物质资源消耗。</v>
          </cell>
          <cell r="F80" t="str">
            <v>01累及重要器官或功能部位</v>
          </cell>
        </row>
        <row r="80">
          <cell r="H80" t="str">
            <v>个</v>
          </cell>
          <cell r="I80">
            <v>720</v>
          </cell>
          <cell r="J80">
            <v>648</v>
          </cell>
          <cell r="K80">
            <v>684</v>
          </cell>
          <cell r="L80" t="str">
            <v>1.头面部脉管畸形每个按4平方厘米为基础计价；躯干部脉管畸形每个按144平方厘米或1%体表面积为基础计价。
2.单脉管畸形超过3个计价单位按3个计价单位收费。
3.儿童加收30%。</v>
          </cell>
          <cell r="M80" t="str">
            <v>甲类</v>
          </cell>
          <cell r="N80">
            <v>0.8</v>
          </cell>
          <cell r="O80">
            <v>0</v>
          </cell>
          <cell r="P80" t="str">
            <v>参照广东按照“血管瘤去除费（常规）”0.9倍定价</v>
          </cell>
          <cell r="Q80">
            <v>648</v>
          </cell>
          <cell r="R80">
            <v>615</v>
          </cell>
          <cell r="S80">
            <v>554</v>
          </cell>
          <cell r="T80">
            <v>498</v>
          </cell>
        </row>
        <row r="81">
          <cell r="B81" t="e">
            <v>#N/A</v>
          </cell>
        </row>
        <row r="81">
          <cell r="J81">
            <v>0</v>
          </cell>
        </row>
        <row r="81">
          <cell r="L81" t="e">
            <v>#N/A</v>
          </cell>
          <cell r="M81" t="str">
            <v>甲类</v>
          </cell>
          <cell r="N81">
            <v>0.8</v>
          </cell>
          <cell r="O81">
            <v>0</v>
          </cell>
        </row>
        <row r="81">
          <cell r="Q81">
            <v>648</v>
          </cell>
          <cell r="R81">
            <v>615</v>
          </cell>
          <cell r="S81">
            <v>554</v>
          </cell>
          <cell r="T81">
            <v>498</v>
          </cell>
        </row>
        <row r="82">
          <cell r="B82" t="e">
            <v>#N/A</v>
          </cell>
        </row>
        <row r="82">
          <cell r="J82">
            <v>0</v>
          </cell>
        </row>
        <row r="82">
          <cell r="L82" t="e">
            <v>#N/A</v>
          </cell>
          <cell r="M82" t="str">
            <v>甲类</v>
          </cell>
          <cell r="N82">
            <v>0.8</v>
          </cell>
          <cell r="O82">
            <v>0</v>
          </cell>
        </row>
        <row r="82">
          <cell r="Q82">
            <v>648</v>
          </cell>
          <cell r="R82">
            <v>615</v>
          </cell>
          <cell r="S82">
            <v>554</v>
          </cell>
          <cell r="T82">
            <v>498</v>
          </cell>
        </row>
        <row r="83">
          <cell r="B83" t="e">
            <v>#N/A</v>
          </cell>
          <cell r="C83" t="str">
            <v>脉管畸形去除费（常规）-儿童
（加收）</v>
          </cell>
        </row>
        <row r="83">
          <cell r="H83" t="str">
            <v>个</v>
          </cell>
          <cell r="I83">
            <v>0.3</v>
          </cell>
          <cell r="J83">
            <v>0.27</v>
          </cell>
          <cell r="K83">
            <v>0.3</v>
          </cell>
          <cell r="L83" t="e">
            <v>#N/A</v>
          </cell>
          <cell r="M83" t="str">
            <v>甲类</v>
          </cell>
          <cell r="N83">
            <v>0.8</v>
          </cell>
          <cell r="O83">
            <v>0</v>
          </cell>
          <cell r="P83" t="str">
            <v>按照现行政策，手术项目儿童按30%加收。</v>
          </cell>
          <cell r="Q83">
            <v>194.4</v>
          </cell>
          <cell r="R83">
            <v>184.5</v>
          </cell>
          <cell r="S83">
            <v>166.2</v>
          </cell>
          <cell r="T83">
            <v>149.4</v>
          </cell>
        </row>
        <row r="84">
          <cell r="B84" t="e">
            <v>#N/A</v>
          </cell>
          <cell r="C84" t="str">
            <v>脉管畸形去除费（常规）-累及重要器官或功能部位（加收）</v>
          </cell>
        </row>
        <row r="84">
          <cell r="H84" t="str">
            <v>个</v>
          </cell>
          <cell r="I84">
            <v>0.5</v>
          </cell>
          <cell r="J84">
            <v>0.45</v>
          </cell>
          <cell r="K84">
            <v>0.5</v>
          </cell>
          <cell r="L84" t="e">
            <v>#N/A</v>
          </cell>
          <cell r="M84" t="str">
            <v>甲类</v>
          </cell>
          <cell r="N84">
            <v>0.8</v>
          </cell>
          <cell r="O84">
            <v>0</v>
          </cell>
          <cell r="P84" t="str">
            <v>参照牵头省份加收比例</v>
          </cell>
          <cell r="Q84">
            <v>324</v>
          </cell>
          <cell r="R84">
            <v>307.5</v>
          </cell>
          <cell r="S84">
            <v>277</v>
          </cell>
          <cell r="T84">
            <v>249</v>
          </cell>
        </row>
        <row r="85">
          <cell r="B85" t="str">
            <v>013316000090000</v>
          </cell>
          <cell r="C85" t="str">
            <v>脉管畸形去除费（复杂）</v>
          </cell>
          <cell r="D85" t="str">
            <v>通过各种方式去除侵犯体表多层次、富血供的脉管畸形。</v>
          </cell>
          <cell r="E85" t="str">
            <v>所定价格涵盖手术计划、术区准备、消毒、去除、缝合等步骤所需的人力资源和基本物质资源消耗。</v>
          </cell>
          <cell r="F85" t="str">
            <v>01累及重要器官或功能部位</v>
          </cell>
        </row>
        <row r="85">
          <cell r="H85" t="str">
            <v>个</v>
          </cell>
          <cell r="I85">
            <v>1080</v>
          </cell>
          <cell r="J85">
            <v>972</v>
          </cell>
          <cell r="K85">
            <v>972</v>
          </cell>
          <cell r="L85" t="str">
            <v>1.头面部脉管畸形每个按4平方厘米为基础计价；躯干部脉管畸形每个按144平方厘米或1%体表面积为基础计价。
2.本项目中的“复杂”指：侵润到皮下脂肪层、肌肉层、软骨、关节腔及易损伤重要神经的情况。
3.单脉管畸形超过3个计价单位按3个计价单位收费。
4.儿童加收30%。</v>
          </cell>
          <cell r="M85" t="str">
            <v>甲类</v>
          </cell>
          <cell r="N85">
            <v>0.8</v>
          </cell>
          <cell r="O85">
            <v>0</v>
          </cell>
          <cell r="P85" t="str">
            <v>参照牵头省份，按常规的50%加价</v>
          </cell>
          <cell r="Q85">
            <v>972</v>
          </cell>
          <cell r="R85">
            <v>822</v>
          </cell>
          <cell r="S85">
            <v>831</v>
          </cell>
          <cell r="T85">
            <v>747</v>
          </cell>
        </row>
        <row r="86">
          <cell r="B86" t="e">
            <v>#N/A</v>
          </cell>
          <cell r="C86" t="str">
            <v>脉管畸形去除费（复杂）-儿童
（加收）</v>
          </cell>
        </row>
        <row r="86">
          <cell r="H86" t="str">
            <v>个</v>
          </cell>
          <cell r="I86">
            <v>0.3</v>
          </cell>
          <cell r="J86">
            <v>0.27</v>
          </cell>
          <cell r="K86">
            <v>0.3</v>
          </cell>
          <cell r="L86" t="e">
            <v>#N/A</v>
          </cell>
          <cell r="M86" t="str">
            <v>甲类</v>
          </cell>
          <cell r="N86">
            <v>0.8</v>
          </cell>
          <cell r="O86">
            <v>0</v>
          </cell>
          <cell r="P86" t="str">
            <v>按照现行政策，手术项目儿童按30%加收。</v>
          </cell>
          <cell r="Q86">
            <v>291.6</v>
          </cell>
          <cell r="R86">
            <v>246.6</v>
          </cell>
          <cell r="S86">
            <v>249.3</v>
          </cell>
          <cell r="T86">
            <v>224.1</v>
          </cell>
        </row>
        <row r="87">
          <cell r="B87" t="e">
            <v>#N/A</v>
          </cell>
          <cell r="C87" t="str">
            <v>脉管畸形去除费（复杂）-累及重要器官或功能部位（加收）</v>
          </cell>
        </row>
        <row r="87">
          <cell r="H87" t="str">
            <v>个</v>
          </cell>
          <cell r="I87">
            <v>0.5</v>
          </cell>
          <cell r="J87">
            <v>0.45</v>
          </cell>
          <cell r="K87">
            <v>0.5</v>
          </cell>
          <cell r="L87" t="e">
            <v>#N/A</v>
          </cell>
          <cell r="M87" t="str">
            <v>甲类</v>
          </cell>
          <cell r="N87">
            <v>0.8</v>
          </cell>
          <cell r="O87">
            <v>0</v>
          </cell>
          <cell r="P87" t="str">
            <v>参照牵头省份加收比例</v>
          </cell>
          <cell r="Q87">
            <v>486</v>
          </cell>
          <cell r="R87">
            <v>411</v>
          </cell>
          <cell r="S87">
            <v>415.5</v>
          </cell>
          <cell r="T87">
            <v>373.5</v>
          </cell>
        </row>
        <row r="88">
          <cell r="B88" t="str">
            <v>013316000100000</v>
          </cell>
          <cell r="C88" t="str">
            <v>神经纤维瘤去除费（常规）</v>
          </cell>
          <cell r="D88" t="str">
            <v>通过各种方式去除体表和皮下组织各种类型常规神经纤维瘤。</v>
          </cell>
          <cell r="E88" t="str">
            <v>所定价格涵盖手术计划、术区准备、消毒、去除、缝合等步骤所需的人力资源和基本物质资源消耗。</v>
          </cell>
          <cell r="F88" t="str">
            <v>01累及重要器官或功能部位</v>
          </cell>
        </row>
        <row r="88">
          <cell r="H88" t="str">
            <v>个</v>
          </cell>
          <cell r="I88">
            <v>880</v>
          </cell>
          <cell r="J88">
            <v>792</v>
          </cell>
          <cell r="K88">
            <v>836</v>
          </cell>
          <cell r="L88" t="str">
            <v>1.头面部神经纤维瘤每个按4平方厘米为基础计价；躯干神经纤维瘤每个按144平方厘米或1%体表面积为基础计价。
2.单神经纤维瘤超过3个计价单位按3个计价单位收费。
3.儿童加收30%。</v>
          </cell>
          <cell r="M88" t="str">
            <v>甲类</v>
          </cell>
          <cell r="N88">
            <v>0.8</v>
          </cell>
          <cell r="O88">
            <v>0</v>
          </cell>
          <cell r="P88" t="str">
            <v>参照牵头省份在“血管瘤去除费（常规）”基础上增加10%</v>
          </cell>
          <cell r="Q88">
            <v>792</v>
          </cell>
          <cell r="R88">
            <v>752</v>
          </cell>
          <cell r="S88">
            <v>677</v>
          </cell>
          <cell r="T88">
            <v>609</v>
          </cell>
        </row>
        <row r="89">
          <cell r="B89" t="e">
            <v>#N/A</v>
          </cell>
        </row>
        <row r="89">
          <cell r="J89">
            <v>0</v>
          </cell>
        </row>
        <row r="89">
          <cell r="L89" t="e">
            <v>#N/A</v>
          </cell>
          <cell r="M89" t="str">
            <v>甲类</v>
          </cell>
          <cell r="N89">
            <v>0.8</v>
          </cell>
          <cell r="O89">
            <v>0</v>
          </cell>
        </row>
        <row r="89">
          <cell r="Q89">
            <v>792</v>
          </cell>
          <cell r="R89">
            <v>752</v>
          </cell>
          <cell r="S89">
            <v>677</v>
          </cell>
          <cell r="T89">
            <v>609</v>
          </cell>
        </row>
        <row r="90">
          <cell r="B90" t="e">
            <v>#N/A</v>
          </cell>
        </row>
        <row r="90">
          <cell r="J90">
            <v>0</v>
          </cell>
        </row>
        <row r="90">
          <cell r="L90" t="e">
            <v>#N/A</v>
          </cell>
          <cell r="M90" t="str">
            <v>甲类</v>
          </cell>
          <cell r="N90">
            <v>0.8</v>
          </cell>
          <cell r="O90">
            <v>0</v>
          </cell>
        </row>
        <row r="90">
          <cell r="Q90">
            <v>792</v>
          </cell>
          <cell r="R90">
            <v>752</v>
          </cell>
          <cell r="S90">
            <v>677</v>
          </cell>
          <cell r="T90">
            <v>609</v>
          </cell>
        </row>
        <row r="91">
          <cell r="B91" t="e">
            <v>#N/A</v>
          </cell>
          <cell r="C91" t="str">
            <v>神经纤维瘤去除费（常规）-儿童（加收）</v>
          </cell>
        </row>
        <row r="91">
          <cell r="H91" t="str">
            <v>个</v>
          </cell>
          <cell r="I91">
            <v>0.3</v>
          </cell>
          <cell r="J91">
            <v>0.27</v>
          </cell>
          <cell r="K91">
            <v>0.3</v>
          </cell>
          <cell r="L91" t="e">
            <v>#N/A</v>
          </cell>
          <cell r="M91" t="str">
            <v>甲类</v>
          </cell>
          <cell r="N91">
            <v>0.8</v>
          </cell>
          <cell r="O91">
            <v>0</v>
          </cell>
          <cell r="P91" t="str">
            <v>按照现行政策，手术项目儿童按30%加收。</v>
          </cell>
          <cell r="Q91">
            <v>237.6</v>
          </cell>
          <cell r="R91">
            <v>225.6</v>
          </cell>
          <cell r="S91">
            <v>203.1</v>
          </cell>
          <cell r="T91">
            <v>182.7</v>
          </cell>
        </row>
        <row r="92">
          <cell r="B92" t="e">
            <v>#N/A</v>
          </cell>
          <cell r="C92" t="str">
            <v>神经纤维瘤去除费（常规）-累及重要器官或功能部位（加收）</v>
          </cell>
        </row>
        <row r="92">
          <cell r="H92" t="str">
            <v>个</v>
          </cell>
          <cell r="I92">
            <v>0.5</v>
          </cell>
          <cell r="J92">
            <v>0.45</v>
          </cell>
          <cell r="K92">
            <v>0.5</v>
          </cell>
          <cell r="L92" t="e">
            <v>#N/A</v>
          </cell>
          <cell r="M92" t="str">
            <v>甲类</v>
          </cell>
          <cell r="N92">
            <v>0.8</v>
          </cell>
          <cell r="O92">
            <v>0</v>
          </cell>
          <cell r="P92" t="str">
            <v>参照牵头省份，加收比例</v>
          </cell>
          <cell r="Q92">
            <v>396</v>
          </cell>
          <cell r="R92">
            <v>376</v>
          </cell>
          <cell r="S92">
            <v>338.5</v>
          </cell>
          <cell r="T92">
            <v>304.5</v>
          </cell>
        </row>
        <row r="93">
          <cell r="B93" t="str">
            <v>013316000110000</v>
          </cell>
          <cell r="C93" t="str">
            <v>
神经纤维瘤去除费（复杂）</v>
          </cell>
          <cell r="D93" t="str">
            <v>通过各种方式去除侵犯体表多层次、富血供的神经纤维瘤。</v>
          </cell>
          <cell r="E93" t="str">
            <v>所定价格涵盖手术计划、术区准备、消毒、去除、止血、缝合等步骤所需的人力资源和基本物质资源消耗。</v>
          </cell>
          <cell r="F93" t="str">
            <v>01累及重要器官或功能部位</v>
          </cell>
        </row>
        <row r="93">
          <cell r="H93" t="str">
            <v>个</v>
          </cell>
          <cell r="I93">
            <v>1320</v>
          </cell>
          <cell r="J93">
            <v>1188</v>
          </cell>
          <cell r="K93">
            <v>1188</v>
          </cell>
          <cell r="L93" t="str">
            <v>1.头面部神经纤维瘤每个按4平方厘米为基础计价；躯干神经纤维瘤每个按144平方厘米或1%体表面积为基础计价。
2.本项目中的“复杂”指：侵润到皮下脂肪层、肌肉层、软骨、关节腔及易损伤重要神经的情况。
3.单神经纤维瘤超过3个计价单位按3个计价单位收费。
4.儿童加收30%。</v>
          </cell>
          <cell r="M93" t="str">
            <v>甲类</v>
          </cell>
          <cell r="N93">
            <v>0.8</v>
          </cell>
          <cell r="O93">
            <v>0</v>
          </cell>
          <cell r="P93" t="str">
            <v>参照牵头省份在在“神经纤维瘤去除费（常规）”基础上增加50%</v>
          </cell>
          <cell r="Q93">
            <v>1188</v>
          </cell>
          <cell r="R93">
            <v>1128</v>
          </cell>
          <cell r="S93">
            <v>1014</v>
          </cell>
          <cell r="T93">
            <v>913</v>
          </cell>
        </row>
        <row r="94">
          <cell r="B94" t="e">
            <v>#N/A</v>
          </cell>
        </row>
        <row r="94">
          <cell r="J94">
            <v>0</v>
          </cell>
        </row>
        <row r="94">
          <cell r="L94" t="e">
            <v>#N/A</v>
          </cell>
          <cell r="M94" t="str">
            <v>甲类</v>
          </cell>
          <cell r="N94">
            <v>0.8</v>
          </cell>
          <cell r="O94">
            <v>0</v>
          </cell>
        </row>
        <row r="94">
          <cell r="Q94">
            <v>1188</v>
          </cell>
          <cell r="R94">
            <v>1128</v>
          </cell>
          <cell r="S94">
            <v>1014</v>
          </cell>
          <cell r="T94">
            <v>913</v>
          </cell>
        </row>
        <row r="95">
          <cell r="B95" t="e">
            <v>#N/A</v>
          </cell>
        </row>
        <row r="95">
          <cell r="J95">
            <v>0</v>
          </cell>
        </row>
        <row r="95">
          <cell r="L95" t="e">
            <v>#N/A</v>
          </cell>
          <cell r="M95" t="str">
            <v>甲类</v>
          </cell>
          <cell r="N95">
            <v>0.8</v>
          </cell>
          <cell r="O95">
            <v>0</v>
          </cell>
        </row>
        <row r="95">
          <cell r="Q95">
            <v>1188</v>
          </cell>
          <cell r="R95">
            <v>1128</v>
          </cell>
          <cell r="S95">
            <v>1014</v>
          </cell>
          <cell r="T95">
            <v>913</v>
          </cell>
        </row>
        <row r="96">
          <cell r="B96" t="e">
            <v>#N/A</v>
          </cell>
          <cell r="C96" t="str">
            <v>神经纤维瘤去除费（复杂）-儿童（加收）</v>
          </cell>
        </row>
        <row r="96">
          <cell r="H96" t="str">
            <v>个</v>
          </cell>
          <cell r="I96">
            <v>0.3</v>
          </cell>
          <cell r="J96">
            <v>0.27</v>
          </cell>
          <cell r="K96">
            <v>0.3</v>
          </cell>
          <cell r="L96" t="e">
            <v>#N/A</v>
          </cell>
          <cell r="M96" t="str">
            <v>甲类</v>
          </cell>
          <cell r="N96">
            <v>0.8</v>
          </cell>
          <cell r="O96">
            <v>0</v>
          </cell>
          <cell r="P96" t="str">
            <v>按照现行政策，手术项目儿童按30%加收。</v>
          </cell>
          <cell r="Q96">
            <v>356.4</v>
          </cell>
          <cell r="R96">
            <v>338.4</v>
          </cell>
          <cell r="S96">
            <v>304.2</v>
          </cell>
          <cell r="T96">
            <v>273.9</v>
          </cell>
        </row>
        <row r="97">
          <cell r="B97" t="e">
            <v>#N/A</v>
          </cell>
          <cell r="C97" t="str">
            <v>神经纤维瘤去除费（复杂）-累及重要器官或功能部位（加收）</v>
          </cell>
        </row>
        <row r="97">
          <cell r="H97" t="str">
            <v>个</v>
          </cell>
          <cell r="I97">
            <v>0.5</v>
          </cell>
          <cell r="J97">
            <v>0.45</v>
          </cell>
          <cell r="K97">
            <v>0.5</v>
          </cell>
          <cell r="L97" t="e">
            <v>#N/A</v>
          </cell>
          <cell r="M97" t="str">
            <v>甲类</v>
          </cell>
          <cell r="N97">
            <v>0.8</v>
          </cell>
          <cell r="O97">
            <v>0</v>
          </cell>
          <cell r="P97" t="str">
            <v>参照牵头省份，加收比例</v>
          </cell>
          <cell r="Q97">
            <v>594</v>
          </cell>
          <cell r="R97">
            <v>564</v>
          </cell>
          <cell r="S97">
            <v>507</v>
          </cell>
          <cell r="T97">
            <v>456.5</v>
          </cell>
        </row>
        <row r="98">
          <cell r="B98" t="str">
            <v>013316000120000</v>
          </cell>
          <cell r="C98" t="str">
            <v>瘢痕去除费</v>
          </cell>
          <cell r="D98" t="str">
            <v>通过各种方式去除体表瘢痕。</v>
          </cell>
          <cell r="E98" t="str">
            <v>所定价格涵盖手术计划、术区准备、消毒、去除、缝合等步骤所需的人力资源和基本物质资源消耗。</v>
          </cell>
          <cell r="F98" t="str">
            <v>01广泛皮下瘢痕粘连</v>
          </cell>
        </row>
        <row r="98">
          <cell r="H98" t="str">
            <v>厘米</v>
          </cell>
          <cell r="I98">
            <v>210</v>
          </cell>
          <cell r="J98">
            <v>189</v>
          </cell>
          <cell r="K98">
            <v>189</v>
          </cell>
          <cell r="L98" t="str">
            <v>1.本项目中的“厘米"按最大径长度计算
2.每增加1厘米加收50%， 单个疤痕收费不超过2800元。
2.儿童加收30%。</v>
          </cell>
          <cell r="M98" t="str">
            <v>丙类</v>
          </cell>
          <cell r="N98">
            <v>0</v>
          </cell>
          <cell r="O98">
            <v>0</v>
          </cell>
          <cell r="P98" t="str">
            <v>按浅表肿物去除术增加50%拟定价格</v>
          </cell>
          <cell r="Q98">
            <v>189</v>
          </cell>
          <cell r="R98">
            <v>170</v>
          </cell>
          <cell r="S98">
            <v>153</v>
          </cell>
          <cell r="T98">
            <v>138</v>
          </cell>
        </row>
        <row r="99">
          <cell r="B99" t="e">
            <v>#N/A</v>
          </cell>
        </row>
        <row r="99">
          <cell r="J99">
            <v>0</v>
          </cell>
        </row>
        <row r="99">
          <cell r="L99" t="e">
            <v>#N/A</v>
          </cell>
          <cell r="M99" t="str">
            <v>丙类</v>
          </cell>
          <cell r="N99">
            <v>0</v>
          </cell>
          <cell r="O99">
            <v>0</v>
          </cell>
        </row>
        <row r="99">
          <cell r="Q99">
            <v>189</v>
          </cell>
          <cell r="R99">
            <v>170</v>
          </cell>
          <cell r="S99">
            <v>153</v>
          </cell>
          <cell r="T99">
            <v>138</v>
          </cell>
        </row>
        <row r="100">
          <cell r="B100" t="e">
            <v>#N/A</v>
          </cell>
        </row>
        <row r="100">
          <cell r="J100">
            <v>0</v>
          </cell>
        </row>
        <row r="100">
          <cell r="L100" t="e">
            <v>#N/A</v>
          </cell>
          <cell r="M100" t="str">
            <v>丙类</v>
          </cell>
          <cell r="N100">
            <v>0</v>
          </cell>
          <cell r="O100">
            <v>0</v>
          </cell>
        </row>
        <row r="100">
          <cell r="Q100">
            <v>189</v>
          </cell>
          <cell r="R100">
            <v>170</v>
          </cell>
          <cell r="S100">
            <v>153</v>
          </cell>
          <cell r="T100">
            <v>138</v>
          </cell>
        </row>
        <row r="101">
          <cell r="B101" t="e">
            <v>#N/A</v>
          </cell>
        </row>
        <row r="101">
          <cell r="J101">
            <v>0</v>
          </cell>
        </row>
        <row r="101">
          <cell r="L101" t="e">
            <v>#N/A</v>
          </cell>
          <cell r="M101" t="str">
            <v>丙类</v>
          </cell>
          <cell r="N101">
            <v>0</v>
          </cell>
          <cell r="O101">
            <v>0</v>
          </cell>
        </row>
        <row r="101">
          <cell r="Q101">
            <v>189</v>
          </cell>
          <cell r="R101">
            <v>170</v>
          </cell>
          <cell r="S101">
            <v>153</v>
          </cell>
          <cell r="T101">
            <v>138</v>
          </cell>
        </row>
        <row r="102">
          <cell r="B102" t="e">
            <v>#N/A</v>
          </cell>
        </row>
        <row r="102">
          <cell r="J102">
            <v>0</v>
          </cell>
        </row>
        <row r="102">
          <cell r="L102" t="e">
            <v>#N/A</v>
          </cell>
          <cell r="M102" t="str">
            <v>丙类</v>
          </cell>
          <cell r="N102">
            <v>0</v>
          </cell>
          <cell r="O102">
            <v>0</v>
          </cell>
        </row>
        <row r="102">
          <cell r="Q102">
            <v>189</v>
          </cell>
          <cell r="R102">
            <v>170</v>
          </cell>
          <cell r="S102">
            <v>153</v>
          </cell>
          <cell r="T102">
            <v>138</v>
          </cell>
        </row>
        <row r="103">
          <cell r="B103" t="e">
            <v>#N/A</v>
          </cell>
        </row>
        <row r="103">
          <cell r="J103">
            <v>0</v>
          </cell>
        </row>
        <row r="103">
          <cell r="L103" t="e">
            <v>#N/A</v>
          </cell>
          <cell r="M103" t="str">
            <v>丙类</v>
          </cell>
          <cell r="N103">
            <v>0</v>
          </cell>
          <cell r="O103">
            <v>0</v>
          </cell>
        </row>
        <row r="103">
          <cell r="Q103">
            <v>189</v>
          </cell>
          <cell r="R103">
            <v>170</v>
          </cell>
          <cell r="S103">
            <v>153</v>
          </cell>
          <cell r="T103">
            <v>138</v>
          </cell>
        </row>
        <row r="104">
          <cell r="B104" t="e">
            <v>#N/A</v>
          </cell>
        </row>
        <row r="104">
          <cell r="J104">
            <v>0</v>
          </cell>
        </row>
        <row r="104">
          <cell r="L104" t="e">
            <v>#N/A</v>
          </cell>
          <cell r="M104" t="str">
            <v>丙类</v>
          </cell>
          <cell r="N104">
            <v>0</v>
          </cell>
          <cell r="O104">
            <v>0</v>
          </cell>
        </row>
        <row r="104">
          <cell r="Q104">
            <v>189</v>
          </cell>
          <cell r="R104">
            <v>170</v>
          </cell>
          <cell r="S104">
            <v>153</v>
          </cell>
          <cell r="T104">
            <v>138</v>
          </cell>
        </row>
        <row r="105">
          <cell r="B105" t="e">
            <v>#N/A</v>
          </cell>
          <cell r="C105" t="str">
            <v>瘢痕去除费-儿童（加收）</v>
          </cell>
        </row>
        <row r="105">
          <cell r="H105" t="str">
            <v>厘米</v>
          </cell>
          <cell r="I105">
            <v>0.3</v>
          </cell>
          <cell r="J105">
            <v>0.27</v>
          </cell>
          <cell r="K105">
            <v>0.3</v>
          </cell>
          <cell r="L105" t="e">
            <v>#N/A</v>
          </cell>
          <cell r="M105" t="str">
            <v>丙类</v>
          </cell>
          <cell r="N105">
            <v>0</v>
          </cell>
          <cell r="O105">
            <v>0</v>
          </cell>
          <cell r="P105" t="str">
            <v>按照现行政策，手术项目儿童按30%加收。</v>
          </cell>
          <cell r="Q105">
            <v>56.7</v>
          </cell>
          <cell r="R105">
            <v>51</v>
          </cell>
          <cell r="S105">
            <v>45.9</v>
          </cell>
          <cell r="T105">
            <v>41.4</v>
          </cell>
        </row>
        <row r="106">
          <cell r="B106" t="e">
            <v>#N/A</v>
          </cell>
          <cell r="C106" t="str">
            <v>瘢痕去除费-广泛皮下瘢痕粘连（加收）</v>
          </cell>
        </row>
        <row r="106">
          <cell r="H106" t="str">
            <v>厘米</v>
          </cell>
          <cell r="I106">
            <v>0.3</v>
          </cell>
          <cell r="J106">
            <v>0.27</v>
          </cell>
          <cell r="K106">
            <v>0.3</v>
          </cell>
          <cell r="L106" t="e">
            <v>#N/A</v>
          </cell>
          <cell r="M106" t="str">
            <v>丙类</v>
          </cell>
          <cell r="N106">
            <v>0</v>
          </cell>
          <cell r="O106">
            <v>0</v>
          </cell>
          <cell r="P106" t="str">
            <v>参照牵头省份加收比例</v>
          </cell>
          <cell r="Q106">
            <v>94.5</v>
          </cell>
          <cell r="R106">
            <v>85</v>
          </cell>
          <cell r="S106">
            <v>76.5</v>
          </cell>
          <cell r="T106">
            <v>69</v>
          </cell>
        </row>
        <row r="107">
          <cell r="B107" t="str">
            <v>013316000130000</v>
          </cell>
          <cell r="C107" t="str">
            <v>皮肤扩张器置入费</v>
          </cell>
          <cell r="D107" t="str">
            <v>通过各种方式置入皮肤扩张器。</v>
          </cell>
          <cell r="E107" t="str">
            <v>所定价格涵盖手术计划、术区准备、切开、置入、缝合等步骤所需的人力资源和基本物质资源消耗。</v>
          </cell>
          <cell r="F107" t="str">
            <v>01策略性延迟</v>
          </cell>
        </row>
        <row r="107">
          <cell r="H107" t="str">
            <v>个</v>
          </cell>
          <cell r="I107">
            <v>989</v>
          </cell>
          <cell r="J107">
            <v>890.1</v>
          </cell>
          <cell r="K107">
            <v>890</v>
          </cell>
          <cell r="L107" t="str">
            <v>儿童加收30%。</v>
          </cell>
          <cell r="M107" t="str">
            <v>甲类</v>
          </cell>
          <cell r="N107">
            <v>0.8</v>
          </cell>
          <cell r="O107">
            <v>0</v>
          </cell>
          <cell r="P107" t="str">
            <v>现行项目价格偏高降至全国平均价水平</v>
          </cell>
          <cell r="Q107">
            <v>701</v>
          </cell>
          <cell r="R107">
            <v>631</v>
          </cell>
          <cell r="S107">
            <v>568</v>
          </cell>
          <cell r="T107">
            <v>511</v>
          </cell>
        </row>
        <row r="108">
          <cell r="B108" t="e">
            <v>#N/A</v>
          </cell>
          <cell r="C108" t="str">
            <v>皮肤扩张器置入费-策略性延迟（加收）</v>
          </cell>
        </row>
        <row r="108">
          <cell r="H108" t="str">
            <v>个</v>
          </cell>
          <cell r="I108">
            <v>0.2</v>
          </cell>
          <cell r="J108">
            <v>0.18</v>
          </cell>
          <cell r="K108">
            <v>0.2</v>
          </cell>
          <cell r="L108" t="e">
            <v>#N/A</v>
          </cell>
          <cell r="M108" t="str">
            <v>甲类</v>
          </cell>
          <cell r="N108">
            <v>0.8</v>
          </cell>
          <cell r="O108">
            <v>0</v>
          </cell>
        </row>
        <row r="108">
          <cell r="Q108">
            <v>140.2</v>
          </cell>
          <cell r="R108">
            <v>126.2</v>
          </cell>
          <cell r="S108">
            <v>113.6</v>
          </cell>
          <cell r="T108">
            <v>102.2</v>
          </cell>
        </row>
        <row r="109">
          <cell r="B109" t="e">
            <v>#N/A</v>
          </cell>
          <cell r="C109" t="str">
            <v>皮肤扩张器置入费-儿童（加收）</v>
          </cell>
        </row>
        <row r="109">
          <cell r="H109" t="str">
            <v>个</v>
          </cell>
          <cell r="I109">
            <v>0.3</v>
          </cell>
          <cell r="J109">
            <v>0.27</v>
          </cell>
          <cell r="K109">
            <v>0.3</v>
          </cell>
          <cell r="L109" t="e">
            <v>#N/A</v>
          </cell>
          <cell r="M109" t="str">
            <v>甲类</v>
          </cell>
          <cell r="N109">
            <v>0.8</v>
          </cell>
          <cell r="O109">
            <v>0</v>
          </cell>
          <cell r="P109" t="str">
            <v>按照现行政策，手术项目儿童按30%加收。</v>
          </cell>
          <cell r="Q109">
            <v>210.3</v>
          </cell>
          <cell r="R109">
            <v>189.3</v>
          </cell>
          <cell r="S109">
            <v>170.4</v>
          </cell>
          <cell r="T109">
            <v>153.3</v>
          </cell>
        </row>
        <row r="110">
          <cell r="B110" t="str">
            <v>013316000140000</v>
          </cell>
          <cell r="C110" t="str">
            <v>皮肤扩张器取出费</v>
          </cell>
          <cell r="D110" t="str">
            <v>通过各种方式取出置入的皮肤扩张器。</v>
          </cell>
          <cell r="E110" t="str">
            <v>所定价格涵盖手术计划、术区准备、切开、取出、缝合等步骤所需的人力资源和基本物质资源消耗。</v>
          </cell>
        </row>
        <row r="110">
          <cell r="H110" t="str">
            <v>个</v>
          </cell>
          <cell r="I110">
            <v>791</v>
          </cell>
          <cell r="J110">
            <v>711.9</v>
          </cell>
          <cell r="K110">
            <v>672</v>
          </cell>
          <cell r="L110" t="str">
            <v>儿童加收30%。</v>
          </cell>
          <cell r="M110" t="str">
            <v>乙类</v>
          </cell>
          <cell r="N110">
            <v>0.8</v>
          </cell>
          <cell r="O110">
            <v>0.1</v>
          </cell>
          <cell r="P110" t="str">
            <v>按皮肤扩张器置入费的80%</v>
          </cell>
          <cell r="Q110">
            <v>560</v>
          </cell>
          <cell r="R110">
            <v>504</v>
          </cell>
          <cell r="S110">
            <v>454</v>
          </cell>
          <cell r="T110">
            <v>408</v>
          </cell>
        </row>
        <row r="111">
          <cell r="B111" t="e">
            <v>#N/A</v>
          </cell>
          <cell r="C111" t="str">
            <v>皮肤扩张器取出费-儿童（加收）</v>
          </cell>
        </row>
        <row r="111">
          <cell r="H111" t="str">
            <v>个</v>
          </cell>
          <cell r="I111">
            <v>0.3</v>
          </cell>
          <cell r="J111">
            <v>0.27</v>
          </cell>
          <cell r="K111">
            <v>0.3</v>
          </cell>
          <cell r="L111" t="e">
            <v>#N/A</v>
          </cell>
          <cell r="M111" t="str">
            <v>乙类</v>
          </cell>
          <cell r="N111">
            <v>0.8</v>
          </cell>
          <cell r="O111">
            <v>0.1</v>
          </cell>
          <cell r="P111" t="str">
            <v>按照现行政策，手术项目儿童按30%加收。</v>
          </cell>
          <cell r="Q111">
            <v>168</v>
          </cell>
          <cell r="R111">
            <v>151.2</v>
          </cell>
          <cell r="S111">
            <v>136.2</v>
          </cell>
          <cell r="T111">
            <v>122.4</v>
          </cell>
        </row>
        <row r="112">
          <cell r="B112" t="str">
            <v>013316000150000</v>
          </cell>
          <cell r="C112" t="str">
            <v>扩张器置换调整费</v>
          </cell>
          <cell r="D112" t="str">
            <v>通过各种方式置换或调整皮肤扩张器。</v>
          </cell>
          <cell r="E112" t="str">
            <v>所定价格涵盖手术计划、术区准备、切开、调整、缝合等步骤所需的人力资源和基本物质资源消耗。</v>
          </cell>
        </row>
        <row r="112">
          <cell r="H112" t="str">
            <v>个</v>
          </cell>
          <cell r="I112">
            <v>1187</v>
          </cell>
          <cell r="J112">
            <v>1068.3</v>
          </cell>
          <cell r="K112">
            <v>1187</v>
          </cell>
          <cell r="L112" t="str">
            <v>1.不与“皮肤扩张器置入费”“皮肤扩张器取出费”同时收取。
2.儿童加收30%。</v>
          </cell>
          <cell r="M112" t="str">
            <v>甲类</v>
          </cell>
          <cell r="N112">
            <v>0.8</v>
          </cell>
          <cell r="O112">
            <v>0</v>
          </cell>
          <cell r="P112" t="str">
            <v>参照牵头省份，在“皮肤扩张器置入费”价格基础上增加20%</v>
          </cell>
          <cell r="Q112">
            <v>841</v>
          </cell>
          <cell r="R112">
            <v>757</v>
          </cell>
          <cell r="S112">
            <v>681</v>
          </cell>
          <cell r="T112">
            <v>613</v>
          </cell>
        </row>
        <row r="113">
          <cell r="B113" t="e">
            <v>#N/A</v>
          </cell>
          <cell r="C113" t="str">
            <v>扩张器置换调整费-儿童（加收）</v>
          </cell>
        </row>
        <row r="113">
          <cell r="H113" t="str">
            <v>个</v>
          </cell>
          <cell r="I113">
            <v>0.3</v>
          </cell>
          <cell r="J113">
            <v>0.27</v>
          </cell>
          <cell r="K113">
            <v>0.3</v>
          </cell>
          <cell r="L113" t="e">
            <v>#N/A</v>
          </cell>
          <cell r="M113" t="str">
            <v>甲类</v>
          </cell>
          <cell r="N113">
            <v>0.8</v>
          </cell>
          <cell r="O113">
            <v>0</v>
          </cell>
          <cell r="P113" t="str">
            <v>按照现行政策，手术项目儿童按30%加收。</v>
          </cell>
          <cell r="Q113">
            <v>252.3</v>
          </cell>
          <cell r="R113">
            <v>227.1</v>
          </cell>
          <cell r="S113">
            <v>204.3</v>
          </cell>
          <cell r="T113">
            <v>183.9</v>
          </cell>
        </row>
        <row r="114">
          <cell r="B114" t="str">
            <v>013316000160000</v>
          </cell>
          <cell r="C114" t="str">
            <v>组织瓣切取费</v>
          </cell>
          <cell r="D114" t="str">
            <v>通过各种方式取自体组织瓣。</v>
          </cell>
          <cell r="E114" t="str">
            <v>所定价格涵盖手术计划、术区准备、切开、取出、缝合等步骤所需的人力资源和基本物质资源消耗。</v>
          </cell>
        </row>
        <row r="114">
          <cell r="H114" t="str">
            <v>个</v>
          </cell>
          <cell r="I114">
            <v>917</v>
          </cell>
          <cell r="J114">
            <v>825.3</v>
          </cell>
          <cell r="K114">
            <v>825</v>
          </cell>
          <cell r="L114" t="str">
            <v>1.组织瓣包括骨瓣、肌肉瓣、脂肪瓣、筋膜瓣、真皮瓣、黏膜瓣等。
2.不得与其他皮瓣相关手术同时收费。
3.儿童加收30%。</v>
          </cell>
          <cell r="M114" t="str">
            <v>乙类</v>
          </cell>
          <cell r="N114">
            <v>0.8</v>
          </cell>
          <cell r="O114">
            <v>0.1</v>
          </cell>
          <cell r="P114" t="str">
            <v>此项目仅为切取组织瓣，不包括移植等操作，因此平移阔筋膜切取术价格917</v>
          </cell>
          <cell r="Q114">
            <v>514</v>
          </cell>
          <cell r="R114">
            <v>463</v>
          </cell>
          <cell r="S114">
            <v>325</v>
          </cell>
          <cell r="T114">
            <v>276</v>
          </cell>
        </row>
        <row r="115">
          <cell r="B115" t="e">
            <v>#N/A</v>
          </cell>
          <cell r="C115" t="str">
            <v>组织瓣切取费-儿童（加收）</v>
          </cell>
        </row>
        <row r="115">
          <cell r="H115" t="str">
            <v>个</v>
          </cell>
          <cell r="I115">
            <v>0.3</v>
          </cell>
          <cell r="J115">
            <v>0.27</v>
          </cell>
          <cell r="K115">
            <v>0.3</v>
          </cell>
          <cell r="L115" t="e">
            <v>#N/A</v>
          </cell>
          <cell r="M115" t="str">
            <v>乙类</v>
          </cell>
          <cell r="N115">
            <v>0.8</v>
          </cell>
          <cell r="O115">
            <v>0.1</v>
          </cell>
          <cell r="P115" t="str">
            <v>按照现行政策，手术项目儿童按30%加收。</v>
          </cell>
          <cell r="Q115">
            <v>154.2</v>
          </cell>
          <cell r="R115">
            <v>138.9</v>
          </cell>
          <cell r="S115">
            <v>97.5</v>
          </cell>
          <cell r="T115">
            <v>82.8</v>
          </cell>
        </row>
        <row r="116">
          <cell r="B116" t="str">
            <v>013316000170000</v>
          </cell>
          <cell r="C116" t="str">
            <v>带蒂皮瓣转移费</v>
          </cell>
          <cell r="D116" t="str">
            <v>通过各种方式实现带蒂皮瓣的转移，修复组织缺损。</v>
          </cell>
          <cell r="E116" t="str">
            <v>所定价格涵盖手术计划、术区准备、取带蒂皮瓣、转移、止血、缝合等步骤所需的人力资源和基本物质资源消耗。</v>
          </cell>
          <cell r="F116" t="str">
            <v>01穿支皮瓣
02逆行供血皮瓣    
03扩张皮瓣  
04预构皮瓣</v>
          </cell>
        </row>
        <row r="116">
          <cell r="H116" t="str">
            <v>个</v>
          </cell>
          <cell r="I116">
            <v>1243</v>
          </cell>
          <cell r="J116">
            <v>1118.7</v>
          </cell>
          <cell r="K116">
            <v>1119</v>
          </cell>
          <cell r="L116" t="str">
            <v>1.每个皮瓣以15平方厘米为基础计价，每增加15平方厘米加收50%，加收超过7次按7次收费。
2.儿童加收30%。</v>
          </cell>
          <cell r="M116" t="str">
            <v>乙类</v>
          </cell>
          <cell r="N116">
            <v>0.8</v>
          </cell>
          <cell r="O116">
            <v>0.1</v>
          </cell>
          <cell r="P116" t="str">
            <v>按照映射项目"任意皮瓣形成术"与“筋膜组织瓣形成术”加权平均计算价格</v>
          </cell>
          <cell r="Q116">
            <v>1119</v>
          </cell>
          <cell r="R116">
            <v>1007</v>
          </cell>
          <cell r="S116">
            <v>906</v>
          </cell>
          <cell r="T116">
            <v>815</v>
          </cell>
        </row>
        <row r="117">
          <cell r="B117" t="e">
            <v>#N/A</v>
          </cell>
        </row>
        <row r="117">
          <cell r="J117">
            <v>0</v>
          </cell>
        </row>
        <row r="117">
          <cell r="L117" t="e">
            <v>#N/A</v>
          </cell>
          <cell r="M117" t="str">
            <v>乙类</v>
          </cell>
          <cell r="N117">
            <v>0.8</v>
          </cell>
          <cell r="O117">
            <v>0.1</v>
          </cell>
        </row>
        <row r="117">
          <cell r="Q117">
            <v>1119</v>
          </cell>
          <cell r="R117">
            <v>1007</v>
          </cell>
          <cell r="S117">
            <v>906</v>
          </cell>
          <cell r="T117">
            <v>815</v>
          </cell>
        </row>
        <row r="118">
          <cell r="B118" t="e">
            <v>#N/A</v>
          </cell>
        </row>
        <row r="118">
          <cell r="J118">
            <v>0</v>
          </cell>
        </row>
        <row r="118">
          <cell r="L118" t="e">
            <v>#N/A</v>
          </cell>
          <cell r="M118" t="str">
            <v>乙类</v>
          </cell>
          <cell r="N118">
            <v>0.8</v>
          </cell>
          <cell r="O118">
            <v>0.1</v>
          </cell>
        </row>
        <row r="118">
          <cell r="Q118">
            <v>1119</v>
          </cell>
          <cell r="R118">
            <v>1007</v>
          </cell>
          <cell r="S118">
            <v>906</v>
          </cell>
          <cell r="T118">
            <v>815</v>
          </cell>
        </row>
        <row r="119">
          <cell r="B119" t="e">
            <v>#N/A</v>
          </cell>
        </row>
        <row r="119">
          <cell r="J119">
            <v>0</v>
          </cell>
        </row>
        <row r="119">
          <cell r="L119" t="e">
            <v>#N/A</v>
          </cell>
          <cell r="M119" t="str">
            <v>乙类</v>
          </cell>
          <cell r="N119">
            <v>0.8</v>
          </cell>
          <cell r="O119">
            <v>0.1</v>
          </cell>
        </row>
        <row r="119">
          <cell r="Q119">
            <v>1119</v>
          </cell>
          <cell r="R119">
            <v>1007</v>
          </cell>
          <cell r="S119">
            <v>906</v>
          </cell>
          <cell r="T119">
            <v>815</v>
          </cell>
        </row>
        <row r="120">
          <cell r="B120" t="e">
            <v>#N/A</v>
          </cell>
        </row>
        <row r="120">
          <cell r="J120">
            <v>0</v>
          </cell>
        </row>
        <row r="120">
          <cell r="L120" t="e">
            <v>#N/A</v>
          </cell>
          <cell r="M120" t="str">
            <v>乙类</v>
          </cell>
          <cell r="N120">
            <v>0.8</v>
          </cell>
          <cell r="O120">
            <v>0.1</v>
          </cell>
        </row>
        <row r="120">
          <cell r="Q120">
            <v>1119</v>
          </cell>
          <cell r="R120">
            <v>1007</v>
          </cell>
          <cell r="S120">
            <v>906</v>
          </cell>
          <cell r="T120">
            <v>815</v>
          </cell>
        </row>
        <row r="121">
          <cell r="B121" t="e">
            <v>#N/A</v>
          </cell>
        </row>
        <row r="121">
          <cell r="J121">
            <v>0</v>
          </cell>
        </row>
        <row r="121">
          <cell r="L121" t="e">
            <v>#N/A</v>
          </cell>
          <cell r="M121" t="str">
            <v>乙类</v>
          </cell>
          <cell r="N121">
            <v>0.8</v>
          </cell>
          <cell r="O121">
            <v>0.1</v>
          </cell>
        </row>
        <row r="121">
          <cell r="Q121">
            <v>1119</v>
          </cell>
          <cell r="R121">
            <v>1007</v>
          </cell>
          <cell r="S121">
            <v>906</v>
          </cell>
          <cell r="T121">
            <v>815</v>
          </cell>
        </row>
        <row r="122">
          <cell r="B122" t="e">
            <v>#N/A</v>
          </cell>
        </row>
        <row r="122">
          <cell r="J122">
            <v>0</v>
          </cell>
        </row>
        <row r="122">
          <cell r="L122" t="e">
            <v>#N/A</v>
          </cell>
          <cell r="M122" t="str">
            <v>乙类</v>
          </cell>
          <cell r="N122">
            <v>0.8</v>
          </cell>
          <cell r="O122">
            <v>0.1</v>
          </cell>
        </row>
        <row r="122">
          <cell r="Q122">
            <v>1119</v>
          </cell>
          <cell r="R122">
            <v>1007</v>
          </cell>
          <cell r="S122">
            <v>906</v>
          </cell>
          <cell r="T122">
            <v>815</v>
          </cell>
        </row>
        <row r="123">
          <cell r="B123" t="e">
            <v>#N/A</v>
          </cell>
        </row>
        <row r="123">
          <cell r="J123">
            <v>0</v>
          </cell>
        </row>
        <row r="123">
          <cell r="L123" t="e">
            <v>#N/A</v>
          </cell>
          <cell r="M123" t="str">
            <v>乙类</v>
          </cell>
          <cell r="N123">
            <v>0.8</v>
          </cell>
          <cell r="O123">
            <v>0.1</v>
          </cell>
        </row>
        <row r="123">
          <cell r="Q123">
            <v>1119</v>
          </cell>
          <cell r="R123">
            <v>1007</v>
          </cell>
          <cell r="S123">
            <v>906</v>
          </cell>
          <cell r="T123">
            <v>815</v>
          </cell>
        </row>
        <row r="124">
          <cell r="B124" t="e">
            <v>#N/A</v>
          </cell>
        </row>
        <row r="124">
          <cell r="J124">
            <v>0</v>
          </cell>
        </row>
        <row r="124">
          <cell r="L124" t="e">
            <v>#N/A</v>
          </cell>
          <cell r="M124" t="str">
            <v>乙类</v>
          </cell>
          <cell r="N124">
            <v>0.8</v>
          </cell>
          <cell r="O124">
            <v>0.1</v>
          </cell>
        </row>
        <row r="124">
          <cell r="Q124">
            <v>1119</v>
          </cell>
          <cell r="R124">
            <v>1007</v>
          </cell>
          <cell r="S124">
            <v>906</v>
          </cell>
          <cell r="T124">
            <v>815</v>
          </cell>
        </row>
        <row r="125">
          <cell r="B125" t="e">
            <v>#N/A</v>
          </cell>
        </row>
        <row r="125">
          <cell r="J125">
            <v>0</v>
          </cell>
        </row>
        <row r="125">
          <cell r="L125" t="e">
            <v>#N/A</v>
          </cell>
          <cell r="M125" t="str">
            <v>乙类</v>
          </cell>
          <cell r="N125">
            <v>0.8</v>
          </cell>
          <cell r="O125">
            <v>0.1</v>
          </cell>
        </row>
        <row r="125">
          <cell r="Q125">
            <v>1119</v>
          </cell>
          <cell r="R125">
            <v>1007</v>
          </cell>
          <cell r="S125">
            <v>906</v>
          </cell>
          <cell r="T125">
            <v>815</v>
          </cell>
        </row>
        <row r="126">
          <cell r="B126" t="e">
            <v>#N/A</v>
          </cell>
        </row>
        <row r="126">
          <cell r="J126">
            <v>0</v>
          </cell>
        </row>
        <row r="126">
          <cell r="L126" t="e">
            <v>#N/A</v>
          </cell>
          <cell r="M126" t="str">
            <v>乙类</v>
          </cell>
          <cell r="N126">
            <v>0.8</v>
          </cell>
          <cell r="O126">
            <v>0.1</v>
          </cell>
        </row>
        <row r="126">
          <cell r="Q126">
            <v>1119</v>
          </cell>
          <cell r="R126">
            <v>1007</v>
          </cell>
          <cell r="S126">
            <v>906</v>
          </cell>
          <cell r="T126">
            <v>815</v>
          </cell>
        </row>
        <row r="127">
          <cell r="B127" t="e">
            <v>#N/A</v>
          </cell>
        </row>
        <row r="127">
          <cell r="J127">
            <v>0</v>
          </cell>
        </row>
        <row r="127">
          <cell r="L127" t="e">
            <v>#N/A</v>
          </cell>
          <cell r="M127" t="str">
            <v>乙类</v>
          </cell>
          <cell r="N127">
            <v>0.8</v>
          </cell>
          <cell r="O127">
            <v>0.1</v>
          </cell>
        </row>
        <row r="127">
          <cell r="Q127">
            <v>1119</v>
          </cell>
          <cell r="R127">
            <v>1007</v>
          </cell>
          <cell r="S127">
            <v>906</v>
          </cell>
          <cell r="T127">
            <v>815</v>
          </cell>
        </row>
        <row r="128">
          <cell r="B128" t="e">
            <v>#N/A</v>
          </cell>
        </row>
        <row r="128">
          <cell r="J128">
            <v>0</v>
          </cell>
        </row>
        <row r="128">
          <cell r="L128" t="e">
            <v>#N/A</v>
          </cell>
          <cell r="M128" t="str">
            <v>乙类</v>
          </cell>
          <cell r="N128">
            <v>0.8</v>
          </cell>
          <cell r="O128">
            <v>0.1</v>
          </cell>
        </row>
        <row r="128">
          <cell r="Q128">
            <v>1119</v>
          </cell>
          <cell r="R128">
            <v>1007</v>
          </cell>
          <cell r="S128">
            <v>906</v>
          </cell>
          <cell r="T128">
            <v>815</v>
          </cell>
        </row>
        <row r="129">
          <cell r="B129" t="e">
            <v>#N/A</v>
          </cell>
        </row>
        <row r="129">
          <cell r="J129">
            <v>0</v>
          </cell>
        </row>
        <row r="129">
          <cell r="L129" t="e">
            <v>#N/A</v>
          </cell>
          <cell r="M129" t="str">
            <v>乙类</v>
          </cell>
          <cell r="N129">
            <v>0.8</v>
          </cell>
          <cell r="O129">
            <v>0.1</v>
          </cell>
        </row>
        <row r="129">
          <cell r="Q129">
            <v>1119</v>
          </cell>
          <cell r="R129">
            <v>1007</v>
          </cell>
          <cell r="S129">
            <v>906</v>
          </cell>
          <cell r="T129">
            <v>815</v>
          </cell>
        </row>
        <row r="130">
          <cell r="B130" t="e">
            <v>#N/A</v>
          </cell>
        </row>
        <row r="130">
          <cell r="J130">
            <v>0</v>
          </cell>
        </row>
        <row r="130">
          <cell r="L130" t="e">
            <v>#N/A</v>
          </cell>
          <cell r="M130" t="str">
            <v>乙类</v>
          </cell>
          <cell r="N130">
            <v>0.8</v>
          </cell>
          <cell r="O130">
            <v>0.1</v>
          </cell>
        </row>
        <row r="130">
          <cell r="Q130">
            <v>1119</v>
          </cell>
          <cell r="R130">
            <v>1007</v>
          </cell>
          <cell r="S130">
            <v>906</v>
          </cell>
          <cell r="T130">
            <v>815</v>
          </cell>
        </row>
        <row r="131">
          <cell r="B131" t="e">
            <v>#N/A</v>
          </cell>
        </row>
        <row r="131">
          <cell r="J131">
            <v>0</v>
          </cell>
        </row>
        <row r="131">
          <cell r="L131" t="e">
            <v>#N/A</v>
          </cell>
          <cell r="M131" t="str">
            <v>乙类</v>
          </cell>
          <cell r="N131">
            <v>0.8</v>
          </cell>
          <cell r="O131">
            <v>0.1</v>
          </cell>
        </row>
        <row r="131">
          <cell r="Q131">
            <v>1119</v>
          </cell>
          <cell r="R131">
            <v>1007</v>
          </cell>
          <cell r="S131">
            <v>906</v>
          </cell>
          <cell r="T131">
            <v>815</v>
          </cell>
        </row>
        <row r="132">
          <cell r="B132" t="e">
            <v>#N/A</v>
          </cell>
        </row>
        <row r="132">
          <cell r="J132">
            <v>0</v>
          </cell>
        </row>
        <row r="132">
          <cell r="L132" t="e">
            <v>#N/A</v>
          </cell>
          <cell r="M132" t="str">
            <v>乙类</v>
          </cell>
          <cell r="N132">
            <v>0.8</v>
          </cell>
          <cell r="O132">
            <v>0.1</v>
          </cell>
        </row>
        <row r="132">
          <cell r="Q132">
            <v>1119</v>
          </cell>
          <cell r="R132">
            <v>1007</v>
          </cell>
          <cell r="S132">
            <v>906</v>
          </cell>
          <cell r="T132">
            <v>815</v>
          </cell>
        </row>
        <row r="133">
          <cell r="B133" t="e">
            <v>#N/A</v>
          </cell>
        </row>
        <row r="133">
          <cell r="J133">
            <v>0</v>
          </cell>
        </row>
        <row r="133">
          <cell r="L133" t="e">
            <v>#N/A</v>
          </cell>
          <cell r="M133" t="str">
            <v>乙类</v>
          </cell>
          <cell r="N133">
            <v>0.8</v>
          </cell>
          <cell r="O133">
            <v>0.1</v>
          </cell>
        </row>
        <row r="133">
          <cell r="Q133">
            <v>1119</v>
          </cell>
          <cell r="R133">
            <v>1007</v>
          </cell>
          <cell r="S133">
            <v>906</v>
          </cell>
          <cell r="T133">
            <v>815</v>
          </cell>
        </row>
        <row r="134">
          <cell r="B134" t="e">
            <v>#N/A</v>
          </cell>
        </row>
        <row r="134">
          <cell r="J134">
            <v>0</v>
          </cell>
        </row>
        <row r="134">
          <cell r="L134" t="e">
            <v>#N/A</v>
          </cell>
          <cell r="M134" t="str">
            <v>乙类</v>
          </cell>
          <cell r="N134">
            <v>0.8</v>
          </cell>
          <cell r="O134">
            <v>0.1</v>
          </cell>
        </row>
        <row r="134">
          <cell r="Q134">
            <v>1119</v>
          </cell>
          <cell r="R134">
            <v>1007</v>
          </cell>
          <cell r="S134">
            <v>906</v>
          </cell>
          <cell r="T134">
            <v>815</v>
          </cell>
        </row>
        <row r="135">
          <cell r="B135" t="e">
            <v>#N/A</v>
          </cell>
        </row>
        <row r="135">
          <cell r="J135">
            <v>0</v>
          </cell>
          <cell r="K135">
            <v>0</v>
          </cell>
          <cell r="L135" t="e">
            <v>#N/A</v>
          </cell>
          <cell r="M135" t="str">
            <v>乙类</v>
          </cell>
          <cell r="N135">
            <v>0.8</v>
          </cell>
          <cell r="O135">
            <v>0.1</v>
          </cell>
        </row>
        <row r="135">
          <cell r="Q135">
            <v>1119</v>
          </cell>
          <cell r="R135">
            <v>1007</v>
          </cell>
          <cell r="S135">
            <v>906</v>
          </cell>
          <cell r="T135">
            <v>815</v>
          </cell>
        </row>
        <row r="136">
          <cell r="B136" t="e">
            <v>#N/A</v>
          </cell>
        </row>
        <row r="136">
          <cell r="J136">
            <v>0</v>
          </cell>
        </row>
        <row r="136">
          <cell r="L136" t="e">
            <v>#N/A</v>
          </cell>
          <cell r="M136" t="str">
            <v>乙类</v>
          </cell>
          <cell r="N136">
            <v>0.8</v>
          </cell>
          <cell r="O136">
            <v>0.1</v>
          </cell>
        </row>
        <row r="136">
          <cell r="Q136">
            <v>1119</v>
          </cell>
          <cell r="R136">
            <v>1007</v>
          </cell>
          <cell r="S136">
            <v>906</v>
          </cell>
          <cell r="T136">
            <v>815</v>
          </cell>
        </row>
        <row r="137">
          <cell r="B137" t="e">
            <v>#N/A</v>
          </cell>
          <cell r="C137" t="str">
            <v>带蒂皮瓣转移费-儿童（加收）</v>
          </cell>
        </row>
        <row r="137">
          <cell r="H137" t="str">
            <v>个</v>
          </cell>
          <cell r="I137">
            <v>0.3</v>
          </cell>
          <cell r="J137">
            <v>0.27</v>
          </cell>
          <cell r="K137">
            <v>0.3</v>
          </cell>
          <cell r="L137" t="e">
            <v>#N/A</v>
          </cell>
          <cell r="M137" t="str">
            <v>乙类</v>
          </cell>
          <cell r="N137">
            <v>0.8</v>
          </cell>
          <cell r="O137">
            <v>0.1</v>
          </cell>
          <cell r="P137" t="str">
            <v>按照现行政策，手术项目儿童按30%加收。</v>
          </cell>
          <cell r="Q137">
            <v>335.7</v>
          </cell>
          <cell r="R137">
            <v>302.1</v>
          </cell>
          <cell r="S137">
            <v>271.8</v>
          </cell>
          <cell r="T137">
            <v>244.5</v>
          </cell>
        </row>
        <row r="138">
          <cell r="B138" t="e">
            <v>#N/A</v>
          </cell>
          <cell r="C138" t="str">
            <v>带蒂皮瓣转移费-穿支皮瓣（加收）</v>
          </cell>
        </row>
        <row r="138">
          <cell r="H138" t="str">
            <v>个</v>
          </cell>
          <cell r="I138">
            <v>0.3</v>
          </cell>
          <cell r="J138">
            <v>0.27</v>
          </cell>
          <cell r="K138">
            <v>0.3</v>
          </cell>
          <cell r="L138" t="e">
            <v>#N/A</v>
          </cell>
          <cell r="M138" t="str">
            <v>乙类</v>
          </cell>
          <cell r="N138">
            <v>0.8</v>
          </cell>
          <cell r="O138">
            <v>0.1</v>
          </cell>
          <cell r="P138" t="str">
            <v>保持与逆行皮瓣相同加收比例</v>
          </cell>
          <cell r="Q138">
            <v>335.7</v>
          </cell>
          <cell r="R138">
            <v>302.1</v>
          </cell>
          <cell r="S138">
            <v>271.8</v>
          </cell>
          <cell r="T138">
            <v>244.5</v>
          </cell>
        </row>
        <row r="139">
          <cell r="B139" t="e">
            <v>#N/A</v>
          </cell>
          <cell r="C139" t="str">
            <v>带蒂皮瓣转移费-逆行供血皮瓣（加收）</v>
          </cell>
        </row>
        <row r="139">
          <cell r="H139" t="str">
            <v>个</v>
          </cell>
          <cell r="I139">
            <v>0.3</v>
          </cell>
          <cell r="J139">
            <v>0.27</v>
          </cell>
          <cell r="K139">
            <v>0.3</v>
          </cell>
          <cell r="L139" t="e">
            <v>#N/A</v>
          </cell>
          <cell r="M139" t="str">
            <v>乙类</v>
          </cell>
          <cell r="N139">
            <v>0.8</v>
          </cell>
          <cell r="O139">
            <v>0.1</v>
          </cell>
          <cell r="P139" t="str">
            <v>参照牵头省份加收比例</v>
          </cell>
          <cell r="Q139">
            <v>335.7</v>
          </cell>
          <cell r="R139">
            <v>302.1</v>
          </cell>
          <cell r="S139">
            <v>271.8</v>
          </cell>
          <cell r="T139">
            <v>244.5</v>
          </cell>
        </row>
        <row r="140">
          <cell r="B140" t="e">
            <v>#N/A</v>
          </cell>
          <cell r="C140" t="str">
            <v>带蒂皮瓣转移费-扩张皮瓣（加收）</v>
          </cell>
        </row>
        <row r="140">
          <cell r="H140" t="str">
            <v>个</v>
          </cell>
          <cell r="I140">
            <v>0.1</v>
          </cell>
          <cell r="J140">
            <v>0.09</v>
          </cell>
          <cell r="K140">
            <v>0.1</v>
          </cell>
          <cell r="L140" t="e">
            <v>#N/A</v>
          </cell>
          <cell r="M140" t="str">
            <v>乙类</v>
          </cell>
          <cell r="N140">
            <v>0.8</v>
          </cell>
          <cell r="O140">
            <v>0.1</v>
          </cell>
          <cell r="P140" t="str">
            <v>操作相对简单，适当降低加收比例</v>
          </cell>
          <cell r="Q140">
            <v>111.9</v>
          </cell>
          <cell r="R140">
            <v>100.7</v>
          </cell>
          <cell r="S140">
            <v>90.6</v>
          </cell>
          <cell r="T140">
            <v>81.5</v>
          </cell>
        </row>
        <row r="141">
          <cell r="B141" t="e">
            <v>#N/A</v>
          </cell>
          <cell r="C141" t="str">
            <v>带蒂皮瓣转移费-预构皮瓣（加收）</v>
          </cell>
        </row>
        <row r="141">
          <cell r="H141" t="str">
            <v>个</v>
          </cell>
          <cell r="I141">
            <v>1</v>
          </cell>
          <cell r="J141">
            <v>0.9</v>
          </cell>
          <cell r="K141">
            <v>1</v>
          </cell>
          <cell r="L141" t="e">
            <v>#N/A</v>
          </cell>
          <cell r="M141" t="str">
            <v>乙类</v>
          </cell>
          <cell r="N141">
            <v>0.8</v>
          </cell>
          <cell r="O141">
            <v>0.1</v>
          </cell>
          <cell r="P141" t="str">
            <v>相当于两次移植的过程，按照100%加收</v>
          </cell>
          <cell r="Q141">
            <v>1119</v>
          </cell>
          <cell r="R141">
            <v>1007</v>
          </cell>
          <cell r="S141">
            <v>906</v>
          </cell>
          <cell r="T141">
            <v>815</v>
          </cell>
        </row>
        <row r="142">
          <cell r="B142" t="str">
            <v>013316000180000</v>
          </cell>
          <cell r="C142" t="str">
            <v>游离皮瓣移植费</v>
          </cell>
          <cell r="D142" t="str">
            <v>通过各种方式实现游离皮瓣的移植，修复组织缺损。</v>
          </cell>
          <cell r="E142" t="str">
            <v>所定价格涵盖手术计划、术区准备、取游离皮瓣、移植、止血、缝合等步骤所需的人力资源和基本物质资源消耗。</v>
          </cell>
          <cell r="F142" t="str">
            <v>01穿支皮瓣            
02扩张皮瓣
03预构皮瓣</v>
          </cell>
        </row>
        <row r="142">
          <cell r="H142" t="str">
            <v>个</v>
          </cell>
          <cell r="I142">
            <v>3080</v>
          </cell>
          <cell r="J142">
            <v>2772</v>
          </cell>
          <cell r="K142">
            <v>2618</v>
          </cell>
          <cell r="L142" t="str">
            <v>1.每个皮瓣以15平方厘米为基础计价，每增加15平方厘米加收50%，加收超过7次按7次收费。
2.儿童加收30%。</v>
          </cell>
          <cell r="M142" t="str">
            <v>乙类</v>
          </cell>
          <cell r="N142">
            <v>0.8</v>
          </cell>
          <cell r="O142">
            <v>0.1</v>
          </cell>
          <cell r="P142" t="str">
            <v>现行“游离皮瓣切取移植术”不区分加收情形，按照映射项目平均价调整价格</v>
          </cell>
          <cell r="Q142">
            <v>2772</v>
          </cell>
          <cell r="R142">
            <v>2356</v>
          </cell>
          <cell r="S142">
            <v>2120</v>
          </cell>
          <cell r="T142">
            <v>1908</v>
          </cell>
        </row>
        <row r="143">
          <cell r="B143" t="e">
            <v>#N/A</v>
          </cell>
        </row>
        <row r="143">
          <cell r="J143">
            <v>0</v>
          </cell>
        </row>
        <row r="143">
          <cell r="L143" t="e">
            <v>#N/A</v>
          </cell>
          <cell r="M143" t="str">
            <v>乙类</v>
          </cell>
          <cell r="N143">
            <v>0.8</v>
          </cell>
          <cell r="O143">
            <v>0.1</v>
          </cell>
        </row>
        <row r="143">
          <cell r="Q143">
            <v>2772</v>
          </cell>
          <cell r="R143">
            <v>2356</v>
          </cell>
          <cell r="S143">
            <v>2120</v>
          </cell>
          <cell r="T143">
            <v>1908</v>
          </cell>
        </row>
        <row r="144">
          <cell r="B144" t="e">
            <v>#N/A</v>
          </cell>
          <cell r="C144" t="str">
            <v>游离皮瓣移植费-儿童（加收）</v>
          </cell>
        </row>
        <row r="144">
          <cell r="H144" t="str">
            <v>个</v>
          </cell>
          <cell r="I144">
            <v>0.3</v>
          </cell>
          <cell r="J144">
            <v>0.27</v>
          </cell>
          <cell r="K144">
            <v>0.3</v>
          </cell>
          <cell r="L144" t="e">
            <v>#N/A</v>
          </cell>
          <cell r="M144" t="str">
            <v>乙类</v>
          </cell>
          <cell r="N144">
            <v>0.8</v>
          </cell>
          <cell r="O144">
            <v>0.1</v>
          </cell>
          <cell r="P144" t="str">
            <v>按照现行政策，手术项目儿童按30%加收。</v>
          </cell>
          <cell r="Q144">
            <v>831.6</v>
          </cell>
          <cell r="R144">
            <v>706.8</v>
          </cell>
          <cell r="S144">
            <v>636</v>
          </cell>
          <cell r="T144">
            <v>572.4</v>
          </cell>
        </row>
        <row r="145">
          <cell r="B145" t="e">
            <v>#N/A</v>
          </cell>
          <cell r="C145" t="str">
            <v>游离皮瓣移植费-穿支皮瓣（加收）</v>
          </cell>
        </row>
        <row r="145">
          <cell r="H145" t="str">
            <v>个</v>
          </cell>
          <cell r="I145">
            <v>0.3</v>
          </cell>
          <cell r="J145">
            <v>0.27</v>
          </cell>
          <cell r="K145">
            <v>0.3</v>
          </cell>
          <cell r="L145" t="e">
            <v>#N/A</v>
          </cell>
          <cell r="M145" t="str">
            <v>乙类</v>
          </cell>
          <cell r="N145">
            <v>0.8</v>
          </cell>
          <cell r="O145">
            <v>0.1</v>
          </cell>
          <cell r="P145" t="str">
            <v>保持与带蒂皮瓣相同加收比例</v>
          </cell>
          <cell r="Q145">
            <v>831.6</v>
          </cell>
          <cell r="R145">
            <v>706.8</v>
          </cell>
          <cell r="S145">
            <v>636</v>
          </cell>
          <cell r="T145">
            <v>572.4</v>
          </cell>
        </row>
        <row r="146">
          <cell r="B146" t="e">
            <v>#N/A</v>
          </cell>
          <cell r="C146" t="str">
            <v>游离皮瓣移植费-扩张皮瓣  （加收）</v>
          </cell>
        </row>
        <row r="146">
          <cell r="H146" t="str">
            <v>个</v>
          </cell>
          <cell r="I146">
            <v>0.1</v>
          </cell>
          <cell r="J146">
            <v>0.09</v>
          </cell>
          <cell r="K146">
            <v>0.1</v>
          </cell>
          <cell r="L146" t="e">
            <v>#N/A</v>
          </cell>
          <cell r="M146" t="str">
            <v>乙类</v>
          </cell>
          <cell r="N146">
            <v>0.8</v>
          </cell>
          <cell r="O146">
            <v>0.1</v>
          </cell>
          <cell r="P146" t="str">
            <v>操作相对简单，适当降低加收比例</v>
          </cell>
          <cell r="Q146">
            <v>277.2</v>
          </cell>
          <cell r="R146">
            <v>235.6</v>
          </cell>
          <cell r="S146">
            <v>212</v>
          </cell>
          <cell r="T146">
            <v>190.8</v>
          </cell>
        </row>
        <row r="147">
          <cell r="B147" t="e">
            <v>#N/A</v>
          </cell>
          <cell r="C147" t="str">
            <v>游离皮瓣移植费-预构皮瓣（加收）</v>
          </cell>
        </row>
        <row r="147">
          <cell r="H147" t="str">
            <v>个</v>
          </cell>
          <cell r="I147">
            <v>1</v>
          </cell>
          <cell r="J147">
            <v>0.9</v>
          </cell>
          <cell r="K147">
            <v>1</v>
          </cell>
          <cell r="L147" t="e">
            <v>#N/A</v>
          </cell>
          <cell r="M147" t="str">
            <v>乙类</v>
          </cell>
          <cell r="N147">
            <v>0.8</v>
          </cell>
          <cell r="O147">
            <v>0.1</v>
          </cell>
          <cell r="P147" t="str">
            <v>相当于两次移植的过程，按照100%加收</v>
          </cell>
          <cell r="Q147">
            <v>2772</v>
          </cell>
          <cell r="R147">
            <v>2356</v>
          </cell>
          <cell r="S147">
            <v>2120</v>
          </cell>
          <cell r="T147">
            <v>1908</v>
          </cell>
        </row>
        <row r="148">
          <cell r="B148" t="str">
            <v>013316000190000</v>
          </cell>
          <cell r="C148" t="str">
            <v>游离复合组织瓣移植费</v>
          </cell>
          <cell r="D148" t="str">
            <v>通过手术切取游离复合组织瓣，游离移植至受区。</v>
          </cell>
          <cell r="E148" t="str">
            <v>所定价格涵盖手术计划、术区准备、消毒、定位、切取、取游离组织瓣、移植、吻合、固定、止血、缝合等步骤所需的人力资源和基本物质资源消耗。</v>
          </cell>
        </row>
        <row r="148">
          <cell r="H148" t="str">
            <v>个</v>
          </cell>
          <cell r="I148">
            <v>3489</v>
          </cell>
          <cell r="J148">
            <v>3140.1</v>
          </cell>
          <cell r="K148">
            <v>2966</v>
          </cell>
          <cell r="L148" t="str">
            <v>1.每个皮瓣以15平方厘米为基础计价，每增加15平方厘米加收50%，加收超过7次按7次收费。
2.儿童加收30%。</v>
          </cell>
          <cell r="M148" t="str">
            <v>乙类</v>
          </cell>
          <cell r="N148">
            <v>0.8</v>
          </cell>
          <cell r="O148">
            <v>0.1</v>
          </cell>
          <cell r="P148" t="str">
            <v>平移复合组织游离移植价格</v>
          </cell>
          <cell r="Q148">
            <v>2142</v>
          </cell>
          <cell r="R148">
            <v>1928</v>
          </cell>
          <cell r="S148">
            <v>1460</v>
          </cell>
          <cell r="T148">
            <v>1241</v>
          </cell>
        </row>
        <row r="149">
          <cell r="B149" t="e">
            <v>#N/A</v>
          </cell>
        </row>
        <row r="149">
          <cell r="J149">
            <v>0</v>
          </cell>
        </row>
        <row r="149">
          <cell r="L149" t="e">
            <v>#N/A</v>
          </cell>
          <cell r="M149" t="str">
            <v>乙类</v>
          </cell>
          <cell r="N149">
            <v>0.8</v>
          </cell>
          <cell r="O149">
            <v>0.1</v>
          </cell>
        </row>
        <row r="149">
          <cell r="Q149">
            <v>2142</v>
          </cell>
          <cell r="R149">
            <v>1928</v>
          </cell>
          <cell r="S149">
            <v>1460</v>
          </cell>
          <cell r="T149">
            <v>1241</v>
          </cell>
        </row>
        <row r="150">
          <cell r="B150" t="e">
            <v>#N/A</v>
          </cell>
          <cell r="C150" t="str">
            <v>游离复合组织瓣移植费-儿童（加收）</v>
          </cell>
        </row>
        <row r="150">
          <cell r="H150" t="str">
            <v>个</v>
          </cell>
          <cell r="I150">
            <v>0.3</v>
          </cell>
          <cell r="J150">
            <v>0.27</v>
          </cell>
          <cell r="K150">
            <v>0.3</v>
          </cell>
          <cell r="L150" t="e">
            <v>#N/A</v>
          </cell>
          <cell r="M150" t="str">
            <v>乙类</v>
          </cell>
          <cell r="N150">
            <v>0.8</v>
          </cell>
          <cell r="O150">
            <v>0.1</v>
          </cell>
          <cell r="P150" t="str">
            <v>按照现行政策，手术项目儿童按30%加收。</v>
          </cell>
          <cell r="Q150">
            <v>642.6</v>
          </cell>
          <cell r="R150">
            <v>578.4</v>
          </cell>
          <cell r="S150">
            <v>438</v>
          </cell>
          <cell r="T150">
            <v>372.3</v>
          </cell>
        </row>
        <row r="151">
          <cell r="B151" t="str">
            <v>013316000200000</v>
          </cell>
          <cell r="C151" t="str">
            <v>带蒂复合组织瓣转移费</v>
          </cell>
          <cell r="D151" t="str">
            <v>通过手术切取带血管蒂的复合组织，转位移植至受区。</v>
          </cell>
          <cell r="E151" t="str">
            <v>所定价格涵盖手术计划、术区准备、消毒、定位、切取、取带蒂组织瓣、转位移植、固定、止血、缝合等步骤所需的人力资源和基本物质资源消耗。</v>
          </cell>
        </row>
        <row r="151">
          <cell r="H151" t="str">
            <v>个</v>
          </cell>
          <cell r="I151">
            <v>2730</v>
          </cell>
          <cell r="J151">
            <v>2457</v>
          </cell>
          <cell r="K151">
            <v>2321</v>
          </cell>
          <cell r="L151" t="str">
            <v>1.每个皮瓣以15平方厘米为基础计价，每增加15平方厘米加收50%，加收超过7次按7次收费。
2.儿童加收30%。</v>
          </cell>
          <cell r="M151" t="str">
            <v>乙类</v>
          </cell>
          <cell r="N151">
            <v>0.8</v>
          </cell>
          <cell r="O151">
            <v>0.1</v>
          </cell>
          <cell r="P151" t="str">
            <v>按照映射项目加权平均</v>
          </cell>
          <cell r="Q151">
            <v>2457</v>
          </cell>
          <cell r="R151">
            <v>2089</v>
          </cell>
          <cell r="S151">
            <v>1880</v>
          </cell>
          <cell r="T151">
            <v>1692</v>
          </cell>
        </row>
        <row r="152">
          <cell r="B152" t="e">
            <v>#N/A</v>
          </cell>
        </row>
        <row r="152">
          <cell r="J152">
            <v>0</v>
          </cell>
        </row>
        <row r="152">
          <cell r="L152" t="e">
            <v>#N/A</v>
          </cell>
          <cell r="M152" t="str">
            <v>乙类</v>
          </cell>
          <cell r="N152">
            <v>0.8</v>
          </cell>
          <cell r="O152">
            <v>0.1</v>
          </cell>
        </row>
        <row r="152">
          <cell r="Q152">
            <v>2457</v>
          </cell>
          <cell r="R152">
            <v>2089</v>
          </cell>
          <cell r="S152">
            <v>1880</v>
          </cell>
          <cell r="T152">
            <v>1692</v>
          </cell>
        </row>
        <row r="153">
          <cell r="B153" t="e">
            <v>#N/A</v>
          </cell>
        </row>
        <row r="153">
          <cell r="J153">
            <v>0</v>
          </cell>
        </row>
        <row r="153">
          <cell r="L153" t="e">
            <v>#N/A</v>
          </cell>
          <cell r="M153" t="str">
            <v>乙类</v>
          </cell>
          <cell r="N153">
            <v>0.8</v>
          </cell>
          <cell r="O153">
            <v>0.1</v>
          </cell>
        </row>
        <row r="153">
          <cell r="Q153">
            <v>2457</v>
          </cell>
          <cell r="R153">
            <v>2089</v>
          </cell>
          <cell r="S153">
            <v>1880</v>
          </cell>
          <cell r="T153">
            <v>1692</v>
          </cell>
        </row>
        <row r="154">
          <cell r="B154" t="e">
            <v>#N/A</v>
          </cell>
        </row>
        <row r="154">
          <cell r="J154">
            <v>0</v>
          </cell>
        </row>
        <row r="154">
          <cell r="L154" t="e">
            <v>#N/A</v>
          </cell>
          <cell r="M154" t="str">
            <v>乙类</v>
          </cell>
          <cell r="N154">
            <v>0.8</v>
          </cell>
          <cell r="O154">
            <v>0.1</v>
          </cell>
        </row>
        <row r="154">
          <cell r="Q154">
            <v>2457</v>
          </cell>
          <cell r="R154">
            <v>2089</v>
          </cell>
          <cell r="S154">
            <v>1880</v>
          </cell>
          <cell r="T154">
            <v>1692</v>
          </cell>
        </row>
        <row r="155">
          <cell r="B155" t="e">
            <v>#N/A</v>
          </cell>
          <cell r="C155" t="str">
            <v>带蒂复合组织瓣转移费-儿童
（加收）</v>
          </cell>
        </row>
        <row r="155">
          <cell r="I155">
            <v>0.3</v>
          </cell>
          <cell r="J155">
            <v>0.27</v>
          </cell>
          <cell r="K155">
            <v>0.3</v>
          </cell>
          <cell r="L155" t="e">
            <v>#N/A</v>
          </cell>
          <cell r="M155" t="str">
            <v>乙类</v>
          </cell>
          <cell r="N155">
            <v>0.8</v>
          </cell>
          <cell r="O155">
            <v>0.1</v>
          </cell>
          <cell r="P155" t="str">
            <v>按照现行政策，手术项目儿童按30%加收。</v>
          </cell>
          <cell r="Q155">
            <v>737.1</v>
          </cell>
          <cell r="R155">
            <v>626.7</v>
          </cell>
          <cell r="S155">
            <v>564</v>
          </cell>
          <cell r="T155">
            <v>507.6</v>
          </cell>
        </row>
        <row r="156">
          <cell r="B156" t="str">
            <v>013316000210000</v>
          </cell>
          <cell r="C156" t="str">
            <v>皮管成形费</v>
          </cell>
          <cell r="D156" t="str">
            <v>通过各种方式形成皮管，转位移植至受区。</v>
          </cell>
          <cell r="E156" t="str">
            <v>所定价格涵盖手术计划、术区准备、消毒、切开、止血、缝合皮管及供区切口、包扎等步骤所需的人力资源和基本物质资源消耗。</v>
          </cell>
          <cell r="F156" t="str">
            <v>01跨部位加收</v>
          </cell>
        </row>
        <row r="156">
          <cell r="H156" t="str">
            <v>个</v>
          </cell>
          <cell r="I156">
            <v>676</v>
          </cell>
          <cell r="J156">
            <v>608.4</v>
          </cell>
          <cell r="K156">
            <v>608</v>
          </cell>
          <cell r="L156" t="str">
            <v>1.本项目中“跨部位”的“部位”指：四肢、胸、背、腹、颅颌面。
2.儿童加收30%。</v>
          </cell>
          <cell r="M156" t="str">
            <v>甲类</v>
          </cell>
          <cell r="N156">
            <v>0.8</v>
          </cell>
          <cell r="O156">
            <v>0</v>
          </cell>
          <cell r="P156" t="str">
            <v>技术难度略低于“带蒂皮瓣转移费”，参照“皮瓣、肌皮瓣延迟术”项目价格</v>
          </cell>
          <cell r="Q156">
            <v>608</v>
          </cell>
          <cell r="R156">
            <v>547</v>
          </cell>
          <cell r="S156">
            <v>493</v>
          </cell>
          <cell r="T156">
            <v>443</v>
          </cell>
        </row>
        <row r="157">
          <cell r="B157" t="e">
            <v>#N/A</v>
          </cell>
          <cell r="C157" t="str">
            <v>皮管成形费-儿童（加收）</v>
          </cell>
        </row>
        <row r="157">
          <cell r="H157" t="str">
            <v>个</v>
          </cell>
          <cell r="I157">
            <v>0.3</v>
          </cell>
          <cell r="J157">
            <v>0.27</v>
          </cell>
          <cell r="K157">
            <v>0.3</v>
          </cell>
          <cell r="L157" t="e">
            <v>#N/A</v>
          </cell>
          <cell r="M157" t="str">
            <v>甲类</v>
          </cell>
          <cell r="N157">
            <v>0.8</v>
          </cell>
          <cell r="O157">
            <v>0</v>
          </cell>
          <cell r="P157" t="str">
            <v>按照现行政策，手术项目儿童按30%加收。</v>
          </cell>
          <cell r="Q157">
            <v>182.4</v>
          </cell>
          <cell r="R157">
            <v>164.1</v>
          </cell>
          <cell r="S157">
            <v>147.9</v>
          </cell>
          <cell r="T157">
            <v>132.9</v>
          </cell>
        </row>
        <row r="158">
          <cell r="B158" t="e">
            <v>#N/A</v>
          </cell>
          <cell r="C158" t="str">
            <v>皮管成形费-跨部位（加收）</v>
          </cell>
        </row>
        <row r="158">
          <cell r="H158" t="str">
            <v>个</v>
          </cell>
          <cell r="I158">
            <v>0.3</v>
          </cell>
          <cell r="J158">
            <v>0.27</v>
          </cell>
          <cell r="K158">
            <v>0.3</v>
          </cell>
          <cell r="L158" t="e">
            <v>#N/A</v>
          </cell>
          <cell r="M158" t="str">
            <v>甲类</v>
          </cell>
          <cell r="N158">
            <v>0.8</v>
          </cell>
          <cell r="O158">
            <v>0</v>
          </cell>
          <cell r="P158" t="str">
            <v>参照牵头省份，按30%加收。</v>
          </cell>
          <cell r="Q158">
            <v>182.4</v>
          </cell>
          <cell r="R158">
            <v>164.1</v>
          </cell>
          <cell r="S158">
            <v>147.9</v>
          </cell>
          <cell r="T158">
            <v>132.9</v>
          </cell>
        </row>
        <row r="159">
          <cell r="B159" t="str">
            <v>013316000220000</v>
          </cell>
          <cell r="C159" t="str">
            <v>皮瓣延迟费</v>
          </cell>
          <cell r="D159" t="str">
            <v>通过各种方式对皮瓣进行预处理，改变皮瓣的血供模式和生理状态。</v>
          </cell>
          <cell r="E159" t="str">
            <v>所定价格涵盖手术计划、术区准备、消毒、切开、分离、血管处理、复位、固定、缝合等步骤所需的人力资源和基本物质资源消耗。</v>
          </cell>
          <cell r="F159" t="str">
            <v>01预构皮瓣</v>
          </cell>
        </row>
        <row r="159">
          <cell r="H159" t="str">
            <v>个</v>
          </cell>
          <cell r="I159">
            <v>676</v>
          </cell>
          <cell r="J159">
            <v>608.4</v>
          </cell>
          <cell r="K159">
            <v>608</v>
          </cell>
          <cell r="L159" t="str">
            <v>儿童加收30%。</v>
          </cell>
          <cell r="M159" t="str">
            <v>甲类</v>
          </cell>
          <cell r="N159">
            <v>0.8</v>
          </cell>
          <cell r="O159">
            <v>0</v>
          </cell>
          <cell r="P159" t="str">
            <v>平移“皮瓣、肌皮瓣延迟术”项目价格</v>
          </cell>
          <cell r="Q159">
            <v>608</v>
          </cell>
          <cell r="R159">
            <v>547</v>
          </cell>
          <cell r="S159">
            <v>493</v>
          </cell>
          <cell r="T159">
            <v>443</v>
          </cell>
        </row>
        <row r="160">
          <cell r="B160" t="e">
            <v>#N/A</v>
          </cell>
          <cell r="C160" t="str">
            <v>皮瓣延迟费-儿童（加收）</v>
          </cell>
        </row>
        <row r="160">
          <cell r="H160" t="str">
            <v>个</v>
          </cell>
          <cell r="I160">
            <v>0.3</v>
          </cell>
          <cell r="J160">
            <v>0.27</v>
          </cell>
          <cell r="K160">
            <v>0.3</v>
          </cell>
          <cell r="L160" t="e">
            <v>#N/A</v>
          </cell>
          <cell r="M160" t="str">
            <v>甲类</v>
          </cell>
          <cell r="N160">
            <v>0.8</v>
          </cell>
          <cell r="O160">
            <v>0</v>
          </cell>
          <cell r="P160" t="str">
            <v>按照现行政策，手术项目儿童按30%加收。</v>
          </cell>
          <cell r="Q160">
            <v>182.4</v>
          </cell>
          <cell r="R160">
            <v>164.1</v>
          </cell>
          <cell r="S160">
            <v>147.9</v>
          </cell>
          <cell r="T160">
            <v>132.9</v>
          </cell>
        </row>
        <row r="161">
          <cell r="B161" t="e">
            <v>#N/A</v>
          </cell>
          <cell r="C161" t="str">
            <v>皮瓣延迟费-预构皮瓣（加收）</v>
          </cell>
        </row>
        <row r="161">
          <cell r="H161" t="str">
            <v>个</v>
          </cell>
          <cell r="I161">
            <v>0.5</v>
          </cell>
          <cell r="J161">
            <v>0.45</v>
          </cell>
          <cell r="K161">
            <v>0.5</v>
          </cell>
          <cell r="L161" t="e">
            <v>#N/A</v>
          </cell>
          <cell r="M161" t="str">
            <v>甲类</v>
          </cell>
          <cell r="N161">
            <v>0.8</v>
          </cell>
          <cell r="O161">
            <v>0</v>
          </cell>
          <cell r="P161" t="str">
            <v>参照牵头按50%加收。</v>
          </cell>
          <cell r="Q161">
            <v>304</v>
          </cell>
          <cell r="R161">
            <v>273.5</v>
          </cell>
          <cell r="S161">
            <v>246.5</v>
          </cell>
          <cell r="T161">
            <v>221.5</v>
          </cell>
        </row>
        <row r="162">
          <cell r="B162" t="str">
            <v>013316000230000</v>
          </cell>
          <cell r="C162" t="str">
            <v>断蒂费</v>
          </cell>
          <cell r="D162" t="str">
            <v>通过手术将成活的带蒂皮瓣、组织瓣、皮管等切断缝合。</v>
          </cell>
          <cell r="E162" t="str">
            <v>所定价格涵盖手术计划、术区准备、皮瓣蒂切断、止血、缝合等步骤所需的人力资源和基本物质资源消耗。</v>
          </cell>
        </row>
        <row r="162">
          <cell r="H162" t="str">
            <v>次</v>
          </cell>
          <cell r="I162">
            <v>917</v>
          </cell>
          <cell r="J162">
            <v>825.3</v>
          </cell>
          <cell r="K162">
            <v>826</v>
          </cell>
          <cell r="L162" t="str">
            <v>儿童加收30%。</v>
          </cell>
          <cell r="M162" t="str">
            <v>甲类</v>
          </cell>
          <cell r="N162">
            <v>0.8</v>
          </cell>
          <cell r="O162">
            <v>0</v>
          </cell>
          <cell r="P162" t="str">
            <v>保持“组织瓣切取费”平价</v>
          </cell>
          <cell r="Q162">
            <v>514</v>
          </cell>
          <cell r="R162">
            <v>463</v>
          </cell>
          <cell r="S162">
            <v>325</v>
          </cell>
          <cell r="T162">
            <v>276</v>
          </cell>
        </row>
        <row r="163">
          <cell r="B163" t="e">
            <v>#N/A</v>
          </cell>
        </row>
        <row r="163">
          <cell r="J163">
            <v>0</v>
          </cell>
        </row>
        <row r="163">
          <cell r="L163" t="e">
            <v>#N/A</v>
          </cell>
          <cell r="M163" t="str">
            <v>甲类</v>
          </cell>
          <cell r="N163">
            <v>0.8</v>
          </cell>
          <cell r="O163">
            <v>0</v>
          </cell>
        </row>
        <row r="163">
          <cell r="Q163">
            <v>514</v>
          </cell>
          <cell r="R163">
            <v>463</v>
          </cell>
          <cell r="S163">
            <v>325</v>
          </cell>
          <cell r="T163">
            <v>276</v>
          </cell>
        </row>
        <row r="164">
          <cell r="B164" t="e">
            <v>#N/A</v>
          </cell>
        </row>
        <row r="164">
          <cell r="J164">
            <v>0</v>
          </cell>
        </row>
        <row r="164">
          <cell r="L164" t="e">
            <v>#N/A</v>
          </cell>
          <cell r="M164" t="str">
            <v>甲类</v>
          </cell>
          <cell r="N164">
            <v>0.8</v>
          </cell>
          <cell r="O164">
            <v>0</v>
          </cell>
        </row>
        <row r="164">
          <cell r="Q164">
            <v>514</v>
          </cell>
          <cell r="R164">
            <v>463</v>
          </cell>
          <cell r="S164">
            <v>325</v>
          </cell>
          <cell r="T164">
            <v>276</v>
          </cell>
        </row>
        <row r="165">
          <cell r="B165" t="e">
            <v>#N/A</v>
          </cell>
          <cell r="C165" t="str">
            <v>断蒂费-儿童（加收）</v>
          </cell>
        </row>
        <row r="165">
          <cell r="H165" t="str">
            <v>次</v>
          </cell>
          <cell r="I165">
            <v>0.3</v>
          </cell>
          <cell r="J165">
            <v>0.27</v>
          </cell>
          <cell r="K165">
            <v>0.3</v>
          </cell>
          <cell r="L165" t="e">
            <v>#N/A</v>
          </cell>
          <cell r="M165" t="str">
            <v>甲类</v>
          </cell>
          <cell r="N165">
            <v>0.8</v>
          </cell>
          <cell r="O165">
            <v>0</v>
          </cell>
          <cell r="P165" t="str">
            <v>按照现行政策，手术项目儿童按30%加收。</v>
          </cell>
          <cell r="Q165">
            <v>154.2</v>
          </cell>
          <cell r="R165">
            <v>138.9</v>
          </cell>
          <cell r="S165">
            <v>97.5</v>
          </cell>
          <cell r="T165">
            <v>82.8</v>
          </cell>
        </row>
        <row r="166">
          <cell r="B166" t="str">
            <v>013316000240000</v>
          </cell>
          <cell r="C166" t="str">
            <v>皮瓣探查费</v>
          </cell>
          <cell r="D166" t="str">
            <v>皮瓣手术后，通过各种方式探查皮瓣。</v>
          </cell>
          <cell r="E166" t="str">
            <v>所定价格涵盖手术计划、术区准备、消毒、切开、探查、缝合等步骤所需的人力资源和基本物质资源消耗。</v>
          </cell>
        </row>
        <row r="166">
          <cell r="H166" t="str">
            <v>次</v>
          </cell>
          <cell r="I166">
            <v>676</v>
          </cell>
          <cell r="J166">
            <v>608.4</v>
          </cell>
          <cell r="K166">
            <v>608</v>
          </cell>
          <cell r="L166" t="str">
            <v>1.不与“皮瓣修整费”同时收取。
2.儿童加收30%。</v>
          </cell>
          <cell r="M166" t="str">
            <v>乙类</v>
          </cell>
          <cell r="N166">
            <v>0.8</v>
          </cell>
          <cell r="O166">
            <v>0.2</v>
          </cell>
          <cell r="P166" t="str">
            <v>保持“皮管成形”平价</v>
          </cell>
          <cell r="Q166">
            <v>608</v>
          </cell>
          <cell r="R166">
            <v>547</v>
          </cell>
          <cell r="S166">
            <v>493</v>
          </cell>
          <cell r="T166">
            <v>443</v>
          </cell>
        </row>
        <row r="167">
          <cell r="B167" t="e">
            <v>#N/A</v>
          </cell>
          <cell r="C167" t="str">
            <v>皮瓣探查费-儿童（加收）</v>
          </cell>
        </row>
        <row r="167">
          <cell r="H167" t="str">
            <v>次</v>
          </cell>
          <cell r="I167">
            <v>0.3</v>
          </cell>
          <cell r="J167">
            <v>0.27</v>
          </cell>
          <cell r="K167">
            <v>0.3</v>
          </cell>
          <cell r="L167" t="e">
            <v>#N/A</v>
          </cell>
          <cell r="M167" t="str">
            <v>乙类</v>
          </cell>
          <cell r="N167">
            <v>0.8</v>
          </cell>
          <cell r="O167">
            <v>0.2</v>
          </cell>
          <cell r="P167" t="str">
            <v>按照现行政策，手术项目儿童按30%加收。</v>
          </cell>
          <cell r="Q167">
            <v>182.4</v>
          </cell>
          <cell r="R167">
            <v>164.1</v>
          </cell>
          <cell r="S167">
            <v>147.9</v>
          </cell>
          <cell r="T167">
            <v>132.9</v>
          </cell>
        </row>
        <row r="168">
          <cell r="B168" t="str">
            <v>013316000250000</v>
          </cell>
          <cell r="C168" t="str">
            <v>皮瓣修整费</v>
          </cell>
          <cell r="D168" t="str">
            <v>皮瓣手术后，通过各种方式修整皮瓣。</v>
          </cell>
          <cell r="E168" t="str">
            <v>所定价格涵盖手术计划、术区准备、消毒、切开、修剪设计皮瓣、止血、缝合等步骤所需的人力资源和基本物质资源消耗。</v>
          </cell>
        </row>
        <row r="168">
          <cell r="H168" t="str">
            <v>个</v>
          </cell>
          <cell r="I168">
            <v>676</v>
          </cell>
          <cell r="J168">
            <v>608.4</v>
          </cell>
          <cell r="K168">
            <v>608</v>
          </cell>
          <cell r="L168" t="str">
            <v>1.个指单次手术需修整的皮瓣个数。
2.不与“皮瓣探查费”同时收取。
3.儿童加收30%。</v>
          </cell>
          <cell r="M168" t="str">
            <v>乙类</v>
          </cell>
          <cell r="N168">
            <v>0.8</v>
          </cell>
          <cell r="O168">
            <v>0.2</v>
          </cell>
          <cell r="P168" t="str">
            <v>参照皮管成形费价格</v>
          </cell>
          <cell r="Q168">
            <v>608</v>
          </cell>
          <cell r="R168">
            <v>547</v>
          </cell>
          <cell r="S168">
            <v>493</v>
          </cell>
          <cell r="T168">
            <v>443</v>
          </cell>
        </row>
        <row r="169">
          <cell r="B169" t="e">
            <v>#N/A</v>
          </cell>
          <cell r="C169" t="str">
            <v>皮瓣修整费-儿童（加收）</v>
          </cell>
        </row>
        <row r="169">
          <cell r="H169" t="str">
            <v>个</v>
          </cell>
          <cell r="I169">
            <v>0.3</v>
          </cell>
          <cell r="J169">
            <v>0.27</v>
          </cell>
          <cell r="K169">
            <v>0.3</v>
          </cell>
          <cell r="L169" t="e">
            <v>#N/A</v>
          </cell>
          <cell r="M169" t="str">
            <v>乙类</v>
          </cell>
          <cell r="N169">
            <v>0.8</v>
          </cell>
          <cell r="O169">
            <v>0.2</v>
          </cell>
          <cell r="P169" t="str">
            <v>按照现行政策，手术项目儿童按30%加收。</v>
          </cell>
          <cell r="Q169">
            <v>182.4</v>
          </cell>
          <cell r="R169">
            <v>164.1</v>
          </cell>
          <cell r="S169">
            <v>147.9</v>
          </cell>
          <cell r="T169">
            <v>132.9</v>
          </cell>
        </row>
        <row r="170">
          <cell r="B170" t="str">
            <v>013316000260000</v>
          </cell>
          <cell r="C170" t="str">
            <v>自体皮移植费（常规）</v>
          </cell>
          <cell r="D170" t="str">
            <v>通过手术切取自体皮，制备皮片移植覆盖到患者创面。</v>
          </cell>
          <cell r="E170" t="str">
            <v>所定价格涵盖手术计划、术区准备、受区皮肤切除、供区皮肤切取整复、供区皮肤移植，以及切开、吻合、关闭、缝合等步骤所需的人力资源和基本物质资源消耗。</v>
          </cell>
        </row>
        <row r="170">
          <cell r="H170" t="str">
            <v>1%体表面积</v>
          </cell>
          <cell r="I170">
            <v>1742</v>
          </cell>
          <cell r="J170">
            <v>1567.8</v>
          </cell>
          <cell r="K170">
            <v>1568</v>
          </cell>
          <cell r="L170" t="str">
            <v>1.同一手术超过1%体表面积，每增加1%体表面积按单价70%计价。加收超过15次按15次收费。
2.儿童加收30%。</v>
          </cell>
          <cell r="M170" t="str">
            <v>乙类</v>
          </cell>
          <cell r="N170">
            <v>0.8</v>
          </cell>
          <cell r="O170">
            <v>0.1</v>
          </cell>
          <cell r="P170" t="str">
            <v>按照游离皮片移植术与取皮术价格之和</v>
          </cell>
          <cell r="Q170">
            <v>1378</v>
          </cell>
          <cell r="R170">
            <v>1240</v>
          </cell>
          <cell r="S170">
            <v>938</v>
          </cell>
          <cell r="T170">
            <v>797</v>
          </cell>
        </row>
        <row r="171">
          <cell r="B171" t="e">
            <v>#N/A</v>
          </cell>
        </row>
        <row r="171">
          <cell r="J171">
            <v>0</v>
          </cell>
        </row>
        <row r="171">
          <cell r="L171" t="e">
            <v>#N/A</v>
          </cell>
          <cell r="M171" t="str">
            <v>乙类</v>
          </cell>
          <cell r="N171">
            <v>0.8</v>
          </cell>
          <cell r="O171">
            <v>0.1</v>
          </cell>
        </row>
        <row r="171">
          <cell r="Q171">
            <v>1378</v>
          </cell>
          <cell r="R171">
            <v>1240</v>
          </cell>
          <cell r="S171">
            <v>938</v>
          </cell>
          <cell r="T171">
            <v>797</v>
          </cell>
        </row>
        <row r="172">
          <cell r="B172" t="e">
            <v>#N/A</v>
          </cell>
        </row>
        <row r="172">
          <cell r="J172">
            <v>0</v>
          </cell>
        </row>
        <row r="172">
          <cell r="L172" t="e">
            <v>#N/A</v>
          </cell>
          <cell r="M172" t="str">
            <v>乙类</v>
          </cell>
          <cell r="N172">
            <v>0.8</v>
          </cell>
          <cell r="O172">
            <v>0.1</v>
          </cell>
        </row>
        <row r="172">
          <cell r="Q172">
            <v>1378</v>
          </cell>
          <cell r="R172">
            <v>1240</v>
          </cell>
          <cell r="S172">
            <v>938</v>
          </cell>
          <cell r="T172">
            <v>797</v>
          </cell>
        </row>
        <row r="173">
          <cell r="B173" t="e">
            <v>#N/A</v>
          </cell>
        </row>
        <row r="173">
          <cell r="J173">
            <v>0</v>
          </cell>
        </row>
        <row r="173">
          <cell r="L173" t="e">
            <v>#N/A</v>
          </cell>
          <cell r="M173" t="str">
            <v>乙类</v>
          </cell>
          <cell r="N173">
            <v>0.8</v>
          </cell>
          <cell r="O173">
            <v>0.1</v>
          </cell>
        </row>
        <row r="173">
          <cell r="Q173">
            <v>1378</v>
          </cell>
          <cell r="R173">
            <v>1240</v>
          </cell>
          <cell r="S173">
            <v>938</v>
          </cell>
          <cell r="T173">
            <v>797</v>
          </cell>
        </row>
        <row r="174">
          <cell r="B174" t="e">
            <v>#N/A</v>
          </cell>
        </row>
        <row r="174">
          <cell r="J174">
            <v>0</v>
          </cell>
        </row>
        <row r="174">
          <cell r="L174" t="e">
            <v>#N/A</v>
          </cell>
          <cell r="M174" t="str">
            <v>乙类</v>
          </cell>
          <cell r="N174">
            <v>0.8</v>
          </cell>
          <cell r="O174">
            <v>0.1</v>
          </cell>
        </row>
        <row r="174">
          <cell r="Q174">
            <v>1378</v>
          </cell>
          <cell r="R174">
            <v>1240</v>
          </cell>
          <cell r="S174">
            <v>938</v>
          </cell>
          <cell r="T174">
            <v>797</v>
          </cell>
        </row>
        <row r="175">
          <cell r="B175" t="e">
            <v>#N/A</v>
          </cell>
        </row>
        <row r="175">
          <cell r="J175">
            <v>0</v>
          </cell>
        </row>
        <row r="175">
          <cell r="L175" t="e">
            <v>#N/A</v>
          </cell>
          <cell r="M175" t="str">
            <v>乙类</v>
          </cell>
          <cell r="N175">
            <v>0.8</v>
          </cell>
          <cell r="O175">
            <v>0.1</v>
          </cell>
        </row>
        <row r="175">
          <cell r="Q175">
            <v>1378</v>
          </cell>
          <cell r="R175">
            <v>1240</v>
          </cell>
          <cell r="S175">
            <v>938</v>
          </cell>
          <cell r="T175">
            <v>797</v>
          </cell>
        </row>
        <row r="176">
          <cell r="B176" t="e">
            <v>#N/A</v>
          </cell>
        </row>
        <row r="176">
          <cell r="J176">
            <v>0</v>
          </cell>
        </row>
        <row r="176">
          <cell r="L176" t="e">
            <v>#N/A</v>
          </cell>
          <cell r="M176" t="str">
            <v>乙类</v>
          </cell>
          <cell r="N176">
            <v>0.8</v>
          </cell>
          <cell r="O176">
            <v>0.1</v>
          </cell>
        </row>
        <row r="176">
          <cell r="Q176">
            <v>1378</v>
          </cell>
          <cell r="R176">
            <v>1240</v>
          </cell>
          <cell r="S176">
            <v>938</v>
          </cell>
          <cell r="T176">
            <v>797</v>
          </cell>
        </row>
        <row r="177">
          <cell r="B177" t="e">
            <v>#N/A</v>
          </cell>
        </row>
        <row r="177">
          <cell r="J177">
            <v>0</v>
          </cell>
        </row>
        <row r="177">
          <cell r="L177" t="e">
            <v>#N/A</v>
          </cell>
          <cell r="M177" t="str">
            <v>乙类</v>
          </cell>
          <cell r="N177">
            <v>0.8</v>
          </cell>
          <cell r="O177">
            <v>0.1</v>
          </cell>
        </row>
        <row r="177">
          <cell r="Q177">
            <v>1378</v>
          </cell>
          <cell r="R177">
            <v>1240</v>
          </cell>
          <cell r="S177">
            <v>938</v>
          </cell>
          <cell r="T177">
            <v>797</v>
          </cell>
        </row>
        <row r="178">
          <cell r="B178" t="e">
            <v>#N/A</v>
          </cell>
        </row>
        <row r="178">
          <cell r="J178">
            <v>0</v>
          </cell>
        </row>
        <row r="178">
          <cell r="L178" t="e">
            <v>#N/A</v>
          </cell>
          <cell r="M178" t="str">
            <v>乙类</v>
          </cell>
          <cell r="N178">
            <v>0.8</v>
          </cell>
          <cell r="O178">
            <v>0.1</v>
          </cell>
        </row>
        <row r="178">
          <cell r="Q178">
            <v>1378</v>
          </cell>
          <cell r="R178">
            <v>1240</v>
          </cell>
          <cell r="S178">
            <v>938</v>
          </cell>
          <cell r="T178">
            <v>797</v>
          </cell>
        </row>
        <row r="179">
          <cell r="B179" t="e">
            <v>#N/A</v>
          </cell>
        </row>
        <row r="179">
          <cell r="J179">
            <v>0</v>
          </cell>
        </row>
        <row r="179">
          <cell r="L179" t="e">
            <v>#N/A</v>
          </cell>
          <cell r="M179" t="str">
            <v>乙类</v>
          </cell>
          <cell r="N179">
            <v>0.8</v>
          </cell>
          <cell r="O179">
            <v>0.1</v>
          </cell>
        </row>
        <row r="179">
          <cell r="Q179">
            <v>1378</v>
          </cell>
          <cell r="R179">
            <v>1240</v>
          </cell>
          <cell r="S179">
            <v>938</v>
          </cell>
          <cell r="T179">
            <v>797</v>
          </cell>
        </row>
        <row r="180">
          <cell r="B180" t="e">
            <v>#N/A</v>
          </cell>
        </row>
        <row r="180">
          <cell r="J180">
            <v>0</v>
          </cell>
        </row>
        <row r="180">
          <cell r="L180" t="e">
            <v>#N/A</v>
          </cell>
          <cell r="M180" t="str">
            <v>乙类</v>
          </cell>
          <cell r="N180">
            <v>0.8</v>
          </cell>
          <cell r="O180">
            <v>0.1</v>
          </cell>
        </row>
        <row r="180">
          <cell r="Q180">
            <v>1378</v>
          </cell>
          <cell r="R180">
            <v>1240</v>
          </cell>
          <cell r="S180">
            <v>938</v>
          </cell>
          <cell r="T180">
            <v>797</v>
          </cell>
        </row>
        <row r="181">
          <cell r="B181" t="e">
            <v>#N/A</v>
          </cell>
        </row>
        <row r="181">
          <cell r="J181">
            <v>0</v>
          </cell>
        </row>
        <row r="181">
          <cell r="L181" t="e">
            <v>#N/A</v>
          </cell>
          <cell r="M181" t="str">
            <v>乙类</v>
          </cell>
          <cell r="N181">
            <v>0.8</v>
          </cell>
          <cell r="O181">
            <v>0.1</v>
          </cell>
        </row>
        <row r="181">
          <cell r="Q181">
            <v>1378</v>
          </cell>
          <cell r="R181">
            <v>1240</v>
          </cell>
          <cell r="S181">
            <v>938</v>
          </cell>
          <cell r="T181">
            <v>797</v>
          </cell>
        </row>
        <row r="182">
          <cell r="B182" t="e">
            <v>#N/A</v>
          </cell>
        </row>
        <row r="182">
          <cell r="J182">
            <v>0</v>
          </cell>
        </row>
        <row r="182">
          <cell r="L182" t="e">
            <v>#N/A</v>
          </cell>
          <cell r="M182" t="str">
            <v>乙类</v>
          </cell>
          <cell r="N182">
            <v>0.8</v>
          </cell>
          <cell r="O182">
            <v>0.1</v>
          </cell>
        </row>
        <row r="182">
          <cell r="Q182">
            <v>1378</v>
          </cell>
          <cell r="R182">
            <v>1240</v>
          </cell>
          <cell r="S182">
            <v>938</v>
          </cell>
          <cell r="T182">
            <v>797</v>
          </cell>
        </row>
        <row r="183">
          <cell r="B183" t="e">
            <v>#N/A</v>
          </cell>
        </row>
        <row r="183">
          <cell r="J183">
            <v>0</v>
          </cell>
        </row>
        <row r="183">
          <cell r="L183" t="e">
            <v>#N/A</v>
          </cell>
          <cell r="M183" t="str">
            <v>乙类</v>
          </cell>
          <cell r="N183">
            <v>0.8</v>
          </cell>
          <cell r="O183">
            <v>0.1</v>
          </cell>
        </row>
        <row r="183">
          <cell r="Q183">
            <v>1378</v>
          </cell>
          <cell r="R183">
            <v>1240</v>
          </cell>
          <cell r="S183">
            <v>938</v>
          </cell>
          <cell r="T183">
            <v>797</v>
          </cell>
        </row>
        <row r="184">
          <cell r="B184" t="e">
            <v>#N/A</v>
          </cell>
        </row>
        <row r="184">
          <cell r="J184">
            <v>0</v>
          </cell>
        </row>
        <row r="184">
          <cell r="L184" t="e">
            <v>#N/A</v>
          </cell>
          <cell r="M184" t="str">
            <v>乙类</v>
          </cell>
          <cell r="N184">
            <v>0.8</v>
          </cell>
          <cell r="O184">
            <v>0.1</v>
          </cell>
        </row>
        <row r="184">
          <cell r="Q184">
            <v>1378</v>
          </cell>
          <cell r="R184">
            <v>1240</v>
          </cell>
          <cell r="S184">
            <v>938</v>
          </cell>
          <cell r="T184">
            <v>797</v>
          </cell>
        </row>
        <row r="185">
          <cell r="B185" t="e">
            <v>#N/A</v>
          </cell>
        </row>
        <row r="185">
          <cell r="J185">
            <v>0</v>
          </cell>
        </row>
        <row r="185">
          <cell r="L185" t="e">
            <v>#N/A</v>
          </cell>
          <cell r="M185" t="str">
            <v>乙类</v>
          </cell>
          <cell r="N185">
            <v>0.8</v>
          </cell>
          <cell r="O185">
            <v>0.1</v>
          </cell>
        </row>
        <row r="185">
          <cell r="Q185">
            <v>1378</v>
          </cell>
          <cell r="R185">
            <v>1240</v>
          </cell>
          <cell r="S185">
            <v>938</v>
          </cell>
          <cell r="T185">
            <v>797</v>
          </cell>
        </row>
        <row r="186">
          <cell r="B186" t="e">
            <v>#N/A</v>
          </cell>
        </row>
        <row r="186">
          <cell r="J186">
            <v>0</v>
          </cell>
        </row>
        <row r="186">
          <cell r="L186" t="e">
            <v>#N/A</v>
          </cell>
          <cell r="M186" t="str">
            <v>乙类</v>
          </cell>
          <cell r="N186">
            <v>0.8</v>
          </cell>
          <cell r="O186">
            <v>0.1</v>
          </cell>
        </row>
        <row r="186">
          <cell r="Q186">
            <v>1378</v>
          </cell>
          <cell r="R186">
            <v>1240</v>
          </cell>
          <cell r="S186">
            <v>938</v>
          </cell>
          <cell r="T186">
            <v>797</v>
          </cell>
        </row>
        <row r="187">
          <cell r="B187" t="e">
            <v>#N/A</v>
          </cell>
        </row>
        <row r="187">
          <cell r="J187">
            <v>0</v>
          </cell>
        </row>
        <row r="187">
          <cell r="L187" t="e">
            <v>#N/A</v>
          </cell>
          <cell r="M187" t="str">
            <v>乙类</v>
          </cell>
          <cell r="N187">
            <v>0.8</v>
          </cell>
          <cell r="O187">
            <v>0.1</v>
          </cell>
        </row>
        <row r="187">
          <cell r="Q187">
            <v>1378</v>
          </cell>
          <cell r="R187">
            <v>1240</v>
          </cell>
          <cell r="S187">
            <v>938</v>
          </cell>
          <cell r="T187">
            <v>797</v>
          </cell>
        </row>
        <row r="188">
          <cell r="B188" t="e">
            <v>#N/A</v>
          </cell>
        </row>
        <row r="188">
          <cell r="J188">
            <v>0</v>
          </cell>
        </row>
        <row r="188">
          <cell r="L188" t="e">
            <v>#N/A</v>
          </cell>
          <cell r="M188" t="str">
            <v>乙类</v>
          </cell>
          <cell r="N188">
            <v>0.8</v>
          </cell>
          <cell r="O188">
            <v>0.1</v>
          </cell>
        </row>
        <row r="188">
          <cell r="Q188">
            <v>1378</v>
          </cell>
          <cell r="R188">
            <v>1240</v>
          </cell>
          <cell r="S188">
            <v>938</v>
          </cell>
          <cell r="T188">
            <v>797</v>
          </cell>
        </row>
        <row r="189">
          <cell r="B189" t="e">
            <v>#N/A</v>
          </cell>
        </row>
        <row r="189">
          <cell r="J189">
            <v>0</v>
          </cell>
        </row>
        <row r="189">
          <cell r="L189" t="e">
            <v>#N/A</v>
          </cell>
          <cell r="M189" t="str">
            <v>乙类</v>
          </cell>
          <cell r="N189">
            <v>0.8</v>
          </cell>
          <cell r="O189">
            <v>0.1</v>
          </cell>
        </row>
        <row r="189">
          <cell r="Q189">
            <v>1378</v>
          </cell>
          <cell r="R189">
            <v>1240</v>
          </cell>
          <cell r="S189">
            <v>938</v>
          </cell>
          <cell r="T189">
            <v>797</v>
          </cell>
        </row>
        <row r="190">
          <cell r="B190" t="e">
            <v>#N/A</v>
          </cell>
        </row>
        <row r="190">
          <cell r="J190">
            <v>0</v>
          </cell>
        </row>
        <row r="190">
          <cell r="L190" t="e">
            <v>#N/A</v>
          </cell>
          <cell r="M190" t="str">
            <v>乙类</v>
          </cell>
          <cell r="N190">
            <v>0.8</v>
          </cell>
          <cell r="O190">
            <v>0.1</v>
          </cell>
        </row>
        <row r="190">
          <cell r="Q190">
            <v>1378</v>
          </cell>
          <cell r="R190">
            <v>1240</v>
          </cell>
          <cell r="S190">
            <v>938</v>
          </cell>
          <cell r="T190">
            <v>797</v>
          </cell>
        </row>
        <row r="191">
          <cell r="B191" t="e">
            <v>#N/A</v>
          </cell>
        </row>
        <row r="191">
          <cell r="J191">
            <v>0</v>
          </cell>
        </row>
        <row r="191">
          <cell r="L191" t="e">
            <v>#N/A</v>
          </cell>
          <cell r="M191" t="str">
            <v>乙类</v>
          </cell>
          <cell r="N191">
            <v>0.8</v>
          </cell>
          <cell r="O191">
            <v>0.1</v>
          </cell>
        </row>
        <row r="191">
          <cell r="Q191">
            <v>1378</v>
          </cell>
          <cell r="R191">
            <v>1240</v>
          </cell>
          <cell r="S191">
            <v>938</v>
          </cell>
          <cell r="T191">
            <v>797</v>
          </cell>
        </row>
        <row r="192">
          <cell r="B192" t="e">
            <v>#N/A</v>
          </cell>
        </row>
        <row r="192">
          <cell r="J192">
            <v>0</v>
          </cell>
        </row>
        <row r="192">
          <cell r="L192" t="e">
            <v>#N/A</v>
          </cell>
          <cell r="M192" t="str">
            <v>乙类</v>
          </cell>
          <cell r="N192">
            <v>0.8</v>
          </cell>
          <cell r="O192">
            <v>0.1</v>
          </cell>
        </row>
        <row r="192">
          <cell r="Q192">
            <v>1378</v>
          </cell>
          <cell r="R192">
            <v>1240</v>
          </cell>
          <cell r="S192">
            <v>938</v>
          </cell>
          <cell r="T192">
            <v>797</v>
          </cell>
        </row>
        <row r="193">
          <cell r="B193" t="e">
            <v>#N/A</v>
          </cell>
          <cell r="C193" t="str">
            <v>自体皮移植费（常规）-儿童（加收）</v>
          </cell>
        </row>
        <row r="193">
          <cell r="H193" t="str">
            <v>1%体表面积</v>
          </cell>
          <cell r="I193">
            <v>0.3</v>
          </cell>
          <cell r="J193">
            <v>0.27</v>
          </cell>
          <cell r="K193">
            <v>0.3</v>
          </cell>
          <cell r="L193" t="e">
            <v>#N/A</v>
          </cell>
          <cell r="M193" t="str">
            <v>乙类</v>
          </cell>
          <cell r="N193">
            <v>0.8</v>
          </cell>
          <cell r="O193">
            <v>0.1</v>
          </cell>
          <cell r="P193" t="str">
            <v>按照现行政策，手术项目儿童按30%加收。</v>
          </cell>
          <cell r="Q193">
            <v>413.4</v>
          </cell>
          <cell r="R193">
            <v>372</v>
          </cell>
          <cell r="S193">
            <v>281.4</v>
          </cell>
          <cell r="T193">
            <v>239.1</v>
          </cell>
        </row>
        <row r="194">
          <cell r="B194" t="str">
            <v>013316000270000</v>
          </cell>
          <cell r="C194" t="str">
            <v>自体皮移植费（复杂）</v>
          </cell>
          <cell r="D194" t="str">
            <v>通过复杂手术切取自体皮，制备皮片移植覆盖到患者创面。</v>
          </cell>
          <cell r="E194" t="str">
            <v>所定价格涵盖手术计划、术区准备、受区皮肤切除、供区皮肤切取整复、供区皮肤移植，以及切开、吻合、关闭、缝合等步骤所需的人力资源和基本物质资源消耗。</v>
          </cell>
        </row>
        <row r="194">
          <cell r="H194" t="str">
            <v>1%体表面积</v>
          </cell>
          <cell r="I194">
            <v>2264.6</v>
          </cell>
          <cell r="J194">
            <v>2038.14</v>
          </cell>
          <cell r="K194">
            <v>2151</v>
          </cell>
          <cell r="L194" t="str">
            <v>1.本项目中的“复杂”指：微粒皮、网状皮、Meek皮、带毛囊游离皮、带真皮血管网游离皮片移植、细胞悬液制备的情况。
2.同一手术超过1%体表面积，每增加1%体表面积按单价70%计价。加收超过15次按15次收费。
3.儿童加收30%。</v>
          </cell>
          <cell r="M194" t="str">
            <v>乙类</v>
          </cell>
          <cell r="N194">
            <v>0.8</v>
          </cell>
          <cell r="O194">
            <v>0.1</v>
          </cell>
          <cell r="P194" t="str">
            <v>参照牵头省份,在自体皮移植（常规）基础上增加30%</v>
          </cell>
          <cell r="Q194">
            <v>1791</v>
          </cell>
          <cell r="R194">
            <v>1612</v>
          </cell>
          <cell r="S194">
            <v>1219</v>
          </cell>
          <cell r="T194">
            <v>1036</v>
          </cell>
        </row>
        <row r="195">
          <cell r="B195" t="e">
            <v>#N/A</v>
          </cell>
        </row>
        <row r="195">
          <cell r="J195">
            <v>0</v>
          </cell>
        </row>
        <row r="195">
          <cell r="L195" t="e">
            <v>#N/A</v>
          </cell>
          <cell r="M195" t="str">
            <v>乙类</v>
          </cell>
          <cell r="N195">
            <v>0.8</v>
          </cell>
          <cell r="O195">
            <v>0.1</v>
          </cell>
        </row>
        <row r="195">
          <cell r="Q195">
            <v>1791</v>
          </cell>
          <cell r="R195">
            <v>1612</v>
          </cell>
          <cell r="S195">
            <v>1219</v>
          </cell>
          <cell r="T195">
            <v>1036</v>
          </cell>
        </row>
        <row r="196">
          <cell r="B196" t="e">
            <v>#N/A</v>
          </cell>
        </row>
        <row r="196">
          <cell r="J196">
            <v>0</v>
          </cell>
        </row>
        <row r="196">
          <cell r="L196" t="e">
            <v>#N/A</v>
          </cell>
          <cell r="M196" t="str">
            <v>乙类</v>
          </cell>
          <cell r="N196">
            <v>0.8</v>
          </cell>
          <cell r="O196">
            <v>0.1</v>
          </cell>
        </row>
        <row r="196">
          <cell r="Q196">
            <v>1791</v>
          </cell>
          <cell r="R196">
            <v>1612</v>
          </cell>
          <cell r="S196">
            <v>1219</v>
          </cell>
          <cell r="T196">
            <v>1036</v>
          </cell>
        </row>
        <row r="197">
          <cell r="B197" t="e">
            <v>#N/A</v>
          </cell>
        </row>
        <row r="197">
          <cell r="J197">
            <v>0</v>
          </cell>
        </row>
        <row r="197">
          <cell r="L197" t="e">
            <v>#N/A</v>
          </cell>
          <cell r="M197" t="str">
            <v>乙类</v>
          </cell>
          <cell r="N197">
            <v>0.8</v>
          </cell>
          <cell r="O197">
            <v>0.1</v>
          </cell>
        </row>
        <row r="197">
          <cell r="Q197">
            <v>1791</v>
          </cell>
          <cell r="R197">
            <v>1612</v>
          </cell>
          <cell r="S197">
            <v>1219</v>
          </cell>
          <cell r="T197">
            <v>1036</v>
          </cell>
        </row>
        <row r="198">
          <cell r="B198" t="e">
            <v>#N/A</v>
          </cell>
        </row>
        <row r="198">
          <cell r="J198">
            <v>0</v>
          </cell>
        </row>
        <row r="198">
          <cell r="L198" t="e">
            <v>#N/A</v>
          </cell>
          <cell r="M198" t="str">
            <v>乙类</v>
          </cell>
          <cell r="N198">
            <v>0.8</v>
          </cell>
          <cell r="O198">
            <v>0.1</v>
          </cell>
        </row>
        <row r="198">
          <cell r="Q198">
            <v>1791</v>
          </cell>
          <cell r="R198">
            <v>1612</v>
          </cell>
          <cell r="S198">
            <v>1219</v>
          </cell>
          <cell r="T198">
            <v>1036</v>
          </cell>
        </row>
        <row r="199">
          <cell r="B199" t="e">
            <v>#N/A</v>
          </cell>
        </row>
        <row r="199">
          <cell r="J199">
            <v>0</v>
          </cell>
        </row>
        <row r="199">
          <cell r="L199" t="e">
            <v>#N/A</v>
          </cell>
          <cell r="M199" t="str">
            <v>乙类</v>
          </cell>
          <cell r="N199">
            <v>0.8</v>
          </cell>
          <cell r="O199">
            <v>0.1</v>
          </cell>
        </row>
        <row r="199">
          <cell r="Q199">
            <v>1791</v>
          </cell>
          <cell r="R199">
            <v>1612</v>
          </cell>
          <cell r="S199">
            <v>1219</v>
          </cell>
          <cell r="T199">
            <v>1036</v>
          </cell>
        </row>
        <row r="200">
          <cell r="B200" t="e">
            <v>#N/A</v>
          </cell>
        </row>
        <row r="200">
          <cell r="J200">
            <v>0</v>
          </cell>
        </row>
        <row r="200">
          <cell r="L200" t="e">
            <v>#N/A</v>
          </cell>
          <cell r="M200" t="str">
            <v>乙类</v>
          </cell>
          <cell r="N200">
            <v>0.8</v>
          </cell>
          <cell r="O200">
            <v>0.1</v>
          </cell>
        </row>
        <row r="200">
          <cell r="Q200">
            <v>1791</v>
          </cell>
          <cell r="R200">
            <v>1612</v>
          </cell>
          <cell r="S200">
            <v>1219</v>
          </cell>
          <cell r="T200">
            <v>1036</v>
          </cell>
        </row>
        <row r="201">
          <cell r="B201" t="e">
            <v>#N/A</v>
          </cell>
        </row>
        <row r="201">
          <cell r="J201">
            <v>0</v>
          </cell>
        </row>
        <row r="201">
          <cell r="L201" t="e">
            <v>#N/A</v>
          </cell>
          <cell r="M201" t="str">
            <v>乙类</v>
          </cell>
          <cell r="N201">
            <v>0.8</v>
          </cell>
          <cell r="O201">
            <v>0.1</v>
          </cell>
        </row>
        <row r="201">
          <cell r="Q201">
            <v>1791</v>
          </cell>
          <cell r="R201">
            <v>1612</v>
          </cell>
          <cell r="S201">
            <v>1219</v>
          </cell>
          <cell r="T201">
            <v>1036</v>
          </cell>
        </row>
        <row r="202">
          <cell r="B202" t="e">
            <v>#N/A</v>
          </cell>
        </row>
        <row r="202">
          <cell r="J202">
            <v>0</v>
          </cell>
        </row>
        <row r="202">
          <cell r="L202" t="e">
            <v>#N/A</v>
          </cell>
          <cell r="M202" t="str">
            <v>乙类</v>
          </cell>
          <cell r="N202">
            <v>0.8</v>
          </cell>
          <cell r="O202">
            <v>0.1</v>
          </cell>
        </row>
        <row r="202">
          <cell r="Q202">
            <v>1791</v>
          </cell>
          <cell r="R202">
            <v>1612</v>
          </cell>
          <cell r="S202">
            <v>1219</v>
          </cell>
          <cell r="T202">
            <v>1036</v>
          </cell>
        </row>
        <row r="203">
          <cell r="B203" t="e">
            <v>#N/A</v>
          </cell>
        </row>
        <row r="203">
          <cell r="J203">
            <v>0</v>
          </cell>
        </row>
        <row r="203">
          <cell r="L203" t="e">
            <v>#N/A</v>
          </cell>
          <cell r="M203" t="str">
            <v>乙类</v>
          </cell>
          <cell r="N203">
            <v>0.8</v>
          </cell>
          <cell r="O203">
            <v>0.1</v>
          </cell>
        </row>
        <row r="203">
          <cell r="Q203">
            <v>1791</v>
          </cell>
          <cell r="R203">
            <v>1612</v>
          </cell>
          <cell r="S203">
            <v>1219</v>
          </cell>
          <cell r="T203">
            <v>1036</v>
          </cell>
        </row>
        <row r="204">
          <cell r="B204" t="e">
            <v>#N/A</v>
          </cell>
        </row>
        <row r="204">
          <cell r="J204">
            <v>0</v>
          </cell>
        </row>
        <row r="204">
          <cell r="L204" t="e">
            <v>#N/A</v>
          </cell>
          <cell r="M204" t="str">
            <v>乙类</v>
          </cell>
          <cell r="N204">
            <v>0.8</v>
          </cell>
          <cell r="O204">
            <v>0.1</v>
          </cell>
        </row>
        <row r="204">
          <cell r="Q204">
            <v>1791</v>
          </cell>
          <cell r="R204">
            <v>1612</v>
          </cell>
          <cell r="S204">
            <v>1219</v>
          </cell>
          <cell r="T204">
            <v>1036</v>
          </cell>
        </row>
        <row r="205">
          <cell r="B205" t="e">
            <v>#N/A</v>
          </cell>
        </row>
        <row r="205">
          <cell r="J205">
            <v>0</v>
          </cell>
        </row>
        <row r="205">
          <cell r="L205" t="e">
            <v>#N/A</v>
          </cell>
          <cell r="M205" t="str">
            <v>乙类</v>
          </cell>
          <cell r="N205">
            <v>0.8</v>
          </cell>
          <cell r="O205">
            <v>0.1</v>
          </cell>
        </row>
        <row r="205">
          <cell r="Q205">
            <v>1791</v>
          </cell>
          <cell r="R205">
            <v>1612</v>
          </cell>
          <cell r="S205">
            <v>1219</v>
          </cell>
          <cell r="T205">
            <v>1036</v>
          </cell>
        </row>
        <row r="206">
          <cell r="B206" t="e">
            <v>#N/A</v>
          </cell>
        </row>
        <row r="206">
          <cell r="J206">
            <v>0</v>
          </cell>
        </row>
        <row r="206">
          <cell r="L206" t="e">
            <v>#N/A</v>
          </cell>
          <cell r="M206" t="str">
            <v>乙类</v>
          </cell>
          <cell r="N206">
            <v>0.8</v>
          </cell>
          <cell r="O206">
            <v>0.1</v>
          </cell>
        </row>
        <row r="206">
          <cell r="Q206">
            <v>1791</v>
          </cell>
          <cell r="R206">
            <v>1612</v>
          </cell>
          <cell r="S206">
            <v>1219</v>
          </cell>
          <cell r="T206">
            <v>1036</v>
          </cell>
        </row>
        <row r="207">
          <cell r="B207" t="e">
            <v>#N/A</v>
          </cell>
          <cell r="C207" t="str">
            <v>自体皮移植费（复杂）-儿童（加收）</v>
          </cell>
        </row>
        <row r="207">
          <cell r="H207" t="str">
            <v>1%体表面积</v>
          </cell>
          <cell r="I207">
            <v>0.3</v>
          </cell>
          <cell r="J207">
            <v>0.27</v>
          </cell>
          <cell r="K207">
            <v>0.3</v>
          </cell>
          <cell r="L207" t="e">
            <v>#N/A</v>
          </cell>
          <cell r="M207" t="str">
            <v>乙类</v>
          </cell>
          <cell r="N207">
            <v>0.8</v>
          </cell>
          <cell r="O207">
            <v>0.1</v>
          </cell>
          <cell r="P207" t="str">
            <v>按照现行政策，手术项目儿童按30%加收。</v>
          </cell>
          <cell r="Q207">
            <v>537.3</v>
          </cell>
          <cell r="R207">
            <v>483.6</v>
          </cell>
          <cell r="S207">
            <v>365.7</v>
          </cell>
          <cell r="T207">
            <v>310.8</v>
          </cell>
        </row>
        <row r="208">
          <cell r="B208" t="str">
            <v>013316000280000</v>
          </cell>
          <cell r="C208" t="str">
            <v>异体皮移植费</v>
          </cell>
          <cell r="D208" t="str">
            <v>将同种异体皮片移植覆盖到患者创面。</v>
          </cell>
          <cell r="E208" t="str">
            <v>所定价格涵盖手术计划、术区准备、受区皮肤切除、异体皮移植，以及切开、吻合、关闭、缝合等步骤所需的人力资源和基本物质资源消耗。</v>
          </cell>
        </row>
        <row r="208">
          <cell r="G208" t="str">
            <v>01异种皮移植</v>
          </cell>
          <cell r="H208" t="str">
            <v>次</v>
          </cell>
          <cell r="I208">
            <v>523</v>
          </cell>
          <cell r="J208">
            <v>470.7</v>
          </cell>
          <cell r="K208">
            <v>496</v>
          </cell>
          <cell r="L208" t="str">
            <v>1.异体皮制备可按“异体组织制备费”收取。
2.儿童加收30%。</v>
          </cell>
          <cell r="M208" t="str">
            <v>乙类</v>
          </cell>
          <cell r="N208">
            <v>0.8</v>
          </cell>
          <cell r="O208">
            <v>0.1</v>
          </cell>
          <cell r="P208" t="str">
            <v>按“自体皮移植费”30%定价。</v>
          </cell>
          <cell r="Q208">
            <v>413</v>
          </cell>
          <cell r="R208">
            <v>372</v>
          </cell>
          <cell r="S208">
            <v>281</v>
          </cell>
          <cell r="T208">
            <v>239</v>
          </cell>
        </row>
        <row r="209">
          <cell r="B209" t="e">
            <v>#N/A</v>
          </cell>
        </row>
        <row r="209">
          <cell r="J209">
            <v>0</v>
          </cell>
        </row>
        <row r="209">
          <cell r="L209" t="e">
            <v>#N/A</v>
          </cell>
          <cell r="M209" t="str">
            <v>乙类</v>
          </cell>
          <cell r="N209">
            <v>0.8</v>
          </cell>
          <cell r="O209">
            <v>0.1</v>
          </cell>
        </row>
        <row r="209">
          <cell r="Q209">
            <v>413</v>
          </cell>
          <cell r="R209">
            <v>372</v>
          </cell>
          <cell r="S209">
            <v>281</v>
          </cell>
          <cell r="T209">
            <v>239</v>
          </cell>
        </row>
        <row r="210">
          <cell r="B210" t="e">
            <v>#N/A</v>
          </cell>
          <cell r="C210" t="str">
            <v>异体皮移植费-儿童（加收）</v>
          </cell>
        </row>
        <row r="210">
          <cell r="H210" t="str">
            <v>次</v>
          </cell>
          <cell r="I210">
            <v>0.3</v>
          </cell>
          <cell r="J210">
            <v>0.27</v>
          </cell>
          <cell r="K210">
            <v>0.3</v>
          </cell>
          <cell r="L210" t="e">
            <v>#N/A</v>
          </cell>
          <cell r="M210" t="str">
            <v>乙类</v>
          </cell>
          <cell r="N210">
            <v>0.8</v>
          </cell>
          <cell r="O210">
            <v>0.1</v>
          </cell>
          <cell r="P210" t="str">
            <v>按照现行政策，手术项目儿童按30%加收。</v>
          </cell>
          <cell r="Q210">
            <v>123.9</v>
          </cell>
          <cell r="R210">
            <v>111.6</v>
          </cell>
          <cell r="S210">
            <v>84.3</v>
          </cell>
          <cell r="T210">
            <v>71.7</v>
          </cell>
        </row>
        <row r="211">
          <cell r="B211" t="e">
            <v>#N/A</v>
          </cell>
          <cell r="C211" t="str">
            <v>异体皮移植费-异种皮移植(扩展）</v>
          </cell>
        </row>
        <row r="211">
          <cell r="H211" t="str">
            <v>次</v>
          </cell>
        </row>
        <row r="211">
          <cell r="J211">
            <v>0</v>
          </cell>
        </row>
        <row r="211">
          <cell r="L211" t="e">
            <v>#N/A</v>
          </cell>
          <cell r="M211" t="str">
            <v>乙类</v>
          </cell>
          <cell r="N211">
            <v>0.8</v>
          </cell>
          <cell r="O211">
            <v>0.1</v>
          </cell>
        </row>
        <row r="211">
          <cell r="Q211">
            <v>413</v>
          </cell>
          <cell r="R211">
            <v>372</v>
          </cell>
          <cell r="S211">
            <v>281</v>
          </cell>
          <cell r="T211">
            <v>239</v>
          </cell>
        </row>
        <row r="212">
          <cell r="B212" t="str">
            <v>013316000290000</v>
          </cell>
          <cell r="C212" t="str">
            <v>皮肤撕/套脱伤修复费</v>
          </cell>
          <cell r="D212" t="str">
            <v>通过手术完成皮肤撕/套脱伤清创修复。</v>
          </cell>
          <cell r="E212" t="str">
            <v>所定价格涵盖手术计划、术区准备、消毒、清创、切除、止血、缝合或植皮覆盖创面等步骤所需的人力资源和基本物质资源消耗。</v>
          </cell>
          <cell r="F212" t="str">
            <v>01头面部撕/套脱伤</v>
          </cell>
        </row>
        <row r="212">
          <cell r="H212" t="str">
            <v>次</v>
          </cell>
          <cell r="I212">
            <v>1200</v>
          </cell>
          <cell r="J212">
            <v>1080</v>
          </cell>
          <cell r="K212">
            <v>1104</v>
          </cell>
          <cell r="L212" t="str">
            <v>儿童加收30%。</v>
          </cell>
          <cell r="M212" t="str">
            <v>甲类</v>
          </cell>
          <cell r="N212">
            <v>0.8</v>
          </cell>
          <cell r="O212">
            <v>0</v>
          </cell>
          <cell r="P212" t="str">
            <v>平移“手部皮肤撕脱伤修复术”</v>
          </cell>
          <cell r="Q212">
            <v>987</v>
          </cell>
          <cell r="R212">
            <v>888</v>
          </cell>
          <cell r="S212">
            <v>672</v>
          </cell>
          <cell r="T212">
            <v>571</v>
          </cell>
        </row>
        <row r="213">
          <cell r="B213" t="e">
            <v>#N/A</v>
          </cell>
        </row>
        <row r="213">
          <cell r="J213">
            <v>0</v>
          </cell>
        </row>
        <row r="213">
          <cell r="L213" t="e">
            <v>#N/A</v>
          </cell>
          <cell r="M213" t="str">
            <v>甲类</v>
          </cell>
          <cell r="N213">
            <v>0.8</v>
          </cell>
          <cell r="O213">
            <v>0</v>
          </cell>
        </row>
        <row r="213">
          <cell r="Q213">
            <v>987</v>
          </cell>
          <cell r="R213">
            <v>888</v>
          </cell>
          <cell r="S213">
            <v>672</v>
          </cell>
          <cell r="T213">
            <v>571</v>
          </cell>
        </row>
        <row r="214">
          <cell r="B214" t="e">
            <v>#N/A</v>
          </cell>
        </row>
        <row r="214">
          <cell r="J214">
            <v>0</v>
          </cell>
        </row>
        <row r="214">
          <cell r="L214" t="e">
            <v>#N/A</v>
          </cell>
          <cell r="M214" t="str">
            <v>甲类</v>
          </cell>
          <cell r="N214">
            <v>0.8</v>
          </cell>
          <cell r="O214">
            <v>0</v>
          </cell>
        </row>
        <row r="214">
          <cell r="Q214">
            <v>987</v>
          </cell>
          <cell r="R214">
            <v>888</v>
          </cell>
          <cell r="S214">
            <v>672</v>
          </cell>
          <cell r="T214">
            <v>571</v>
          </cell>
        </row>
        <row r="215">
          <cell r="B215" t="e">
            <v>#N/A</v>
          </cell>
        </row>
        <row r="215">
          <cell r="J215">
            <v>0</v>
          </cell>
        </row>
        <row r="215">
          <cell r="L215" t="e">
            <v>#N/A</v>
          </cell>
          <cell r="M215" t="str">
            <v>甲类</v>
          </cell>
          <cell r="N215">
            <v>0.8</v>
          </cell>
          <cell r="O215">
            <v>0</v>
          </cell>
        </row>
        <row r="215">
          <cell r="Q215">
            <v>987</v>
          </cell>
          <cell r="R215">
            <v>888</v>
          </cell>
          <cell r="S215">
            <v>672</v>
          </cell>
          <cell r="T215">
            <v>571</v>
          </cell>
        </row>
        <row r="216">
          <cell r="B216" t="e">
            <v>#N/A</v>
          </cell>
          <cell r="C216" t="str">
            <v>皮肤撕/套脱伤修复费-儿童（加收）</v>
          </cell>
        </row>
        <row r="216">
          <cell r="H216" t="str">
            <v>次</v>
          </cell>
          <cell r="I216">
            <v>0.3</v>
          </cell>
          <cell r="J216">
            <v>0.27</v>
          </cell>
          <cell r="K216">
            <v>0.3</v>
          </cell>
          <cell r="L216" t="e">
            <v>#N/A</v>
          </cell>
          <cell r="M216" t="str">
            <v>甲类</v>
          </cell>
          <cell r="N216">
            <v>0.8</v>
          </cell>
          <cell r="O216">
            <v>0</v>
          </cell>
          <cell r="P216" t="str">
            <v>按照现行政策，手术项目儿童按30%加收。</v>
          </cell>
          <cell r="Q216">
            <v>296.1</v>
          </cell>
          <cell r="R216">
            <v>266.4</v>
          </cell>
          <cell r="S216">
            <v>201.6</v>
          </cell>
          <cell r="T216">
            <v>171.3</v>
          </cell>
        </row>
        <row r="217">
          <cell r="B217" t="e">
            <v>#N/A</v>
          </cell>
          <cell r="C217" t="str">
            <v>皮肤撕/套脱伤修复费-头面部撕/套脱伤（加收）</v>
          </cell>
        </row>
        <row r="217">
          <cell r="H217" t="str">
            <v>次</v>
          </cell>
          <cell r="I217">
            <v>0.3</v>
          </cell>
          <cell r="J217">
            <v>0.27</v>
          </cell>
          <cell r="K217">
            <v>0.3</v>
          </cell>
          <cell r="L217" t="e">
            <v>#N/A</v>
          </cell>
          <cell r="M217" t="str">
            <v>甲类</v>
          </cell>
          <cell r="N217">
            <v>0.8</v>
          </cell>
          <cell r="O217">
            <v>0</v>
          </cell>
          <cell r="P217" t="str">
            <v>参照牵头省份加收比例</v>
          </cell>
          <cell r="Q217">
            <v>296.1</v>
          </cell>
          <cell r="R217">
            <v>266.4</v>
          </cell>
          <cell r="S217">
            <v>201.6</v>
          </cell>
          <cell r="T217">
            <v>171.3</v>
          </cell>
        </row>
        <row r="218">
          <cell r="B218" t="str">
            <v>013316000300000</v>
          </cell>
          <cell r="C218" t="str">
            <v>象皮肿整形费</v>
          </cell>
          <cell r="D218" t="str">
            <v>通过各种方式改善象皮肿患者肢体外观。</v>
          </cell>
          <cell r="E218" t="str">
            <v>所定价格涵盖手术计划、术区准备、消毒、切开、去除、缝合及必要时重建淋巴引流、皮瓣移植等步骤所需的人力资源和基本物质资源消耗。</v>
          </cell>
        </row>
        <row r="218">
          <cell r="H218" t="str">
            <v>次</v>
          </cell>
          <cell r="I218">
            <v>2000</v>
          </cell>
          <cell r="J218">
            <v>1800</v>
          </cell>
          <cell r="K218">
            <v>1700</v>
          </cell>
          <cell r="L218" t="str">
            <v>儿童加收30%。</v>
          </cell>
          <cell r="M218" t="str">
            <v>丙类</v>
          </cell>
          <cell r="N218">
            <v>0</v>
          </cell>
          <cell r="O218">
            <v>0</v>
          </cell>
          <cell r="P218" t="str">
            <v>平移“橡皮肿整形术”价格</v>
          </cell>
          <cell r="Q218">
            <v>1800</v>
          </cell>
          <cell r="R218">
            <v>1620</v>
          </cell>
          <cell r="S218">
            <v>1458</v>
          </cell>
          <cell r="T218">
            <v>1312</v>
          </cell>
        </row>
        <row r="219">
          <cell r="B219" t="e">
            <v>#N/A</v>
          </cell>
          <cell r="C219" t="str">
            <v>象皮肿整形费-儿童（加收）</v>
          </cell>
        </row>
        <row r="219">
          <cell r="H219" t="str">
            <v>次</v>
          </cell>
          <cell r="I219">
            <v>0.3</v>
          </cell>
          <cell r="J219">
            <v>0.27</v>
          </cell>
          <cell r="K219">
            <v>0.3</v>
          </cell>
          <cell r="L219" t="e">
            <v>#N/A</v>
          </cell>
          <cell r="M219" t="e">
            <v>#N/A</v>
          </cell>
          <cell r="N219">
            <v>0</v>
          </cell>
          <cell r="O219">
            <v>0</v>
          </cell>
          <cell r="P219" t="str">
            <v>按照现行政策，手术项目儿童按30%加收。</v>
          </cell>
          <cell r="Q219">
            <v>540</v>
          </cell>
          <cell r="R219">
            <v>486</v>
          </cell>
          <cell r="S219">
            <v>437.4</v>
          </cell>
          <cell r="T219">
            <v>393.6</v>
          </cell>
        </row>
        <row r="220">
          <cell r="B220" t="str">
            <v>013114000090000</v>
          </cell>
          <cell r="C220" t="str">
            <v>烧伤抢救费(小)</v>
          </cell>
          <cell r="D220" t="str">
            <v>对符合小抢救标准的烧伤患者进行抢救。</v>
          </cell>
          <cell r="E220" t="str">
            <v>所定价格涵盖观察病情、及时抢救、详细记录等步骤所需的人力资源和基本物质资源消耗。</v>
          </cell>
        </row>
        <row r="220">
          <cell r="H220" t="str">
            <v>次</v>
          </cell>
          <cell r="I220">
            <v>140</v>
          </cell>
          <cell r="J220">
            <v>126</v>
          </cell>
          <cell r="K220">
            <v>140</v>
          </cell>
          <cell r="L220" t="str">
            <v>烧伤标准以卫生行业主管部门最新版技术规范为准。</v>
          </cell>
          <cell r="M220" t="str">
            <v>甲类</v>
          </cell>
          <cell r="N220">
            <v>0.8</v>
          </cell>
          <cell r="O220">
            <v>0</v>
          </cell>
          <cell r="P220" t="str">
            <v>原项目价格较牵头省份过高，且已在综合诊查项目内整合至抢救费项目后取消。按照抢救费（常规）的50%取整后拟定价格。</v>
          </cell>
          <cell r="Q220">
            <v>120</v>
          </cell>
          <cell r="R220">
            <v>110</v>
          </cell>
          <cell r="S220">
            <v>100</v>
          </cell>
          <cell r="T220">
            <v>90</v>
          </cell>
        </row>
        <row r="221">
          <cell r="B221" t="str">
            <v>013114000100000</v>
          </cell>
          <cell r="C221" t="str">
            <v>烧伤抢救费（中）</v>
          </cell>
          <cell r="D221" t="str">
            <v>对符合中抢救标准的烧伤患者进行抢救。</v>
          </cell>
          <cell r="E221" t="str">
            <v>所定价格涵盖观察病情、及时抢救、详细记录等步骤所需的人力资源和基本物质资源消耗。</v>
          </cell>
        </row>
        <row r="221">
          <cell r="H221" t="str">
            <v>次</v>
          </cell>
          <cell r="I221">
            <v>210</v>
          </cell>
          <cell r="J221">
            <v>189</v>
          </cell>
          <cell r="K221">
            <v>210</v>
          </cell>
          <cell r="L221" t="str">
            <v>烧伤标准以卫生行业主管部门最新版技术规范为准。</v>
          </cell>
          <cell r="M221" t="str">
            <v>甲类</v>
          </cell>
          <cell r="N221">
            <v>0.8</v>
          </cell>
          <cell r="O221">
            <v>0</v>
          </cell>
          <cell r="P221" t="str">
            <v>按照我省取消前项目比价关系，“烧伤抢救(中)”价格为“烧伤抢救(小)”的1.5倍，保持原有比价关系</v>
          </cell>
          <cell r="Q221">
            <v>180</v>
          </cell>
          <cell r="R221">
            <v>165</v>
          </cell>
          <cell r="S221">
            <v>150</v>
          </cell>
          <cell r="T221">
            <v>135</v>
          </cell>
        </row>
        <row r="222">
          <cell r="B222" t="str">
            <v>013114000110000</v>
          </cell>
          <cell r="C222" t="str">
            <v>烧伤抢救费（大）</v>
          </cell>
          <cell r="D222" t="str">
            <v>对符合大抢救标准的烧伤患者进行抢救。</v>
          </cell>
          <cell r="E222" t="str">
            <v>所定价格涵盖观察病情、及时抢救、详细记录等步骤所需的人力资源和基本物质资源消耗。</v>
          </cell>
        </row>
        <row r="222">
          <cell r="H222" t="str">
            <v>次</v>
          </cell>
          <cell r="I222">
            <v>315</v>
          </cell>
          <cell r="J222">
            <v>283.5</v>
          </cell>
          <cell r="K222">
            <v>315</v>
          </cell>
          <cell r="L222" t="str">
            <v>烧伤标准以卫生行业主管部门最新版技术规范为准。</v>
          </cell>
          <cell r="M222" t="str">
            <v>甲类</v>
          </cell>
          <cell r="N222">
            <v>0.8</v>
          </cell>
          <cell r="O222">
            <v>0</v>
          </cell>
          <cell r="P222" t="str">
            <v>按照我省取消前项目比价关系，“烧伤抢救(大)”价格为“烧伤抢救(中)”的1.5倍，保持原有比价关系</v>
          </cell>
          <cell r="Q222">
            <v>270</v>
          </cell>
          <cell r="R222">
            <v>247</v>
          </cell>
          <cell r="S222">
            <v>225</v>
          </cell>
          <cell r="T222">
            <v>202</v>
          </cell>
        </row>
        <row r="223">
          <cell r="B223" t="str">
            <v>013114000120000</v>
          </cell>
          <cell r="C223" t="str">
            <v>烧伤复合伤抢救费</v>
          </cell>
          <cell r="D223" t="str">
            <v>对合并有电烧伤、吸入性损伤、爆震伤以及中毒的烧伤患者进行抢救。</v>
          </cell>
          <cell r="E223" t="str">
            <v>所定价格涵盖观察病情、及时抢救、详细记录等步骤所需的人力资源和基本物质资源消耗。</v>
          </cell>
        </row>
        <row r="223">
          <cell r="H223" t="str">
            <v>次</v>
          </cell>
          <cell r="I223">
            <v>315</v>
          </cell>
          <cell r="J223">
            <v>283.5</v>
          </cell>
          <cell r="K223">
            <v>315</v>
          </cell>
          <cell r="L223">
            <v>0</v>
          </cell>
          <cell r="M223" t="str">
            <v>甲类</v>
          </cell>
          <cell r="N223">
            <v>0.8</v>
          </cell>
          <cell r="O223">
            <v>0</v>
          </cell>
          <cell r="P223" t="str">
            <v>我省原项目与“烧伤抢救费（大）”价格相同，继续保持平价</v>
          </cell>
          <cell r="Q223">
            <v>270</v>
          </cell>
          <cell r="R223">
            <v>247</v>
          </cell>
          <cell r="S223">
            <v>225</v>
          </cell>
          <cell r="T223">
            <v>202</v>
          </cell>
        </row>
        <row r="224">
          <cell r="B224" t="str">
            <v>013316000310000</v>
          </cell>
          <cell r="C224" t="str">
            <v>烧伤焦痂切开减张费</v>
          </cell>
          <cell r="D224" t="str">
            <v>切开患者烧伤创面的坏死焦痂，解除焦痂对肢体血循环的压迫和对人体呼吸的影响。</v>
          </cell>
          <cell r="E224" t="str">
            <v>所定价格涵盖手术计划、术区准备、消毒、切开、减张、止血清洗、创面覆盖等步骤所需的人力资源和基本物质资源消耗。</v>
          </cell>
        </row>
        <row r="224">
          <cell r="H224" t="str">
            <v>每个部位</v>
          </cell>
          <cell r="I224">
            <v>510</v>
          </cell>
          <cell r="J224">
            <v>459</v>
          </cell>
          <cell r="K224">
            <v>485</v>
          </cell>
          <cell r="L224" t="str">
            <v>儿童加收30%。</v>
          </cell>
          <cell r="M224" t="str">
            <v>甲类</v>
          </cell>
          <cell r="N224">
            <v>0.8</v>
          </cell>
          <cell r="O224">
            <v>0</v>
          </cell>
          <cell r="P224" t="str">
            <v>平移“烧伤焦痂切开减张术”项目价格</v>
          </cell>
          <cell r="Q224">
            <v>309</v>
          </cell>
          <cell r="R224">
            <v>278</v>
          </cell>
          <cell r="S224">
            <v>210</v>
          </cell>
          <cell r="T224">
            <v>178</v>
          </cell>
        </row>
        <row r="225">
          <cell r="B225" t="e">
            <v>#N/A</v>
          </cell>
          <cell r="C225" t="str">
            <v>烧伤焦痂切开减张费-儿童（加收）</v>
          </cell>
        </row>
        <row r="225">
          <cell r="H225" t="str">
            <v>每个部位</v>
          </cell>
          <cell r="I225">
            <v>0.3</v>
          </cell>
          <cell r="J225">
            <v>0.27</v>
          </cell>
          <cell r="K225">
            <v>0.3</v>
          </cell>
          <cell r="L225" t="e">
            <v>#N/A</v>
          </cell>
          <cell r="M225" t="str">
            <v>甲类</v>
          </cell>
          <cell r="N225">
            <v>0.8</v>
          </cell>
          <cell r="O225">
            <v>0</v>
          </cell>
          <cell r="P225" t="str">
            <v>按照现行政策，手术项目儿童按30%加收。</v>
          </cell>
          <cell r="Q225">
            <v>92.7</v>
          </cell>
          <cell r="R225">
            <v>83.4</v>
          </cell>
          <cell r="S225">
            <v>63</v>
          </cell>
          <cell r="T225">
            <v>53.4</v>
          </cell>
        </row>
        <row r="226">
          <cell r="B226" t="str">
            <v>013316000320000</v>
          </cell>
          <cell r="C226" t="str">
            <v>创面扩创费</v>
          </cell>
          <cell r="D226" t="str">
            <v>去除患者创面的坏死组织和炎性肉芽组织。</v>
          </cell>
          <cell r="E226" t="str">
            <v>所定价格涵盖手术计划、术区准备、消毒、清创、止血清洗等步骤所需的人力资源和基本物质资源消耗。</v>
          </cell>
          <cell r="F226" t="str">
            <v>01烧伤浸浴扩创</v>
          </cell>
        </row>
        <row r="226">
          <cell r="H226" t="str">
            <v>每个部位</v>
          </cell>
          <cell r="I226">
            <v>780</v>
          </cell>
          <cell r="J226">
            <v>702</v>
          </cell>
          <cell r="K226">
            <v>741</v>
          </cell>
          <cell r="L226" t="str">
            <v>1.部位：包括头颈、躯干、上下肢。
2.“烧伤浸浴扩创加收”超过一个部位按一个部位收费。
3.儿童加收30%。</v>
          </cell>
          <cell r="M226" t="str">
            <v>甲类</v>
          </cell>
          <cell r="N226">
            <v>0.8</v>
          </cell>
          <cell r="O226">
            <v>0</v>
          </cell>
          <cell r="P226" t="str">
            <v>按照服务产出，参照牵头省份，平移计价单位相同的“烧伤扩创术”项目价格</v>
          </cell>
          <cell r="Q226">
            <v>617</v>
          </cell>
          <cell r="R226">
            <v>555</v>
          </cell>
          <cell r="S226">
            <v>420</v>
          </cell>
          <cell r="T226">
            <v>357</v>
          </cell>
        </row>
        <row r="227">
          <cell r="B227" t="e">
            <v>#N/A</v>
          </cell>
        </row>
        <row r="227">
          <cell r="J227">
            <v>0</v>
          </cell>
        </row>
        <row r="227">
          <cell r="L227" t="e">
            <v>#N/A</v>
          </cell>
          <cell r="M227" t="str">
            <v>甲类</v>
          </cell>
          <cell r="N227">
            <v>0.8</v>
          </cell>
          <cell r="O227">
            <v>0</v>
          </cell>
        </row>
        <row r="227">
          <cell r="Q227">
            <v>617</v>
          </cell>
          <cell r="R227">
            <v>555</v>
          </cell>
          <cell r="S227">
            <v>420</v>
          </cell>
          <cell r="T227">
            <v>357</v>
          </cell>
        </row>
        <row r="228">
          <cell r="B228" t="e">
            <v>#N/A</v>
          </cell>
        </row>
        <row r="228">
          <cell r="J228">
            <v>0</v>
          </cell>
        </row>
        <row r="228">
          <cell r="L228" t="e">
            <v>#N/A</v>
          </cell>
          <cell r="M228" t="str">
            <v>甲类</v>
          </cell>
          <cell r="N228">
            <v>0.8</v>
          </cell>
          <cell r="O228">
            <v>0</v>
          </cell>
        </row>
        <row r="228">
          <cell r="Q228">
            <v>617</v>
          </cell>
          <cell r="R228">
            <v>555</v>
          </cell>
          <cell r="S228">
            <v>420</v>
          </cell>
          <cell r="T228">
            <v>357</v>
          </cell>
        </row>
        <row r="229">
          <cell r="B229" t="e">
            <v>#N/A</v>
          </cell>
        </row>
        <row r="229">
          <cell r="J229">
            <v>0</v>
          </cell>
        </row>
        <row r="229">
          <cell r="L229" t="e">
            <v>#N/A</v>
          </cell>
          <cell r="M229" t="str">
            <v>甲类</v>
          </cell>
          <cell r="N229">
            <v>0.8</v>
          </cell>
          <cell r="O229">
            <v>0</v>
          </cell>
        </row>
        <row r="229">
          <cell r="Q229">
            <v>617</v>
          </cell>
          <cell r="R229">
            <v>555</v>
          </cell>
          <cell r="S229">
            <v>420</v>
          </cell>
          <cell r="T229">
            <v>357</v>
          </cell>
        </row>
        <row r="230">
          <cell r="B230" t="e">
            <v>#N/A</v>
          </cell>
        </row>
        <row r="230">
          <cell r="J230">
            <v>0</v>
          </cell>
        </row>
        <row r="230">
          <cell r="L230" t="e">
            <v>#N/A</v>
          </cell>
          <cell r="M230" t="str">
            <v>甲类</v>
          </cell>
          <cell r="N230">
            <v>0.8</v>
          </cell>
          <cell r="O230">
            <v>0</v>
          </cell>
        </row>
        <row r="230">
          <cell r="Q230">
            <v>617</v>
          </cell>
          <cell r="R230">
            <v>555</v>
          </cell>
          <cell r="S230">
            <v>420</v>
          </cell>
          <cell r="T230">
            <v>357</v>
          </cell>
        </row>
        <row r="231">
          <cell r="B231" t="e">
            <v>#N/A</v>
          </cell>
        </row>
        <row r="231">
          <cell r="J231">
            <v>0</v>
          </cell>
        </row>
        <row r="231">
          <cell r="L231" t="e">
            <v>#N/A</v>
          </cell>
          <cell r="M231" t="str">
            <v>甲类</v>
          </cell>
          <cell r="N231">
            <v>0.8</v>
          </cell>
          <cell r="O231">
            <v>0</v>
          </cell>
        </row>
        <row r="231">
          <cell r="Q231">
            <v>617</v>
          </cell>
          <cell r="R231">
            <v>555</v>
          </cell>
          <cell r="S231">
            <v>420</v>
          </cell>
          <cell r="T231">
            <v>357</v>
          </cell>
        </row>
        <row r="232">
          <cell r="B232" t="e">
            <v>#N/A</v>
          </cell>
        </row>
        <row r="232">
          <cell r="J232">
            <v>0</v>
          </cell>
        </row>
        <row r="232">
          <cell r="L232" t="e">
            <v>#N/A</v>
          </cell>
          <cell r="M232" t="str">
            <v>甲类</v>
          </cell>
          <cell r="N232">
            <v>0.8</v>
          </cell>
          <cell r="O232">
            <v>0</v>
          </cell>
        </row>
        <row r="232">
          <cell r="Q232">
            <v>617</v>
          </cell>
          <cell r="R232">
            <v>555</v>
          </cell>
          <cell r="S232">
            <v>420</v>
          </cell>
          <cell r="T232">
            <v>357</v>
          </cell>
        </row>
        <row r="233">
          <cell r="B233" t="e">
            <v>#N/A</v>
          </cell>
        </row>
        <row r="233">
          <cell r="J233">
            <v>0</v>
          </cell>
        </row>
        <row r="233">
          <cell r="L233" t="e">
            <v>#N/A</v>
          </cell>
          <cell r="M233" t="str">
            <v>甲类</v>
          </cell>
          <cell r="N233">
            <v>0.8</v>
          </cell>
          <cell r="O233">
            <v>0</v>
          </cell>
        </row>
        <row r="233">
          <cell r="Q233">
            <v>617</v>
          </cell>
          <cell r="R233">
            <v>555</v>
          </cell>
          <cell r="S233">
            <v>420</v>
          </cell>
          <cell r="T233">
            <v>357</v>
          </cell>
        </row>
        <row r="234">
          <cell r="B234" t="e">
            <v>#N/A</v>
          </cell>
          <cell r="C234" t="str">
            <v>创面扩创费-儿童（加收）</v>
          </cell>
        </row>
        <row r="234">
          <cell r="H234" t="str">
            <v>每个部位</v>
          </cell>
          <cell r="I234">
            <v>0.3</v>
          </cell>
          <cell r="J234">
            <v>0.27</v>
          </cell>
          <cell r="K234">
            <v>0.3</v>
          </cell>
          <cell r="L234" t="e">
            <v>#N/A</v>
          </cell>
          <cell r="M234" t="str">
            <v>甲类</v>
          </cell>
          <cell r="N234">
            <v>0.8</v>
          </cell>
          <cell r="O234">
            <v>0</v>
          </cell>
          <cell r="P234" t="str">
            <v>按照现行政策，手术项目儿童按30%加收。</v>
          </cell>
          <cell r="Q234">
            <v>185.1</v>
          </cell>
          <cell r="R234">
            <v>166.5</v>
          </cell>
          <cell r="S234">
            <v>126</v>
          </cell>
          <cell r="T234">
            <v>107.1</v>
          </cell>
        </row>
        <row r="235">
          <cell r="B235" t="e">
            <v>#N/A</v>
          </cell>
          <cell r="C235" t="str">
            <v>创面扩创费-烧伤浸浴扩创（加收）</v>
          </cell>
        </row>
        <row r="235">
          <cell r="H235" t="str">
            <v>每个部位</v>
          </cell>
          <cell r="I235">
            <v>198</v>
          </cell>
          <cell r="J235">
            <v>178.2</v>
          </cell>
          <cell r="K235">
            <v>198</v>
          </cell>
          <cell r="L235" t="e">
            <v>#N/A</v>
          </cell>
          <cell r="M235" t="str">
            <v>甲类</v>
          </cell>
          <cell r="N235">
            <v>0.8</v>
          </cell>
          <cell r="O235">
            <v>0</v>
          </cell>
          <cell r="P235" t="str">
            <v>省管医院开展较少，按全省数据加权“烧伤浸浴扩创术”大、中、小价格</v>
          </cell>
          <cell r="Q235">
            <v>178</v>
          </cell>
          <cell r="R235">
            <v>160</v>
          </cell>
          <cell r="S235">
            <v>144</v>
          </cell>
          <cell r="T235">
            <v>130</v>
          </cell>
        </row>
        <row r="236">
          <cell r="B236" t="e">
            <v>#N/A</v>
          </cell>
        </row>
        <row r="236">
          <cell r="J236">
            <v>0</v>
          </cell>
        </row>
        <row r="236">
          <cell r="L236" t="e">
            <v>#N/A</v>
          </cell>
          <cell r="M236" t="str">
            <v>甲类</v>
          </cell>
          <cell r="N236">
            <v>0.8</v>
          </cell>
          <cell r="O236">
            <v>0</v>
          </cell>
        </row>
        <row r="236">
          <cell r="Q236">
            <v>178</v>
          </cell>
          <cell r="R236">
            <v>160</v>
          </cell>
          <cell r="S236">
            <v>144</v>
          </cell>
          <cell r="T236">
            <v>130</v>
          </cell>
        </row>
        <row r="237">
          <cell r="B237" t="e">
            <v>#N/A</v>
          </cell>
        </row>
        <row r="237">
          <cell r="J237">
            <v>0</v>
          </cell>
        </row>
        <row r="237">
          <cell r="L237" t="e">
            <v>#N/A</v>
          </cell>
          <cell r="M237" t="str">
            <v>甲类</v>
          </cell>
          <cell r="N237">
            <v>0.8</v>
          </cell>
          <cell r="O237">
            <v>0</v>
          </cell>
        </row>
        <row r="237">
          <cell r="Q237">
            <v>178</v>
          </cell>
          <cell r="R237">
            <v>160</v>
          </cell>
          <cell r="S237">
            <v>144</v>
          </cell>
          <cell r="T237">
            <v>130</v>
          </cell>
        </row>
        <row r="238">
          <cell r="B238" t="str">
            <v>013316000330000</v>
          </cell>
          <cell r="C238" t="str">
            <v>焦痂去除费</v>
          </cell>
          <cell r="D238" t="str">
            <v>通过各种方式去除深度烧伤焦痂。</v>
          </cell>
          <cell r="E238" t="str">
            <v>所定价格涵盖手术计划、术区准备、消毒、去除焦痂、创面冲洗、止血等步骤所需的人力资源和基本物质资源消耗。</v>
          </cell>
        </row>
        <row r="238">
          <cell r="H238" t="str">
            <v>1%体表面积</v>
          </cell>
          <cell r="I238">
            <v>159</v>
          </cell>
          <cell r="J238">
            <v>143.1</v>
          </cell>
          <cell r="K238">
            <v>151</v>
          </cell>
          <cell r="L238" t="str">
            <v>儿童加收30%。</v>
          </cell>
          <cell r="M238" t="str">
            <v>甲类</v>
          </cell>
          <cell r="N238">
            <v>0.8</v>
          </cell>
          <cell r="O238">
            <v>0</v>
          </cell>
          <cell r="P238" t="str">
            <v>映射项目价格相同，直接平移</v>
          </cell>
          <cell r="Q238">
            <v>143</v>
          </cell>
          <cell r="R238">
            <v>128</v>
          </cell>
          <cell r="S238">
            <v>115</v>
          </cell>
          <cell r="T238">
            <v>104</v>
          </cell>
        </row>
        <row r="239">
          <cell r="B239" t="e">
            <v>#N/A</v>
          </cell>
        </row>
        <row r="239">
          <cell r="J239">
            <v>0</v>
          </cell>
        </row>
        <row r="239">
          <cell r="L239" t="e">
            <v>#N/A</v>
          </cell>
          <cell r="M239" t="str">
            <v>甲类</v>
          </cell>
          <cell r="N239">
            <v>0.8</v>
          </cell>
          <cell r="O239">
            <v>0</v>
          </cell>
        </row>
        <row r="239">
          <cell r="Q239">
            <v>143</v>
          </cell>
          <cell r="R239">
            <v>128</v>
          </cell>
          <cell r="S239">
            <v>115</v>
          </cell>
          <cell r="T239">
            <v>104</v>
          </cell>
        </row>
        <row r="240">
          <cell r="B240" t="e">
            <v>#N/A</v>
          </cell>
          <cell r="C240" t="str">
            <v>焦痂去除费-儿童（加收）</v>
          </cell>
        </row>
        <row r="240">
          <cell r="H240" t="str">
            <v>1%体表面积</v>
          </cell>
          <cell r="I240">
            <v>0.3</v>
          </cell>
          <cell r="J240">
            <v>0.27</v>
          </cell>
          <cell r="K240">
            <v>0.3</v>
          </cell>
          <cell r="L240" t="e">
            <v>#N/A</v>
          </cell>
          <cell r="M240" t="str">
            <v>甲类</v>
          </cell>
          <cell r="N240">
            <v>0.8</v>
          </cell>
          <cell r="O240">
            <v>0</v>
          </cell>
          <cell r="P240" t="str">
            <v>按照现行政策，手术项目儿童按30%加收。</v>
          </cell>
          <cell r="Q240">
            <v>42.9</v>
          </cell>
          <cell r="R240">
            <v>38.4</v>
          </cell>
          <cell r="S240">
            <v>34.5</v>
          </cell>
          <cell r="T240">
            <v>31.2</v>
          </cell>
        </row>
        <row r="241">
          <cell r="B241" t="str">
            <v>013316000340000</v>
          </cell>
          <cell r="C241" t="str">
            <v>异体组织制备费</v>
          </cell>
          <cell r="D241" t="str">
            <v>通过各种方式制备可供移植的异体组织。</v>
          </cell>
          <cell r="E241" t="str">
            <v>所定价格涵盖手术计划、术区准备、切开、组织采集、制备处理等步骤所需的人力资源和基本物质资源消耗。</v>
          </cell>
        </row>
        <row r="241">
          <cell r="G241" t="str">
            <v>01异种组织制备</v>
          </cell>
          <cell r="H241" t="str">
            <v>次</v>
          </cell>
          <cell r="I241">
            <v>172</v>
          </cell>
          <cell r="J241">
            <v>154.8</v>
          </cell>
          <cell r="K241">
            <v>164</v>
          </cell>
          <cell r="L241" t="str">
            <v>儿童加收30%。</v>
          </cell>
          <cell r="M241" t="str">
            <v>乙类</v>
          </cell>
          <cell r="N241">
            <v>0.8</v>
          </cell>
          <cell r="O241">
            <v>0.1</v>
          </cell>
          <cell r="P241" t="str">
            <v>参照牵头省份，计价单位变化，按“异体皮制备”“异体组织制备”平均价平移。</v>
          </cell>
          <cell r="Q241">
            <v>154</v>
          </cell>
          <cell r="R241">
            <v>139</v>
          </cell>
          <cell r="S241">
            <v>125</v>
          </cell>
          <cell r="T241">
            <v>112</v>
          </cell>
        </row>
        <row r="242">
          <cell r="B242" t="e">
            <v>#N/A</v>
          </cell>
        </row>
        <row r="242">
          <cell r="J242">
            <v>0</v>
          </cell>
        </row>
        <row r="242">
          <cell r="L242" t="e">
            <v>#N/A</v>
          </cell>
          <cell r="M242" t="str">
            <v>乙类</v>
          </cell>
          <cell r="N242">
            <v>0.8</v>
          </cell>
          <cell r="O242">
            <v>0.1</v>
          </cell>
        </row>
        <row r="242">
          <cell r="Q242">
            <v>154</v>
          </cell>
          <cell r="R242">
            <v>139</v>
          </cell>
          <cell r="S242">
            <v>125</v>
          </cell>
          <cell r="T242">
            <v>112</v>
          </cell>
        </row>
        <row r="243">
          <cell r="B243" t="e">
            <v>#N/A</v>
          </cell>
          <cell r="C243" t="str">
            <v>异体组织制备费-儿童（加收）</v>
          </cell>
        </row>
        <row r="243">
          <cell r="H243" t="str">
            <v>次</v>
          </cell>
          <cell r="I243">
            <v>0.3</v>
          </cell>
          <cell r="J243">
            <v>0.27</v>
          </cell>
          <cell r="K243">
            <v>0.3</v>
          </cell>
          <cell r="L243" t="e">
            <v>#N/A</v>
          </cell>
          <cell r="M243" t="str">
            <v>乙类</v>
          </cell>
          <cell r="N243">
            <v>0.8</v>
          </cell>
          <cell r="O243">
            <v>0.1</v>
          </cell>
          <cell r="P243" t="str">
            <v>按照现行政策，手术项目儿童按30%加收。</v>
          </cell>
          <cell r="Q243">
            <v>46.2</v>
          </cell>
          <cell r="R243">
            <v>41.7</v>
          </cell>
          <cell r="S243">
            <v>37.5</v>
          </cell>
          <cell r="T243">
            <v>33.6</v>
          </cell>
        </row>
        <row r="244">
          <cell r="B244" t="e">
            <v>#N/A</v>
          </cell>
          <cell r="C244" t="str">
            <v>异体组织制备费-异种组织制备（扩展）</v>
          </cell>
        </row>
        <row r="244">
          <cell r="H244" t="str">
            <v>次</v>
          </cell>
          <cell r="I244">
            <v>172</v>
          </cell>
          <cell r="J244">
            <v>154.8</v>
          </cell>
          <cell r="K244">
            <v>164</v>
          </cell>
          <cell r="L244" t="e">
            <v>#N/A</v>
          </cell>
          <cell r="M244" t="str">
            <v>乙类</v>
          </cell>
          <cell r="N244">
            <v>0.8</v>
          </cell>
          <cell r="O244">
            <v>0.1</v>
          </cell>
          <cell r="P244" t="str">
            <v>执行主项目价格</v>
          </cell>
          <cell r="Q244">
            <v>154</v>
          </cell>
          <cell r="R244">
            <v>139</v>
          </cell>
          <cell r="S244">
            <v>125</v>
          </cell>
          <cell r="T244">
            <v>112</v>
          </cell>
        </row>
      </sheetData>
      <sheetData sheetId="3">
        <row r="3">
          <cell r="M3" t="str">
            <v>医保支付政策</v>
          </cell>
        </row>
        <row r="3">
          <cell r="P3" t="str">
            <v>定价原则</v>
          </cell>
          <cell r="Q3" t="str">
            <v>确定市级价格</v>
          </cell>
        </row>
        <row r="4">
          <cell r="B4" t="str">
            <v>项目编码</v>
          </cell>
          <cell r="C4" t="str">
            <v>项目名称</v>
          </cell>
          <cell r="D4" t="str">
            <v>服务产出</v>
          </cell>
          <cell r="E4" t="str">
            <v>价格构成</v>
          </cell>
          <cell r="F4" t="str">
            <v>加收项</v>
          </cell>
          <cell r="G4" t="str">
            <v>扩展项</v>
          </cell>
          <cell r="H4" t="str">
            <v>计价单位</v>
          </cell>
          <cell r="I4" t="str">
            <v>省级价格（元）</v>
          </cell>
        </row>
        <row r="4">
          <cell r="L4" t="str">
            <v>计价说明</v>
          </cell>
          <cell r="M4" t="str">
            <v>支付类别</v>
          </cell>
          <cell r="N4" t="str">
            <v>支付比例</v>
          </cell>
          <cell r="O4" t="str">
            <v>首自付比例</v>
          </cell>
        </row>
        <row r="5">
          <cell r="I5" t="str">
            <v>.</v>
          </cell>
          <cell r="J5" t="str">
            <v>三甲*0.9</v>
          </cell>
          <cell r="K5" t="str">
            <v>非三甲</v>
          </cell>
        </row>
        <row r="5">
          <cell r="Q5" t="str">
            <v>市三级</v>
          </cell>
          <cell r="R5" t="str">
            <v>市二级</v>
          </cell>
          <cell r="S5" t="str">
            <v>县级</v>
          </cell>
          <cell r="T5" t="str">
            <v>乡级</v>
          </cell>
        </row>
        <row r="7">
          <cell r="B7" t="str">
            <v>012404000010000</v>
          </cell>
          <cell r="C7" t="str">
            <v>耳内镜检查费</v>
          </cell>
          <cell r="D7" t="str">
            <v>通过耳内镜检查耳道、鼓膜及鼓室内形态、组织结构等。</v>
          </cell>
          <cell r="E7" t="str">
            <v>所定价格涵盖消毒、置镜、观察、记录、出具报告、处理用物等步骤所需的人力资源和基本物质资源消耗。</v>
          </cell>
        </row>
        <row r="7">
          <cell r="H7" t="str">
            <v>次</v>
          </cell>
          <cell r="I7">
            <v>85</v>
          </cell>
          <cell r="J7">
            <v>76.5</v>
          </cell>
          <cell r="K7">
            <v>85</v>
          </cell>
          <cell r="L7">
            <v>0</v>
          </cell>
          <cell r="M7" t="str">
            <v>甲类</v>
          </cell>
          <cell r="N7">
            <v>0.8</v>
          </cell>
          <cell r="O7">
            <v>0</v>
          </cell>
          <cell r="P7" t="str">
            <v>参照全国平均价格</v>
          </cell>
          <cell r="Q7">
            <v>77</v>
          </cell>
          <cell r="R7">
            <v>69</v>
          </cell>
          <cell r="S7">
            <v>62</v>
          </cell>
          <cell r="T7">
            <v>56</v>
          </cell>
        </row>
        <row r="8">
          <cell r="B8" t="e">
            <v>#N/A</v>
          </cell>
        </row>
        <row r="8">
          <cell r="J8">
            <v>0</v>
          </cell>
        </row>
        <row r="8">
          <cell r="L8" t="e">
            <v>#N/A</v>
          </cell>
          <cell r="M8" t="str">
            <v>甲类</v>
          </cell>
          <cell r="N8">
            <v>0.8</v>
          </cell>
          <cell r="O8">
            <v>0</v>
          </cell>
        </row>
        <row r="8">
          <cell r="Q8">
            <v>77</v>
          </cell>
          <cell r="R8">
            <v>69</v>
          </cell>
          <cell r="S8">
            <v>62</v>
          </cell>
          <cell r="T8">
            <v>56</v>
          </cell>
        </row>
        <row r="9">
          <cell r="B9" t="str">
            <v>012404000020000</v>
          </cell>
          <cell r="C9" t="str">
            <v>电耳镜检查费</v>
          </cell>
          <cell r="D9" t="str">
            <v>通过电耳镜检查耳道、鼓膜形态、组织结构等。</v>
          </cell>
          <cell r="E9" t="str">
            <v>所定价格涵盖消毒、置镜、观察、记录、出具报告、处理用物等步骤所需的人力资源和基本物质资源消耗。</v>
          </cell>
          <cell r="F9" t="str">
            <v>01加压检查</v>
          </cell>
        </row>
        <row r="9">
          <cell r="H9" t="str">
            <v>次</v>
          </cell>
          <cell r="I9">
            <v>26</v>
          </cell>
          <cell r="J9">
            <v>23.4</v>
          </cell>
          <cell r="K9">
            <v>26</v>
          </cell>
          <cell r="L9" t="str">
            <v>本项目中的“加压检查”指：用电耳镜镜下加压进行“瘘管试验、鼓膜按摩”。</v>
          </cell>
          <cell r="M9" t="str">
            <v>甲类</v>
          </cell>
          <cell r="N9">
            <v>0.8</v>
          </cell>
          <cell r="O9">
            <v>0</v>
          </cell>
          <cell r="P9" t="str">
            <v>平移电耳镜检查</v>
          </cell>
          <cell r="Q9">
            <v>19</v>
          </cell>
          <cell r="R9">
            <v>17</v>
          </cell>
          <cell r="S9">
            <v>14</v>
          </cell>
          <cell r="T9">
            <v>12</v>
          </cell>
        </row>
        <row r="10">
          <cell r="B10" t="e">
            <v>#N/A</v>
          </cell>
          <cell r="C10" t="str">
            <v>电耳镜检查费-加压检查（加收）</v>
          </cell>
        </row>
        <row r="10">
          <cell r="I10">
            <v>5</v>
          </cell>
          <cell r="J10">
            <v>4.5</v>
          </cell>
          <cell r="K10">
            <v>5</v>
          </cell>
          <cell r="L10" t="e">
            <v>#N/A</v>
          </cell>
          <cell r="M10" t="str">
            <v>甲类</v>
          </cell>
          <cell r="N10">
            <v>0.8</v>
          </cell>
          <cell r="O10">
            <v>0</v>
          </cell>
          <cell r="P10" t="str">
            <v>参照牵头省份加收价格</v>
          </cell>
          <cell r="Q10">
            <v>4.5</v>
          </cell>
          <cell r="R10">
            <v>4</v>
          </cell>
          <cell r="S10">
            <v>3.5</v>
          </cell>
          <cell r="T10">
            <v>3</v>
          </cell>
        </row>
        <row r="11">
          <cell r="B11" t="str">
            <v>012404000030000</v>
          </cell>
          <cell r="C11" t="str">
            <v>耳显微镜检查费</v>
          </cell>
          <cell r="D11" t="str">
            <v>通过耳显微镜检查耳道、鼓膜形态、组织结构等。</v>
          </cell>
          <cell r="E11" t="str">
            <v>所定价格涵盖消毒、置镜、观察、记录、出具报告、处理用物等步骤所需的人力资源和基本物质资源消耗。</v>
          </cell>
        </row>
        <row r="11">
          <cell r="H11" t="str">
            <v>单侧</v>
          </cell>
          <cell r="I11">
            <v>52</v>
          </cell>
          <cell r="J11">
            <v>46.8</v>
          </cell>
          <cell r="K11">
            <v>52</v>
          </cell>
          <cell r="L11">
            <v>0</v>
          </cell>
          <cell r="M11" t="str">
            <v>甲类</v>
          </cell>
          <cell r="N11">
            <v>0.8</v>
          </cell>
          <cell r="O11">
            <v>0</v>
          </cell>
          <cell r="P11" t="str">
            <v>计价单位改为单侧，映射项目价格1/2</v>
          </cell>
          <cell r="Q11">
            <v>37</v>
          </cell>
          <cell r="R11">
            <v>33</v>
          </cell>
          <cell r="S11">
            <v>28</v>
          </cell>
          <cell r="T11">
            <v>24</v>
          </cell>
        </row>
        <row r="12">
          <cell r="B12" t="str">
            <v>012404000040000</v>
          </cell>
          <cell r="C12" t="str">
            <v>听阈检查费</v>
          </cell>
          <cell r="D12" t="str">
            <v>通过各种常规方式对听力进行检查。</v>
          </cell>
          <cell r="E12" t="str">
            <v>所定价格涵盖准备、信号给予、测试、记录、出具报告、处理用物等步骤所需的人力资源和基本物质资源消耗。</v>
          </cell>
          <cell r="F12" t="str">
            <v>01纯音短增量敏感指数试验
11双耳交替响度平衡试验
21响度不适与舒适阈检测</v>
          </cell>
        </row>
        <row r="12">
          <cell r="H12" t="str">
            <v>项</v>
          </cell>
          <cell r="I12">
            <v>35</v>
          </cell>
          <cell r="J12">
            <v>31.5</v>
          </cell>
          <cell r="K12">
            <v>35</v>
          </cell>
          <cell r="L12" t="str">
            <v>不同听阈检查项目可叠加收费。</v>
          </cell>
          <cell r="M12" t="str">
            <v>甲类</v>
          </cell>
          <cell r="N12">
            <v>0.8</v>
          </cell>
          <cell r="O12">
            <v>0</v>
          </cell>
          <cell r="P12" t="str">
            <v>平移纯音听阈测定价格</v>
          </cell>
          <cell r="Q12">
            <v>30</v>
          </cell>
          <cell r="R12">
            <v>27</v>
          </cell>
          <cell r="S12">
            <v>22</v>
          </cell>
          <cell r="T12">
            <v>18</v>
          </cell>
        </row>
        <row r="13">
          <cell r="B13" t="e">
            <v>#N/A</v>
          </cell>
        </row>
        <row r="13">
          <cell r="J13">
            <v>0</v>
          </cell>
        </row>
        <row r="13">
          <cell r="L13" t="e">
            <v>#N/A</v>
          </cell>
          <cell r="M13" t="str">
            <v>甲类</v>
          </cell>
          <cell r="N13">
            <v>0.8</v>
          </cell>
          <cell r="O13">
            <v>0</v>
          </cell>
        </row>
        <row r="13">
          <cell r="Q13">
            <v>30</v>
          </cell>
          <cell r="R13">
            <v>27</v>
          </cell>
          <cell r="S13">
            <v>22</v>
          </cell>
          <cell r="T13">
            <v>18</v>
          </cell>
        </row>
        <row r="14">
          <cell r="B14" t="e">
            <v>#N/A</v>
          </cell>
        </row>
        <row r="14">
          <cell r="J14">
            <v>0</v>
          </cell>
        </row>
        <row r="14">
          <cell r="L14" t="e">
            <v>#N/A</v>
          </cell>
          <cell r="M14" t="str">
            <v>甲类</v>
          </cell>
          <cell r="N14">
            <v>0.8</v>
          </cell>
          <cell r="O14">
            <v>0</v>
          </cell>
        </row>
        <row r="14">
          <cell r="Q14">
            <v>30</v>
          </cell>
          <cell r="R14">
            <v>27</v>
          </cell>
          <cell r="S14">
            <v>22</v>
          </cell>
          <cell r="T14">
            <v>18</v>
          </cell>
        </row>
        <row r="15">
          <cell r="B15" t="e">
            <v>#N/A</v>
          </cell>
        </row>
        <row r="15">
          <cell r="J15">
            <v>0</v>
          </cell>
        </row>
        <row r="15">
          <cell r="L15" t="e">
            <v>#N/A</v>
          </cell>
          <cell r="M15" t="str">
            <v>甲类</v>
          </cell>
          <cell r="N15">
            <v>0.8</v>
          </cell>
          <cell r="O15">
            <v>0</v>
          </cell>
        </row>
        <row r="15">
          <cell r="Q15">
            <v>30</v>
          </cell>
          <cell r="R15">
            <v>27</v>
          </cell>
          <cell r="S15">
            <v>22</v>
          </cell>
          <cell r="T15">
            <v>18</v>
          </cell>
        </row>
        <row r="16">
          <cell r="B16" t="e">
            <v>#N/A</v>
          </cell>
        </row>
        <row r="16">
          <cell r="J16">
            <v>0</v>
          </cell>
        </row>
        <row r="16">
          <cell r="L16" t="e">
            <v>#N/A</v>
          </cell>
          <cell r="M16" t="str">
            <v>甲类</v>
          </cell>
          <cell r="N16">
            <v>0.8</v>
          </cell>
          <cell r="O16">
            <v>0</v>
          </cell>
        </row>
        <row r="16">
          <cell r="Q16">
            <v>30</v>
          </cell>
          <cell r="R16">
            <v>27</v>
          </cell>
          <cell r="S16">
            <v>22</v>
          </cell>
          <cell r="T16">
            <v>18</v>
          </cell>
        </row>
        <row r="17">
          <cell r="B17" t="e">
            <v>#N/A</v>
          </cell>
        </row>
        <row r="17">
          <cell r="J17">
            <v>0</v>
          </cell>
        </row>
        <row r="17">
          <cell r="L17" t="e">
            <v>#N/A</v>
          </cell>
          <cell r="M17" t="str">
            <v>甲类</v>
          </cell>
          <cell r="N17">
            <v>0.8</v>
          </cell>
          <cell r="O17">
            <v>0</v>
          </cell>
        </row>
        <row r="17">
          <cell r="Q17">
            <v>30</v>
          </cell>
          <cell r="R17">
            <v>27</v>
          </cell>
          <cell r="S17">
            <v>22</v>
          </cell>
          <cell r="T17">
            <v>18</v>
          </cell>
        </row>
        <row r="18">
          <cell r="B18" t="e">
            <v>#N/A</v>
          </cell>
        </row>
        <row r="18">
          <cell r="J18">
            <v>0</v>
          </cell>
        </row>
        <row r="18">
          <cell r="L18" t="e">
            <v>#N/A</v>
          </cell>
          <cell r="M18" t="str">
            <v>甲类</v>
          </cell>
          <cell r="N18">
            <v>0.8</v>
          </cell>
          <cell r="O18">
            <v>0</v>
          </cell>
        </row>
        <row r="18">
          <cell r="Q18">
            <v>30</v>
          </cell>
          <cell r="R18">
            <v>27</v>
          </cell>
          <cell r="S18">
            <v>22</v>
          </cell>
          <cell r="T18">
            <v>18</v>
          </cell>
        </row>
        <row r="19">
          <cell r="B19" t="e">
            <v>#N/A</v>
          </cell>
          <cell r="C19" t="str">
            <v>听阈检查费-纯音短增量敏感指数试验（加收）</v>
          </cell>
        </row>
        <row r="19">
          <cell r="I19">
            <v>5</v>
          </cell>
          <cell r="J19">
            <v>4.5</v>
          </cell>
          <cell r="K19">
            <v>5</v>
          </cell>
          <cell r="L19" t="e">
            <v>#N/A</v>
          </cell>
          <cell r="M19" t="str">
            <v>甲类</v>
          </cell>
          <cell r="N19">
            <v>0.8</v>
          </cell>
          <cell r="O19">
            <v>0</v>
          </cell>
          <cell r="P19" t="str">
            <v>参照牵头省份加标准</v>
          </cell>
          <cell r="Q19">
            <v>4.5</v>
          </cell>
          <cell r="R19">
            <v>4</v>
          </cell>
          <cell r="S19">
            <v>3.5</v>
          </cell>
          <cell r="T19">
            <v>3</v>
          </cell>
        </row>
        <row r="20">
          <cell r="B20" t="e">
            <v>#N/A</v>
          </cell>
          <cell r="C20" t="str">
            <v>听阈检查费-双耳交替响度平衡试验（加收）</v>
          </cell>
        </row>
        <row r="20">
          <cell r="I20">
            <v>9</v>
          </cell>
          <cell r="J20">
            <v>8.1</v>
          </cell>
          <cell r="K20">
            <v>5</v>
          </cell>
          <cell r="L20" t="e">
            <v>#N/A</v>
          </cell>
          <cell r="M20" t="str">
            <v>甲类</v>
          </cell>
          <cell r="N20">
            <v>0.8</v>
          </cell>
          <cell r="O20">
            <v>0</v>
          </cell>
          <cell r="P20" t="str">
            <v>直接平移</v>
          </cell>
          <cell r="Q20">
            <v>7</v>
          </cell>
          <cell r="R20">
            <v>6</v>
          </cell>
          <cell r="S20">
            <v>5</v>
          </cell>
          <cell r="T20">
            <v>4.5</v>
          </cell>
        </row>
        <row r="21">
          <cell r="B21" t="e">
            <v>#N/A</v>
          </cell>
          <cell r="C21" t="str">
            <v>听阈检查费-响度不适与舒适阈检测（加收）</v>
          </cell>
        </row>
        <row r="21">
          <cell r="I21">
            <v>9</v>
          </cell>
          <cell r="J21">
            <v>8.1</v>
          </cell>
          <cell r="K21">
            <v>9</v>
          </cell>
          <cell r="L21" t="e">
            <v>#N/A</v>
          </cell>
          <cell r="M21" t="str">
            <v>甲类</v>
          </cell>
          <cell r="N21">
            <v>0.8</v>
          </cell>
          <cell r="O21">
            <v>0</v>
          </cell>
          <cell r="P21" t="str">
            <v>直接平移</v>
          </cell>
          <cell r="Q21">
            <v>7</v>
          </cell>
          <cell r="R21">
            <v>6</v>
          </cell>
          <cell r="S21">
            <v>5</v>
          </cell>
          <cell r="T21">
            <v>4.5</v>
          </cell>
        </row>
        <row r="22">
          <cell r="B22" t="str">
            <v>012404000050000</v>
          </cell>
          <cell r="C22" t="str">
            <v>听觉检查费（电生理）</v>
          </cell>
          <cell r="D22" t="str">
            <v>通过电生理方式检查耳蜗、听神经和大脑皮层的功能。</v>
          </cell>
          <cell r="E22" t="str">
            <v>所定价格涵盖准备、消毒、放置电极、信号刺激、记录、出具报告、处理用物等步骤所需的人力资源和基本物质资源消耗。</v>
          </cell>
        </row>
        <row r="22">
          <cell r="H22" t="str">
            <v>单侧·项</v>
          </cell>
          <cell r="I22">
            <v>44</v>
          </cell>
          <cell r="J22">
            <v>39.6</v>
          </cell>
          <cell r="K22">
            <v>44</v>
          </cell>
          <cell r="L22" t="str">
            <v>不同听觉检查（电生理）项目可叠加收费。</v>
          </cell>
          <cell r="M22" t="str">
            <v>甲类</v>
          </cell>
          <cell r="N22">
            <v>0.8</v>
          </cell>
          <cell r="O22">
            <v>0</v>
          </cell>
          <cell r="P22" t="str">
            <v>加权平均</v>
          </cell>
          <cell r="Q22">
            <v>37</v>
          </cell>
          <cell r="R22">
            <v>33</v>
          </cell>
          <cell r="S22">
            <v>28</v>
          </cell>
          <cell r="T22">
            <v>25</v>
          </cell>
        </row>
        <row r="23">
          <cell r="B23" t="e">
            <v>#N/A</v>
          </cell>
        </row>
        <row r="23">
          <cell r="J23">
            <v>0</v>
          </cell>
        </row>
        <row r="23">
          <cell r="L23" t="e">
            <v>#N/A</v>
          </cell>
          <cell r="M23" t="str">
            <v>甲类</v>
          </cell>
          <cell r="N23">
            <v>0.8</v>
          </cell>
          <cell r="O23">
            <v>0</v>
          </cell>
        </row>
        <row r="23">
          <cell r="Q23">
            <v>37</v>
          </cell>
          <cell r="R23">
            <v>33</v>
          </cell>
          <cell r="S23">
            <v>28</v>
          </cell>
          <cell r="T23">
            <v>25</v>
          </cell>
        </row>
        <row r="24">
          <cell r="B24" t="e">
            <v>#N/A</v>
          </cell>
        </row>
        <row r="24">
          <cell r="J24">
            <v>0</v>
          </cell>
        </row>
        <row r="24">
          <cell r="L24" t="e">
            <v>#N/A</v>
          </cell>
          <cell r="M24" t="str">
            <v>甲类</v>
          </cell>
          <cell r="N24">
            <v>0.8</v>
          </cell>
          <cell r="O24">
            <v>0</v>
          </cell>
        </row>
        <row r="24">
          <cell r="Q24">
            <v>37</v>
          </cell>
          <cell r="R24">
            <v>33</v>
          </cell>
          <cell r="S24">
            <v>28</v>
          </cell>
          <cell r="T24">
            <v>25</v>
          </cell>
        </row>
        <row r="25">
          <cell r="B25" t="e">
            <v>#N/A</v>
          </cell>
        </row>
        <row r="25">
          <cell r="J25">
            <v>0</v>
          </cell>
        </row>
        <row r="25">
          <cell r="L25" t="e">
            <v>#N/A</v>
          </cell>
          <cell r="M25" t="str">
            <v>甲类</v>
          </cell>
          <cell r="N25">
            <v>0.8</v>
          </cell>
          <cell r="O25">
            <v>0</v>
          </cell>
        </row>
        <row r="25">
          <cell r="Q25">
            <v>37</v>
          </cell>
          <cell r="R25">
            <v>33</v>
          </cell>
          <cell r="S25">
            <v>28</v>
          </cell>
          <cell r="T25">
            <v>25</v>
          </cell>
        </row>
        <row r="26">
          <cell r="B26" t="e">
            <v>#N/A</v>
          </cell>
        </row>
        <row r="26">
          <cell r="J26">
            <v>0</v>
          </cell>
        </row>
        <row r="26">
          <cell r="L26" t="e">
            <v>#N/A</v>
          </cell>
          <cell r="M26" t="str">
            <v>甲类</v>
          </cell>
          <cell r="N26">
            <v>0.8</v>
          </cell>
          <cell r="O26">
            <v>0</v>
          </cell>
        </row>
        <row r="26">
          <cell r="Q26">
            <v>37</v>
          </cell>
          <cell r="R26">
            <v>33</v>
          </cell>
          <cell r="S26">
            <v>28</v>
          </cell>
          <cell r="T26">
            <v>25</v>
          </cell>
        </row>
        <row r="27">
          <cell r="B27" t="e">
            <v>#N/A</v>
          </cell>
        </row>
        <row r="27">
          <cell r="J27">
            <v>0</v>
          </cell>
        </row>
        <row r="27">
          <cell r="L27" t="e">
            <v>#N/A</v>
          </cell>
          <cell r="M27" t="str">
            <v>甲类</v>
          </cell>
          <cell r="N27">
            <v>0.8</v>
          </cell>
          <cell r="O27">
            <v>0</v>
          </cell>
        </row>
        <row r="27">
          <cell r="Q27">
            <v>37</v>
          </cell>
          <cell r="R27">
            <v>33</v>
          </cell>
          <cell r="S27">
            <v>28</v>
          </cell>
          <cell r="T27">
            <v>25</v>
          </cell>
        </row>
        <row r="28">
          <cell r="B28" t="e">
            <v>#N/A</v>
          </cell>
        </row>
        <row r="28">
          <cell r="J28">
            <v>0</v>
          </cell>
        </row>
        <row r="28">
          <cell r="L28" t="e">
            <v>#N/A</v>
          </cell>
          <cell r="M28" t="str">
            <v>甲类</v>
          </cell>
          <cell r="N28">
            <v>0.8</v>
          </cell>
          <cell r="O28">
            <v>0</v>
          </cell>
        </row>
        <row r="28">
          <cell r="Q28">
            <v>37</v>
          </cell>
          <cell r="R28">
            <v>33</v>
          </cell>
          <cell r="S28">
            <v>28</v>
          </cell>
          <cell r="T28">
            <v>25</v>
          </cell>
        </row>
        <row r="29">
          <cell r="B29" t="str">
            <v>012404000060000</v>
          </cell>
          <cell r="C29" t="str">
            <v>声导抗测听检查费</v>
          </cell>
          <cell r="D29" t="str">
            <v>通过各种方式评估中耳对声波的传导能力、阻抗特性及共振频率，判断中耳功能。</v>
          </cell>
          <cell r="E29" t="str">
            <v>所定价格涵盖准备、检查、封闭外耳道、探头置入、测试、记录、出具报告、处理用物等步骤所需的人力资源和基本物质资源消耗。</v>
          </cell>
        </row>
        <row r="29">
          <cell r="G29" t="str">
            <v>01声导抗测听检查（宽频）
11镫骨肌反射衰减试验检查</v>
          </cell>
          <cell r="H29" t="str">
            <v>单侧</v>
          </cell>
          <cell r="I29">
            <v>25</v>
          </cell>
          <cell r="J29">
            <v>22.5</v>
          </cell>
          <cell r="K29">
            <v>25</v>
          </cell>
          <cell r="L29">
            <v>0</v>
          </cell>
          <cell r="M29" t="str">
            <v>甲类</v>
          </cell>
          <cell r="N29">
            <v>0.8</v>
          </cell>
          <cell r="O29">
            <v>0</v>
          </cell>
          <cell r="P29" t="str">
            <v>直接平移声导抗测听价格</v>
          </cell>
          <cell r="Q29">
            <v>18</v>
          </cell>
          <cell r="R29">
            <v>16</v>
          </cell>
          <cell r="S29">
            <v>14</v>
          </cell>
          <cell r="T29">
            <v>12</v>
          </cell>
        </row>
        <row r="30">
          <cell r="B30" t="e">
            <v>#N/A</v>
          </cell>
        </row>
        <row r="30">
          <cell r="J30">
            <v>0</v>
          </cell>
        </row>
        <row r="30">
          <cell r="L30" t="e">
            <v>#N/A</v>
          </cell>
          <cell r="M30" t="str">
            <v>甲类</v>
          </cell>
          <cell r="N30">
            <v>0.8</v>
          </cell>
          <cell r="O30">
            <v>0</v>
          </cell>
        </row>
        <row r="30">
          <cell r="Q30">
            <v>18</v>
          </cell>
          <cell r="R30">
            <v>16</v>
          </cell>
          <cell r="S30">
            <v>14</v>
          </cell>
          <cell r="T30">
            <v>12</v>
          </cell>
        </row>
        <row r="31">
          <cell r="B31" t="e">
            <v>#N/A</v>
          </cell>
          <cell r="C31" t="str">
            <v>声导抗测听检查费-声导抗测听检查（宽频）（扩展）</v>
          </cell>
        </row>
        <row r="31">
          <cell r="I31">
            <v>25</v>
          </cell>
          <cell r="J31">
            <v>22.5</v>
          </cell>
          <cell r="K31">
            <v>25</v>
          </cell>
          <cell r="L31" t="e">
            <v>#N/A</v>
          </cell>
          <cell r="M31" t="str">
            <v>甲类</v>
          </cell>
          <cell r="N31">
            <v>0.8</v>
          </cell>
          <cell r="O31">
            <v>0</v>
          </cell>
          <cell r="P31" t="str">
            <v>执行主项目价格</v>
          </cell>
          <cell r="Q31">
            <v>18</v>
          </cell>
          <cell r="R31">
            <v>16</v>
          </cell>
          <cell r="S31">
            <v>14</v>
          </cell>
          <cell r="T31">
            <v>12</v>
          </cell>
        </row>
        <row r="32">
          <cell r="B32" t="e">
            <v>#N/A</v>
          </cell>
          <cell r="C32" t="str">
            <v>声导抗测听检查费-镫骨肌反射衰减试验检查（扩展）</v>
          </cell>
        </row>
        <row r="32">
          <cell r="I32">
            <v>25</v>
          </cell>
          <cell r="J32">
            <v>22.5</v>
          </cell>
          <cell r="K32">
            <v>25</v>
          </cell>
          <cell r="L32" t="e">
            <v>#N/A</v>
          </cell>
          <cell r="M32" t="str">
            <v>甲类</v>
          </cell>
          <cell r="N32">
            <v>0.8</v>
          </cell>
          <cell r="O32">
            <v>0</v>
          </cell>
          <cell r="P32" t="str">
            <v>执行主项目价格</v>
          </cell>
          <cell r="Q32">
            <v>18</v>
          </cell>
          <cell r="R32">
            <v>16</v>
          </cell>
          <cell r="S32">
            <v>14</v>
          </cell>
          <cell r="T32">
            <v>12</v>
          </cell>
        </row>
        <row r="33">
          <cell r="B33" t="e">
            <v>#N/A</v>
          </cell>
        </row>
        <row r="33">
          <cell r="J33">
            <v>0</v>
          </cell>
        </row>
        <row r="33">
          <cell r="L33" t="e">
            <v>#N/A</v>
          </cell>
          <cell r="M33" t="str">
            <v>甲类</v>
          </cell>
          <cell r="N33">
            <v>0.8</v>
          </cell>
          <cell r="O33">
            <v>0</v>
          </cell>
        </row>
        <row r="33">
          <cell r="Q33">
            <v>18</v>
          </cell>
          <cell r="R33">
            <v>16</v>
          </cell>
          <cell r="S33">
            <v>14</v>
          </cell>
          <cell r="T33">
            <v>12</v>
          </cell>
        </row>
        <row r="34">
          <cell r="B34" t="str">
            <v>012404000070000</v>
          </cell>
          <cell r="C34" t="str">
            <v>听骨链活动度检查费</v>
          </cell>
          <cell r="D34" t="str">
            <v>通过各种方式对锤骨、砧骨、镫骨活动度进行检查。</v>
          </cell>
          <cell r="E34" t="str">
            <v>所定价格涵盖准备、检查、给声、封闭外耳道、改变耳道压力、记录、出具报告、处理用物等步骤所需的人力资源和基本物质资源消耗。</v>
          </cell>
        </row>
        <row r="34">
          <cell r="H34" t="str">
            <v>单侧</v>
          </cell>
          <cell r="I34">
            <v>13</v>
          </cell>
          <cell r="J34">
            <v>11.7</v>
          </cell>
          <cell r="K34">
            <v>13</v>
          </cell>
          <cell r="L34">
            <v>0</v>
          </cell>
          <cell r="M34" t="str">
            <v>甲类</v>
          </cell>
          <cell r="N34">
            <v>0.8</v>
          </cell>
          <cell r="O34">
            <v>0</v>
          </cell>
          <cell r="P34" t="str">
            <v>计价单位改为单侧，映射项目价格1/2</v>
          </cell>
          <cell r="Q34">
            <v>11</v>
          </cell>
          <cell r="R34">
            <v>10</v>
          </cell>
          <cell r="S34">
            <v>8</v>
          </cell>
          <cell r="T34">
            <v>7</v>
          </cell>
        </row>
        <row r="35">
          <cell r="B35" t="str">
            <v>012404000080000</v>
          </cell>
          <cell r="C35" t="str">
            <v>咽鼓管压力测定检查费</v>
          </cell>
          <cell r="D35" t="str">
            <v>通过各种方式测量耳道和中耳腔的压力变化，评估咽鼓管的功能。</v>
          </cell>
          <cell r="E35" t="str">
            <v>所定价格涵盖准备、观察、模拟压力变化、记录、出具报告、处理用物等步骤所需的人力资源和基本物质资源消耗。</v>
          </cell>
        </row>
        <row r="35">
          <cell r="H35" t="str">
            <v>单侧</v>
          </cell>
          <cell r="I35">
            <v>13</v>
          </cell>
          <cell r="J35">
            <v>11.7</v>
          </cell>
          <cell r="K35">
            <v>13</v>
          </cell>
          <cell r="L35">
            <v>0</v>
          </cell>
          <cell r="M35" t="str">
            <v>甲类</v>
          </cell>
          <cell r="N35">
            <v>0.8</v>
          </cell>
          <cell r="O35">
            <v>0</v>
          </cell>
          <cell r="P35" t="str">
            <v>计价单位改为单侧，映射项目价格1/2</v>
          </cell>
          <cell r="Q35">
            <v>11</v>
          </cell>
          <cell r="R35">
            <v>10</v>
          </cell>
          <cell r="S35">
            <v>8</v>
          </cell>
          <cell r="T35">
            <v>7</v>
          </cell>
        </row>
        <row r="36">
          <cell r="B36" t="str">
            <v>012404000090000</v>
          </cell>
          <cell r="C36" t="str">
            <v>耳声发射检查费</v>
          </cell>
          <cell r="D36" t="str">
            <v>通过各种方式检测耳蜗外毛细胞对声刺激的反应所产生的微弱声波，评估内耳功能。</v>
          </cell>
          <cell r="E36" t="str">
            <v>所定价格涵盖准备、检查、封闭外耳道、信号刺激、采集、记录、分析、出具报告、处理用物等步骤所需的人力资源和基本物质资源消耗。</v>
          </cell>
        </row>
        <row r="36">
          <cell r="H36" t="str">
            <v>单侧</v>
          </cell>
          <cell r="I36">
            <v>55</v>
          </cell>
          <cell r="J36">
            <v>49.5</v>
          </cell>
          <cell r="K36">
            <v>55</v>
          </cell>
          <cell r="L36">
            <v>0</v>
          </cell>
          <cell r="M36" t="str">
            <v>甲类</v>
          </cell>
          <cell r="N36">
            <v>0.8</v>
          </cell>
          <cell r="O36">
            <v>0</v>
          </cell>
          <cell r="P36" t="str">
            <v>计价单位改为单侧，映射项目价格1/2</v>
          </cell>
          <cell r="Q36">
            <v>47</v>
          </cell>
          <cell r="R36">
            <v>42</v>
          </cell>
          <cell r="S36">
            <v>35</v>
          </cell>
          <cell r="T36">
            <v>29</v>
          </cell>
        </row>
        <row r="37">
          <cell r="B37" t="str">
            <v>012404000100000</v>
          </cell>
          <cell r="C37" t="str">
            <v>耳鸣检查费</v>
          </cell>
          <cell r="D37" t="str">
            <v>通过各种方式引导患者对耳鸣进行主观判断，选择最接近其耳鸣的音调和音量。</v>
          </cell>
          <cell r="E37" t="str">
            <v>所定价格涵盖准备、信号给予、测试、匹配、记录、出具报告、处理用物，必要时行耳鸣掩蔽试验、残余抑制试验等步骤所需的人力资源和基本物质资源消耗。</v>
          </cell>
        </row>
        <row r="37">
          <cell r="H37" t="str">
            <v>单侧</v>
          </cell>
          <cell r="I37">
            <v>28</v>
          </cell>
          <cell r="J37">
            <v>25.2</v>
          </cell>
          <cell r="K37">
            <v>28</v>
          </cell>
          <cell r="L37">
            <v>0</v>
          </cell>
          <cell r="M37" t="str">
            <v>甲类</v>
          </cell>
          <cell r="N37">
            <v>0.8</v>
          </cell>
          <cell r="O37">
            <v>0</v>
          </cell>
          <cell r="P37" t="str">
            <v>计价单位改为单侧，映射项目价格1/2</v>
          </cell>
          <cell r="Q37">
            <v>23</v>
          </cell>
          <cell r="R37">
            <v>21</v>
          </cell>
          <cell r="S37">
            <v>17</v>
          </cell>
          <cell r="T37">
            <v>15</v>
          </cell>
        </row>
        <row r="38">
          <cell r="B38" t="str">
            <v>012404000110000</v>
          </cell>
          <cell r="C38" t="str">
            <v>前庭功能检查费（常规）</v>
          </cell>
          <cell r="D38" t="str">
            <v>通过各种常规方式检查前庭功能。</v>
          </cell>
          <cell r="E38" t="str">
            <v>所定价格涵盖准备、评估、实施试验、检查、记录、出具报告、处理用物等步骤所需的人力资源和基本物质资源消耗。</v>
          </cell>
        </row>
        <row r="38">
          <cell r="H38" t="str">
            <v>项</v>
          </cell>
          <cell r="I38">
            <v>60</v>
          </cell>
          <cell r="J38">
            <v>54</v>
          </cell>
          <cell r="K38">
            <v>60</v>
          </cell>
          <cell r="L38" t="str">
            <v>1.不同前庭功能检查（常规）项目可叠加收费。
2.“项”指：“平板或平衡台试验、视动试验（含自发眼震）、旋转试验、甘油试验、温度试验、视频头脉冲试验”。
3.检查超过四项的按四项收费。</v>
          </cell>
          <cell r="M38" t="str">
            <v>甲类</v>
          </cell>
          <cell r="N38">
            <v>0.8</v>
          </cell>
          <cell r="O38">
            <v>0</v>
          </cell>
          <cell r="P38" t="str">
            <v>平移平衡试验价格</v>
          </cell>
          <cell r="Q38">
            <v>37</v>
          </cell>
          <cell r="R38">
            <v>33</v>
          </cell>
          <cell r="S38">
            <v>28</v>
          </cell>
          <cell r="T38">
            <v>24</v>
          </cell>
        </row>
        <row r="39">
          <cell r="B39" t="e">
            <v>#N/A</v>
          </cell>
        </row>
        <row r="39">
          <cell r="J39">
            <v>0</v>
          </cell>
        </row>
        <row r="39">
          <cell r="L39" t="e">
            <v>#N/A</v>
          </cell>
          <cell r="M39" t="str">
            <v>甲类</v>
          </cell>
          <cell r="N39">
            <v>0.8</v>
          </cell>
          <cell r="O39">
            <v>0</v>
          </cell>
        </row>
        <row r="39">
          <cell r="Q39">
            <v>37</v>
          </cell>
          <cell r="R39">
            <v>33</v>
          </cell>
          <cell r="S39">
            <v>28</v>
          </cell>
          <cell r="T39">
            <v>24</v>
          </cell>
        </row>
        <row r="40">
          <cell r="B40" t="str">
            <v>012404000120000</v>
          </cell>
          <cell r="C40" t="str">
            <v>前庭功能检查费（特殊）</v>
          </cell>
          <cell r="D40" t="str">
            <v>通过各种特殊方式检查前庭功能。</v>
          </cell>
          <cell r="E40" t="str">
            <v>所定价格涵盖准备、消毒、放置电极、信号刺激、记录、出具报告、处理用物等步骤所需的人力资源和基本物质资源消耗。</v>
          </cell>
        </row>
        <row r="40">
          <cell r="H40" t="str">
            <v>项</v>
          </cell>
          <cell r="I40">
            <v>66</v>
          </cell>
          <cell r="J40">
            <v>59.4</v>
          </cell>
          <cell r="K40">
            <v>66</v>
          </cell>
          <cell r="L40" t="str">
            <v>1.本项目中的“特殊”指：颈性前庭诱发肌源性电位、眼性前庭诱发肌源性电位。
2.不同前庭功能检查（特殊）项目可叠加收费。</v>
          </cell>
          <cell r="M40" t="str">
            <v>甲类</v>
          </cell>
          <cell r="N40">
            <v>0.8</v>
          </cell>
          <cell r="O40">
            <v>0</v>
          </cell>
          <cell r="P40" t="str">
            <v>平移体感诱发电位价格</v>
          </cell>
          <cell r="Q40">
            <v>56</v>
          </cell>
          <cell r="R40">
            <v>50</v>
          </cell>
          <cell r="S40">
            <v>42</v>
          </cell>
          <cell r="T40">
            <v>35</v>
          </cell>
        </row>
        <row r="41">
          <cell r="B41" t="str">
            <v>013104010010000</v>
          </cell>
          <cell r="C41" t="str">
            <v>助听装置适配费</v>
          </cell>
          <cell r="D41" t="str">
            <v>通过程序调试，将助听装置频率与患者听力相匹配。</v>
          </cell>
          <cell r="E41" t="str">
            <v>所定价格涵盖准备、连接、编程、验配、处理用物，必要时行真耳分析等步骤所需的人力资源和基本物质资源消耗。</v>
          </cell>
        </row>
        <row r="41">
          <cell r="H41" t="str">
            <v>单侧</v>
          </cell>
          <cell r="I41">
            <v>60</v>
          </cell>
          <cell r="J41">
            <v>54</v>
          </cell>
          <cell r="K41">
            <v>60</v>
          </cell>
          <cell r="L41">
            <v>0</v>
          </cell>
          <cell r="M41" t="str">
            <v>丙类</v>
          </cell>
          <cell r="N41">
            <v>0</v>
          </cell>
          <cell r="O41">
            <v>0</v>
          </cell>
          <cell r="P41" t="str">
            <v>平移助听器选配试验价格</v>
          </cell>
          <cell r="Q41">
            <v>56</v>
          </cell>
          <cell r="R41">
            <v>50</v>
          </cell>
          <cell r="S41">
            <v>42</v>
          </cell>
          <cell r="T41">
            <v>35</v>
          </cell>
        </row>
        <row r="42">
          <cell r="B42" t="e">
            <v>#N/A</v>
          </cell>
        </row>
        <row r="42">
          <cell r="J42">
            <v>0</v>
          </cell>
        </row>
        <row r="42">
          <cell r="L42" t="e">
            <v>#N/A</v>
          </cell>
          <cell r="M42" t="e">
            <v>#N/A</v>
          </cell>
          <cell r="N42">
            <v>0</v>
          </cell>
          <cell r="O42">
            <v>0</v>
          </cell>
        </row>
        <row r="42">
          <cell r="Q42">
            <v>56</v>
          </cell>
          <cell r="R42">
            <v>50</v>
          </cell>
          <cell r="S42">
            <v>42</v>
          </cell>
          <cell r="T42">
            <v>35</v>
          </cell>
        </row>
        <row r="43">
          <cell r="B43" t="str">
            <v>013104010020000</v>
          </cell>
          <cell r="C43" t="str">
            <v>人工耳蜗适配费</v>
          </cell>
          <cell r="D43" t="str">
            <v>通过调整人工耳蜗植入装置的各项参数，优化其功能。</v>
          </cell>
          <cell r="E43" t="str">
            <v>所定价格涵盖准备、连接、编程、测试、调整、处理用物等步骤所需的人力资源和基本物质资源消耗。</v>
          </cell>
        </row>
        <row r="43">
          <cell r="H43" t="str">
            <v>单侧</v>
          </cell>
          <cell r="I43">
            <v>78</v>
          </cell>
          <cell r="J43">
            <v>70.2</v>
          </cell>
          <cell r="K43">
            <v>78</v>
          </cell>
          <cell r="L43">
            <v>0</v>
          </cell>
          <cell r="M43" t="str">
            <v>乙类</v>
          </cell>
          <cell r="N43">
            <v>0.8</v>
          </cell>
          <cell r="O43">
            <v>0.1</v>
          </cell>
          <cell r="P43" t="str">
            <v>平移电子耳蜗编程价格</v>
          </cell>
          <cell r="Q43">
            <v>56</v>
          </cell>
          <cell r="R43">
            <v>50</v>
          </cell>
          <cell r="S43">
            <v>42</v>
          </cell>
          <cell r="T43">
            <v>35</v>
          </cell>
        </row>
        <row r="44">
          <cell r="B44" t="str">
            <v>013104010030000</v>
          </cell>
          <cell r="C44" t="str">
            <v>婴幼儿耳形态畸形矫正治疗费</v>
          </cell>
          <cell r="D44" t="str">
            <v>通过非手术方法矫正婴幼儿耳形态畸形。</v>
          </cell>
          <cell r="E44" t="str">
            <v>所定价格涵盖评估、矫正、调整、处理用物等步骤所需的人力资源和基本物质资源消耗。</v>
          </cell>
        </row>
        <row r="44">
          <cell r="H44" t="str">
            <v>单侧</v>
          </cell>
          <cell r="I44">
            <v>200</v>
          </cell>
          <cell r="J44">
            <v>180</v>
          </cell>
          <cell r="K44">
            <v>180</v>
          </cell>
          <cell r="L44">
            <v>0</v>
          </cell>
          <cell r="M44" t="str">
            <v>丙类</v>
          </cell>
          <cell r="N44">
            <v>0</v>
          </cell>
          <cell r="O44">
            <v>0</v>
          </cell>
          <cell r="P44" t="str">
            <v>参照牵头省份价格定价</v>
          </cell>
          <cell r="Q44">
            <v>180</v>
          </cell>
          <cell r="R44">
            <v>162</v>
          </cell>
          <cell r="S44">
            <v>146</v>
          </cell>
          <cell r="T44">
            <v>131</v>
          </cell>
        </row>
        <row r="45">
          <cell r="B45" t="str">
            <v>013104010040000</v>
          </cell>
          <cell r="C45" t="str">
            <v>无创外耳道异物取出费</v>
          </cell>
          <cell r="D45" t="str">
            <v>通过各种方式取出外耳道异物或置入物。</v>
          </cell>
          <cell r="E45" t="str">
            <v>所定价格涵盖评估、取出异物、处理用物等步骤所需的人力资源和基本物质资源消耗。（不含内镜检查）</v>
          </cell>
          <cell r="F45" t="str">
            <v>01儿童加收</v>
          </cell>
        </row>
        <row r="45">
          <cell r="H45" t="str">
            <v>单侧</v>
          </cell>
          <cell r="I45">
            <v>78</v>
          </cell>
          <cell r="J45">
            <v>70.2</v>
          </cell>
          <cell r="K45">
            <v>78</v>
          </cell>
          <cell r="L45" t="str">
            <v>本项目中的“无创”指：无需切开皮肤或其他组织，经过自然腔道，利用无创方式进行的操作。不包括取出过程中因异物形状、位置或质地等因素导致的损伤、擦伤等情况。</v>
          </cell>
          <cell r="M45" t="str">
            <v>甲类</v>
          </cell>
          <cell r="N45">
            <v>0.8</v>
          </cell>
          <cell r="O45">
            <v>0</v>
          </cell>
          <cell r="P45" t="str">
            <v>平移耳道异物取出术（浅部）价格</v>
          </cell>
          <cell r="Q45">
            <v>62</v>
          </cell>
          <cell r="R45">
            <v>56</v>
          </cell>
          <cell r="S45">
            <v>42</v>
          </cell>
          <cell r="T45">
            <v>36</v>
          </cell>
        </row>
        <row r="46">
          <cell r="B46" t="e">
            <v>#N/A</v>
          </cell>
          <cell r="C46" t="str">
            <v>无创外耳道异物取出费-儿童（加收）</v>
          </cell>
        </row>
        <row r="46">
          <cell r="I46">
            <v>0.3</v>
          </cell>
          <cell r="J46">
            <v>0.27</v>
          </cell>
          <cell r="K46">
            <v>0.3</v>
          </cell>
          <cell r="L46" t="e">
            <v>#N/A</v>
          </cell>
          <cell r="M46" t="str">
            <v>甲类</v>
          </cell>
          <cell r="N46">
            <v>0.8</v>
          </cell>
          <cell r="O46">
            <v>0</v>
          </cell>
          <cell r="P46" t="str">
            <v>参照现行儿童加收政策</v>
          </cell>
          <cell r="Q46">
            <v>18.6</v>
          </cell>
          <cell r="R46">
            <v>16.8</v>
          </cell>
          <cell r="S46">
            <v>12.6</v>
          </cell>
          <cell r="T46">
            <v>10.8</v>
          </cell>
        </row>
        <row r="47">
          <cell r="B47" t="str">
            <v>013305000010000</v>
          </cell>
          <cell r="C47" t="str">
            <v>外耳道异物取出费</v>
          </cell>
          <cell r="D47" t="str">
            <v>通过手术取出外耳道内的异物。</v>
          </cell>
          <cell r="E47" t="str">
            <v>所定价格涵盖手术计划、术区准备、消毒、切开、异物取出、缝合、填塞、处理用物等步骤所需的人力资源和基本物质资源消耗。</v>
          </cell>
        </row>
        <row r="47">
          <cell r="H47" t="str">
            <v>单侧</v>
          </cell>
          <cell r="I47">
            <v>428</v>
          </cell>
          <cell r="J47">
            <v>385.2</v>
          </cell>
          <cell r="K47">
            <v>407</v>
          </cell>
          <cell r="L47" t="str">
            <v>儿童加收30%。</v>
          </cell>
          <cell r="M47" t="str">
            <v>甲类</v>
          </cell>
          <cell r="N47">
            <v>0.8</v>
          </cell>
          <cell r="O47">
            <v>0</v>
          </cell>
          <cell r="P47" t="str">
            <v>平移耳息肉摘除术价格</v>
          </cell>
          <cell r="Q47">
            <v>288</v>
          </cell>
          <cell r="R47">
            <v>259</v>
          </cell>
          <cell r="S47">
            <v>196</v>
          </cell>
          <cell r="T47">
            <v>166</v>
          </cell>
        </row>
        <row r="48">
          <cell r="B48" t="e">
            <v>#N/A</v>
          </cell>
          <cell r="C48" t="str">
            <v>外耳道异物取出费-儿童（加收）</v>
          </cell>
        </row>
        <row r="48">
          <cell r="I48">
            <v>0.3</v>
          </cell>
          <cell r="J48">
            <v>0.27</v>
          </cell>
          <cell r="K48">
            <v>0.3</v>
          </cell>
          <cell r="L48" t="e">
            <v>#N/A</v>
          </cell>
          <cell r="M48" t="str">
            <v>甲类</v>
          </cell>
          <cell r="N48">
            <v>0.8</v>
          </cell>
          <cell r="O48">
            <v>0</v>
          </cell>
          <cell r="P48" t="str">
            <v>参照现行儿童加收政策</v>
          </cell>
          <cell r="Q48">
            <v>86.4</v>
          </cell>
          <cell r="R48">
            <v>77.7</v>
          </cell>
          <cell r="S48">
            <v>58.8</v>
          </cell>
          <cell r="T48">
            <v>49.8</v>
          </cell>
        </row>
        <row r="49">
          <cell r="B49" t="str">
            <v>013104010050000</v>
          </cell>
          <cell r="C49" t="str">
            <v>耳部治疗费（常规）</v>
          </cell>
          <cell r="D49" t="str">
            <v>通过各种方式对耳部进行上药、囊性病变穿刺、注射、止血、贴补等常规治疗。</v>
          </cell>
          <cell r="E49" t="str">
            <v>所定价格涵盖消毒、治疗、观察、记录、处理用物等步骤所需的人力资源和基本物质资源消耗。（不含内镜检查）</v>
          </cell>
          <cell r="F49" t="str">
            <v>01儿童加收</v>
          </cell>
        </row>
        <row r="49">
          <cell r="H49" t="str">
            <v>单侧</v>
          </cell>
          <cell r="I49">
            <v>30</v>
          </cell>
          <cell r="J49">
            <v>27</v>
          </cell>
          <cell r="K49">
            <v>30</v>
          </cell>
          <cell r="L49" t="str">
            <v>1.本项目中的“囊性病变”指：囊肿、血肿及脓肿。
2.同一治疗位置只可收费一次。</v>
          </cell>
          <cell r="M49" t="str">
            <v>甲类</v>
          </cell>
          <cell r="N49">
            <v>0.8</v>
          </cell>
          <cell r="O49">
            <v>0</v>
          </cell>
          <cell r="P49" t="str">
            <v>参照牵头省份定价</v>
          </cell>
          <cell r="Q49">
            <v>27</v>
          </cell>
          <cell r="R49">
            <v>24</v>
          </cell>
          <cell r="S49">
            <v>22</v>
          </cell>
          <cell r="T49">
            <v>20</v>
          </cell>
        </row>
        <row r="50">
          <cell r="B50" t="e">
            <v>#N/A</v>
          </cell>
        </row>
        <row r="50">
          <cell r="J50">
            <v>0</v>
          </cell>
        </row>
        <row r="50">
          <cell r="L50" t="e">
            <v>#N/A</v>
          </cell>
          <cell r="M50" t="str">
            <v>甲类</v>
          </cell>
          <cell r="N50">
            <v>0.8</v>
          </cell>
          <cell r="O50">
            <v>0</v>
          </cell>
        </row>
        <row r="50">
          <cell r="Q50">
            <v>27</v>
          </cell>
          <cell r="R50">
            <v>24</v>
          </cell>
          <cell r="S50">
            <v>22</v>
          </cell>
          <cell r="T50">
            <v>20</v>
          </cell>
        </row>
        <row r="51">
          <cell r="B51" t="e">
            <v>#N/A</v>
          </cell>
        </row>
        <row r="51">
          <cell r="J51">
            <v>0</v>
          </cell>
        </row>
        <row r="51">
          <cell r="L51" t="e">
            <v>#N/A</v>
          </cell>
          <cell r="M51" t="str">
            <v>甲类</v>
          </cell>
          <cell r="N51">
            <v>0.8</v>
          </cell>
          <cell r="O51">
            <v>0</v>
          </cell>
        </row>
        <row r="51">
          <cell r="Q51">
            <v>27</v>
          </cell>
          <cell r="R51">
            <v>24</v>
          </cell>
          <cell r="S51">
            <v>22</v>
          </cell>
          <cell r="T51">
            <v>20</v>
          </cell>
        </row>
        <row r="52">
          <cell r="B52" t="e">
            <v>#N/A</v>
          </cell>
        </row>
        <row r="52">
          <cell r="J52">
            <v>0</v>
          </cell>
        </row>
        <row r="52">
          <cell r="L52" t="e">
            <v>#N/A</v>
          </cell>
          <cell r="M52" t="str">
            <v>甲类</v>
          </cell>
          <cell r="N52">
            <v>0.8</v>
          </cell>
          <cell r="O52">
            <v>0</v>
          </cell>
        </row>
        <row r="52">
          <cell r="Q52">
            <v>27</v>
          </cell>
          <cell r="R52">
            <v>24</v>
          </cell>
          <cell r="S52">
            <v>22</v>
          </cell>
          <cell r="T52">
            <v>20</v>
          </cell>
        </row>
        <row r="53">
          <cell r="B53" t="e">
            <v>#N/A</v>
          </cell>
        </row>
        <row r="53">
          <cell r="J53">
            <v>0</v>
          </cell>
        </row>
        <row r="53">
          <cell r="L53" t="e">
            <v>#N/A</v>
          </cell>
          <cell r="M53" t="str">
            <v>甲类</v>
          </cell>
          <cell r="N53">
            <v>0.8</v>
          </cell>
          <cell r="O53">
            <v>0</v>
          </cell>
        </row>
        <row r="53">
          <cell r="Q53">
            <v>27</v>
          </cell>
          <cell r="R53">
            <v>24</v>
          </cell>
          <cell r="S53">
            <v>22</v>
          </cell>
          <cell r="T53">
            <v>20</v>
          </cell>
        </row>
        <row r="54">
          <cell r="B54" t="e">
            <v>#N/A</v>
          </cell>
          <cell r="C54" t="str">
            <v>耳部治疗费（常规）-儿童（加收）</v>
          </cell>
        </row>
        <row r="54">
          <cell r="I54">
            <v>0.3</v>
          </cell>
          <cell r="J54">
            <v>0.27</v>
          </cell>
          <cell r="K54">
            <v>0.3</v>
          </cell>
          <cell r="L54" t="e">
            <v>#N/A</v>
          </cell>
          <cell r="M54" t="str">
            <v>甲类</v>
          </cell>
          <cell r="N54">
            <v>0.8</v>
          </cell>
          <cell r="O54">
            <v>0</v>
          </cell>
          <cell r="P54" t="str">
            <v>参照现行儿童加收政策</v>
          </cell>
          <cell r="Q54">
            <v>8.1</v>
          </cell>
          <cell r="R54">
            <v>7.2</v>
          </cell>
          <cell r="S54">
            <v>6.6</v>
          </cell>
          <cell r="T54">
            <v>6</v>
          </cell>
        </row>
        <row r="55">
          <cell r="B55" t="str">
            <v>013104010060000</v>
          </cell>
          <cell r="C55" t="str">
            <v>耳部治疗费（特殊）</v>
          </cell>
          <cell r="D55" t="str">
            <v>通过激光、射频、微波等各种方式对耳部进行特殊治疗。</v>
          </cell>
          <cell r="E55" t="str">
            <v>所定价格涵盖消毒、治疗、观察、记录、处理用物等步骤所需的人力资源和基本物质资源消耗。（不含内镜检查）</v>
          </cell>
          <cell r="F55" t="str">
            <v>01儿童加收</v>
          </cell>
        </row>
        <row r="55">
          <cell r="H55" t="str">
            <v>单侧</v>
          </cell>
          <cell r="I55">
            <v>44</v>
          </cell>
          <cell r="J55">
            <v>39.6</v>
          </cell>
          <cell r="K55">
            <v>44</v>
          </cell>
          <cell r="L55" t="str">
            <v>1.同一治疗位置只可收费一次。
2.常规治疗转特殊治疗按照“耳部治疗费(特殊)”收取。</v>
          </cell>
          <cell r="M55" t="str">
            <v>乙类</v>
          </cell>
          <cell r="N55">
            <v>0.8</v>
          </cell>
          <cell r="O55">
            <v>0.1</v>
          </cell>
          <cell r="P55" t="str">
            <v>直接平移</v>
          </cell>
          <cell r="Q55">
            <v>39</v>
          </cell>
          <cell r="R55">
            <v>35</v>
          </cell>
          <cell r="S55">
            <v>32</v>
          </cell>
          <cell r="T55">
            <v>29</v>
          </cell>
        </row>
        <row r="56">
          <cell r="B56" t="e">
            <v>#N/A</v>
          </cell>
          <cell r="C56" t="str">
            <v>耳部治疗费（特殊）-儿童（加收）</v>
          </cell>
        </row>
        <row r="56">
          <cell r="I56">
            <v>0.3</v>
          </cell>
          <cell r="J56">
            <v>0.27</v>
          </cell>
          <cell r="K56">
            <v>0.3</v>
          </cell>
          <cell r="L56" t="e">
            <v>#N/A</v>
          </cell>
          <cell r="M56" t="str">
            <v>乙类</v>
          </cell>
          <cell r="N56">
            <v>0.8</v>
          </cell>
          <cell r="O56">
            <v>0.1</v>
          </cell>
          <cell r="P56" t="str">
            <v>参照现行儿童加收政策</v>
          </cell>
          <cell r="Q56">
            <v>11.7</v>
          </cell>
          <cell r="R56">
            <v>10.5</v>
          </cell>
          <cell r="S56">
            <v>9.6</v>
          </cell>
          <cell r="T56">
            <v>8.7</v>
          </cell>
        </row>
        <row r="57">
          <cell r="B57" t="str">
            <v>013104010070000</v>
          </cell>
          <cell r="C57" t="str">
            <v>穿刺费（鼓膜）</v>
          </cell>
          <cell r="D57" t="str">
            <v>通过对鼓膜实施穿刺，达到诊断和治疗疾病的目的。</v>
          </cell>
          <cell r="E57" t="str">
            <v>所定价格涵盖准备、消毒、穿刺、抽吸、冲洗、处理用物，必要时注药等步骤所需的人力资源和基本物质资源消耗。（不含内镜检查）</v>
          </cell>
          <cell r="F57" t="str">
            <v>01儿童加收</v>
          </cell>
        </row>
        <row r="57">
          <cell r="H57" t="str">
            <v>单侧</v>
          </cell>
          <cell r="I57">
            <v>50</v>
          </cell>
          <cell r="J57">
            <v>45</v>
          </cell>
          <cell r="K57">
            <v>50</v>
          </cell>
          <cell r="L57">
            <v>0</v>
          </cell>
          <cell r="M57" t="str">
            <v>甲类</v>
          </cell>
          <cell r="N57">
            <v>0.8</v>
          </cell>
          <cell r="O57">
            <v>0</v>
          </cell>
          <cell r="P57" t="str">
            <v>直接平移</v>
          </cell>
          <cell r="Q57">
            <v>47</v>
          </cell>
          <cell r="R57">
            <v>42</v>
          </cell>
          <cell r="S57">
            <v>35</v>
          </cell>
          <cell r="T57">
            <v>29</v>
          </cell>
        </row>
        <row r="58">
          <cell r="B58" t="e">
            <v>#N/A</v>
          </cell>
          <cell r="C58" t="str">
            <v>穿刺费（鼓膜）-儿童（加收）</v>
          </cell>
        </row>
        <row r="58">
          <cell r="I58">
            <v>0.3</v>
          </cell>
          <cell r="J58">
            <v>0.27</v>
          </cell>
          <cell r="K58">
            <v>0.3</v>
          </cell>
          <cell r="L58" t="e">
            <v>#N/A</v>
          </cell>
          <cell r="M58" t="str">
            <v>甲类</v>
          </cell>
          <cell r="N58">
            <v>0.8</v>
          </cell>
          <cell r="O58">
            <v>0</v>
          </cell>
          <cell r="P58" t="str">
            <v>参照现行儿童加收政策</v>
          </cell>
          <cell r="Q58">
            <v>14.1</v>
          </cell>
          <cell r="R58">
            <v>12.6</v>
          </cell>
          <cell r="S58">
            <v>10.5</v>
          </cell>
          <cell r="T58">
            <v>8.7</v>
          </cell>
        </row>
        <row r="59">
          <cell r="B59" t="str">
            <v>013104010080000</v>
          </cell>
          <cell r="C59" t="str">
            <v>耳道冲洗费</v>
          </cell>
          <cell r="D59" t="str">
            <v>对耳道进行清洁冲洗。</v>
          </cell>
          <cell r="E59" t="str">
            <v>所定价格涵盖准备、冲洗、处理用物等步骤所需的人力资源和基本物质资源消耗。（不含内镜检查）</v>
          </cell>
        </row>
        <row r="59">
          <cell r="H59" t="str">
            <v>单侧</v>
          </cell>
          <cell r="I59">
            <v>20</v>
          </cell>
          <cell r="J59">
            <v>18</v>
          </cell>
          <cell r="K59">
            <v>20</v>
          </cell>
          <cell r="L59">
            <v>0</v>
          </cell>
          <cell r="M59" t="str">
            <v>乙类</v>
          </cell>
          <cell r="N59">
            <v>0.8</v>
          </cell>
          <cell r="O59">
            <v>0.1</v>
          </cell>
          <cell r="P59" t="str">
            <v>直接平移</v>
          </cell>
          <cell r="Q59">
            <v>14</v>
          </cell>
          <cell r="R59">
            <v>12</v>
          </cell>
          <cell r="S59">
            <v>10</v>
          </cell>
          <cell r="T59">
            <v>8</v>
          </cell>
        </row>
        <row r="60">
          <cell r="B60" t="str">
            <v>013104010090000</v>
          </cell>
          <cell r="C60" t="str">
            <v>中耳冲洗费</v>
          </cell>
          <cell r="D60" t="str">
            <v>对中耳区域进行清洗治疗。</v>
          </cell>
          <cell r="E60" t="str">
            <v>所定价格涵盖准备、冲洗、处理用物等步骤所需的人力资源和基本物质资源消耗。（不含内镜检查）</v>
          </cell>
        </row>
        <row r="60">
          <cell r="H60" t="str">
            <v>单侧</v>
          </cell>
          <cell r="I60">
            <v>39</v>
          </cell>
          <cell r="J60">
            <v>35.1</v>
          </cell>
          <cell r="K60">
            <v>39</v>
          </cell>
          <cell r="L60">
            <v>0</v>
          </cell>
          <cell r="M60" t="str">
            <v>甲类</v>
          </cell>
          <cell r="N60">
            <v>0.8</v>
          </cell>
          <cell r="O60">
            <v>0</v>
          </cell>
          <cell r="P60" t="str">
            <v>直接平移</v>
          </cell>
          <cell r="Q60">
            <v>29</v>
          </cell>
          <cell r="R60">
            <v>26</v>
          </cell>
          <cell r="S60">
            <v>21</v>
          </cell>
          <cell r="T60">
            <v>18</v>
          </cell>
        </row>
        <row r="61">
          <cell r="B61" t="str">
            <v>013104010100000</v>
          </cell>
          <cell r="C61" t="str">
            <v>咽鼓管吹张治疗费</v>
          </cell>
          <cell r="D61" t="str">
            <v>通过不同方法（如波氏法和导管法）进行咽鼓管吹张。</v>
          </cell>
          <cell r="E61" t="str">
            <v>所定价格涵盖准备、检查、咽鼓管吹张、处理用物等步骤所需的人力资源和基本物质资源消耗。（不含内镜检查）</v>
          </cell>
        </row>
        <row r="61">
          <cell r="H61" t="str">
            <v>单侧</v>
          </cell>
          <cell r="I61">
            <v>20</v>
          </cell>
          <cell r="J61">
            <v>18</v>
          </cell>
          <cell r="K61">
            <v>20</v>
          </cell>
          <cell r="L61">
            <v>0</v>
          </cell>
          <cell r="M61" t="str">
            <v>甲类</v>
          </cell>
          <cell r="N61">
            <v>0.8</v>
          </cell>
          <cell r="O61">
            <v>0</v>
          </cell>
          <cell r="P61" t="str">
            <v>加权平均</v>
          </cell>
          <cell r="Q61">
            <v>18</v>
          </cell>
          <cell r="R61">
            <v>16</v>
          </cell>
          <cell r="S61">
            <v>14</v>
          </cell>
          <cell r="T61">
            <v>13</v>
          </cell>
        </row>
        <row r="62">
          <cell r="B62" t="e">
            <v>#N/A</v>
          </cell>
        </row>
        <row r="62">
          <cell r="J62">
            <v>0</v>
          </cell>
        </row>
        <row r="62">
          <cell r="L62" t="e">
            <v>#N/A</v>
          </cell>
          <cell r="M62" t="str">
            <v>甲类</v>
          </cell>
          <cell r="N62">
            <v>0.8</v>
          </cell>
          <cell r="O62">
            <v>0</v>
          </cell>
        </row>
        <row r="62">
          <cell r="Q62">
            <v>18</v>
          </cell>
          <cell r="R62">
            <v>16</v>
          </cell>
          <cell r="S62">
            <v>14</v>
          </cell>
          <cell r="T62">
            <v>13</v>
          </cell>
        </row>
        <row r="63">
          <cell r="B63" t="str">
            <v>013104010110000</v>
          </cell>
          <cell r="C63" t="str">
            <v>耳石复位治疗费</v>
          </cell>
          <cell r="D63" t="str">
            <v>通过体位变换对脱落的耳石进行治疗。</v>
          </cell>
          <cell r="E63" t="str">
            <v>所定价格涵盖准备、体位变换、耳石复位、处理用物等步骤所需的人力资源和基本物质资源消耗。</v>
          </cell>
        </row>
        <row r="63">
          <cell r="H63" t="str">
            <v>单侧</v>
          </cell>
          <cell r="I63">
            <v>198</v>
          </cell>
          <cell r="J63">
            <v>178.2</v>
          </cell>
          <cell r="K63">
            <v>198</v>
          </cell>
          <cell r="L63">
            <v>0</v>
          </cell>
          <cell r="M63" t="str">
            <v>甲类</v>
          </cell>
          <cell r="N63">
            <v>0.8</v>
          </cell>
          <cell r="O63">
            <v>0</v>
          </cell>
          <cell r="P63" t="str">
            <v>直接平移</v>
          </cell>
          <cell r="Q63">
            <v>176</v>
          </cell>
          <cell r="R63">
            <v>158</v>
          </cell>
          <cell r="S63">
            <v>140</v>
          </cell>
          <cell r="T63">
            <v>119</v>
          </cell>
        </row>
        <row r="64">
          <cell r="B64" t="str">
            <v>013104010120000</v>
          </cell>
          <cell r="C64" t="str">
            <v>耳鸣声治疗费</v>
          </cell>
          <cell r="D64" t="str">
            <v>通过各种声治疗方式治疗耳鸣。</v>
          </cell>
          <cell r="E64" t="str">
            <v>所定价格涵盖准备、消毒、声治疗、观察、记录、处理用物等步骤所需的人力资源和基本物质资源消耗。</v>
          </cell>
        </row>
        <row r="64">
          <cell r="H64" t="str">
            <v>次</v>
          </cell>
          <cell r="I64">
            <v>30</v>
          </cell>
          <cell r="J64">
            <v>27</v>
          </cell>
          <cell r="K64">
            <v>30</v>
          </cell>
          <cell r="L64">
            <v>0</v>
          </cell>
          <cell r="M64" t="str">
            <v>丙类</v>
          </cell>
          <cell r="N64">
            <v>0</v>
          </cell>
          <cell r="O64">
            <v>0</v>
          </cell>
          <cell r="P64" t="str">
            <v>参照牵头省份价格</v>
          </cell>
          <cell r="Q64">
            <v>27</v>
          </cell>
          <cell r="R64">
            <v>24</v>
          </cell>
          <cell r="S64">
            <v>22</v>
          </cell>
          <cell r="T64">
            <v>20</v>
          </cell>
        </row>
        <row r="65">
          <cell r="B65" t="str">
            <v>013305000020000</v>
          </cell>
          <cell r="C65" t="str">
            <v>耳部囊性病变切开引流费</v>
          </cell>
          <cell r="D65" t="str">
            <v>通过手术切开引流耳部囊性病变。</v>
          </cell>
          <cell r="E65" t="str">
            <v>所定价格涵盖手术计划、术区准备、消毒、切开、清理、止血、冲洗、引流、包扎、处理用物等步骤所需的人力资源和基本物质资源消耗。</v>
          </cell>
        </row>
        <row r="65">
          <cell r="H65" t="str">
            <v>单侧</v>
          </cell>
          <cell r="I65">
            <v>300</v>
          </cell>
          <cell r="J65">
            <v>270</v>
          </cell>
          <cell r="K65">
            <v>285</v>
          </cell>
          <cell r="L65" t="str">
            <v>1.本项目中的“囊性病变”指：囊肿、血肿及脓肿。
2.儿童加收30%</v>
          </cell>
          <cell r="M65" t="str">
            <v>甲类</v>
          </cell>
          <cell r="N65">
            <v>0.8</v>
          </cell>
          <cell r="O65">
            <v>0</v>
          </cell>
          <cell r="P65" t="str">
            <v>加权平均</v>
          </cell>
          <cell r="Q65">
            <v>263</v>
          </cell>
          <cell r="R65">
            <v>224</v>
          </cell>
          <cell r="S65">
            <v>190</v>
          </cell>
          <cell r="T65">
            <v>162</v>
          </cell>
        </row>
        <row r="66">
          <cell r="B66" t="e">
            <v>#N/A</v>
          </cell>
        </row>
        <row r="66">
          <cell r="J66">
            <v>0</v>
          </cell>
        </row>
        <row r="66">
          <cell r="L66" t="e">
            <v>#N/A</v>
          </cell>
          <cell r="M66" t="str">
            <v>甲类</v>
          </cell>
          <cell r="N66">
            <v>0.8</v>
          </cell>
          <cell r="O66">
            <v>0</v>
          </cell>
        </row>
        <row r="66">
          <cell r="Q66">
            <v>263</v>
          </cell>
          <cell r="R66">
            <v>224</v>
          </cell>
          <cell r="S66">
            <v>190</v>
          </cell>
          <cell r="T66">
            <v>162</v>
          </cell>
        </row>
        <row r="67">
          <cell r="B67" t="e">
            <v>#N/A</v>
          </cell>
        </row>
        <row r="67">
          <cell r="J67">
            <v>0</v>
          </cell>
        </row>
        <row r="67">
          <cell r="L67" t="e">
            <v>#N/A</v>
          </cell>
          <cell r="M67" t="str">
            <v>甲类</v>
          </cell>
          <cell r="N67">
            <v>0.8</v>
          </cell>
          <cell r="O67">
            <v>0</v>
          </cell>
        </row>
        <row r="67">
          <cell r="Q67">
            <v>263</v>
          </cell>
          <cell r="R67">
            <v>224</v>
          </cell>
          <cell r="S67">
            <v>190</v>
          </cell>
          <cell r="T67">
            <v>162</v>
          </cell>
        </row>
        <row r="68">
          <cell r="B68" t="e">
            <v>#N/A</v>
          </cell>
          <cell r="C68" t="str">
            <v>耳部囊性病变切开引流费-儿童（加收）</v>
          </cell>
        </row>
        <row r="68">
          <cell r="I68">
            <v>0.3</v>
          </cell>
          <cell r="J68">
            <v>0.27</v>
          </cell>
          <cell r="K68">
            <v>0.3</v>
          </cell>
          <cell r="L68" t="e">
            <v>#N/A</v>
          </cell>
          <cell r="M68" t="str">
            <v>甲类</v>
          </cell>
          <cell r="N68">
            <v>0.8</v>
          </cell>
          <cell r="O68">
            <v>0</v>
          </cell>
          <cell r="P68" t="str">
            <v>参照现行儿童加收政策</v>
          </cell>
          <cell r="Q68">
            <v>78.9</v>
          </cell>
          <cell r="R68">
            <v>71.1</v>
          </cell>
          <cell r="S68">
            <v>63.9</v>
          </cell>
          <cell r="T68">
            <v>57.6</v>
          </cell>
        </row>
        <row r="69">
          <cell r="B69" t="str">
            <v>013305000030000</v>
          </cell>
          <cell r="C69" t="str">
            <v>耳廓部分切除费</v>
          </cell>
          <cell r="D69" t="str">
            <v>通过手术切除部分耳廓。</v>
          </cell>
          <cell r="E69" t="str">
            <v>所定价格涵盖手术计划、术区准备、消毒、切开、切除、缝合、止血、包扎、处理用物等步骤所需的人力资源和基本物质资源消耗。</v>
          </cell>
        </row>
        <row r="69">
          <cell r="H69" t="str">
            <v>单侧</v>
          </cell>
          <cell r="I69">
            <v>510</v>
          </cell>
          <cell r="J69">
            <v>459</v>
          </cell>
          <cell r="K69">
            <v>459</v>
          </cell>
          <cell r="L69" t="str">
            <v>儿童加收30%。</v>
          </cell>
          <cell r="M69" t="str">
            <v>乙类</v>
          </cell>
          <cell r="N69">
            <v>0.8</v>
          </cell>
          <cell r="O69">
            <v>0.2</v>
          </cell>
          <cell r="P69" t="str">
            <v>加权平均</v>
          </cell>
          <cell r="Q69">
            <v>459</v>
          </cell>
          <cell r="R69">
            <v>413</v>
          </cell>
          <cell r="S69">
            <v>371</v>
          </cell>
          <cell r="T69">
            <v>334</v>
          </cell>
        </row>
        <row r="70">
          <cell r="B70" t="e">
            <v>#N/A</v>
          </cell>
        </row>
        <row r="70">
          <cell r="J70">
            <v>0</v>
          </cell>
        </row>
        <row r="70">
          <cell r="L70" t="e">
            <v>#N/A</v>
          </cell>
          <cell r="M70" t="str">
            <v>乙类</v>
          </cell>
          <cell r="N70">
            <v>0.8</v>
          </cell>
          <cell r="O70">
            <v>0.2</v>
          </cell>
        </row>
        <row r="70">
          <cell r="Q70">
            <v>459</v>
          </cell>
          <cell r="R70">
            <v>413</v>
          </cell>
          <cell r="S70">
            <v>371</v>
          </cell>
          <cell r="T70">
            <v>334</v>
          </cell>
        </row>
        <row r="71">
          <cell r="B71" t="e">
            <v>#N/A</v>
          </cell>
          <cell r="C71" t="str">
            <v>耳廓部分切除费-儿童（加收）</v>
          </cell>
        </row>
        <row r="71">
          <cell r="I71">
            <v>0.3</v>
          </cell>
          <cell r="J71">
            <v>0.27</v>
          </cell>
          <cell r="K71">
            <v>0.3</v>
          </cell>
          <cell r="L71" t="e">
            <v>#N/A</v>
          </cell>
          <cell r="M71" t="str">
            <v>乙类</v>
          </cell>
          <cell r="N71">
            <v>0.8</v>
          </cell>
          <cell r="O71">
            <v>0.2</v>
          </cell>
          <cell r="P71" t="str">
            <v>参照现行儿童加收政策</v>
          </cell>
          <cell r="Q71">
            <v>137.7</v>
          </cell>
          <cell r="R71">
            <v>123.9</v>
          </cell>
          <cell r="S71">
            <v>111.3</v>
          </cell>
          <cell r="T71">
            <v>100.2</v>
          </cell>
        </row>
        <row r="72">
          <cell r="B72" t="str">
            <v>013305000040000</v>
          </cell>
          <cell r="C72" t="str">
            <v>耳廓再造费</v>
          </cell>
          <cell r="D72" t="str">
            <v>通过手术再造缺失的耳廓。</v>
          </cell>
          <cell r="E72" t="str">
            <v>所定价格涵盖手术计划、术区准备、消毒、切开、再造、修整、止血、缝合、包扎、固定、处理用物等步骤所需的人力资源和基本物质资源消耗。</v>
          </cell>
        </row>
        <row r="72">
          <cell r="H72" t="str">
            <v>单侧</v>
          </cell>
          <cell r="I72">
            <v>1968</v>
          </cell>
          <cell r="J72">
            <v>1771.2</v>
          </cell>
          <cell r="K72">
            <v>1673</v>
          </cell>
          <cell r="L72" t="str">
            <v>儿童加收30%。</v>
          </cell>
          <cell r="M72" t="str">
            <v>丙类</v>
          </cell>
          <cell r="N72">
            <v>0</v>
          </cell>
          <cell r="O72">
            <v>0</v>
          </cell>
          <cell r="P72" t="str">
            <v>直接平移耳廓再造术</v>
          </cell>
          <cell r="Q72">
            <v>926</v>
          </cell>
          <cell r="R72">
            <v>833</v>
          </cell>
          <cell r="S72">
            <v>630</v>
          </cell>
          <cell r="T72">
            <v>535</v>
          </cell>
        </row>
        <row r="73">
          <cell r="B73" t="e">
            <v>#N/A</v>
          </cell>
        </row>
        <row r="73">
          <cell r="J73">
            <v>0</v>
          </cell>
        </row>
        <row r="73">
          <cell r="L73" t="e">
            <v>#N/A</v>
          </cell>
          <cell r="M73" t="str">
            <v>丙类</v>
          </cell>
          <cell r="N73">
            <v>0</v>
          </cell>
          <cell r="O73">
            <v>0</v>
          </cell>
        </row>
        <row r="73">
          <cell r="Q73">
            <v>926</v>
          </cell>
          <cell r="R73">
            <v>833</v>
          </cell>
          <cell r="S73">
            <v>630</v>
          </cell>
          <cell r="T73">
            <v>535</v>
          </cell>
        </row>
        <row r="74">
          <cell r="B74" t="e">
            <v>#N/A</v>
          </cell>
        </row>
        <row r="74">
          <cell r="J74">
            <v>0</v>
          </cell>
        </row>
        <row r="74">
          <cell r="L74" t="e">
            <v>#N/A</v>
          </cell>
          <cell r="M74" t="str">
            <v>丙类</v>
          </cell>
          <cell r="N74">
            <v>0</v>
          </cell>
          <cell r="O74">
            <v>0</v>
          </cell>
        </row>
        <row r="74">
          <cell r="Q74">
            <v>926</v>
          </cell>
          <cell r="R74">
            <v>833</v>
          </cell>
          <cell r="S74">
            <v>630</v>
          </cell>
          <cell r="T74">
            <v>535</v>
          </cell>
        </row>
        <row r="75">
          <cell r="B75" t="e">
            <v>#N/A</v>
          </cell>
          <cell r="C75" t="str">
            <v>耳廓再造费-儿童（加收）</v>
          </cell>
        </row>
        <row r="75">
          <cell r="I75">
            <v>0.3</v>
          </cell>
          <cell r="J75">
            <v>0.27</v>
          </cell>
          <cell r="K75">
            <v>0.3</v>
          </cell>
          <cell r="L75" t="e">
            <v>#N/A</v>
          </cell>
          <cell r="M75" t="str">
            <v>丙类</v>
          </cell>
          <cell r="N75">
            <v>0</v>
          </cell>
          <cell r="O75">
            <v>0</v>
          </cell>
          <cell r="P75" t="str">
            <v>参照现行儿童加收政策</v>
          </cell>
          <cell r="Q75">
            <v>277.8</v>
          </cell>
          <cell r="R75">
            <v>249.9</v>
          </cell>
          <cell r="S75">
            <v>189</v>
          </cell>
          <cell r="T75">
            <v>160.5</v>
          </cell>
        </row>
        <row r="76">
          <cell r="B76" t="str">
            <v>013305000050000</v>
          </cell>
          <cell r="C76" t="str">
            <v>耳屏成形费</v>
          </cell>
          <cell r="D76" t="str">
            <v>通过手术成形耳屏。</v>
          </cell>
          <cell r="E76" t="str">
            <v>所定价格涵盖手术计划、术区准备、消毒、切开、切除、扩张、成形、缝合、加压、包扎止血、处理用物等步骤所需的人力资源和基本物质资源消耗。</v>
          </cell>
        </row>
        <row r="76">
          <cell r="H76" t="str">
            <v>单侧</v>
          </cell>
          <cell r="I76">
            <v>1100</v>
          </cell>
          <cell r="J76">
            <v>990</v>
          </cell>
          <cell r="K76">
            <v>935</v>
          </cell>
          <cell r="L76" t="str">
            <v>儿童加收30%。</v>
          </cell>
          <cell r="M76" t="str">
            <v>丙类</v>
          </cell>
          <cell r="N76">
            <v>0</v>
          </cell>
          <cell r="O76">
            <v>0</v>
          </cell>
          <cell r="P76" t="str">
            <v>参照牵头省份定价。</v>
          </cell>
          <cell r="Q76">
            <v>990</v>
          </cell>
          <cell r="R76">
            <v>842</v>
          </cell>
          <cell r="S76">
            <v>758</v>
          </cell>
          <cell r="T76">
            <v>682</v>
          </cell>
        </row>
        <row r="77">
          <cell r="B77" t="e">
            <v>#N/A</v>
          </cell>
          <cell r="C77" t="str">
            <v>耳屏成形费-儿童（加收）</v>
          </cell>
        </row>
        <row r="77">
          <cell r="I77">
            <v>0.3</v>
          </cell>
          <cell r="J77">
            <v>0.27</v>
          </cell>
          <cell r="K77">
            <v>0.3</v>
          </cell>
          <cell r="L77" t="e">
            <v>#N/A</v>
          </cell>
          <cell r="M77" t="str">
            <v>丙类</v>
          </cell>
          <cell r="N77">
            <v>0</v>
          </cell>
          <cell r="O77">
            <v>0</v>
          </cell>
          <cell r="P77" t="str">
            <v>参照现行儿童加收政策</v>
          </cell>
          <cell r="Q77">
            <v>297</v>
          </cell>
          <cell r="R77">
            <v>252.6</v>
          </cell>
          <cell r="S77">
            <v>227.4</v>
          </cell>
          <cell r="T77">
            <v>204.6</v>
          </cell>
        </row>
        <row r="78">
          <cell r="B78" t="str">
            <v>013305000060000</v>
          </cell>
          <cell r="C78" t="str">
            <v>断耳再植费（部分）</v>
          </cell>
          <cell r="D78" t="str">
            <v>通过手术实现部分离断的耳廓再植。</v>
          </cell>
          <cell r="E78" t="str">
            <v>所定价格涵盖手术计划、术区准备、消毒、清创、分离、吻合、止血、缝合、包扎、固定、处理用物等步骤所需的人力资源和基本物质资源消耗。</v>
          </cell>
        </row>
        <row r="78">
          <cell r="H78" t="str">
            <v>单侧</v>
          </cell>
          <cell r="I78">
            <v>1450</v>
          </cell>
          <cell r="J78">
            <v>1305</v>
          </cell>
          <cell r="K78">
            <v>1305</v>
          </cell>
          <cell r="L78" t="str">
            <v>儿童加收30%。</v>
          </cell>
          <cell r="M78" t="str">
            <v>甲类</v>
          </cell>
          <cell r="N78">
            <v>0.8</v>
          </cell>
          <cell r="O78">
            <v>0</v>
          </cell>
          <cell r="P78" t="str">
            <v>直接平移“部分断耳再植术”</v>
          </cell>
          <cell r="Q78">
            <v>1029</v>
          </cell>
          <cell r="R78">
            <v>926</v>
          </cell>
          <cell r="S78">
            <v>700</v>
          </cell>
          <cell r="T78">
            <v>595</v>
          </cell>
        </row>
        <row r="79">
          <cell r="B79" t="e">
            <v>#N/A</v>
          </cell>
          <cell r="C79" t="str">
            <v>断耳再植费（部分）-儿童（加收）</v>
          </cell>
        </row>
        <row r="79">
          <cell r="I79">
            <v>0.3</v>
          </cell>
          <cell r="J79">
            <v>0.27</v>
          </cell>
          <cell r="K79">
            <v>0.3</v>
          </cell>
          <cell r="L79" t="e">
            <v>#N/A</v>
          </cell>
          <cell r="M79" t="str">
            <v>甲类</v>
          </cell>
          <cell r="N79">
            <v>0.8</v>
          </cell>
          <cell r="O79">
            <v>0</v>
          </cell>
          <cell r="P79" t="str">
            <v>参照现行儿童加收政策</v>
          </cell>
          <cell r="Q79">
            <v>308.7</v>
          </cell>
          <cell r="R79">
            <v>277.8</v>
          </cell>
          <cell r="S79">
            <v>210</v>
          </cell>
          <cell r="T79">
            <v>178.5</v>
          </cell>
        </row>
        <row r="80">
          <cell r="B80" t="str">
            <v>013305000070000</v>
          </cell>
          <cell r="C80" t="str">
            <v>断耳再植费（完全）</v>
          </cell>
          <cell r="D80" t="str">
            <v>通过手术实现完全离断（或仅有少许皮肤相连）耳廓再植。</v>
          </cell>
          <cell r="E80" t="str">
            <v>所定价格涵盖手术计划、术区准备、消毒、清创、分离、吻合、止血、缝合、包扎、固定、处理用物等步骤所需的人力资源和基本物质资源消耗。</v>
          </cell>
        </row>
        <row r="80">
          <cell r="H80" t="str">
            <v>单侧</v>
          </cell>
          <cell r="I80">
            <v>1920</v>
          </cell>
          <cell r="J80">
            <v>1728</v>
          </cell>
          <cell r="K80">
            <v>1632</v>
          </cell>
          <cell r="L80" t="str">
            <v>儿童加收30%。</v>
          </cell>
          <cell r="M80" t="str">
            <v>甲类</v>
          </cell>
          <cell r="N80">
            <v>0.8</v>
          </cell>
          <cell r="O80">
            <v>0</v>
          </cell>
          <cell r="P80" t="str">
            <v>直接平移“完全断耳再植术”</v>
          </cell>
          <cell r="Q80">
            <v>1234</v>
          </cell>
          <cell r="R80">
            <v>1111</v>
          </cell>
          <cell r="S80">
            <v>840</v>
          </cell>
          <cell r="T80">
            <v>714</v>
          </cell>
        </row>
        <row r="81">
          <cell r="B81" t="e">
            <v>#N/A</v>
          </cell>
          <cell r="C81" t="str">
            <v>断耳再植费（完全）-儿童（加收）</v>
          </cell>
        </row>
        <row r="81">
          <cell r="I81">
            <v>0.3</v>
          </cell>
          <cell r="J81">
            <v>0.27</v>
          </cell>
          <cell r="K81">
            <v>0.3</v>
          </cell>
          <cell r="L81" t="e">
            <v>#N/A</v>
          </cell>
          <cell r="M81" t="str">
            <v>甲类</v>
          </cell>
          <cell r="N81">
            <v>0.8</v>
          </cell>
          <cell r="O81">
            <v>0</v>
          </cell>
          <cell r="P81" t="str">
            <v>参照现行儿童加收政策</v>
          </cell>
          <cell r="Q81">
            <v>370.2</v>
          </cell>
          <cell r="R81">
            <v>333.3</v>
          </cell>
          <cell r="S81">
            <v>252</v>
          </cell>
          <cell r="T81">
            <v>214.2</v>
          </cell>
        </row>
        <row r="82">
          <cell r="B82" t="str">
            <v>013305000080000</v>
          </cell>
          <cell r="C82" t="str">
            <v>耳廓畸形矫正费</v>
          </cell>
          <cell r="D82" t="str">
            <v>通过手术矫正招风耳、隐匿耳、巨耳、扁平耳等畸形耳廓。</v>
          </cell>
          <cell r="E82" t="str">
            <v>所定价格涵盖手术计划、术区准备、消毒、切开、畸形矫正、止血、缝合、包扎、固定、处理用物等步骤所需的人力资源和基本物质资源消耗。</v>
          </cell>
        </row>
        <row r="82">
          <cell r="H82" t="str">
            <v>单侧</v>
          </cell>
          <cell r="I82">
            <v>1619</v>
          </cell>
          <cell r="J82">
            <v>1457.1</v>
          </cell>
          <cell r="K82">
            <v>1457</v>
          </cell>
          <cell r="L82" t="str">
            <v>儿童加收30%。</v>
          </cell>
          <cell r="M82" t="str">
            <v>丙类</v>
          </cell>
          <cell r="N82">
            <v>0</v>
          </cell>
          <cell r="O82">
            <v>0</v>
          </cell>
          <cell r="P82" t="str">
            <v>直接平移“耳廓畸形矫正术”</v>
          </cell>
          <cell r="Q82">
            <v>1137</v>
          </cell>
          <cell r="R82">
            <v>1023</v>
          </cell>
          <cell r="S82">
            <v>770</v>
          </cell>
          <cell r="T82">
            <v>654.5</v>
          </cell>
        </row>
        <row r="83">
          <cell r="B83" t="e">
            <v>#N/A</v>
          </cell>
          <cell r="C83" t="str">
            <v>耳廓畸形矫正费-儿童（加收）</v>
          </cell>
        </row>
        <row r="83">
          <cell r="I83">
            <v>0.3</v>
          </cell>
          <cell r="J83">
            <v>0.27</v>
          </cell>
          <cell r="K83">
            <v>0.3</v>
          </cell>
          <cell r="L83" t="e">
            <v>#N/A</v>
          </cell>
          <cell r="M83" t="str">
            <v>丙类</v>
          </cell>
          <cell r="N83">
            <v>0</v>
          </cell>
          <cell r="O83">
            <v>0</v>
          </cell>
          <cell r="P83" t="str">
            <v>参照现行儿童加收政策</v>
          </cell>
          <cell r="Q83">
            <v>341.1</v>
          </cell>
          <cell r="R83">
            <v>306.9</v>
          </cell>
          <cell r="S83">
            <v>231</v>
          </cell>
          <cell r="T83">
            <v>196.35</v>
          </cell>
        </row>
        <row r="84">
          <cell r="B84" t="str">
            <v>013305000090000</v>
          </cell>
          <cell r="C84" t="str">
            <v>耳周瘘管切除费</v>
          </cell>
          <cell r="D84" t="str">
            <v>通过手术切除耳周瘘管及相关组织。</v>
          </cell>
          <cell r="E84" t="str">
            <v>所定价格涵盖手术计划、术区准备、消毒、示踪剂注入、切开、切除、缝合、止血、包扎、处理用物等步骤所需的人力资源和基本物质资源消耗。</v>
          </cell>
        </row>
        <row r="84">
          <cell r="H84" t="str">
            <v>瘘管·次</v>
          </cell>
          <cell r="I84">
            <v>561</v>
          </cell>
          <cell r="J84">
            <v>504.9</v>
          </cell>
          <cell r="K84">
            <v>533</v>
          </cell>
          <cell r="L84" t="str">
            <v>儿童加收30%。</v>
          </cell>
          <cell r="M84" t="str">
            <v>甲类</v>
          </cell>
          <cell r="N84">
            <v>0.8</v>
          </cell>
          <cell r="O84">
            <v>0</v>
          </cell>
          <cell r="P84" t="str">
            <v>加权平均</v>
          </cell>
          <cell r="Q84">
            <v>505</v>
          </cell>
          <cell r="R84">
            <v>454</v>
          </cell>
          <cell r="S84">
            <v>409</v>
          </cell>
          <cell r="T84">
            <v>368</v>
          </cell>
        </row>
        <row r="85">
          <cell r="B85" t="e">
            <v>#N/A</v>
          </cell>
        </row>
        <row r="85">
          <cell r="J85">
            <v>0</v>
          </cell>
        </row>
        <row r="85">
          <cell r="L85" t="e">
            <v>#N/A</v>
          </cell>
          <cell r="M85" t="str">
            <v>甲类</v>
          </cell>
          <cell r="N85">
            <v>0.8</v>
          </cell>
          <cell r="O85">
            <v>0</v>
          </cell>
        </row>
        <row r="85">
          <cell r="Q85">
            <v>505</v>
          </cell>
          <cell r="R85">
            <v>454</v>
          </cell>
          <cell r="S85">
            <v>409</v>
          </cell>
          <cell r="T85">
            <v>368</v>
          </cell>
        </row>
        <row r="86">
          <cell r="B86" t="e">
            <v>#N/A</v>
          </cell>
          <cell r="C86" t="str">
            <v>耳周瘘管切除费-儿童（加收）</v>
          </cell>
        </row>
        <row r="86">
          <cell r="I86">
            <v>0.3</v>
          </cell>
          <cell r="J86">
            <v>0.27</v>
          </cell>
          <cell r="K86">
            <v>0.3</v>
          </cell>
          <cell r="L86" t="e">
            <v>#N/A</v>
          </cell>
          <cell r="M86" t="str">
            <v>甲类</v>
          </cell>
          <cell r="N86">
            <v>0.8</v>
          </cell>
          <cell r="O86">
            <v>0</v>
          </cell>
          <cell r="P86" t="str">
            <v>参照现行儿童加收政策</v>
          </cell>
          <cell r="Q86">
            <v>151.5</v>
          </cell>
          <cell r="R86">
            <v>136.2</v>
          </cell>
          <cell r="S86">
            <v>122.7</v>
          </cell>
          <cell r="T86">
            <v>110.4</v>
          </cell>
        </row>
        <row r="87">
          <cell r="B87" t="str">
            <v>013305000100000</v>
          </cell>
          <cell r="C87" t="str">
            <v>腮裂病变切除费</v>
          </cell>
          <cell r="D87" t="str">
            <v>通过手术切除腮裂瘘管、囊肿、窦道等病变。</v>
          </cell>
          <cell r="E87" t="str">
            <v>所定价格涵盖手术计划、术区准备、消毒、切开、切除、缝合、止血、包扎、处理用物等步骤所需的人力资源和基本物质资源消耗。</v>
          </cell>
        </row>
        <row r="87">
          <cell r="H87" t="str">
            <v>单侧</v>
          </cell>
          <cell r="I87">
            <v>1392</v>
          </cell>
          <cell r="J87">
            <v>1252.8</v>
          </cell>
          <cell r="K87">
            <v>1253</v>
          </cell>
          <cell r="L87" t="str">
            <v>儿童加收30%。</v>
          </cell>
          <cell r="M87" t="str">
            <v>甲类</v>
          </cell>
          <cell r="N87">
            <v>0.8</v>
          </cell>
          <cell r="O87">
            <v>0</v>
          </cell>
          <cell r="P87" t="str">
            <v>直接平移“鳃源性囊肿（瘘）切除术”</v>
          </cell>
          <cell r="Q87">
            <v>992</v>
          </cell>
          <cell r="R87">
            <v>893</v>
          </cell>
          <cell r="S87">
            <v>680</v>
          </cell>
          <cell r="T87">
            <v>578</v>
          </cell>
        </row>
        <row r="88">
          <cell r="B88" t="e">
            <v>#N/A</v>
          </cell>
        </row>
        <row r="88">
          <cell r="J88">
            <v>0</v>
          </cell>
        </row>
        <row r="88">
          <cell r="L88" t="e">
            <v>#N/A</v>
          </cell>
          <cell r="M88" t="str">
            <v>甲类</v>
          </cell>
          <cell r="N88">
            <v>0.8</v>
          </cell>
          <cell r="O88">
            <v>0</v>
          </cell>
        </row>
        <row r="88">
          <cell r="Q88">
            <v>992</v>
          </cell>
          <cell r="R88">
            <v>893</v>
          </cell>
          <cell r="S88">
            <v>680</v>
          </cell>
          <cell r="T88">
            <v>578</v>
          </cell>
        </row>
        <row r="89">
          <cell r="B89" t="e">
            <v>#N/A</v>
          </cell>
          <cell r="C89" t="str">
            <v>腮裂病变切除费-儿童（加收）</v>
          </cell>
        </row>
        <row r="89">
          <cell r="I89">
            <v>0.3</v>
          </cell>
          <cell r="J89">
            <v>0.27</v>
          </cell>
          <cell r="K89">
            <v>0.3</v>
          </cell>
          <cell r="L89" t="e">
            <v>#N/A</v>
          </cell>
          <cell r="M89" t="str">
            <v>甲类</v>
          </cell>
          <cell r="N89">
            <v>0.8</v>
          </cell>
          <cell r="O89">
            <v>0</v>
          </cell>
          <cell r="P89" t="str">
            <v>参照现行儿童加收政策</v>
          </cell>
          <cell r="Q89">
            <v>297.6</v>
          </cell>
          <cell r="R89">
            <v>267.9</v>
          </cell>
          <cell r="S89">
            <v>204</v>
          </cell>
          <cell r="T89">
            <v>173.4</v>
          </cell>
        </row>
        <row r="90">
          <cell r="B90" t="str">
            <v>013305000110000</v>
          </cell>
          <cell r="C90" t="str">
            <v>耳颞部病变切除费</v>
          </cell>
          <cell r="D90" t="str">
            <v>通过手术切除耳颞部肿物、瘢痕、赘生物等病变。</v>
          </cell>
          <cell r="E90" t="str">
            <v>所定价格涵盖手术计划、术区准备、消毒、切开、切除、缝合止血、处理用物等步骤所需的人力资源和基本物质资源消耗。</v>
          </cell>
        </row>
        <row r="90">
          <cell r="H90" t="str">
            <v>单侧</v>
          </cell>
          <cell r="I90">
            <v>638</v>
          </cell>
          <cell r="J90">
            <v>574.2</v>
          </cell>
          <cell r="K90">
            <v>574</v>
          </cell>
          <cell r="L90" t="str">
            <v>儿童加收30%。</v>
          </cell>
          <cell r="M90" t="str">
            <v>甲类</v>
          </cell>
          <cell r="N90">
            <v>0.8</v>
          </cell>
          <cell r="O90">
            <v>0</v>
          </cell>
          <cell r="P90" t="str">
            <v>加权平均</v>
          </cell>
          <cell r="Q90">
            <v>468</v>
          </cell>
          <cell r="R90">
            <v>432</v>
          </cell>
          <cell r="S90">
            <v>290</v>
          </cell>
          <cell r="T90">
            <v>256</v>
          </cell>
        </row>
        <row r="91">
          <cell r="B91" t="e">
            <v>#N/A</v>
          </cell>
        </row>
        <row r="91">
          <cell r="J91">
            <v>0</v>
          </cell>
        </row>
        <row r="91">
          <cell r="L91" t="e">
            <v>#N/A</v>
          </cell>
          <cell r="M91" t="str">
            <v>甲类</v>
          </cell>
          <cell r="N91">
            <v>0.8</v>
          </cell>
          <cell r="O91">
            <v>0</v>
          </cell>
        </row>
        <row r="91">
          <cell r="Q91">
            <v>468</v>
          </cell>
          <cell r="R91">
            <v>432</v>
          </cell>
          <cell r="S91">
            <v>290</v>
          </cell>
          <cell r="T91">
            <v>256</v>
          </cell>
        </row>
        <row r="92">
          <cell r="B92" t="e">
            <v>#N/A</v>
          </cell>
        </row>
        <row r="92">
          <cell r="J92">
            <v>0</v>
          </cell>
        </row>
        <row r="92">
          <cell r="L92" t="e">
            <v>#N/A</v>
          </cell>
          <cell r="M92" t="str">
            <v>甲类</v>
          </cell>
          <cell r="N92">
            <v>0.8</v>
          </cell>
          <cell r="O92">
            <v>0</v>
          </cell>
        </row>
        <row r="92">
          <cell r="Q92">
            <v>468</v>
          </cell>
          <cell r="R92">
            <v>432</v>
          </cell>
          <cell r="S92">
            <v>290</v>
          </cell>
          <cell r="T92">
            <v>256</v>
          </cell>
        </row>
        <row r="93">
          <cell r="B93" t="e">
            <v>#N/A</v>
          </cell>
          <cell r="C93" t="str">
            <v>耳颞部病变切除费-儿童（加收）</v>
          </cell>
        </row>
        <row r="93">
          <cell r="I93">
            <v>0.3</v>
          </cell>
          <cell r="J93">
            <v>0.27</v>
          </cell>
          <cell r="K93">
            <v>0.3</v>
          </cell>
          <cell r="L93" t="e">
            <v>#N/A</v>
          </cell>
          <cell r="M93" t="str">
            <v>甲类</v>
          </cell>
          <cell r="N93">
            <v>0.8</v>
          </cell>
          <cell r="O93">
            <v>0</v>
          </cell>
          <cell r="P93" t="str">
            <v>参照现行儿童加收政策</v>
          </cell>
          <cell r="Q93">
            <v>140.4</v>
          </cell>
          <cell r="R93">
            <v>129.6</v>
          </cell>
          <cell r="S93">
            <v>87</v>
          </cell>
          <cell r="T93">
            <v>76.8</v>
          </cell>
        </row>
        <row r="94">
          <cell r="B94" t="str">
            <v>013305000120000</v>
          </cell>
          <cell r="C94" t="str">
            <v>外耳道成形费</v>
          </cell>
          <cell r="D94" t="str">
            <v>通过手术重建或修复外耳道。</v>
          </cell>
          <cell r="E94" t="str">
            <v>所定价格涵盖手术计划、术区准备、消毒、切开、切除、磨骨、成形、止血、缝合、包扎、处理用物等步骤所需的人力资源和基本物质资源消耗。</v>
          </cell>
        </row>
        <row r="94">
          <cell r="H94" t="str">
            <v>单侧</v>
          </cell>
          <cell r="I94">
            <v>1920</v>
          </cell>
          <cell r="J94">
            <v>1728</v>
          </cell>
          <cell r="K94">
            <v>1632</v>
          </cell>
          <cell r="L94" t="str">
            <v>儿童加收30%。</v>
          </cell>
          <cell r="M94" t="str">
            <v>乙类</v>
          </cell>
          <cell r="N94">
            <v>0.8</v>
          </cell>
          <cell r="O94">
            <v>0.1</v>
          </cell>
          <cell r="P94" t="str">
            <v>直接平移“外耳道成形术”</v>
          </cell>
          <cell r="Q94">
            <v>1234</v>
          </cell>
          <cell r="R94">
            <v>1111</v>
          </cell>
          <cell r="S94">
            <v>840</v>
          </cell>
          <cell r="T94">
            <v>714</v>
          </cell>
        </row>
        <row r="95">
          <cell r="B95" t="e">
            <v>#N/A</v>
          </cell>
          <cell r="C95" t="str">
            <v>外耳道成形费-儿童（加收）</v>
          </cell>
        </row>
        <row r="95">
          <cell r="I95">
            <v>0.3</v>
          </cell>
          <cell r="J95">
            <v>0.27</v>
          </cell>
          <cell r="K95">
            <v>0.3</v>
          </cell>
          <cell r="L95" t="e">
            <v>#N/A</v>
          </cell>
          <cell r="M95" t="str">
            <v>乙类</v>
          </cell>
          <cell r="N95">
            <v>0.8</v>
          </cell>
          <cell r="O95">
            <v>0.1</v>
          </cell>
          <cell r="P95" t="str">
            <v>参照现行儿童加收政策</v>
          </cell>
          <cell r="Q95">
            <v>370.2</v>
          </cell>
          <cell r="R95">
            <v>333.3</v>
          </cell>
          <cell r="S95">
            <v>252</v>
          </cell>
          <cell r="T95">
            <v>214.2</v>
          </cell>
        </row>
        <row r="96">
          <cell r="B96" t="str">
            <v>013305000130000</v>
          </cell>
          <cell r="C96" t="str">
            <v>耳甲腔成形费</v>
          </cell>
          <cell r="D96" t="str">
            <v>通过手术成形耳甲腔。</v>
          </cell>
          <cell r="E96" t="str">
            <v>所定价格涵盖手术计划、术区准备、消毒、切开、切除、扩张、缝合、加压、包扎止血、处理用物等步骤所需的人力资源和基本物质资源消耗。</v>
          </cell>
        </row>
        <row r="96">
          <cell r="H96" t="str">
            <v>单侧</v>
          </cell>
          <cell r="I96">
            <v>1920</v>
          </cell>
          <cell r="J96">
            <v>1728</v>
          </cell>
          <cell r="K96">
            <v>1632</v>
          </cell>
          <cell r="L96" t="str">
            <v>儿童加收30%。</v>
          </cell>
          <cell r="M96" t="str">
            <v>乙类</v>
          </cell>
          <cell r="N96">
            <v>0.8</v>
          </cell>
          <cell r="O96">
            <v>0.2</v>
          </cell>
          <cell r="P96" t="str">
            <v>原测算价格1040元。参照外耳道成形术1920元。</v>
          </cell>
          <cell r="Q96">
            <v>1234</v>
          </cell>
          <cell r="R96">
            <v>1111</v>
          </cell>
          <cell r="S96">
            <v>840</v>
          </cell>
          <cell r="T96">
            <v>714</v>
          </cell>
        </row>
        <row r="97">
          <cell r="B97" t="e">
            <v>#N/A</v>
          </cell>
          <cell r="C97" t="str">
            <v>耳甲腔成形费-儿童（加收）</v>
          </cell>
        </row>
        <row r="97">
          <cell r="I97">
            <v>0.3</v>
          </cell>
          <cell r="J97">
            <v>0.27</v>
          </cell>
          <cell r="K97">
            <v>0.3</v>
          </cell>
          <cell r="L97" t="e">
            <v>#N/A</v>
          </cell>
          <cell r="M97" t="str">
            <v>乙类</v>
          </cell>
          <cell r="N97">
            <v>0.8</v>
          </cell>
          <cell r="O97">
            <v>0.1</v>
          </cell>
          <cell r="P97" t="str">
            <v>参照现行儿童加收政策</v>
          </cell>
          <cell r="Q97">
            <v>370.2</v>
          </cell>
          <cell r="R97">
            <v>333.3</v>
          </cell>
          <cell r="S97">
            <v>252</v>
          </cell>
          <cell r="T97">
            <v>214.2</v>
          </cell>
        </row>
        <row r="98">
          <cell r="B98" t="str">
            <v>013305000140000</v>
          </cell>
          <cell r="C98" t="str">
            <v>鼓膜切开费</v>
          </cell>
          <cell r="D98" t="str">
            <v>通过手术切开鼓膜。</v>
          </cell>
          <cell r="E98" t="str">
            <v>所定价格涵盖手术计划、术区准备、消毒、切开、清理、处理用物等步骤所需的人力资源和基本物质资源消耗。</v>
          </cell>
        </row>
        <row r="98">
          <cell r="H98" t="str">
            <v>单侧</v>
          </cell>
          <cell r="I98">
            <v>340</v>
          </cell>
          <cell r="J98">
            <v>306</v>
          </cell>
          <cell r="K98">
            <v>340</v>
          </cell>
          <cell r="L98" t="str">
            <v>儿童加收30%。</v>
          </cell>
          <cell r="M98" t="str">
            <v>甲类</v>
          </cell>
          <cell r="N98">
            <v>0.8</v>
          </cell>
          <cell r="O98">
            <v>0</v>
          </cell>
          <cell r="P98" t="str">
            <v>直接平移“鼓膜切开术”</v>
          </cell>
          <cell r="Q98">
            <v>306</v>
          </cell>
          <cell r="R98">
            <v>275</v>
          </cell>
          <cell r="S98">
            <v>248</v>
          </cell>
          <cell r="T98">
            <v>223</v>
          </cell>
        </row>
        <row r="99">
          <cell r="B99" t="e">
            <v>#N/A</v>
          </cell>
          <cell r="C99" t="str">
            <v>鼓膜切开费-儿童（加收）</v>
          </cell>
        </row>
        <row r="99">
          <cell r="I99">
            <v>0.3</v>
          </cell>
          <cell r="J99">
            <v>0.27</v>
          </cell>
          <cell r="K99">
            <v>0.3</v>
          </cell>
          <cell r="L99" t="e">
            <v>#N/A</v>
          </cell>
          <cell r="M99" t="str">
            <v>甲类</v>
          </cell>
          <cell r="N99">
            <v>0.8</v>
          </cell>
          <cell r="O99">
            <v>0</v>
          </cell>
          <cell r="P99" t="str">
            <v>参照现行儿童加收政策</v>
          </cell>
          <cell r="Q99">
            <v>91.8</v>
          </cell>
          <cell r="R99">
            <v>82.5</v>
          </cell>
          <cell r="S99">
            <v>74.4</v>
          </cell>
          <cell r="T99">
            <v>66.9</v>
          </cell>
        </row>
        <row r="100">
          <cell r="B100" t="str">
            <v>013305000150000</v>
          </cell>
          <cell r="C100" t="str">
            <v>鼓膜修补费</v>
          </cell>
          <cell r="D100" t="str">
            <v>通过手术修补鼓膜。</v>
          </cell>
          <cell r="E100" t="str">
            <v>所定价格涵盖手术计划、术区准备、消毒、切开、修补、缝合、处理用物等步骤所需的人力资源和基本物质资源消耗。</v>
          </cell>
        </row>
        <row r="100">
          <cell r="H100" t="str">
            <v>单侧</v>
          </cell>
          <cell r="I100">
            <v>1595</v>
          </cell>
          <cell r="J100">
            <v>1435.5</v>
          </cell>
          <cell r="K100">
            <v>1436</v>
          </cell>
          <cell r="L100" t="str">
            <v>儿童加收30%。</v>
          </cell>
          <cell r="M100" t="str">
            <v>甲类</v>
          </cell>
          <cell r="N100">
            <v>0.8</v>
          </cell>
          <cell r="O100">
            <v>0</v>
          </cell>
          <cell r="P100" t="str">
            <v>直接平移耳显微镜下鼓膜修补术。</v>
          </cell>
          <cell r="Q100">
            <v>1137</v>
          </cell>
          <cell r="R100">
            <v>1023</v>
          </cell>
          <cell r="S100">
            <v>770</v>
          </cell>
          <cell r="T100">
            <v>654</v>
          </cell>
        </row>
        <row r="101">
          <cell r="B101" t="e">
            <v>#N/A</v>
          </cell>
        </row>
        <row r="101">
          <cell r="J101">
            <v>0</v>
          </cell>
        </row>
        <row r="101">
          <cell r="L101" t="e">
            <v>#N/A</v>
          </cell>
          <cell r="M101" t="str">
            <v>甲类</v>
          </cell>
          <cell r="N101">
            <v>0.8</v>
          </cell>
          <cell r="O101">
            <v>0</v>
          </cell>
        </row>
        <row r="101">
          <cell r="Q101">
            <v>1137</v>
          </cell>
          <cell r="R101">
            <v>1023</v>
          </cell>
          <cell r="S101">
            <v>770</v>
          </cell>
          <cell r="T101">
            <v>654</v>
          </cell>
        </row>
        <row r="102">
          <cell r="B102" t="e">
            <v>#N/A</v>
          </cell>
          <cell r="C102" t="str">
            <v>鼓膜修补费-儿童（加收）</v>
          </cell>
        </row>
        <row r="102">
          <cell r="I102">
            <v>0.3</v>
          </cell>
          <cell r="J102">
            <v>0.27</v>
          </cell>
          <cell r="K102">
            <v>0.3</v>
          </cell>
          <cell r="L102" t="e">
            <v>#N/A</v>
          </cell>
          <cell r="M102" t="str">
            <v>甲类</v>
          </cell>
          <cell r="N102">
            <v>0.8</v>
          </cell>
          <cell r="O102">
            <v>0</v>
          </cell>
          <cell r="P102" t="str">
            <v>参照现行儿童加收政策</v>
          </cell>
          <cell r="Q102">
            <v>341.1</v>
          </cell>
          <cell r="R102">
            <v>306.9</v>
          </cell>
          <cell r="S102">
            <v>231</v>
          </cell>
          <cell r="T102">
            <v>196.35</v>
          </cell>
        </row>
        <row r="103">
          <cell r="B103" t="str">
            <v>013305000160000</v>
          </cell>
          <cell r="C103" t="str">
            <v>鼓膜通气管置入费</v>
          </cell>
          <cell r="D103" t="str">
            <v>通过手术切开鼓膜，置入通气管。</v>
          </cell>
          <cell r="E103" t="str">
            <v>所定价格涵盖手术计划、术区准备、消毒、切开、清理、置管、处理用物等步骤所需的人力资源和基本物质资源消耗。</v>
          </cell>
        </row>
        <row r="103">
          <cell r="H103" t="str">
            <v>单侧</v>
          </cell>
          <cell r="I103">
            <v>419</v>
          </cell>
          <cell r="J103">
            <v>377.1</v>
          </cell>
          <cell r="K103">
            <v>398</v>
          </cell>
          <cell r="L103" t="str">
            <v>1.不能与“鼓膜切开费”同时收取。
2.儿童加收30%。</v>
          </cell>
          <cell r="M103" t="str">
            <v>甲类</v>
          </cell>
          <cell r="N103">
            <v>0.8</v>
          </cell>
          <cell r="O103">
            <v>0</v>
          </cell>
          <cell r="P103" t="str">
            <v>直接平移“鼓膜置管术”</v>
          </cell>
          <cell r="Q103">
            <v>377</v>
          </cell>
          <cell r="R103">
            <v>339</v>
          </cell>
          <cell r="S103">
            <v>305</v>
          </cell>
          <cell r="T103">
            <v>275</v>
          </cell>
        </row>
        <row r="104">
          <cell r="B104" t="e">
            <v>#N/A</v>
          </cell>
          <cell r="C104" t="str">
            <v>鼓膜通气管置入费-儿童（加收）</v>
          </cell>
        </row>
        <row r="104">
          <cell r="I104">
            <v>0.3</v>
          </cell>
          <cell r="J104">
            <v>0.27</v>
          </cell>
          <cell r="K104">
            <v>0.3</v>
          </cell>
          <cell r="L104" t="e">
            <v>#N/A</v>
          </cell>
          <cell r="M104" t="str">
            <v>甲类</v>
          </cell>
          <cell r="N104">
            <v>0.8</v>
          </cell>
          <cell r="O104">
            <v>0</v>
          </cell>
          <cell r="P104" t="str">
            <v>参照现行儿童加收政策</v>
          </cell>
          <cell r="Q104">
            <v>113.1</v>
          </cell>
          <cell r="R104">
            <v>101.7</v>
          </cell>
          <cell r="S104">
            <v>91.5</v>
          </cell>
          <cell r="T104">
            <v>82.5</v>
          </cell>
        </row>
        <row r="105">
          <cell r="B105" t="str">
            <v>013305000170000</v>
          </cell>
          <cell r="C105" t="str">
            <v>鼓膜通气管取出费</v>
          </cell>
          <cell r="D105" t="str">
            <v>通过手术取出鼓膜通气管。</v>
          </cell>
          <cell r="E105" t="str">
            <v>所定价格涵盖手术计划、术区准备、消毒、清理、取出、处理用物等步骤所需的人力资源和基本物质资源消耗。</v>
          </cell>
        </row>
        <row r="105">
          <cell r="H105" t="str">
            <v>单侧</v>
          </cell>
          <cell r="I105">
            <v>180</v>
          </cell>
          <cell r="J105">
            <v>162</v>
          </cell>
          <cell r="K105">
            <v>171</v>
          </cell>
          <cell r="L105" t="str">
            <v>1.非手术方式取出按“无创外耳道异物取出费”收取。
2.儿童加收30%。</v>
          </cell>
          <cell r="M105" t="str">
            <v>甲类</v>
          </cell>
          <cell r="N105">
            <v>0.8</v>
          </cell>
          <cell r="O105">
            <v>0</v>
          </cell>
          <cell r="P105" t="str">
            <v>参照耳道异物取出术（深部）定价</v>
          </cell>
          <cell r="Q105">
            <v>123</v>
          </cell>
          <cell r="R105">
            <v>111</v>
          </cell>
          <cell r="S105">
            <v>84</v>
          </cell>
          <cell r="T105">
            <v>71</v>
          </cell>
        </row>
        <row r="106">
          <cell r="B106" t="e">
            <v>#N/A</v>
          </cell>
          <cell r="C106" t="str">
            <v>鼓膜通气管取出费-儿童（加收）</v>
          </cell>
        </row>
        <row r="106">
          <cell r="I106">
            <v>0.3</v>
          </cell>
          <cell r="J106">
            <v>0.27</v>
          </cell>
          <cell r="K106">
            <v>0.3</v>
          </cell>
          <cell r="L106" t="e">
            <v>#N/A</v>
          </cell>
          <cell r="M106" t="str">
            <v>甲类</v>
          </cell>
          <cell r="N106">
            <v>0.8</v>
          </cell>
          <cell r="O106">
            <v>0</v>
          </cell>
          <cell r="P106" t="str">
            <v>参照现行儿童加收政策</v>
          </cell>
          <cell r="Q106">
            <v>36.9</v>
          </cell>
          <cell r="R106">
            <v>33.3</v>
          </cell>
          <cell r="S106">
            <v>25.2</v>
          </cell>
          <cell r="T106">
            <v>21.3</v>
          </cell>
        </row>
        <row r="107">
          <cell r="B107" t="str">
            <v>013305000180000</v>
          </cell>
          <cell r="C107" t="str">
            <v>鼓室探查费</v>
          </cell>
          <cell r="D107" t="str">
            <v>通过手术探查鼓室。</v>
          </cell>
          <cell r="E107" t="str">
            <v>所定价格涵盖手术计划、术区准备、消毒、切开、探查、填塞、缝合、处理用物，必要时取样等步骤所需的人力资源和基本物质资源消耗。</v>
          </cell>
        </row>
        <row r="107">
          <cell r="H107" t="str">
            <v>单侧</v>
          </cell>
          <cell r="I107">
            <v>440</v>
          </cell>
          <cell r="J107">
            <v>396</v>
          </cell>
          <cell r="K107">
            <v>396</v>
          </cell>
          <cell r="L107" t="str">
            <v>1.不与同部位其他手术同时收费。
2.儿童加收30%。</v>
          </cell>
          <cell r="M107" t="str">
            <v>甲类</v>
          </cell>
          <cell r="N107">
            <v>0.8</v>
          </cell>
          <cell r="O107">
            <v>0</v>
          </cell>
          <cell r="P107" t="str">
            <v>根据鼓室探查术分别是59/51/35.9,经耳内镜鼓室探查术64/51/37.5技术难度、风险程度、人力资源消耗相对值比值计算价格</v>
          </cell>
          <cell r="Q107">
            <v>396</v>
          </cell>
          <cell r="R107">
            <v>356</v>
          </cell>
          <cell r="S107">
            <v>320</v>
          </cell>
          <cell r="T107">
            <v>288</v>
          </cell>
        </row>
        <row r="108">
          <cell r="B108" t="e">
            <v>#N/A</v>
          </cell>
          <cell r="C108" t="str">
            <v>鼓室探查费-儿童（加收）</v>
          </cell>
        </row>
        <row r="108">
          <cell r="I108">
            <v>0.3</v>
          </cell>
          <cell r="J108">
            <v>0.27</v>
          </cell>
          <cell r="K108">
            <v>0.3</v>
          </cell>
          <cell r="L108" t="e">
            <v>#N/A</v>
          </cell>
          <cell r="M108" t="str">
            <v>甲类</v>
          </cell>
          <cell r="N108">
            <v>0.8</v>
          </cell>
          <cell r="O108">
            <v>0</v>
          </cell>
          <cell r="P108" t="str">
            <v>参照现行儿童加收政策</v>
          </cell>
          <cell r="Q108">
            <v>118.8</v>
          </cell>
          <cell r="R108">
            <v>106.8</v>
          </cell>
          <cell r="S108">
            <v>96</v>
          </cell>
          <cell r="T108">
            <v>86.4</v>
          </cell>
        </row>
        <row r="109">
          <cell r="B109" t="str">
            <v>013305000190000</v>
          </cell>
          <cell r="C109" t="str">
            <v>中耳病变切除费</v>
          </cell>
          <cell r="D109" t="str">
            <v>通过手术切除中耳肿物、增生等病变。</v>
          </cell>
          <cell r="E109" t="str">
            <v>所定价格涵盖手术计划、术区准备、消毒、切开、分离、切除、填塞、处理用物等步骤所需的人力资源和基本物质资源消耗。</v>
          </cell>
        </row>
        <row r="109">
          <cell r="H109" t="str">
            <v>单侧</v>
          </cell>
          <cell r="I109">
            <v>1160</v>
          </cell>
          <cell r="J109">
            <v>1044</v>
          </cell>
          <cell r="K109">
            <v>1044</v>
          </cell>
          <cell r="L109" t="str">
            <v>儿童加收30%。</v>
          </cell>
          <cell r="M109" t="str">
            <v>乙类</v>
          </cell>
          <cell r="N109">
            <v>0.8</v>
          </cell>
          <cell r="O109">
            <v>0.2</v>
          </cell>
          <cell r="P109" t="str">
            <v>现行收取经耳内镜鼓室探查术。</v>
          </cell>
          <cell r="Q109">
            <v>824</v>
          </cell>
          <cell r="R109">
            <v>741</v>
          </cell>
          <cell r="S109">
            <v>560</v>
          </cell>
          <cell r="T109">
            <v>476</v>
          </cell>
        </row>
        <row r="110">
          <cell r="B110" t="e">
            <v>#N/A</v>
          </cell>
          <cell r="C110" t="str">
            <v>中耳病变切除费-儿童（加收）</v>
          </cell>
        </row>
        <row r="110">
          <cell r="I110">
            <v>0.3</v>
          </cell>
          <cell r="J110">
            <v>0.27</v>
          </cell>
          <cell r="K110">
            <v>0.3</v>
          </cell>
          <cell r="L110" t="e">
            <v>#N/A</v>
          </cell>
          <cell r="M110" t="str">
            <v>乙类</v>
          </cell>
          <cell r="N110">
            <v>0.8</v>
          </cell>
          <cell r="O110">
            <v>0.2</v>
          </cell>
          <cell r="P110" t="str">
            <v>参照现行儿童加收政策</v>
          </cell>
          <cell r="Q110">
            <v>247.2</v>
          </cell>
          <cell r="R110">
            <v>222.3</v>
          </cell>
          <cell r="S110">
            <v>168</v>
          </cell>
          <cell r="T110">
            <v>142.8</v>
          </cell>
        </row>
        <row r="111">
          <cell r="B111" t="str">
            <v>013305000200000</v>
          </cell>
          <cell r="C111" t="str">
            <v>中耳肌切断费</v>
          </cell>
          <cell r="D111" t="str">
            <v>通过手术切断中镫骨肌或鼓膜张肌。</v>
          </cell>
          <cell r="E111" t="str">
            <v>所定价格涵盖手术计划、术区准备、消毒、掀开、切断、复位、填塞、处理用物等步骤所需的人力资源和基本物质资源消耗。</v>
          </cell>
        </row>
        <row r="111">
          <cell r="H111" t="str">
            <v>单侧</v>
          </cell>
          <cell r="I111">
            <v>1160</v>
          </cell>
          <cell r="J111">
            <v>1044</v>
          </cell>
          <cell r="K111">
            <v>1044</v>
          </cell>
          <cell r="L111" t="str">
            <v>儿童加收30%。</v>
          </cell>
          <cell r="M111" t="str">
            <v>丙类</v>
          </cell>
          <cell r="N111">
            <v>0</v>
          </cell>
          <cell r="O111">
            <v>0</v>
          </cell>
          <cell r="P111" t="str">
            <v>现行收取经耳内镜鼓室探查术。</v>
          </cell>
          <cell r="Q111">
            <v>824</v>
          </cell>
          <cell r="R111">
            <v>741</v>
          </cell>
          <cell r="S111">
            <v>560</v>
          </cell>
          <cell r="T111">
            <v>476</v>
          </cell>
        </row>
        <row r="112">
          <cell r="B112" t="e">
            <v>#N/A</v>
          </cell>
          <cell r="C112" t="str">
            <v>中耳肌切断费-儿童（加收）</v>
          </cell>
        </row>
        <row r="112">
          <cell r="I112">
            <v>0.3</v>
          </cell>
          <cell r="J112">
            <v>0.27</v>
          </cell>
          <cell r="K112">
            <v>0.3</v>
          </cell>
          <cell r="L112" t="e">
            <v>#N/A</v>
          </cell>
          <cell r="M112" t="str">
            <v>丙类</v>
          </cell>
          <cell r="N112">
            <v>0</v>
          </cell>
          <cell r="O112">
            <v>0</v>
          </cell>
          <cell r="P112" t="str">
            <v>参照现行儿童加收政策</v>
          </cell>
          <cell r="Q112">
            <v>247.2</v>
          </cell>
          <cell r="R112">
            <v>222.3</v>
          </cell>
          <cell r="S112">
            <v>168</v>
          </cell>
          <cell r="T112">
            <v>142.8</v>
          </cell>
        </row>
        <row r="113">
          <cell r="B113" t="str">
            <v>013305000210000</v>
          </cell>
          <cell r="C113" t="str">
            <v>鼓室神经丛切除费</v>
          </cell>
          <cell r="D113" t="str">
            <v>通过手术切除鼓室神经丛。</v>
          </cell>
          <cell r="E113" t="str">
            <v>所定价格涵盖手术计划、术区准备、消毒、切开、分离、切除、缝合、止血、包扎、处理用物等步骤所需的人力资源和基本物质资源消耗。</v>
          </cell>
        </row>
        <row r="113">
          <cell r="H113" t="str">
            <v>单侧</v>
          </cell>
          <cell r="I113">
            <v>1207</v>
          </cell>
          <cell r="J113">
            <v>1086.3</v>
          </cell>
          <cell r="K113">
            <v>1087</v>
          </cell>
          <cell r="L113" t="str">
            <v>儿童加收30%。</v>
          </cell>
          <cell r="M113" t="str">
            <v>甲类</v>
          </cell>
          <cell r="N113">
            <v>0.8</v>
          </cell>
          <cell r="O113">
            <v>0</v>
          </cell>
          <cell r="P113" t="str">
            <v>建议直接平移“鼓索神经切断术”</v>
          </cell>
          <cell r="Q113">
            <v>699</v>
          </cell>
          <cell r="R113">
            <v>629</v>
          </cell>
          <cell r="S113">
            <v>476</v>
          </cell>
          <cell r="T113">
            <v>404</v>
          </cell>
        </row>
        <row r="114">
          <cell r="B114" t="e">
            <v>#N/A</v>
          </cell>
        </row>
        <row r="114">
          <cell r="J114">
            <v>0</v>
          </cell>
        </row>
        <row r="114">
          <cell r="L114" t="e">
            <v>#N/A</v>
          </cell>
          <cell r="M114" t="str">
            <v>甲类</v>
          </cell>
          <cell r="N114">
            <v>0.8</v>
          </cell>
          <cell r="O114">
            <v>0</v>
          </cell>
        </row>
        <row r="114">
          <cell r="Q114">
            <v>699</v>
          </cell>
          <cell r="R114">
            <v>629</v>
          </cell>
          <cell r="S114">
            <v>476</v>
          </cell>
          <cell r="T114">
            <v>404</v>
          </cell>
        </row>
        <row r="115">
          <cell r="B115" t="e">
            <v>#N/A</v>
          </cell>
          <cell r="C115" t="str">
            <v>鼓室神经丛切除费-儿童（加收）</v>
          </cell>
        </row>
        <row r="115">
          <cell r="I115">
            <v>0.3</v>
          </cell>
          <cell r="J115">
            <v>0.27</v>
          </cell>
          <cell r="K115">
            <v>0.3</v>
          </cell>
          <cell r="L115" t="e">
            <v>#N/A</v>
          </cell>
          <cell r="M115" t="str">
            <v>甲类</v>
          </cell>
          <cell r="N115">
            <v>0.8</v>
          </cell>
          <cell r="O115">
            <v>0</v>
          </cell>
          <cell r="P115" t="str">
            <v>参照现行儿童加收政策</v>
          </cell>
          <cell r="Q115">
            <v>209.7</v>
          </cell>
          <cell r="R115">
            <v>188.7</v>
          </cell>
          <cell r="S115">
            <v>142.8</v>
          </cell>
          <cell r="T115">
            <v>121.2</v>
          </cell>
        </row>
        <row r="116">
          <cell r="B116" t="str">
            <v>013305000220000</v>
          </cell>
          <cell r="C116" t="str">
            <v>听骨链重建费</v>
          </cell>
          <cell r="D116" t="str">
            <v>通过手术重建或替代受损的听骨。</v>
          </cell>
          <cell r="E116" t="str">
            <v>所定价格涵盖手术计划、术区准备、消毒、切开、切除、植入、重建、修复、填塞、处理用物等步骤所需的人力资源和基本物质资源消耗。</v>
          </cell>
        </row>
        <row r="116">
          <cell r="H116" t="str">
            <v>单侧</v>
          </cell>
          <cell r="I116">
            <v>2614</v>
          </cell>
          <cell r="J116">
            <v>2352.6</v>
          </cell>
          <cell r="K116">
            <v>2222</v>
          </cell>
          <cell r="L116" t="str">
            <v>儿童加收30%。</v>
          </cell>
          <cell r="M116" t="str">
            <v>甲类</v>
          </cell>
          <cell r="N116">
            <v>0.8</v>
          </cell>
          <cell r="O116">
            <v>0</v>
          </cell>
          <cell r="P116" t="str">
            <v>加权平均</v>
          </cell>
          <cell r="Q116">
            <v>2352</v>
          </cell>
          <cell r="R116">
            <v>2117</v>
          </cell>
          <cell r="S116">
            <v>1905</v>
          </cell>
          <cell r="T116">
            <v>1715</v>
          </cell>
        </row>
        <row r="117">
          <cell r="B117" t="e">
            <v>#N/A</v>
          </cell>
        </row>
        <row r="117">
          <cell r="J117">
            <v>0</v>
          </cell>
        </row>
        <row r="117">
          <cell r="L117" t="e">
            <v>#N/A</v>
          </cell>
          <cell r="M117" t="str">
            <v>甲类</v>
          </cell>
          <cell r="N117">
            <v>0.8</v>
          </cell>
          <cell r="O117">
            <v>0</v>
          </cell>
        </row>
        <row r="117">
          <cell r="Q117">
            <v>2352</v>
          </cell>
          <cell r="R117">
            <v>2117</v>
          </cell>
          <cell r="S117">
            <v>1905</v>
          </cell>
          <cell r="T117">
            <v>1715</v>
          </cell>
        </row>
        <row r="118">
          <cell r="B118" t="e">
            <v>#N/A</v>
          </cell>
          <cell r="C118" t="str">
            <v>听骨链重建费-儿童（加收）</v>
          </cell>
        </row>
        <row r="118">
          <cell r="I118">
            <v>0.3</v>
          </cell>
          <cell r="J118">
            <v>0.27</v>
          </cell>
          <cell r="K118">
            <v>0.3</v>
          </cell>
          <cell r="L118" t="e">
            <v>#N/A</v>
          </cell>
          <cell r="M118" t="str">
            <v>甲类</v>
          </cell>
          <cell r="N118">
            <v>0.8</v>
          </cell>
          <cell r="O118">
            <v>0</v>
          </cell>
          <cell r="P118" t="str">
            <v>参照现行儿童加收政策</v>
          </cell>
          <cell r="Q118">
            <v>705.6</v>
          </cell>
          <cell r="R118">
            <v>635.1</v>
          </cell>
          <cell r="S118">
            <v>571.5</v>
          </cell>
          <cell r="T118">
            <v>514.5</v>
          </cell>
        </row>
        <row r="119">
          <cell r="B119" t="str">
            <v>013305000230000</v>
          </cell>
          <cell r="C119" t="str">
            <v>镫骨部分切除费</v>
          </cell>
          <cell r="D119" t="str">
            <v>通过手术切除或移除部分镫骨。</v>
          </cell>
          <cell r="E119" t="str">
            <v>所定价格涵盖手术计划、术区准备、消毒、切开、分离、切除、打孔、复位、填塞、处理用物等步骤所需的人力资源和基本物质资源消耗。</v>
          </cell>
        </row>
        <row r="119">
          <cell r="H119" t="str">
            <v>单侧</v>
          </cell>
          <cell r="I119">
            <v>1760</v>
          </cell>
          <cell r="J119">
            <v>1584</v>
          </cell>
          <cell r="K119">
            <v>1496</v>
          </cell>
          <cell r="L119" t="str">
            <v>儿童加收30%。</v>
          </cell>
          <cell r="M119" t="str">
            <v>甲类</v>
          </cell>
          <cell r="N119">
            <v>0.8</v>
          </cell>
          <cell r="O119">
            <v>0</v>
          </cell>
          <cell r="P119" t="str">
            <v>直接平移“镫骨手术”</v>
          </cell>
          <cell r="Q119">
            <v>1137</v>
          </cell>
          <cell r="R119">
            <v>1023</v>
          </cell>
          <cell r="S119">
            <v>770</v>
          </cell>
          <cell r="T119">
            <v>654</v>
          </cell>
        </row>
        <row r="120">
          <cell r="B120" t="e">
            <v>#N/A</v>
          </cell>
        </row>
        <row r="120">
          <cell r="J120">
            <v>0</v>
          </cell>
        </row>
        <row r="120">
          <cell r="L120" t="e">
            <v>#N/A</v>
          </cell>
          <cell r="M120" t="str">
            <v>甲类</v>
          </cell>
          <cell r="N120">
            <v>0.8</v>
          </cell>
          <cell r="O120">
            <v>0</v>
          </cell>
        </row>
        <row r="120">
          <cell r="Q120">
            <v>1137</v>
          </cell>
          <cell r="R120">
            <v>1023</v>
          </cell>
          <cell r="S120">
            <v>770</v>
          </cell>
          <cell r="T120">
            <v>654</v>
          </cell>
        </row>
        <row r="121">
          <cell r="B121" t="e">
            <v>#N/A</v>
          </cell>
          <cell r="C121" t="str">
            <v>镫骨部分切除费-儿童（加收）</v>
          </cell>
        </row>
        <row r="121">
          <cell r="I121">
            <v>0.3</v>
          </cell>
          <cell r="J121">
            <v>0.27</v>
          </cell>
          <cell r="K121">
            <v>0.3</v>
          </cell>
          <cell r="L121" t="e">
            <v>#N/A</v>
          </cell>
          <cell r="M121" t="str">
            <v>甲类</v>
          </cell>
          <cell r="N121">
            <v>0.8</v>
          </cell>
          <cell r="O121">
            <v>0</v>
          </cell>
          <cell r="P121" t="str">
            <v>参照现行儿童加收政策</v>
          </cell>
          <cell r="Q121">
            <v>341.1</v>
          </cell>
          <cell r="R121">
            <v>306.9</v>
          </cell>
          <cell r="S121">
            <v>231</v>
          </cell>
          <cell r="T121">
            <v>196.2</v>
          </cell>
        </row>
        <row r="122">
          <cell r="B122" t="str">
            <v>013305000240000</v>
          </cell>
          <cell r="C122" t="str">
            <v>听骨链松解费</v>
          </cell>
          <cell r="D122" t="str">
            <v>通过手术松解包绕听骨链粘连组织。</v>
          </cell>
          <cell r="E122" t="str">
            <v>所定价格涵盖手术计划、术区准备、消毒、切开、松解、止血、填塞、处理用物等步骤所需的人力资源和基本物质资源消耗。</v>
          </cell>
          <cell r="F122" t="str">
            <v>01听骨取出</v>
          </cell>
        </row>
        <row r="122">
          <cell r="H122" t="str">
            <v>单侧</v>
          </cell>
          <cell r="I122">
            <v>1595</v>
          </cell>
          <cell r="J122">
            <v>1435.5</v>
          </cell>
          <cell r="K122">
            <v>1436</v>
          </cell>
          <cell r="L122" t="str">
            <v>儿童加收30%。</v>
          </cell>
          <cell r="M122" t="str">
            <v>甲类</v>
          </cell>
          <cell r="N122">
            <v>0.8</v>
          </cell>
          <cell r="O122">
            <v>0</v>
          </cell>
          <cell r="P122" t="str">
            <v>直接平移“听骨链松解术”</v>
          </cell>
          <cell r="Q122">
            <v>1137</v>
          </cell>
          <cell r="R122">
            <v>1023</v>
          </cell>
          <cell r="S122">
            <v>770</v>
          </cell>
          <cell r="T122">
            <v>654</v>
          </cell>
        </row>
        <row r="123">
          <cell r="B123" t="e">
            <v>#N/A</v>
          </cell>
          <cell r="C123" t="str">
            <v>听骨链松解费-儿童（加收）</v>
          </cell>
        </row>
        <row r="123">
          <cell r="I123">
            <v>0.3</v>
          </cell>
          <cell r="J123">
            <v>0.27</v>
          </cell>
          <cell r="K123">
            <v>0.3</v>
          </cell>
          <cell r="L123" t="e">
            <v>#N/A</v>
          </cell>
          <cell r="M123" t="str">
            <v>甲类</v>
          </cell>
          <cell r="N123">
            <v>0.8</v>
          </cell>
          <cell r="O123">
            <v>0</v>
          </cell>
          <cell r="P123" t="str">
            <v>参照现行儿童加收政策</v>
          </cell>
          <cell r="Q123">
            <v>341.1</v>
          </cell>
          <cell r="R123">
            <v>306.9</v>
          </cell>
          <cell r="S123">
            <v>231</v>
          </cell>
          <cell r="T123">
            <v>196.2</v>
          </cell>
        </row>
        <row r="124">
          <cell r="B124" t="e">
            <v>#N/A</v>
          </cell>
          <cell r="C124" t="str">
            <v>听骨链松解费-听骨取出（加收）</v>
          </cell>
        </row>
        <row r="124">
          <cell r="I124">
            <v>0.1</v>
          </cell>
          <cell r="J124">
            <v>0.09</v>
          </cell>
          <cell r="K124">
            <v>0.1</v>
          </cell>
          <cell r="L124" t="e">
            <v>#N/A</v>
          </cell>
          <cell r="M124" t="str">
            <v>甲类</v>
          </cell>
          <cell r="N124">
            <v>0.8</v>
          </cell>
          <cell r="O124">
            <v>0</v>
          </cell>
          <cell r="P124">
            <v>0.1</v>
          </cell>
          <cell r="Q124">
            <v>113.7</v>
          </cell>
          <cell r="R124">
            <v>102.3</v>
          </cell>
          <cell r="S124">
            <v>77</v>
          </cell>
          <cell r="T124">
            <v>65.4</v>
          </cell>
        </row>
        <row r="125">
          <cell r="B125" t="str">
            <v>013305000250000</v>
          </cell>
          <cell r="C125" t="str">
            <v>咽鼓管扩张费</v>
          </cell>
          <cell r="D125" t="str">
            <v>通过手术扩张咽鼓管。</v>
          </cell>
          <cell r="E125" t="str">
            <v>所定价格涵盖手术计划、术区准备、消毒、切开、探查、置入、扩张、取出、复位、处理用物等步骤所需的人力资源和基本物质资源消耗。</v>
          </cell>
        </row>
        <row r="125">
          <cell r="H125" t="str">
            <v>单侧</v>
          </cell>
          <cell r="I125">
            <v>545</v>
          </cell>
          <cell r="J125">
            <v>490.5</v>
          </cell>
          <cell r="K125">
            <v>518</v>
          </cell>
          <cell r="L125" t="str">
            <v>儿童加收30%。</v>
          </cell>
          <cell r="M125" t="str">
            <v>甲类</v>
          </cell>
          <cell r="N125">
            <v>0.8</v>
          </cell>
          <cell r="O125">
            <v>0</v>
          </cell>
          <cell r="P125" t="str">
            <v>直接平移“咽鼓管扩张术”</v>
          </cell>
          <cell r="Q125">
            <v>490</v>
          </cell>
          <cell r="R125">
            <v>441</v>
          </cell>
          <cell r="S125">
            <v>397</v>
          </cell>
          <cell r="T125">
            <v>358</v>
          </cell>
        </row>
        <row r="126">
          <cell r="B126" t="e">
            <v>#N/A</v>
          </cell>
          <cell r="C126" t="str">
            <v>咽鼓管扩张费-儿童（加收）</v>
          </cell>
        </row>
        <row r="126">
          <cell r="I126">
            <v>0.3</v>
          </cell>
          <cell r="J126">
            <v>0.27</v>
          </cell>
          <cell r="K126">
            <v>0.3</v>
          </cell>
          <cell r="L126" t="e">
            <v>#N/A</v>
          </cell>
          <cell r="M126" t="str">
            <v>甲类</v>
          </cell>
          <cell r="N126">
            <v>0.8</v>
          </cell>
          <cell r="O126">
            <v>0</v>
          </cell>
          <cell r="P126" t="str">
            <v>参照现行儿童加收政策</v>
          </cell>
          <cell r="Q126">
            <v>147</v>
          </cell>
          <cell r="R126">
            <v>132.3</v>
          </cell>
          <cell r="S126">
            <v>119.1</v>
          </cell>
          <cell r="T126">
            <v>107.4</v>
          </cell>
        </row>
        <row r="127">
          <cell r="B127" t="str">
            <v>013305000260000</v>
          </cell>
          <cell r="C127" t="str">
            <v>咽鼓管再造费</v>
          </cell>
          <cell r="D127" t="str">
            <v>通过手术再造咽鼓管。</v>
          </cell>
          <cell r="E127" t="str">
            <v>所定价格涵盖手术计划、术区准备、消毒、切开、探查、再造、复位、处理用物等步骤所需的人力资源和基本物质资源消耗。</v>
          </cell>
        </row>
        <row r="127">
          <cell r="H127" t="str">
            <v>单侧</v>
          </cell>
          <cell r="I127">
            <v>1315</v>
          </cell>
          <cell r="J127">
            <v>1183.5</v>
          </cell>
          <cell r="K127">
            <v>1184</v>
          </cell>
          <cell r="L127" t="str">
            <v>儿童加收30%。</v>
          </cell>
          <cell r="M127" t="str">
            <v>甲类</v>
          </cell>
          <cell r="N127">
            <v>0.8</v>
          </cell>
          <cell r="O127">
            <v>0</v>
          </cell>
          <cell r="P127" t="str">
            <v>直接平移“咽鼓管再造术”</v>
          </cell>
          <cell r="Q127">
            <v>1183</v>
          </cell>
          <cell r="R127">
            <v>1065</v>
          </cell>
          <cell r="S127">
            <v>958</v>
          </cell>
          <cell r="T127">
            <v>862</v>
          </cell>
        </row>
        <row r="128">
          <cell r="B128" t="e">
            <v>#N/A</v>
          </cell>
          <cell r="C128" t="str">
            <v>咽鼓管再造费-儿童（加收）</v>
          </cell>
        </row>
        <row r="128">
          <cell r="I128">
            <v>0.3</v>
          </cell>
          <cell r="J128">
            <v>0.27</v>
          </cell>
          <cell r="K128">
            <v>0.3</v>
          </cell>
          <cell r="L128" t="e">
            <v>#N/A</v>
          </cell>
          <cell r="M128" t="str">
            <v>甲类</v>
          </cell>
          <cell r="N128">
            <v>0.8</v>
          </cell>
          <cell r="O128">
            <v>0</v>
          </cell>
          <cell r="P128" t="str">
            <v>参照现行儿童加收政策</v>
          </cell>
          <cell r="Q128">
            <v>354.9</v>
          </cell>
          <cell r="R128">
            <v>319.5</v>
          </cell>
          <cell r="S128">
            <v>287.4</v>
          </cell>
          <cell r="T128">
            <v>258.6</v>
          </cell>
        </row>
        <row r="129">
          <cell r="B129" t="str">
            <v>013305000270000</v>
          </cell>
          <cell r="C129" t="str">
            <v>咽鼓管黏膜下筋膜脂肪注射费</v>
          </cell>
          <cell r="D129" t="str">
            <v>通过手术治疗咽鼓管异常开放症。</v>
          </cell>
          <cell r="E129" t="str">
            <v>所定价格涵盖手术计划、术区准备、消毒、注射、处理用物等步骤所需的人力资源和基本物质资源消耗。（不含筋膜脂肪取材）</v>
          </cell>
        </row>
        <row r="129">
          <cell r="H129" t="str">
            <v>单侧</v>
          </cell>
          <cell r="I129">
            <v>642</v>
          </cell>
          <cell r="J129">
            <v>577.8</v>
          </cell>
          <cell r="K129">
            <v>610</v>
          </cell>
          <cell r="L129" t="str">
            <v>儿童加收30%。</v>
          </cell>
          <cell r="M129" t="str">
            <v>乙类</v>
          </cell>
          <cell r="N129">
            <v>0.8</v>
          </cell>
          <cell r="O129">
            <v>0.2</v>
          </cell>
          <cell r="P129" t="str">
            <v>按照咽鼓管黏膜下筋膜脂肪注射术与耳咽鼓管扩张术的技术难度、风险程度、人力资源消耗相对值比值计算价格</v>
          </cell>
          <cell r="Q129">
            <v>578</v>
          </cell>
          <cell r="R129">
            <v>549</v>
          </cell>
          <cell r="S129">
            <v>494</v>
          </cell>
          <cell r="T129">
            <v>445</v>
          </cell>
        </row>
        <row r="130">
          <cell r="B130" t="e">
            <v>#N/A</v>
          </cell>
          <cell r="C130" t="str">
            <v>咽鼓管黏膜下筋膜脂肪注射费-儿童（加收）</v>
          </cell>
        </row>
        <row r="130">
          <cell r="I130">
            <v>0.3</v>
          </cell>
          <cell r="J130">
            <v>0.27</v>
          </cell>
          <cell r="K130">
            <v>0.3</v>
          </cell>
          <cell r="L130" t="e">
            <v>#N/A</v>
          </cell>
          <cell r="M130" t="str">
            <v>乙类</v>
          </cell>
          <cell r="N130">
            <v>0.8</v>
          </cell>
          <cell r="O130">
            <v>0.2</v>
          </cell>
          <cell r="P130" t="str">
            <v>参照现行儿童加收政策</v>
          </cell>
          <cell r="Q130">
            <v>173.4</v>
          </cell>
          <cell r="R130">
            <v>164.7</v>
          </cell>
          <cell r="S130">
            <v>148.2</v>
          </cell>
          <cell r="T130">
            <v>133.5</v>
          </cell>
        </row>
        <row r="131">
          <cell r="B131" t="str">
            <v>013305000280000</v>
          </cell>
          <cell r="C131" t="str">
            <v>上鼓室鼓窦开放费</v>
          </cell>
          <cell r="D131" t="str">
            <v>通过手术开放上鼓室及鼓窦，清理病变。</v>
          </cell>
          <cell r="E131" t="str">
            <v>所定价格涵盖手术计划、术区准备、消毒、切开、开放、清理、缝合、包扎止血、处理用物等步骤所需的人力资源和基本物质资源消耗。</v>
          </cell>
        </row>
        <row r="131">
          <cell r="H131" t="str">
            <v>单侧</v>
          </cell>
          <cell r="I131">
            <v>1595</v>
          </cell>
          <cell r="J131">
            <v>1435.5</v>
          </cell>
          <cell r="K131">
            <v>1436</v>
          </cell>
          <cell r="L131" t="str">
            <v>儿童加收30%。</v>
          </cell>
          <cell r="M131" t="str">
            <v>甲类</v>
          </cell>
          <cell r="N131">
            <v>0.8</v>
          </cell>
          <cell r="O131">
            <v>0</v>
          </cell>
          <cell r="P131" t="str">
            <v>直接平移“上鼓室鼓窦凿开术”</v>
          </cell>
          <cell r="Q131">
            <v>1137</v>
          </cell>
          <cell r="R131">
            <v>1023</v>
          </cell>
          <cell r="S131">
            <v>770</v>
          </cell>
          <cell r="T131">
            <v>654</v>
          </cell>
        </row>
        <row r="132">
          <cell r="B132" t="e">
            <v>#N/A</v>
          </cell>
          <cell r="C132" t="str">
            <v>上鼓室鼓窦开放费-儿童（加收）</v>
          </cell>
        </row>
        <row r="132">
          <cell r="I132">
            <v>0.3</v>
          </cell>
          <cell r="J132">
            <v>0.27</v>
          </cell>
          <cell r="K132">
            <v>0.3</v>
          </cell>
          <cell r="L132" t="e">
            <v>#N/A</v>
          </cell>
          <cell r="M132" t="str">
            <v>甲类</v>
          </cell>
          <cell r="N132">
            <v>0.8</v>
          </cell>
          <cell r="O132">
            <v>0</v>
          </cell>
          <cell r="P132" t="str">
            <v>参照现行儿童加收政策</v>
          </cell>
          <cell r="Q132">
            <v>341.1</v>
          </cell>
          <cell r="R132">
            <v>306.9</v>
          </cell>
          <cell r="S132">
            <v>231</v>
          </cell>
          <cell r="T132">
            <v>196.2</v>
          </cell>
        </row>
        <row r="133">
          <cell r="B133" t="str">
            <v>013305000290000</v>
          </cell>
          <cell r="C133" t="str">
            <v>乳突切开费</v>
          </cell>
          <cell r="D133" t="str">
            <v>通过手术切开乳突。</v>
          </cell>
          <cell r="E133" t="str">
            <v>所定价格涵盖手术计划、术区准备、消毒、切开、乳突凿开、清理、冲洗、引流、止血、处理用物等步骤所需的人力资源和基本物质资源消耗。</v>
          </cell>
        </row>
        <row r="133">
          <cell r="H133" t="str">
            <v>单侧</v>
          </cell>
          <cell r="I133">
            <v>1015</v>
          </cell>
          <cell r="J133">
            <v>913.5</v>
          </cell>
          <cell r="K133">
            <v>914</v>
          </cell>
          <cell r="L133" t="str">
            <v>儿童加收30%。</v>
          </cell>
          <cell r="M133" t="str">
            <v>甲类</v>
          </cell>
          <cell r="N133">
            <v>0.8</v>
          </cell>
          <cell r="O133">
            <v>0</v>
          </cell>
          <cell r="P133" t="str">
            <v>直接平移“单纯乳突凿开术”</v>
          </cell>
          <cell r="Q133">
            <v>720</v>
          </cell>
          <cell r="R133">
            <v>648</v>
          </cell>
          <cell r="S133">
            <v>490</v>
          </cell>
          <cell r="T133">
            <v>416</v>
          </cell>
        </row>
        <row r="134">
          <cell r="B134" t="e">
            <v>#N/A</v>
          </cell>
          <cell r="C134" t="str">
            <v>乳突切开费-儿童（加收）</v>
          </cell>
        </row>
        <row r="134">
          <cell r="I134">
            <v>0.3</v>
          </cell>
          <cell r="J134">
            <v>0.27</v>
          </cell>
          <cell r="K134">
            <v>0.3</v>
          </cell>
          <cell r="L134" t="e">
            <v>#N/A</v>
          </cell>
          <cell r="M134" t="str">
            <v>甲类</v>
          </cell>
          <cell r="N134">
            <v>0.8</v>
          </cell>
          <cell r="O134">
            <v>0</v>
          </cell>
          <cell r="P134" t="str">
            <v>参照现行儿童加收政策</v>
          </cell>
          <cell r="Q134">
            <v>216</v>
          </cell>
          <cell r="R134">
            <v>194.4</v>
          </cell>
          <cell r="S134">
            <v>147</v>
          </cell>
          <cell r="T134">
            <v>124.8</v>
          </cell>
        </row>
        <row r="135">
          <cell r="B135" t="str">
            <v>013305000300000</v>
          </cell>
          <cell r="C135" t="str">
            <v>乳突切除费</v>
          </cell>
          <cell r="D135" t="str">
            <v>通过手术切除乳突，根据条件保留部分中耳乳突结构。</v>
          </cell>
          <cell r="E135" t="str">
            <v>所定价格涵盖手术计划、术区准备、消毒、切开、切除、清理、冲洗、引流、止血、处理用物，必要时封闭咽鼓管等步骤所需的人力资源和基本物质资源消耗。</v>
          </cell>
        </row>
        <row r="135">
          <cell r="H135" t="str">
            <v>单侧</v>
          </cell>
          <cell r="I135">
            <v>1569</v>
          </cell>
          <cell r="J135">
            <v>1412.1</v>
          </cell>
          <cell r="K135">
            <v>1412</v>
          </cell>
          <cell r="L135" t="str">
            <v>儿童加收30%。</v>
          </cell>
          <cell r="M135" t="str">
            <v>甲类</v>
          </cell>
          <cell r="N135">
            <v>0.8</v>
          </cell>
          <cell r="O135">
            <v>0</v>
          </cell>
          <cell r="P135" t="str">
            <v>加权平均</v>
          </cell>
          <cell r="Q135">
            <v>1029</v>
          </cell>
          <cell r="R135">
            <v>926</v>
          </cell>
          <cell r="S135">
            <v>700</v>
          </cell>
          <cell r="T135">
            <v>630</v>
          </cell>
        </row>
        <row r="136">
          <cell r="B136" t="e">
            <v>#N/A</v>
          </cell>
        </row>
        <row r="136">
          <cell r="J136">
            <v>0</v>
          </cell>
        </row>
        <row r="136">
          <cell r="L136" t="e">
            <v>#N/A</v>
          </cell>
          <cell r="M136" t="str">
            <v>甲类</v>
          </cell>
          <cell r="N136">
            <v>0.8</v>
          </cell>
          <cell r="O136">
            <v>0</v>
          </cell>
        </row>
        <row r="136">
          <cell r="Q136">
            <v>1029</v>
          </cell>
          <cell r="R136">
            <v>926</v>
          </cell>
          <cell r="S136">
            <v>700</v>
          </cell>
          <cell r="T136">
            <v>630</v>
          </cell>
        </row>
        <row r="137">
          <cell r="B137" t="e">
            <v>#N/A</v>
          </cell>
        </row>
        <row r="137">
          <cell r="J137">
            <v>0</v>
          </cell>
        </row>
        <row r="137">
          <cell r="L137" t="e">
            <v>#N/A</v>
          </cell>
          <cell r="M137" t="str">
            <v>甲类</v>
          </cell>
          <cell r="N137">
            <v>0.8</v>
          </cell>
          <cell r="O137">
            <v>0</v>
          </cell>
        </row>
        <row r="137">
          <cell r="Q137">
            <v>1029</v>
          </cell>
          <cell r="R137">
            <v>926</v>
          </cell>
          <cell r="S137">
            <v>700</v>
          </cell>
          <cell r="T137">
            <v>630</v>
          </cell>
        </row>
        <row r="138">
          <cell r="B138" t="e">
            <v>#N/A</v>
          </cell>
          <cell r="C138" t="str">
            <v>乳突切除费-儿童（加收）</v>
          </cell>
        </row>
        <row r="138">
          <cell r="I138">
            <v>0.3</v>
          </cell>
          <cell r="J138">
            <v>0.27</v>
          </cell>
          <cell r="K138">
            <v>0.3</v>
          </cell>
          <cell r="L138" t="e">
            <v>#N/A</v>
          </cell>
          <cell r="M138" t="str">
            <v>甲类</v>
          </cell>
          <cell r="N138">
            <v>0.8</v>
          </cell>
          <cell r="O138">
            <v>0</v>
          </cell>
          <cell r="P138" t="str">
            <v>参照现行儿童加收政策</v>
          </cell>
          <cell r="Q138">
            <v>308.7</v>
          </cell>
          <cell r="R138">
            <v>277.8</v>
          </cell>
          <cell r="S138">
            <v>210</v>
          </cell>
          <cell r="T138">
            <v>189</v>
          </cell>
        </row>
        <row r="139">
          <cell r="B139" t="str">
            <v>013305000310000</v>
          </cell>
          <cell r="C139" t="str">
            <v>骨导式助听装置植入费</v>
          </cell>
          <cell r="D139" t="str">
            <v>通过手术植入骨导式助听装置。</v>
          </cell>
          <cell r="E139" t="str">
            <v>所定价格涵盖手术计划、术区准备、消毒、切开、植入、固定、缝合、包扎止血、处理用物等步骤所需的人力资源和基本物质资源消耗。</v>
          </cell>
        </row>
        <row r="139">
          <cell r="H139" t="str">
            <v>单侧</v>
          </cell>
          <cell r="I139">
            <v>1015</v>
          </cell>
          <cell r="J139">
            <v>913.5</v>
          </cell>
          <cell r="K139">
            <v>914</v>
          </cell>
          <cell r="L139" t="str">
            <v>儿童加收30%。</v>
          </cell>
          <cell r="M139" t="str">
            <v>甲类</v>
          </cell>
          <cell r="N139">
            <v>0.8</v>
          </cell>
          <cell r="O139">
            <v>0</v>
          </cell>
          <cell r="P139" t="str">
            <v>参照现行单纯乳突凿开术1015元定价</v>
          </cell>
          <cell r="Q139">
            <v>720</v>
          </cell>
          <cell r="R139">
            <v>648</v>
          </cell>
          <cell r="S139">
            <v>490</v>
          </cell>
          <cell r="T139">
            <v>416</v>
          </cell>
        </row>
        <row r="140">
          <cell r="B140" t="e">
            <v>#N/A</v>
          </cell>
          <cell r="C140" t="str">
            <v>骨导式助听装置植入费-儿童（加收）</v>
          </cell>
        </row>
        <row r="140">
          <cell r="I140">
            <v>0.3</v>
          </cell>
          <cell r="J140">
            <v>0.27</v>
          </cell>
          <cell r="K140">
            <v>0.3</v>
          </cell>
          <cell r="L140" t="e">
            <v>#N/A</v>
          </cell>
          <cell r="M140" t="str">
            <v>甲类</v>
          </cell>
          <cell r="N140">
            <v>0.8</v>
          </cell>
          <cell r="O140">
            <v>0</v>
          </cell>
          <cell r="P140" t="str">
            <v>参照现行儿童加收政策</v>
          </cell>
          <cell r="Q140">
            <v>216</v>
          </cell>
          <cell r="R140">
            <v>194.4</v>
          </cell>
          <cell r="S140">
            <v>147</v>
          </cell>
          <cell r="T140">
            <v>124.8</v>
          </cell>
        </row>
        <row r="141">
          <cell r="B141" t="str">
            <v>013305000320000</v>
          </cell>
          <cell r="C141" t="str">
            <v>中耳助听装置植入费</v>
          </cell>
          <cell r="D141" t="str">
            <v>通过手术植入中耳助听装置。</v>
          </cell>
          <cell r="E141" t="str">
            <v>所定价格涵盖手术计划、术区准备、消毒、切开、植入、固定、缝合、包扎止血、处理用物等步骤所需的人力资源和基本物质资源消耗。</v>
          </cell>
        </row>
        <row r="141">
          <cell r="H141" t="str">
            <v>单侧</v>
          </cell>
          <cell r="I141">
            <v>2614</v>
          </cell>
          <cell r="J141">
            <v>2352.6</v>
          </cell>
          <cell r="K141">
            <v>2353.88768472906</v>
          </cell>
          <cell r="L141" t="str">
            <v>儿童加收30%。</v>
          </cell>
          <cell r="M141" t="str">
            <v>丙类</v>
          </cell>
          <cell r="N141">
            <v>0</v>
          </cell>
          <cell r="O141">
            <v>0</v>
          </cell>
          <cell r="P141" t="str">
            <v>参照听骨链重建费价格2614元。</v>
          </cell>
          <cell r="Q141">
            <v>2352</v>
          </cell>
          <cell r="R141">
            <v>2117</v>
          </cell>
          <cell r="S141">
            <v>1905</v>
          </cell>
          <cell r="T141">
            <v>1715</v>
          </cell>
        </row>
        <row r="142">
          <cell r="B142" t="e">
            <v>#N/A</v>
          </cell>
          <cell r="C142" t="str">
            <v>中耳助听装置植入费-儿童（加收）</v>
          </cell>
        </row>
        <row r="142">
          <cell r="I142">
            <v>0.3</v>
          </cell>
          <cell r="J142">
            <v>0.27</v>
          </cell>
          <cell r="K142">
            <v>0.3</v>
          </cell>
          <cell r="L142" t="e">
            <v>#N/A</v>
          </cell>
          <cell r="M142" t="str">
            <v>丙类</v>
          </cell>
          <cell r="N142">
            <v>0</v>
          </cell>
          <cell r="O142">
            <v>0</v>
          </cell>
          <cell r="P142" t="str">
            <v>参照现行儿童加收政策</v>
          </cell>
          <cell r="Q142">
            <v>705.6</v>
          </cell>
          <cell r="R142">
            <v>635.1</v>
          </cell>
          <cell r="S142">
            <v>571.5</v>
          </cell>
          <cell r="T142">
            <v>514.5</v>
          </cell>
        </row>
        <row r="143">
          <cell r="B143" t="str">
            <v>013305000330000</v>
          </cell>
          <cell r="C143" t="str">
            <v>助听植入装置取出费</v>
          </cell>
          <cell r="D143" t="str">
            <v>通过手术取出助听装置。</v>
          </cell>
          <cell r="E143" t="str">
            <v>所定价格涵盖手术计划、术区准备、消毒、切开、取出、缝合、填塞、包扎止血、处理用物等步骤所需的人力资源和基本物质资源消耗。</v>
          </cell>
        </row>
        <row r="143">
          <cell r="H143" t="str">
            <v>单侧</v>
          </cell>
          <cell r="I143">
            <v>1539</v>
          </cell>
          <cell r="J143">
            <v>1385.1</v>
          </cell>
          <cell r="K143">
            <v>1385.85812807882</v>
          </cell>
          <cell r="L143" t="str">
            <v>儿童加收30%。</v>
          </cell>
          <cell r="M143" t="str">
            <v>丙类</v>
          </cell>
          <cell r="N143">
            <v>0</v>
          </cell>
          <cell r="O143">
            <v>0</v>
          </cell>
          <cell r="P143" t="str">
            <v>根据助听器取出术49/38/27.6与电子耳蜗植入术70/79/47.4的技术难度、风险程度、人力资源消耗相对值比值计算价格</v>
          </cell>
          <cell r="Q143">
            <v>1386</v>
          </cell>
          <cell r="R143">
            <v>1247</v>
          </cell>
          <cell r="S143">
            <v>1122</v>
          </cell>
          <cell r="T143">
            <v>1010</v>
          </cell>
        </row>
        <row r="144">
          <cell r="B144" t="e">
            <v>#N/A</v>
          </cell>
          <cell r="C144" t="str">
            <v>助听植入装置取出费-儿童（加收）</v>
          </cell>
        </row>
        <row r="144">
          <cell r="I144">
            <v>0.3</v>
          </cell>
          <cell r="J144">
            <v>0.27</v>
          </cell>
          <cell r="K144">
            <v>0.3</v>
          </cell>
          <cell r="L144" t="e">
            <v>#N/A</v>
          </cell>
          <cell r="M144" t="str">
            <v>丙类</v>
          </cell>
          <cell r="N144">
            <v>0</v>
          </cell>
          <cell r="O144">
            <v>0</v>
          </cell>
          <cell r="P144" t="str">
            <v>参照现行儿童加收政策</v>
          </cell>
          <cell r="Q144">
            <v>415.8</v>
          </cell>
          <cell r="R144">
            <v>374.1</v>
          </cell>
          <cell r="S144">
            <v>336.6</v>
          </cell>
          <cell r="T144">
            <v>303</v>
          </cell>
        </row>
        <row r="145">
          <cell r="B145" t="str">
            <v>013305000340000</v>
          </cell>
          <cell r="C145" t="str">
            <v>人工耳蜗植入费</v>
          </cell>
          <cell r="D145" t="str">
            <v>通过手术植入人工耳蜗。</v>
          </cell>
          <cell r="E145" t="str">
            <v>所定价格涵盖手术计划、术区准备、消毒、切开、耳蜗植入、电极植入、固定、缝合、包扎止血、处理用物等步骤所需的人力资源和基本物质资源消耗。</v>
          </cell>
          <cell r="F145" t="str">
            <v>01耳蜗畸形</v>
          </cell>
        </row>
        <row r="145">
          <cell r="H145" t="str">
            <v>单侧</v>
          </cell>
          <cell r="I145">
            <v>2579</v>
          </cell>
          <cell r="J145">
            <v>2321.1</v>
          </cell>
          <cell r="K145">
            <v>2192</v>
          </cell>
          <cell r="L145" t="str">
            <v>儿童加收30%。</v>
          </cell>
          <cell r="M145" t="str">
            <v>甲类</v>
          </cell>
          <cell r="N145">
            <v>0.8</v>
          </cell>
          <cell r="O145">
            <v>0</v>
          </cell>
          <cell r="P145" t="str">
            <v>直接平移“电子耳蜗植入术”</v>
          </cell>
          <cell r="Q145">
            <v>2192</v>
          </cell>
          <cell r="R145">
            <v>1973</v>
          </cell>
          <cell r="S145">
            <v>1775</v>
          </cell>
          <cell r="T145">
            <v>1598</v>
          </cell>
        </row>
        <row r="146">
          <cell r="B146" t="e">
            <v>#N/A</v>
          </cell>
          <cell r="C146" t="str">
            <v>人工耳蜗植入费-儿童（加收）</v>
          </cell>
        </row>
        <row r="146">
          <cell r="I146">
            <v>0.3</v>
          </cell>
          <cell r="J146">
            <v>0.27</v>
          </cell>
          <cell r="K146">
            <v>0.3</v>
          </cell>
          <cell r="L146" t="e">
            <v>#N/A</v>
          </cell>
          <cell r="M146" t="str">
            <v>甲类</v>
          </cell>
          <cell r="N146">
            <v>0.8</v>
          </cell>
          <cell r="O146">
            <v>0</v>
          </cell>
          <cell r="P146" t="str">
            <v>参照现行儿童加收政策</v>
          </cell>
          <cell r="Q146">
            <v>657.6</v>
          </cell>
          <cell r="R146">
            <v>591.9</v>
          </cell>
          <cell r="S146">
            <v>532.5</v>
          </cell>
          <cell r="T146">
            <v>479.4</v>
          </cell>
        </row>
        <row r="147">
          <cell r="B147" t="e">
            <v>#N/A</v>
          </cell>
          <cell r="C147" t="str">
            <v>人工耳蜗植入费-耳蜗畸形（加收）</v>
          </cell>
        </row>
        <row r="147">
          <cell r="I147">
            <v>0.1</v>
          </cell>
          <cell r="J147">
            <v>0.09</v>
          </cell>
          <cell r="K147">
            <v>0.1</v>
          </cell>
          <cell r="L147" t="e">
            <v>#N/A</v>
          </cell>
          <cell r="M147" t="str">
            <v>甲类</v>
          </cell>
          <cell r="N147">
            <v>0.8</v>
          </cell>
          <cell r="O147">
            <v>0</v>
          </cell>
          <cell r="P147">
            <v>0.1</v>
          </cell>
          <cell r="Q147">
            <v>219.2</v>
          </cell>
          <cell r="R147">
            <v>197.3</v>
          </cell>
          <cell r="S147">
            <v>177.5</v>
          </cell>
          <cell r="T147">
            <v>159.8</v>
          </cell>
        </row>
        <row r="148">
          <cell r="B148" t="str">
            <v>013305000350000</v>
          </cell>
          <cell r="C148" t="str">
            <v>人工耳蜗取出费</v>
          </cell>
          <cell r="D148" t="str">
            <v>通过手术取出人工耳蜗植入装置。</v>
          </cell>
          <cell r="E148" t="str">
            <v>所定价格涵盖手术计划、术区准备、消毒、切开、取出、缝合、包扎止血、处理用物等步骤所需的人力资源和基本物质资源消耗。</v>
          </cell>
        </row>
        <row r="148">
          <cell r="H148" t="str">
            <v>单侧</v>
          </cell>
          <cell r="I148">
            <v>1290</v>
          </cell>
          <cell r="J148">
            <v>1161</v>
          </cell>
          <cell r="K148">
            <v>1096.42497091896</v>
          </cell>
          <cell r="L148" t="str">
            <v>儿童加收30%。</v>
          </cell>
          <cell r="M148" t="str">
            <v>甲类</v>
          </cell>
          <cell r="N148">
            <v>0.8</v>
          </cell>
          <cell r="O148">
            <v>0</v>
          </cell>
          <cell r="P148" t="str">
            <v>人工耳蜗植入费50%收费。</v>
          </cell>
          <cell r="Q148">
            <v>1096</v>
          </cell>
          <cell r="R148">
            <v>986.5</v>
          </cell>
          <cell r="S148">
            <v>887.5</v>
          </cell>
          <cell r="T148">
            <v>799</v>
          </cell>
        </row>
        <row r="149">
          <cell r="B149" t="e">
            <v>#N/A</v>
          </cell>
          <cell r="C149" t="str">
            <v>人工耳蜗取出费-儿童（加收）</v>
          </cell>
        </row>
        <row r="149">
          <cell r="I149">
            <v>0.3</v>
          </cell>
          <cell r="J149">
            <v>0.27</v>
          </cell>
          <cell r="K149">
            <v>0.3</v>
          </cell>
          <cell r="L149" t="e">
            <v>#N/A</v>
          </cell>
          <cell r="M149" t="str">
            <v>甲类</v>
          </cell>
          <cell r="N149">
            <v>0.8</v>
          </cell>
          <cell r="O149">
            <v>0</v>
          </cell>
          <cell r="P149" t="str">
            <v>参照现行儿童加收政策</v>
          </cell>
          <cell r="Q149">
            <v>328.8</v>
          </cell>
          <cell r="R149">
            <v>295.95</v>
          </cell>
          <cell r="S149">
            <v>266.25</v>
          </cell>
          <cell r="T149">
            <v>239.7</v>
          </cell>
        </row>
        <row r="150">
          <cell r="B150" t="str">
            <v>013305000360000</v>
          </cell>
          <cell r="C150" t="str">
            <v>脑脊液耳漏修补费</v>
          </cell>
          <cell r="D150" t="str">
            <v>通过手术修补脑脊液耳漏。</v>
          </cell>
          <cell r="E150" t="str">
            <v>所定价格涵盖手术计划、术区准备、消毒、切开、探查、填充、固定、缝合、包扎止血、处理用物等步骤所需的人力资源和基本物质资源消耗。</v>
          </cell>
        </row>
        <row r="150">
          <cell r="H150" t="str">
            <v>单侧</v>
          </cell>
          <cell r="I150">
            <v>2400</v>
          </cell>
          <cell r="J150">
            <v>2160</v>
          </cell>
          <cell r="K150">
            <v>2040</v>
          </cell>
          <cell r="L150" t="str">
            <v>儿童加收30%。</v>
          </cell>
          <cell r="M150" t="str">
            <v>甲类</v>
          </cell>
          <cell r="N150">
            <v>0.8</v>
          </cell>
          <cell r="O150">
            <v>0</v>
          </cell>
          <cell r="P150" t="str">
            <v>直接平移“经耳脑脊液耳漏修补术”</v>
          </cell>
          <cell r="Q150">
            <v>1549</v>
          </cell>
          <cell r="R150">
            <v>1394</v>
          </cell>
          <cell r="S150">
            <v>1050</v>
          </cell>
          <cell r="T150">
            <v>892</v>
          </cell>
        </row>
        <row r="151">
          <cell r="B151" t="e">
            <v>#N/A</v>
          </cell>
          <cell r="C151" t="str">
            <v>脑脊液耳漏修补费-儿童（加收）</v>
          </cell>
        </row>
        <row r="151">
          <cell r="I151">
            <v>0.3</v>
          </cell>
          <cell r="J151">
            <v>0.27</v>
          </cell>
          <cell r="K151">
            <v>0.3</v>
          </cell>
          <cell r="L151" t="e">
            <v>#N/A</v>
          </cell>
          <cell r="M151" t="str">
            <v>甲类</v>
          </cell>
          <cell r="N151">
            <v>0.8</v>
          </cell>
          <cell r="O151">
            <v>0</v>
          </cell>
          <cell r="P151" t="str">
            <v>参照现行儿童加收政策</v>
          </cell>
          <cell r="Q151">
            <v>464.7</v>
          </cell>
          <cell r="R151">
            <v>418.2</v>
          </cell>
          <cell r="S151">
            <v>315</v>
          </cell>
          <cell r="T151">
            <v>267.6</v>
          </cell>
        </row>
        <row r="152">
          <cell r="B152" t="str">
            <v>013305000370000</v>
          </cell>
          <cell r="C152" t="str">
            <v>内耳窗修补费</v>
          </cell>
          <cell r="D152" t="str">
            <v>通过手术修补损坏的内耳窗。</v>
          </cell>
          <cell r="E152" t="str">
            <v>所定价格涵盖手术计划、术区准备、消毒、切开、分离、修补、缝合、止血、处理用物等步骤所需的人力资源和基本物质资源消耗。</v>
          </cell>
        </row>
        <row r="152">
          <cell r="H152" t="str">
            <v>单侧</v>
          </cell>
          <cell r="I152">
            <v>1544</v>
          </cell>
          <cell r="J152">
            <v>1389.6</v>
          </cell>
          <cell r="K152">
            <v>1312</v>
          </cell>
          <cell r="L152" t="str">
            <v>儿童加收30%。</v>
          </cell>
          <cell r="M152" t="str">
            <v>甲类</v>
          </cell>
          <cell r="N152">
            <v>0.8</v>
          </cell>
          <cell r="O152">
            <v>0</v>
          </cell>
          <cell r="P152" t="str">
            <v>直接平移“内耳窗修补术”</v>
          </cell>
          <cell r="Q152">
            <v>875</v>
          </cell>
          <cell r="R152">
            <v>788</v>
          </cell>
          <cell r="S152">
            <v>595</v>
          </cell>
          <cell r="T152">
            <v>505</v>
          </cell>
        </row>
        <row r="153">
          <cell r="B153" t="e">
            <v>#N/A</v>
          </cell>
          <cell r="C153" t="str">
            <v>内耳窗修补费-儿童（加收）</v>
          </cell>
        </row>
        <row r="153">
          <cell r="I153">
            <v>0.3</v>
          </cell>
          <cell r="J153">
            <v>0.27</v>
          </cell>
          <cell r="K153">
            <v>0.3</v>
          </cell>
          <cell r="L153" t="e">
            <v>#N/A</v>
          </cell>
          <cell r="M153" t="str">
            <v>甲类</v>
          </cell>
          <cell r="N153">
            <v>0.8</v>
          </cell>
          <cell r="O153">
            <v>0</v>
          </cell>
          <cell r="P153" t="str">
            <v>参照现行儿童加收政策</v>
          </cell>
          <cell r="Q153">
            <v>262.5</v>
          </cell>
          <cell r="R153">
            <v>236.4</v>
          </cell>
          <cell r="S153">
            <v>178.5</v>
          </cell>
          <cell r="T153">
            <v>151.5</v>
          </cell>
        </row>
        <row r="154">
          <cell r="B154" t="str">
            <v>013305000380000</v>
          </cell>
          <cell r="C154" t="str">
            <v>内淋巴囊减压费</v>
          </cell>
          <cell r="D154" t="str">
            <v>通过手术对内淋巴囊进行减压。</v>
          </cell>
          <cell r="E154" t="str">
            <v>所定价格涵盖手术计划、术区准备、消毒、切开、分离、阻断、切除、引流、缝合、包扎止血、处理用物等步骤所需的人力资源和基本物质资源消耗。</v>
          </cell>
        </row>
        <row r="154">
          <cell r="H154" t="str">
            <v>单侧</v>
          </cell>
          <cell r="I154">
            <v>1645</v>
          </cell>
          <cell r="J154">
            <v>1480.5</v>
          </cell>
          <cell r="K154">
            <v>1398</v>
          </cell>
          <cell r="L154" t="str">
            <v>儿童加收30%。</v>
          </cell>
          <cell r="M154" t="str">
            <v>甲类</v>
          </cell>
          <cell r="N154">
            <v>0.8</v>
          </cell>
          <cell r="O154">
            <v>0</v>
          </cell>
          <cell r="P154" t="str">
            <v>直接平移“内耳淋巴囊减压术”</v>
          </cell>
          <cell r="Q154">
            <v>875</v>
          </cell>
          <cell r="R154">
            <v>788</v>
          </cell>
          <cell r="S154">
            <v>595</v>
          </cell>
          <cell r="T154">
            <v>505</v>
          </cell>
        </row>
        <row r="155">
          <cell r="B155" t="e">
            <v>#N/A</v>
          </cell>
          <cell r="C155" t="str">
            <v>内淋巴囊减压费-儿童（加收）</v>
          </cell>
        </row>
        <row r="155">
          <cell r="I155">
            <v>0.3</v>
          </cell>
          <cell r="J155">
            <v>0.27</v>
          </cell>
          <cell r="K155">
            <v>0.3</v>
          </cell>
          <cell r="L155" t="e">
            <v>#N/A</v>
          </cell>
          <cell r="M155" t="str">
            <v>甲类</v>
          </cell>
          <cell r="N155">
            <v>0.8</v>
          </cell>
          <cell r="O155">
            <v>0</v>
          </cell>
          <cell r="P155" t="str">
            <v>参照现行儿童加收政策</v>
          </cell>
          <cell r="Q155">
            <v>262.5</v>
          </cell>
          <cell r="R155">
            <v>236.4</v>
          </cell>
          <cell r="S155">
            <v>178.5</v>
          </cell>
          <cell r="T155">
            <v>151.5</v>
          </cell>
        </row>
        <row r="156">
          <cell r="B156" t="str">
            <v>013305000390000</v>
          </cell>
          <cell r="C156" t="str">
            <v>半规管填塞费</v>
          </cell>
          <cell r="D156" t="str">
            <v>通过手术填塞半规管。</v>
          </cell>
          <cell r="E156" t="str">
            <v>所定价格涵盖手术计划、术区准备、消毒、切开、磨除、填塞、缝合、止血、包扎、处理用物等步骤所需的人力资源和基本物质资源消耗。</v>
          </cell>
        </row>
        <row r="156">
          <cell r="H156" t="str">
            <v>单侧</v>
          </cell>
          <cell r="I156">
            <v>1970</v>
          </cell>
          <cell r="J156">
            <v>1773</v>
          </cell>
          <cell r="K156">
            <v>1674.5</v>
          </cell>
          <cell r="L156" t="str">
            <v>儿童加收30%。</v>
          </cell>
          <cell r="M156" t="str">
            <v>丙类</v>
          </cell>
          <cell r="N156">
            <v>0</v>
          </cell>
          <cell r="O156">
            <v>0</v>
          </cell>
          <cell r="P156" t="str">
            <v>参照半规管缺损修补费1290+内耳开窗术1360的半价</v>
          </cell>
          <cell r="Q156">
            <v>1599</v>
          </cell>
          <cell r="R156">
            <v>1424</v>
          </cell>
          <cell r="S156">
            <v>1185</v>
          </cell>
          <cell r="T156">
            <v>1051</v>
          </cell>
        </row>
        <row r="157">
          <cell r="B157" t="e">
            <v>#N/A</v>
          </cell>
          <cell r="C157" t="str">
            <v>半规管填塞费-儿童（加收）</v>
          </cell>
        </row>
        <row r="157">
          <cell r="I157">
            <v>0.3</v>
          </cell>
          <cell r="J157">
            <v>0.27</v>
          </cell>
          <cell r="K157">
            <v>0.3</v>
          </cell>
          <cell r="L157" t="e">
            <v>#N/A</v>
          </cell>
          <cell r="M157" t="str">
            <v>丙类</v>
          </cell>
          <cell r="N157">
            <v>0</v>
          </cell>
          <cell r="O157">
            <v>0</v>
          </cell>
          <cell r="P157" t="str">
            <v>参照现行儿童加收政策</v>
          </cell>
        </row>
        <row r="158">
          <cell r="B158" t="str">
            <v>013305000400000</v>
          </cell>
          <cell r="C158" t="str">
            <v>内耳开窗费</v>
          </cell>
          <cell r="D158" t="str">
            <v>通过手术对内耳结构进行开窗。</v>
          </cell>
          <cell r="E158" t="str">
            <v>所定价格涵盖手术计划、术区准备、消毒、切开、切除、复位、缝合、止血、包扎、处理用物等步骤所需的人力资源和基本物质资源消耗。</v>
          </cell>
        </row>
        <row r="158">
          <cell r="H158" t="str">
            <v>单侧</v>
          </cell>
          <cell r="I158">
            <v>1360</v>
          </cell>
          <cell r="J158">
            <v>1224</v>
          </cell>
          <cell r="K158">
            <v>1156</v>
          </cell>
          <cell r="L158" t="str">
            <v>儿童加收30%。</v>
          </cell>
          <cell r="M158" t="str">
            <v>甲类</v>
          </cell>
          <cell r="N158">
            <v>0.8</v>
          </cell>
          <cell r="O158">
            <v>0</v>
          </cell>
          <cell r="P158" t="str">
            <v>直接平移“内耳开窗术”</v>
          </cell>
          <cell r="Q158">
            <v>875</v>
          </cell>
          <cell r="R158">
            <v>788</v>
          </cell>
          <cell r="S158">
            <v>595</v>
          </cell>
          <cell r="T158">
            <v>505</v>
          </cell>
        </row>
        <row r="159">
          <cell r="B159" t="e">
            <v>#N/A</v>
          </cell>
        </row>
        <row r="159">
          <cell r="J159">
            <v>0</v>
          </cell>
        </row>
        <row r="159">
          <cell r="L159" t="e">
            <v>#N/A</v>
          </cell>
          <cell r="M159" t="str">
            <v>甲类</v>
          </cell>
          <cell r="N159">
            <v>0.8</v>
          </cell>
          <cell r="O159">
            <v>0</v>
          </cell>
        </row>
        <row r="159">
          <cell r="Q159">
            <v>875</v>
          </cell>
          <cell r="R159">
            <v>788</v>
          </cell>
          <cell r="S159">
            <v>595</v>
          </cell>
          <cell r="T159">
            <v>505</v>
          </cell>
        </row>
        <row r="160">
          <cell r="B160" t="e">
            <v>#N/A</v>
          </cell>
          <cell r="C160" t="str">
            <v>内耳开窗费-儿童（加收）</v>
          </cell>
        </row>
        <row r="160">
          <cell r="I160">
            <v>0.3</v>
          </cell>
          <cell r="J160">
            <v>0.27</v>
          </cell>
          <cell r="K160">
            <v>0.3</v>
          </cell>
          <cell r="L160" t="e">
            <v>#N/A</v>
          </cell>
          <cell r="M160" t="str">
            <v>甲类</v>
          </cell>
          <cell r="N160">
            <v>0.8</v>
          </cell>
          <cell r="O160">
            <v>0</v>
          </cell>
          <cell r="P160" t="str">
            <v>参照现行儿童加收政策</v>
          </cell>
          <cell r="Q160">
            <v>262.5</v>
          </cell>
          <cell r="R160">
            <v>236.4</v>
          </cell>
          <cell r="S160">
            <v>178.5</v>
          </cell>
          <cell r="T160">
            <v>151.5</v>
          </cell>
        </row>
        <row r="161">
          <cell r="B161" t="str">
            <v>013305000410000</v>
          </cell>
          <cell r="C161" t="str">
            <v>半规管缺损修补费</v>
          </cell>
          <cell r="D161" t="str">
            <v>通过手术修补受损的半规管。</v>
          </cell>
          <cell r="E161" t="str">
            <v>所定价格涵盖手术计划、术区准备、消毒、切开、修补、缝合、止血、包扎、处理用物等步骤所需的人力资源和基本物质资源消耗。</v>
          </cell>
        </row>
        <row r="161">
          <cell r="H161" t="str">
            <v>单侧</v>
          </cell>
          <cell r="I161">
            <v>1291</v>
          </cell>
          <cell r="J161">
            <v>1161.9</v>
          </cell>
          <cell r="K161">
            <v>1097.35</v>
          </cell>
          <cell r="L161" t="str">
            <v>儿童加收30%。</v>
          </cell>
          <cell r="M161" t="str">
            <v>乙类</v>
          </cell>
          <cell r="N161">
            <v>0.8</v>
          </cell>
          <cell r="O161">
            <v>0.2</v>
          </cell>
          <cell r="P161" t="str">
            <v>根据内耳开窗术78/79/51.2,上半规管修补术73/74/49.6技术难度、风险程度、人力资源消耗相对值比值计算价格</v>
          </cell>
          <cell r="Q161">
            <v>1162</v>
          </cell>
          <cell r="R161">
            <v>987</v>
          </cell>
          <cell r="S161">
            <v>888</v>
          </cell>
          <cell r="T161">
            <v>799</v>
          </cell>
        </row>
        <row r="162">
          <cell r="B162" t="e">
            <v>#N/A</v>
          </cell>
          <cell r="C162" t="str">
            <v>半规管缺损修补费-儿童（加收）</v>
          </cell>
        </row>
        <row r="162">
          <cell r="I162">
            <v>0.3</v>
          </cell>
          <cell r="J162">
            <v>0.27</v>
          </cell>
          <cell r="K162">
            <v>0.3</v>
          </cell>
          <cell r="L162" t="e">
            <v>#N/A</v>
          </cell>
          <cell r="M162" t="str">
            <v>乙类</v>
          </cell>
          <cell r="N162">
            <v>0.8</v>
          </cell>
          <cell r="O162">
            <v>0.2</v>
          </cell>
          <cell r="P162" t="str">
            <v>参照现行儿童加收政策</v>
          </cell>
          <cell r="Q162">
            <v>348.6</v>
          </cell>
          <cell r="R162">
            <v>296.1</v>
          </cell>
          <cell r="S162">
            <v>266.4</v>
          </cell>
          <cell r="T162">
            <v>239.7</v>
          </cell>
        </row>
        <row r="163">
          <cell r="B163" t="str">
            <v>013305000420000</v>
          </cell>
          <cell r="C163" t="str">
            <v>迷路切除费</v>
          </cell>
          <cell r="D163" t="str">
            <v>通过手术切除迷路。</v>
          </cell>
          <cell r="E163" t="str">
            <v>所定价格涵盖手术计划、术区准备、消毒、切开、切除、缝合、止血、包扎、处理用物等步骤所需的人力资源和基本物质资源消耗。</v>
          </cell>
        </row>
        <row r="163">
          <cell r="H163" t="str">
            <v>单侧</v>
          </cell>
          <cell r="I163">
            <v>1325</v>
          </cell>
          <cell r="J163">
            <v>1192.5</v>
          </cell>
          <cell r="K163">
            <v>1126.25</v>
          </cell>
          <cell r="L163" t="str">
            <v>儿童加收30%。</v>
          </cell>
          <cell r="M163" t="str">
            <v>丙类</v>
          </cell>
          <cell r="N163">
            <v>0</v>
          </cell>
          <cell r="O163">
            <v>0</v>
          </cell>
          <cell r="P163" t="str">
            <v>根据内耳开窗术78/79/51.2,迷路切除术73/79/50.9技术难度、风险程度、人力资源消耗相对值比值计算价格</v>
          </cell>
          <cell r="Q163">
            <v>1192</v>
          </cell>
          <cell r="R163">
            <v>1013</v>
          </cell>
          <cell r="S163">
            <v>912</v>
          </cell>
          <cell r="T163">
            <v>821</v>
          </cell>
        </row>
        <row r="164">
          <cell r="B164" t="e">
            <v>#N/A</v>
          </cell>
          <cell r="C164" t="str">
            <v>迷路切除费-儿童（加收）</v>
          </cell>
        </row>
        <row r="164">
          <cell r="I164">
            <v>0.3</v>
          </cell>
          <cell r="J164">
            <v>0.27</v>
          </cell>
          <cell r="K164">
            <v>0.3</v>
          </cell>
          <cell r="L164" t="e">
            <v>#N/A</v>
          </cell>
          <cell r="M164" t="e">
            <v>#N/A</v>
          </cell>
          <cell r="N164">
            <v>0</v>
          </cell>
          <cell r="O164">
            <v>0</v>
          </cell>
          <cell r="P164" t="str">
            <v>参照现行儿童加收政策</v>
          </cell>
          <cell r="Q164">
            <v>357.6</v>
          </cell>
          <cell r="R164">
            <v>303.9</v>
          </cell>
          <cell r="S164">
            <v>273.6</v>
          </cell>
          <cell r="T164">
            <v>246.3</v>
          </cell>
        </row>
        <row r="165">
          <cell r="B165" t="str">
            <v>013305000430000</v>
          </cell>
          <cell r="C165" t="str">
            <v>内听道病变切除费</v>
          </cell>
          <cell r="D165" t="str">
            <v>通过手术切除内听道肿物、瘢痕等病变。</v>
          </cell>
          <cell r="E165" t="str">
            <v>所定价格涵盖手术计划、术区准备、消毒、切开、切除、缝合、止血、处理用物等步骤所需的人力资源和基本物质资源消耗。</v>
          </cell>
        </row>
        <row r="165">
          <cell r="H165" t="str">
            <v>单侧</v>
          </cell>
          <cell r="I165">
            <v>4165</v>
          </cell>
          <cell r="J165">
            <v>3748.5</v>
          </cell>
          <cell r="K165">
            <v>3540.45120772947</v>
          </cell>
          <cell r="L165" t="str">
            <v>儿童加收30%。</v>
          </cell>
          <cell r="M165" t="str">
            <v>甲类</v>
          </cell>
          <cell r="N165">
            <v>0.8</v>
          </cell>
          <cell r="O165">
            <v>0</v>
          </cell>
          <cell r="P165" t="str">
            <v>与神经外科相关项目价格</v>
          </cell>
          <cell r="Q165">
            <v>3748</v>
          </cell>
          <cell r="R165">
            <v>3186</v>
          </cell>
          <cell r="S165">
            <v>2867</v>
          </cell>
          <cell r="T165">
            <v>2580</v>
          </cell>
        </row>
        <row r="166">
          <cell r="B166" t="e">
            <v>#N/A</v>
          </cell>
        </row>
        <row r="166">
          <cell r="J166">
            <v>0</v>
          </cell>
        </row>
        <row r="166">
          <cell r="L166" t="e">
            <v>#N/A</v>
          </cell>
          <cell r="M166" t="str">
            <v>甲类</v>
          </cell>
          <cell r="N166">
            <v>0.8</v>
          </cell>
          <cell r="O166">
            <v>0</v>
          </cell>
        </row>
        <row r="166">
          <cell r="Q166">
            <v>3748</v>
          </cell>
          <cell r="R166">
            <v>3186</v>
          </cell>
          <cell r="S166">
            <v>2867</v>
          </cell>
          <cell r="T166">
            <v>2580</v>
          </cell>
        </row>
        <row r="167">
          <cell r="B167" t="e">
            <v>#N/A</v>
          </cell>
          <cell r="C167" t="str">
            <v>内听道病变切除费-儿童（加收）</v>
          </cell>
        </row>
        <row r="167">
          <cell r="I167">
            <v>0.3</v>
          </cell>
          <cell r="J167">
            <v>0.27</v>
          </cell>
          <cell r="K167">
            <v>0.3</v>
          </cell>
          <cell r="L167" t="e">
            <v>#N/A</v>
          </cell>
          <cell r="M167" t="str">
            <v>甲类</v>
          </cell>
          <cell r="N167">
            <v>0.8</v>
          </cell>
          <cell r="O167">
            <v>0</v>
          </cell>
          <cell r="P167" t="str">
            <v>参照现行儿童加收政策</v>
          </cell>
          <cell r="Q167">
            <v>1124.4</v>
          </cell>
          <cell r="R167">
            <v>955.8</v>
          </cell>
          <cell r="S167">
            <v>860.1</v>
          </cell>
          <cell r="T167">
            <v>774</v>
          </cell>
        </row>
        <row r="168">
          <cell r="B168" t="str">
            <v>013305000440000</v>
          </cell>
          <cell r="C168" t="str">
            <v>乙状窦憩室封闭费</v>
          </cell>
          <cell r="D168" t="str">
            <v>通过手术封闭乙状窦憩室。</v>
          </cell>
          <cell r="E168" t="str">
            <v>所定价格涵盖手术计划、术区准备、消毒、切开、憩室封闭、缝合、止血、处理用物等步骤所需的人力资源和基本物质资源消耗。</v>
          </cell>
        </row>
        <row r="168">
          <cell r="H168" t="str">
            <v>单侧</v>
          </cell>
          <cell r="I168">
            <v>1584</v>
          </cell>
          <cell r="J168">
            <v>1425.6</v>
          </cell>
          <cell r="K168">
            <v>1346.4</v>
          </cell>
          <cell r="L168" t="str">
            <v>儿童加收30%。</v>
          </cell>
          <cell r="M168" t="str">
            <v>乙类</v>
          </cell>
          <cell r="N168">
            <v>0.8</v>
          </cell>
          <cell r="O168">
            <v>0.2</v>
          </cell>
          <cell r="P168" t="str">
            <v>根据乳突改良根治术66/69.44.7,乙状窦憩室封闭术70/67/42技术难度、风险程度、人力资源消耗相对值比值计算价格</v>
          </cell>
          <cell r="Q168">
            <v>1425</v>
          </cell>
          <cell r="R168">
            <v>1211</v>
          </cell>
          <cell r="S168">
            <v>1090</v>
          </cell>
          <cell r="T168">
            <v>981</v>
          </cell>
        </row>
        <row r="169">
          <cell r="B169" t="e">
            <v>#N/A</v>
          </cell>
          <cell r="C169" t="str">
            <v>乙状窦憩室封闭费-儿童（加收）</v>
          </cell>
        </row>
        <row r="169">
          <cell r="I169">
            <v>0.3</v>
          </cell>
          <cell r="J169">
            <v>0.27</v>
          </cell>
          <cell r="K169">
            <v>0.3</v>
          </cell>
          <cell r="L169" t="e">
            <v>#N/A</v>
          </cell>
          <cell r="M169" t="str">
            <v>乙类</v>
          </cell>
          <cell r="N169">
            <v>0.8</v>
          </cell>
          <cell r="O169">
            <v>0.2</v>
          </cell>
          <cell r="P169" t="str">
            <v>参照现行儿童加收政策</v>
          </cell>
          <cell r="Q169">
            <v>427.5</v>
          </cell>
          <cell r="R169">
            <v>363.3</v>
          </cell>
          <cell r="S169">
            <v>327</v>
          </cell>
          <cell r="T169">
            <v>294.3</v>
          </cell>
        </row>
        <row r="170">
          <cell r="B170" t="str">
            <v>013305000450000</v>
          </cell>
          <cell r="C170" t="str">
            <v>颞骨切除费（部分切除）</v>
          </cell>
          <cell r="D170" t="str">
            <v>通过手术切除部分颞骨。</v>
          </cell>
          <cell r="E170" t="str">
            <v>所定价格涵盖手术计划、术区准备、消毒、切开、切除、缝合、止血、包扎、处理用物等步骤所需的人力资源和基本物质资源消耗。</v>
          </cell>
          <cell r="F170" t="str">
            <v>01岩骨部分切除</v>
          </cell>
        </row>
        <row r="170">
          <cell r="H170" t="str">
            <v>单侧</v>
          </cell>
          <cell r="I170" t="str">
            <v>1740</v>
          </cell>
          <cell r="J170">
            <v>1566</v>
          </cell>
          <cell r="K170">
            <v>1566.41005498822</v>
          </cell>
          <cell r="L170" t="str">
            <v>儿童加收30%。</v>
          </cell>
          <cell r="M170" t="str">
            <v>甲类</v>
          </cell>
          <cell r="N170">
            <v>0.8</v>
          </cell>
          <cell r="O170">
            <v>0</v>
          </cell>
          <cell r="P170" t="str">
            <v>直接平移“颞骨部分切除术”价格
</v>
          </cell>
          <cell r="Q170">
            <v>875</v>
          </cell>
          <cell r="R170">
            <v>788</v>
          </cell>
          <cell r="S170">
            <v>595</v>
          </cell>
          <cell r="T170">
            <v>505</v>
          </cell>
        </row>
        <row r="171">
          <cell r="B171" t="e">
            <v>#N/A</v>
          </cell>
        </row>
        <row r="171">
          <cell r="J171">
            <v>0</v>
          </cell>
        </row>
        <row r="171">
          <cell r="L171" t="e">
            <v>#N/A</v>
          </cell>
          <cell r="M171" t="str">
            <v>甲类</v>
          </cell>
          <cell r="N171">
            <v>0.8</v>
          </cell>
          <cell r="O171">
            <v>0</v>
          </cell>
        </row>
        <row r="171">
          <cell r="Q171">
            <v>875</v>
          </cell>
          <cell r="R171">
            <v>788</v>
          </cell>
          <cell r="S171">
            <v>595</v>
          </cell>
          <cell r="T171">
            <v>505</v>
          </cell>
        </row>
        <row r="172">
          <cell r="B172" t="e">
            <v>#N/A</v>
          </cell>
          <cell r="C172" t="str">
            <v>颞骨切除费（部分切除）-儿童（加收）</v>
          </cell>
        </row>
        <row r="172">
          <cell r="I172">
            <v>0.3</v>
          </cell>
          <cell r="J172">
            <v>0.27</v>
          </cell>
          <cell r="K172">
            <v>0.3</v>
          </cell>
          <cell r="L172" t="e">
            <v>#N/A</v>
          </cell>
          <cell r="M172" t="str">
            <v>甲类</v>
          </cell>
          <cell r="N172">
            <v>0.8</v>
          </cell>
          <cell r="O172">
            <v>0</v>
          </cell>
          <cell r="P172" t="str">
            <v>参照现行儿童加收政策</v>
          </cell>
          <cell r="Q172">
            <v>262.5</v>
          </cell>
          <cell r="R172">
            <v>236.4</v>
          </cell>
          <cell r="S172">
            <v>178.5</v>
          </cell>
          <cell r="T172">
            <v>151.5</v>
          </cell>
        </row>
        <row r="173">
          <cell r="B173" t="e">
            <v>#N/A</v>
          </cell>
          <cell r="C173" t="str">
            <v>颞骨切除费（部分切除）-岩骨部分切除（加收）</v>
          </cell>
        </row>
        <row r="173">
          <cell r="I173">
            <v>0.3</v>
          </cell>
          <cell r="J173">
            <v>0.27</v>
          </cell>
          <cell r="K173">
            <v>0.3</v>
          </cell>
          <cell r="L173" t="e">
            <v>#N/A</v>
          </cell>
          <cell r="M173" t="str">
            <v>甲类</v>
          </cell>
          <cell r="N173">
            <v>0.8</v>
          </cell>
          <cell r="O173">
            <v>0</v>
          </cell>
        </row>
        <row r="173">
          <cell r="Q173">
            <v>262.5</v>
          </cell>
          <cell r="R173">
            <v>236.4</v>
          </cell>
          <cell r="S173">
            <v>178.5</v>
          </cell>
          <cell r="T173">
            <v>151.5</v>
          </cell>
        </row>
        <row r="174">
          <cell r="B174" t="str">
            <v>013305000460000</v>
          </cell>
          <cell r="C174" t="str">
            <v>颞骨切除费（次全切除）</v>
          </cell>
          <cell r="D174" t="str">
            <v>通过手术切除部分颞骨及受累结构。</v>
          </cell>
          <cell r="E174" t="str">
            <v>所定价格涵盖手术计划、术区准备、消毒、切开、切除、缝合、止血、包扎、处理用物等步骤所需的人力资源和基本物质资源消耗。</v>
          </cell>
          <cell r="F174" t="str">
            <v>01岩骨部分切除</v>
          </cell>
        </row>
        <row r="174">
          <cell r="H174" t="str">
            <v>单侧</v>
          </cell>
          <cell r="I174">
            <v>1948</v>
          </cell>
          <cell r="J174">
            <v>1753.2</v>
          </cell>
          <cell r="K174">
            <v>1656</v>
          </cell>
          <cell r="L174" t="str">
            <v>儿童加收30%。</v>
          </cell>
          <cell r="M174" t="str">
            <v>甲类</v>
          </cell>
          <cell r="N174">
            <v>0.8</v>
          </cell>
          <cell r="O174">
            <v>0</v>
          </cell>
          <cell r="P174" t="str">
            <v>直接平移“颞骨次全切除术”价格
</v>
          </cell>
          <cell r="Q174">
            <v>1753</v>
          </cell>
          <cell r="R174">
            <v>1577</v>
          </cell>
          <cell r="S174">
            <v>1420</v>
          </cell>
          <cell r="T174">
            <v>1278</v>
          </cell>
        </row>
        <row r="175">
          <cell r="B175" t="e">
            <v>#N/A</v>
          </cell>
        </row>
        <row r="175">
          <cell r="J175">
            <v>0</v>
          </cell>
        </row>
        <row r="175">
          <cell r="L175" t="e">
            <v>#N/A</v>
          </cell>
          <cell r="M175" t="str">
            <v>甲类</v>
          </cell>
          <cell r="N175">
            <v>0.8</v>
          </cell>
          <cell r="O175">
            <v>0</v>
          </cell>
        </row>
        <row r="175">
          <cell r="Q175">
            <v>1753</v>
          </cell>
          <cell r="R175">
            <v>1577</v>
          </cell>
          <cell r="S175">
            <v>1420</v>
          </cell>
          <cell r="T175">
            <v>1278</v>
          </cell>
        </row>
        <row r="176">
          <cell r="B176" t="e">
            <v>#N/A</v>
          </cell>
          <cell r="C176" t="str">
            <v>颞骨切除费（次全切除）-儿童（加收）</v>
          </cell>
        </row>
        <row r="176">
          <cell r="I176">
            <v>0.3</v>
          </cell>
          <cell r="J176">
            <v>0.27</v>
          </cell>
          <cell r="K176">
            <v>0.3</v>
          </cell>
          <cell r="L176" t="e">
            <v>#N/A</v>
          </cell>
          <cell r="M176" t="str">
            <v>甲类</v>
          </cell>
          <cell r="N176">
            <v>0.8</v>
          </cell>
          <cell r="O176">
            <v>0</v>
          </cell>
          <cell r="P176" t="str">
            <v>参照现行儿童加收政策</v>
          </cell>
          <cell r="Q176">
            <v>525.9</v>
          </cell>
          <cell r="R176">
            <v>473.25</v>
          </cell>
          <cell r="S176">
            <v>426</v>
          </cell>
          <cell r="T176">
            <v>383.4</v>
          </cell>
        </row>
        <row r="177">
          <cell r="B177" t="e">
            <v>#N/A</v>
          </cell>
          <cell r="C177" t="str">
            <v>颞骨切除费（次全切除）-岩骨部分切除（加收）</v>
          </cell>
        </row>
        <row r="177">
          <cell r="I177">
            <v>0.3</v>
          </cell>
          <cell r="J177">
            <v>0.27</v>
          </cell>
          <cell r="K177">
            <v>0.3</v>
          </cell>
          <cell r="L177" t="e">
            <v>#N/A</v>
          </cell>
          <cell r="M177" t="str">
            <v>甲类</v>
          </cell>
          <cell r="N177">
            <v>0.8</v>
          </cell>
          <cell r="O177">
            <v>0</v>
          </cell>
        </row>
        <row r="177">
          <cell r="Q177">
            <v>525.9</v>
          </cell>
          <cell r="R177">
            <v>473.25</v>
          </cell>
          <cell r="S177">
            <v>426</v>
          </cell>
          <cell r="T177">
            <v>383.4</v>
          </cell>
        </row>
        <row r="178">
          <cell r="B178" t="str">
            <v>013305000470000</v>
          </cell>
          <cell r="C178" t="str">
            <v>颞骨切除费（全部切除）</v>
          </cell>
          <cell r="D178" t="str">
            <v>通过手术切除全部颞骨及受累结构。</v>
          </cell>
          <cell r="E178" t="str">
            <v>所定价格涵盖手术计划、术区准备、消毒、切开、切除、缝合、止血、包扎、处理用物等步骤所需的人力资源和基本物质资源消耗。</v>
          </cell>
        </row>
        <row r="178">
          <cell r="H178" t="str">
            <v>单侧</v>
          </cell>
          <cell r="I178">
            <v>2581</v>
          </cell>
          <cell r="J178">
            <v>2322.9</v>
          </cell>
          <cell r="K178">
            <v>2323</v>
          </cell>
          <cell r="L178" t="str">
            <v>儿童加收30%。</v>
          </cell>
          <cell r="M178" t="str">
            <v>甲类</v>
          </cell>
          <cell r="N178">
            <v>0.8</v>
          </cell>
          <cell r="O178">
            <v>0</v>
          </cell>
          <cell r="P178" t="str">
            <v>直接平移“颞骨全切术”价格
</v>
          </cell>
          <cell r="Q178">
            <v>2323</v>
          </cell>
          <cell r="R178">
            <v>2090</v>
          </cell>
          <cell r="S178">
            <v>1881</v>
          </cell>
          <cell r="T178">
            <v>1693</v>
          </cell>
        </row>
        <row r="179">
          <cell r="B179" t="e">
            <v>#N/A</v>
          </cell>
        </row>
        <row r="179">
          <cell r="J179">
            <v>0</v>
          </cell>
        </row>
        <row r="179">
          <cell r="L179" t="e">
            <v>#N/A</v>
          </cell>
          <cell r="M179" t="str">
            <v>甲类</v>
          </cell>
          <cell r="N179">
            <v>0.8</v>
          </cell>
          <cell r="O179">
            <v>0</v>
          </cell>
        </row>
        <row r="179">
          <cell r="Q179">
            <v>2323</v>
          </cell>
          <cell r="R179">
            <v>2090</v>
          </cell>
          <cell r="S179">
            <v>1881</v>
          </cell>
          <cell r="T179">
            <v>1693</v>
          </cell>
        </row>
        <row r="180">
          <cell r="B180" t="e">
            <v>#N/A</v>
          </cell>
          <cell r="C180" t="str">
            <v>颞骨切除费（全部切除）-儿童（加收）</v>
          </cell>
        </row>
        <row r="180">
          <cell r="I180">
            <v>0.3</v>
          </cell>
          <cell r="J180">
            <v>0.27</v>
          </cell>
          <cell r="K180">
            <v>0.3</v>
          </cell>
          <cell r="L180" t="e">
            <v>#N/A</v>
          </cell>
          <cell r="M180" t="str">
            <v>甲类</v>
          </cell>
          <cell r="N180">
            <v>0.8</v>
          </cell>
          <cell r="O180">
            <v>0</v>
          </cell>
          <cell r="P180" t="str">
            <v>参照现行儿童加收政策</v>
          </cell>
          <cell r="Q180">
            <v>696.9</v>
          </cell>
          <cell r="R180">
            <v>627</v>
          </cell>
          <cell r="S180">
            <v>564.3</v>
          </cell>
          <cell r="T180">
            <v>507.9</v>
          </cell>
        </row>
        <row r="181">
          <cell r="B181" t="str">
            <v>013305000480000</v>
          </cell>
          <cell r="C181" t="str">
            <v>岩骨病变切除费</v>
          </cell>
          <cell r="D181" t="str">
            <v>通过手术切除岩骨肿物、瘢痕等病变。</v>
          </cell>
          <cell r="E181" t="str">
            <v>所定价格涵盖手术计划、术区准备、消毒、切开、切除、引流、缝合、止血、处理用物等步骤所需的人力资源和基本物质资源消耗。</v>
          </cell>
        </row>
        <row r="181">
          <cell r="H181" t="str">
            <v>单侧</v>
          </cell>
          <cell r="I181">
            <v>4165</v>
          </cell>
          <cell r="J181">
            <v>3748.5</v>
          </cell>
          <cell r="K181">
            <v>3540</v>
          </cell>
          <cell r="L181" t="str">
            <v>儿童加收30%。</v>
          </cell>
          <cell r="M181" t="str">
            <v>甲类</v>
          </cell>
          <cell r="N181">
            <v>0.8</v>
          </cell>
          <cell r="O181">
            <v>0</v>
          </cell>
          <cell r="P181" t="str">
            <v>与神经外科相关项目价格保持平价</v>
          </cell>
          <cell r="Q181">
            <v>3748</v>
          </cell>
          <cell r="R181">
            <v>3186</v>
          </cell>
          <cell r="S181">
            <v>2867</v>
          </cell>
          <cell r="T181">
            <v>2580</v>
          </cell>
        </row>
        <row r="182">
          <cell r="B182" t="e">
            <v>#N/A</v>
          </cell>
        </row>
        <row r="182">
          <cell r="J182">
            <v>0</v>
          </cell>
        </row>
        <row r="182">
          <cell r="L182" t="e">
            <v>#N/A</v>
          </cell>
          <cell r="M182" t="str">
            <v>甲类</v>
          </cell>
          <cell r="N182">
            <v>0.8</v>
          </cell>
          <cell r="O182">
            <v>0</v>
          </cell>
        </row>
        <row r="182">
          <cell r="Q182">
            <v>3748</v>
          </cell>
          <cell r="R182">
            <v>3186</v>
          </cell>
          <cell r="S182">
            <v>2867</v>
          </cell>
          <cell r="T182">
            <v>2580</v>
          </cell>
        </row>
        <row r="183">
          <cell r="B183" t="e">
            <v>#N/A</v>
          </cell>
        </row>
        <row r="183">
          <cell r="J183">
            <v>0</v>
          </cell>
        </row>
        <row r="183">
          <cell r="L183" t="e">
            <v>#N/A</v>
          </cell>
          <cell r="M183" t="str">
            <v>甲类</v>
          </cell>
          <cell r="N183">
            <v>0.8</v>
          </cell>
          <cell r="O183">
            <v>0</v>
          </cell>
        </row>
        <row r="183">
          <cell r="Q183">
            <v>3748</v>
          </cell>
          <cell r="R183">
            <v>3186</v>
          </cell>
          <cell r="S183">
            <v>2867</v>
          </cell>
          <cell r="T183">
            <v>2580</v>
          </cell>
        </row>
        <row r="184">
          <cell r="B184" t="e">
            <v>#N/A</v>
          </cell>
        </row>
        <row r="184">
          <cell r="J184">
            <v>0</v>
          </cell>
        </row>
        <row r="184">
          <cell r="L184" t="e">
            <v>#N/A</v>
          </cell>
          <cell r="M184" t="str">
            <v>甲类</v>
          </cell>
          <cell r="N184">
            <v>0.8</v>
          </cell>
          <cell r="O184">
            <v>0</v>
          </cell>
        </row>
        <row r="184">
          <cell r="Q184">
            <v>3748</v>
          </cell>
          <cell r="R184">
            <v>3186</v>
          </cell>
          <cell r="S184">
            <v>2867</v>
          </cell>
          <cell r="T184">
            <v>2580</v>
          </cell>
        </row>
        <row r="185">
          <cell r="B185" t="e">
            <v>#N/A</v>
          </cell>
        </row>
        <row r="185">
          <cell r="J185">
            <v>0</v>
          </cell>
        </row>
        <row r="185">
          <cell r="L185" t="e">
            <v>#N/A</v>
          </cell>
          <cell r="M185" t="str">
            <v>甲类</v>
          </cell>
          <cell r="N185">
            <v>0.8</v>
          </cell>
          <cell r="O185">
            <v>0</v>
          </cell>
        </row>
        <row r="185">
          <cell r="Q185">
            <v>3748</v>
          </cell>
          <cell r="R185">
            <v>3186</v>
          </cell>
          <cell r="S185">
            <v>2867</v>
          </cell>
          <cell r="T185">
            <v>2580</v>
          </cell>
        </row>
        <row r="186">
          <cell r="B186" t="e">
            <v>#N/A</v>
          </cell>
          <cell r="C186" t="str">
            <v>岩骨病变切除费-儿童（加收）</v>
          </cell>
        </row>
        <row r="186">
          <cell r="I186">
            <v>0.3</v>
          </cell>
          <cell r="J186">
            <v>0.27</v>
          </cell>
          <cell r="K186">
            <v>0.3</v>
          </cell>
          <cell r="L186" t="e">
            <v>#N/A</v>
          </cell>
          <cell r="M186" t="str">
            <v>甲类</v>
          </cell>
          <cell r="N186">
            <v>0.8</v>
          </cell>
          <cell r="O186">
            <v>0</v>
          </cell>
          <cell r="P186" t="str">
            <v>参照现行儿童加收政策</v>
          </cell>
          <cell r="Q186">
            <v>1124.4</v>
          </cell>
          <cell r="R186">
            <v>955.8</v>
          </cell>
          <cell r="S186">
            <v>860.1</v>
          </cell>
          <cell r="T186">
            <v>774</v>
          </cell>
        </row>
        <row r="187">
          <cell r="B187" t="str">
            <v>013305000490000</v>
          </cell>
          <cell r="C187" t="str">
            <v>颈静脉孔区病变切除费</v>
          </cell>
          <cell r="D187" t="str">
            <v>通过手术切除颈静脉孔区域肿物、血栓等病变。</v>
          </cell>
          <cell r="E187" t="str">
            <v>所定价格涵盖手术计划、术区准备、消毒、切开、钻孔、切除、止血、引流、缝合、复位、包扎、处理用物等步骤所需的人力资源和基本物质资源消耗。</v>
          </cell>
        </row>
        <row r="187">
          <cell r="H187" t="str">
            <v>次</v>
          </cell>
          <cell r="I187">
            <v>4165</v>
          </cell>
          <cell r="J187">
            <v>3748.5</v>
          </cell>
          <cell r="K187">
            <v>3540</v>
          </cell>
          <cell r="L187" t="str">
            <v>儿童加收30%。</v>
          </cell>
          <cell r="M187" t="str">
            <v>甲类</v>
          </cell>
          <cell r="N187">
            <v>0.8</v>
          </cell>
          <cell r="O187">
            <v>0</v>
          </cell>
          <cell r="P187" t="str">
            <v>与神经外科相关项目价格保持平价</v>
          </cell>
          <cell r="Q187">
            <v>3748</v>
          </cell>
          <cell r="R187">
            <v>3186</v>
          </cell>
          <cell r="S187">
            <v>2867</v>
          </cell>
          <cell r="T187">
            <v>2580</v>
          </cell>
        </row>
        <row r="188">
          <cell r="B188" t="e">
            <v>#N/A</v>
          </cell>
        </row>
        <row r="188">
          <cell r="J188">
            <v>0</v>
          </cell>
        </row>
        <row r="188">
          <cell r="L188" t="e">
            <v>#N/A</v>
          </cell>
          <cell r="M188" t="str">
            <v>甲类</v>
          </cell>
          <cell r="N188">
            <v>0.8</v>
          </cell>
          <cell r="O188">
            <v>0</v>
          </cell>
        </row>
        <row r="188">
          <cell r="Q188">
            <v>3748</v>
          </cell>
          <cell r="R188">
            <v>3186</v>
          </cell>
          <cell r="S188">
            <v>2867</v>
          </cell>
          <cell r="T188">
            <v>2580</v>
          </cell>
        </row>
        <row r="189">
          <cell r="B189" t="e">
            <v>#N/A</v>
          </cell>
          <cell r="C189" t="str">
            <v>颈静脉孔区病变切除费-儿童（加收）</v>
          </cell>
        </row>
        <row r="189">
          <cell r="I189">
            <v>0.3</v>
          </cell>
          <cell r="J189">
            <v>0.27</v>
          </cell>
          <cell r="K189">
            <v>0.3</v>
          </cell>
          <cell r="L189" t="e">
            <v>#N/A</v>
          </cell>
          <cell r="M189" t="str">
            <v>甲类</v>
          </cell>
          <cell r="N189">
            <v>0.8</v>
          </cell>
          <cell r="O189">
            <v>0</v>
          </cell>
          <cell r="P189" t="str">
            <v>参照现行儿童加收政策</v>
          </cell>
          <cell r="Q189">
            <v>1124.4</v>
          </cell>
          <cell r="R189">
            <v>955.8</v>
          </cell>
          <cell r="S189">
            <v>860.1</v>
          </cell>
          <cell r="T189">
            <v>774</v>
          </cell>
        </row>
        <row r="190">
          <cell r="B190" t="str">
            <v>012405000010000</v>
          </cell>
          <cell r="C190" t="str">
            <v>前鼻镜检查费</v>
          </cell>
          <cell r="D190" t="str">
            <v>通过前鼻镜检查鼻腔形态、组织结构等。</v>
          </cell>
          <cell r="E190" t="str">
            <v>所定价格涵盖消毒、收缩黏膜、置镜、观察、记录、出具报告、处理用物等步骤所需的人力资源和基本物质资源消耗。</v>
          </cell>
        </row>
        <row r="190">
          <cell r="H190" t="str">
            <v>次</v>
          </cell>
          <cell r="I190">
            <v>7</v>
          </cell>
          <cell r="J190">
            <v>6.3</v>
          </cell>
          <cell r="K190">
            <v>7</v>
          </cell>
          <cell r="L190">
            <v>0</v>
          </cell>
          <cell r="M190" t="str">
            <v>甲类</v>
          </cell>
          <cell r="N190">
            <v>0.8</v>
          </cell>
          <cell r="O190">
            <v>0</v>
          </cell>
          <cell r="P190" t="str">
            <v>加权平均，参照牵头省份适当提高价格</v>
          </cell>
          <cell r="Q190">
            <v>6</v>
          </cell>
          <cell r="R190">
            <v>5</v>
          </cell>
          <cell r="S190">
            <v>4</v>
          </cell>
          <cell r="T190">
            <v>3</v>
          </cell>
        </row>
        <row r="191">
          <cell r="B191" t="e">
            <v>#N/A</v>
          </cell>
        </row>
        <row r="191">
          <cell r="J191">
            <v>0</v>
          </cell>
        </row>
        <row r="191">
          <cell r="L191" t="e">
            <v>#N/A</v>
          </cell>
          <cell r="M191" t="str">
            <v>甲类</v>
          </cell>
          <cell r="N191">
            <v>0.8</v>
          </cell>
          <cell r="O191">
            <v>0</v>
          </cell>
        </row>
        <row r="191">
          <cell r="Q191">
            <v>6</v>
          </cell>
          <cell r="R191">
            <v>5</v>
          </cell>
          <cell r="S191">
            <v>4</v>
          </cell>
          <cell r="T191">
            <v>3</v>
          </cell>
        </row>
        <row r="192">
          <cell r="B192" t="str">
            <v>012405000020000</v>
          </cell>
          <cell r="C192" t="str">
            <v>鼻内镜检查费</v>
          </cell>
          <cell r="D192" t="str">
            <v>通过鼻内镜检查鼻腔深部形态、组织结构等。</v>
          </cell>
          <cell r="E192" t="str">
            <v>所定价格涵盖消毒、收缩黏膜、置镜、观察、记录、出具报告、处理用物等步骤所需的人力资源和基本物质资源消耗。</v>
          </cell>
        </row>
        <row r="192">
          <cell r="H192" t="str">
            <v>次</v>
          </cell>
          <cell r="I192">
            <v>156</v>
          </cell>
          <cell r="J192">
            <v>140.4</v>
          </cell>
          <cell r="K192">
            <v>156</v>
          </cell>
          <cell r="L192">
            <v>0</v>
          </cell>
          <cell r="M192" t="str">
            <v>甲类</v>
          </cell>
          <cell r="N192">
            <v>0.8</v>
          </cell>
          <cell r="O192">
            <v>0</v>
          </cell>
          <cell r="P192" t="str">
            <v>价格平移“鼻内窥镜检查”。</v>
          </cell>
          <cell r="Q192">
            <v>112</v>
          </cell>
          <cell r="R192">
            <v>101</v>
          </cell>
          <cell r="S192">
            <v>91</v>
          </cell>
          <cell r="T192">
            <v>82</v>
          </cell>
        </row>
        <row r="193">
          <cell r="B193" t="str">
            <v>012405000030000</v>
          </cell>
          <cell r="C193" t="str">
            <v>鼻阻力检查费</v>
          </cell>
          <cell r="D193" t="str">
            <v>通过各种方式测定鼻呼吸阻力。</v>
          </cell>
          <cell r="E193" t="str">
            <v>所定价格涵盖患者准备、测量、观察、记录、出具报告、处理用物等步骤所需的人力资源和基本物质资源消耗。</v>
          </cell>
        </row>
        <row r="193">
          <cell r="H193" t="str">
            <v>次</v>
          </cell>
          <cell r="I193">
            <v>22</v>
          </cell>
          <cell r="J193">
            <v>19.8</v>
          </cell>
          <cell r="K193">
            <v>22</v>
          </cell>
          <cell r="L193">
            <v>0</v>
          </cell>
          <cell r="M193" t="str">
            <v>甲类</v>
          </cell>
          <cell r="N193">
            <v>0.8</v>
          </cell>
          <cell r="O193">
            <v>0</v>
          </cell>
          <cell r="P193" t="str">
            <v>直接平移鼻阻力测定</v>
          </cell>
          <cell r="Q193">
            <v>19</v>
          </cell>
          <cell r="R193">
            <v>17</v>
          </cell>
          <cell r="S193">
            <v>14</v>
          </cell>
          <cell r="T193">
            <v>12</v>
          </cell>
        </row>
        <row r="194">
          <cell r="B194" t="str">
            <v>012405000040000</v>
          </cell>
          <cell r="C194" t="str">
            <v>鼻声反射检查费</v>
          </cell>
          <cell r="D194" t="str">
            <v>通过各种方式进行鼻腔不同位置横断面面积测定。</v>
          </cell>
          <cell r="E194" t="str">
            <v>所定价格涵盖患者准备、测量、给药、再次测量、观察、记录、出具报告、处理用物等步骤所需的人力资源和基本物质资源消耗。</v>
          </cell>
        </row>
        <row r="194">
          <cell r="H194" t="str">
            <v>次</v>
          </cell>
          <cell r="I194">
            <v>22</v>
          </cell>
          <cell r="J194">
            <v>19.8</v>
          </cell>
          <cell r="K194">
            <v>22</v>
          </cell>
          <cell r="L194">
            <v>0</v>
          </cell>
          <cell r="M194" t="str">
            <v>甲类</v>
          </cell>
          <cell r="N194">
            <v>0.8</v>
          </cell>
          <cell r="O194">
            <v>0</v>
          </cell>
          <cell r="P194" t="str">
            <v>直接平移声反射鼻腔测量</v>
          </cell>
          <cell r="Q194">
            <v>19</v>
          </cell>
          <cell r="R194">
            <v>17</v>
          </cell>
          <cell r="S194">
            <v>14</v>
          </cell>
          <cell r="T194">
            <v>12</v>
          </cell>
        </row>
        <row r="195">
          <cell r="B195" t="str">
            <v>012405000050000</v>
          </cell>
          <cell r="C195" t="str">
            <v>主观嗅觉功能检查费</v>
          </cell>
          <cell r="D195" t="str">
            <v>通过标准嗅素进行嗅觉功能检测。</v>
          </cell>
          <cell r="E195" t="str">
            <v>所定价格涵盖试剂准备、闻嗅、检测、观察、记录并分析、出具报告、处理用物等步骤所需的人力资源和基本物质资源消耗。</v>
          </cell>
        </row>
        <row r="195">
          <cell r="H195" t="str">
            <v>次</v>
          </cell>
          <cell r="I195">
            <v>22</v>
          </cell>
          <cell r="J195">
            <v>19.8</v>
          </cell>
          <cell r="K195">
            <v>22</v>
          </cell>
          <cell r="L195">
            <v>0</v>
          </cell>
          <cell r="M195" t="str">
            <v>甲类</v>
          </cell>
          <cell r="N195">
            <v>0.8</v>
          </cell>
          <cell r="O195">
            <v>0</v>
          </cell>
          <cell r="P195" t="str">
            <v>直接平移嗅觉功能检测</v>
          </cell>
          <cell r="Q195">
            <v>19</v>
          </cell>
          <cell r="R195">
            <v>17</v>
          </cell>
          <cell r="S195">
            <v>14</v>
          </cell>
          <cell r="T195">
            <v>12</v>
          </cell>
        </row>
        <row r="196">
          <cell r="B196" t="str">
            <v>012405000060000</v>
          </cell>
          <cell r="C196" t="str">
            <v>糖精试验费</v>
          </cell>
          <cell r="D196" t="str">
            <v>通过糖精颗粒到达口腔时间反映鼻黏膜纤毛运动情况。</v>
          </cell>
          <cell r="E196" t="str">
            <v>所定价格涵盖准备、记录并分析、出具报告、处理用物等步骤所需的人力资源和基本物质资源消耗。</v>
          </cell>
        </row>
        <row r="196">
          <cell r="H196" t="str">
            <v>次</v>
          </cell>
          <cell r="I196">
            <v>44</v>
          </cell>
          <cell r="J196">
            <v>39.6</v>
          </cell>
          <cell r="K196">
            <v>44</v>
          </cell>
          <cell r="L196">
            <v>0</v>
          </cell>
          <cell r="M196" t="str">
            <v>甲类</v>
          </cell>
          <cell r="N196">
            <v>0.8</v>
          </cell>
          <cell r="O196">
            <v>0</v>
          </cell>
          <cell r="P196" t="str">
            <v>直接平移糖精试验</v>
          </cell>
          <cell r="Q196">
            <v>37</v>
          </cell>
          <cell r="R196">
            <v>33</v>
          </cell>
          <cell r="S196">
            <v>28</v>
          </cell>
          <cell r="T196">
            <v>24</v>
          </cell>
        </row>
        <row r="197">
          <cell r="B197" t="str">
            <v>012405000070000</v>
          </cell>
          <cell r="C197" t="str">
            <v>鼻黏膜激发试验费</v>
          </cell>
          <cell r="D197" t="str">
            <v>通过比较变应原激发前后的体征、主客观指标变化判断患者是否对该变应原存在过敏反应。</v>
          </cell>
          <cell r="E197" t="str">
            <v>所定价格涵盖过敏原准备与放置、观察、记录、分析、出具报告、处理用物等步骤所需的人力资源和基本物质资源消耗。</v>
          </cell>
        </row>
        <row r="197">
          <cell r="H197" t="str">
            <v>次</v>
          </cell>
          <cell r="I197">
            <v>39</v>
          </cell>
          <cell r="J197">
            <v>35.1</v>
          </cell>
          <cell r="K197">
            <v>39</v>
          </cell>
          <cell r="L197">
            <v>0</v>
          </cell>
          <cell r="M197" t="str">
            <v>甲类</v>
          </cell>
          <cell r="N197">
            <v>0.8</v>
          </cell>
          <cell r="O197">
            <v>0</v>
          </cell>
          <cell r="P197" t="str">
            <v>直接平移鼻粘膜激发试验</v>
          </cell>
          <cell r="Q197">
            <v>33</v>
          </cell>
          <cell r="R197">
            <v>30</v>
          </cell>
          <cell r="S197">
            <v>25</v>
          </cell>
          <cell r="T197">
            <v>21</v>
          </cell>
        </row>
        <row r="198">
          <cell r="B198" t="str">
            <v>013104020010000</v>
          </cell>
          <cell r="C198" t="str">
            <v>鼻腔异物取出费</v>
          </cell>
          <cell r="D198" t="str">
            <v>通过各种方式取出鼻腔异物或填塞物。</v>
          </cell>
          <cell r="E198" t="str">
            <v>所定价格涵盖初步评估、取出异物或填塞物、冲洗、处理用物等步骤所需的人力资源和基本物质资源消耗。（不含内镜检查）</v>
          </cell>
          <cell r="F198" t="str">
            <v>01儿童加收</v>
          </cell>
        </row>
        <row r="198">
          <cell r="H198" t="str">
            <v>单侧</v>
          </cell>
          <cell r="I198">
            <v>213</v>
          </cell>
          <cell r="J198">
            <v>191.7</v>
          </cell>
          <cell r="K198">
            <v>213</v>
          </cell>
          <cell r="L198" t="str">
            <v>不能与“鼻腔清理费”同时收取。</v>
          </cell>
          <cell r="M198" t="str">
            <v>甲类</v>
          </cell>
          <cell r="N198">
            <v>0.8</v>
          </cell>
          <cell r="O198">
            <v>0</v>
          </cell>
          <cell r="P198" t="str">
            <v>加权平均</v>
          </cell>
          <cell r="Q198">
            <v>183</v>
          </cell>
          <cell r="R198">
            <v>164</v>
          </cell>
          <cell r="S198">
            <v>146</v>
          </cell>
          <cell r="T198">
            <v>132</v>
          </cell>
        </row>
        <row r="199">
          <cell r="B199" t="e">
            <v>#N/A</v>
          </cell>
        </row>
        <row r="199">
          <cell r="J199">
            <v>0</v>
          </cell>
        </row>
        <row r="199">
          <cell r="L199" t="e">
            <v>#N/A</v>
          </cell>
          <cell r="M199" t="str">
            <v>甲类</v>
          </cell>
          <cell r="N199">
            <v>0.8</v>
          </cell>
          <cell r="O199">
            <v>0</v>
          </cell>
        </row>
        <row r="199">
          <cell r="Q199">
            <v>183</v>
          </cell>
          <cell r="R199">
            <v>164</v>
          </cell>
          <cell r="S199">
            <v>146</v>
          </cell>
          <cell r="T199">
            <v>132</v>
          </cell>
        </row>
        <row r="200">
          <cell r="B200" t="e">
            <v>#N/A</v>
          </cell>
        </row>
        <row r="200">
          <cell r="J200">
            <v>0</v>
          </cell>
        </row>
        <row r="200">
          <cell r="L200" t="e">
            <v>#N/A</v>
          </cell>
          <cell r="M200" t="str">
            <v>甲类</v>
          </cell>
          <cell r="N200">
            <v>0.8</v>
          </cell>
          <cell r="O200">
            <v>0</v>
          </cell>
        </row>
        <row r="200">
          <cell r="Q200">
            <v>183</v>
          </cell>
          <cell r="R200">
            <v>164</v>
          </cell>
          <cell r="S200">
            <v>146</v>
          </cell>
          <cell r="T200">
            <v>132</v>
          </cell>
        </row>
        <row r="201">
          <cell r="B201" t="e">
            <v>#N/A</v>
          </cell>
          <cell r="C201" t="str">
            <v>鼻腔异物取出费-儿童（加收）</v>
          </cell>
        </row>
        <row r="201">
          <cell r="I201">
            <v>0.3</v>
          </cell>
          <cell r="J201">
            <v>0.27</v>
          </cell>
          <cell r="K201">
            <v>0.3</v>
          </cell>
          <cell r="L201" t="e">
            <v>#N/A</v>
          </cell>
          <cell r="M201" t="str">
            <v>甲类</v>
          </cell>
          <cell r="N201">
            <v>0.8</v>
          </cell>
          <cell r="O201">
            <v>0</v>
          </cell>
          <cell r="P201" t="str">
            <v>参照现行儿童加收政策</v>
          </cell>
          <cell r="Q201">
            <v>54.9</v>
          </cell>
          <cell r="R201">
            <v>49.2</v>
          </cell>
          <cell r="S201">
            <v>43.8</v>
          </cell>
          <cell r="T201">
            <v>39.6</v>
          </cell>
        </row>
        <row r="202">
          <cell r="B202" t="str">
            <v>013306010010000</v>
          </cell>
          <cell r="C202" t="str">
            <v>鼻窦异物取出费</v>
          </cell>
          <cell r="D202" t="str">
            <v>通过手术实现鼻窦异物取出。</v>
          </cell>
          <cell r="E202" t="str">
            <v>所定价格涵盖手术计划、术区准备、消毒、切开、取异物、止血、冲洗，必要时缝合、处理用物等步骤所需的人力资源和基本物质资源消耗。</v>
          </cell>
        </row>
        <row r="202">
          <cell r="H202" t="str">
            <v>单侧</v>
          </cell>
          <cell r="I202">
            <v>1066</v>
          </cell>
          <cell r="J202">
            <v>959.4</v>
          </cell>
          <cell r="K202">
            <v>1013</v>
          </cell>
          <cell r="L202" t="str">
            <v>1.不能与“鼻腔清理费”同时收取。
2.儿童加收30%。</v>
          </cell>
          <cell r="M202" t="str">
            <v>甲类</v>
          </cell>
          <cell r="N202">
            <v>0.8</v>
          </cell>
          <cell r="O202">
            <v>0</v>
          </cell>
          <cell r="P202" t="str">
            <v>平移“鼻窦异物取出术”
</v>
          </cell>
          <cell r="Q202">
            <v>793</v>
          </cell>
          <cell r="R202">
            <v>714</v>
          </cell>
          <cell r="S202">
            <v>539</v>
          </cell>
          <cell r="T202">
            <v>458</v>
          </cell>
        </row>
        <row r="203">
          <cell r="B203" t="e">
            <v>#N/A</v>
          </cell>
        </row>
        <row r="203">
          <cell r="J203">
            <v>0</v>
          </cell>
        </row>
        <row r="203">
          <cell r="L203" t="e">
            <v>#N/A</v>
          </cell>
          <cell r="M203" t="str">
            <v>甲类</v>
          </cell>
          <cell r="N203">
            <v>0.8</v>
          </cell>
          <cell r="O203">
            <v>0</v>
          </cell>
        </row>
        <row r="203">
          <cell r="Q203">
            <v>793</v>
          </cell>
          <cell r="R203">
            <v>714</v>
          </cell>
          <cell r="S203">
            <v>539</v>
          </cell>
          <cell r="T203">
            <v>458</v>
          </cell>
        </row>
        <row r="204">
          <cell r="B204" t="e">
            <v>#N/A</v>
          </cell>
        </row>
        <row r="204">
          <cell r="J204">
            <v>0</v>
          </cell>
        </row>
        <row r="204">
          <cell r="L204" t="e">
            <v>#N/A</v>
          </cell>
          <cell r="M204" t="str">
            <v>甲类</v>
          </cell>
          <cell r="N204">
            <v>0.8</v>
          </cell>
          <cell r="O204">
            <v>0</v>
          </cell>
        </row>
        <row r="204">
          <cell r="Q204">
            <v>793</v>
          </cell>
          <cell r="R204">
            <v>714</v>
          </cell>
          <cell r="S204">
            <v>539</v>
          </cell>
          <cell r="T204">
            <v>458</v>
          </cell>
        </row>
        <row r="205">
          <cell r="B205" t="e">
            <v>#N/A</v>
          </cell>
          <cell r="C205" t="str">
            <v>鼻窦异物取出费-儿童（加收）</v>
          </cell>
        </row>
        <row r="205">
          <cell r="I205">
            <v>0.3</v>
          </cell>
          <cell r="J205">
            <v>0.27</v>
          </cell>
          <cell r="K205">
            <v>0.3</v>
          </cell>
          <cell r="L205" t="e">
            <v>#N/A</v>
          </cell>
          <cell r="M205" t="str">
            <v>甲类</v>
          </cell>
          <cell r="N205">
            <v>0.8</v>
          </cell>
          <cell r="O205">
            <v>0</v>
          </cell>
          <cell r="P205" t="str">
            <v>参照现行儿童加收政策</v>
          </cell>
          <cell r="Q205">
            <v>237.9</v>
          </cell>
          <cell r="R205">
            <v>214.2</v>
          </cell>
          <cell r="S205">
            <v>161.7</v>
          </cell>
          <cell r="T205">
            <v>137.4</v>
          </cell>
        </row>
        <row r="206">
          <cell r="B206" t="str">
            <v>013104020020000</v>
          </cell>
          <cell r="C206" t="str">
            <v>鼻腔清理费</v>
          </cell>
          <cell r="D206" t="str">
            <v>通过各种方式对鼻腔、鼻窦感染进行清理。</v>
          </cell>
          <cell r="E206" t="str">
            <v>所定价格涵盖收缩黏膜、检查、清理、冲洗、处理用物等步骤所需的人力资源和基本物质资源消耗。（不含内镜检查）</v>
          </cell>
        </row>
        <row r="206">
          <cell r="H206" t="str">
            <v>单侧</v>
          </cell>
          <cell r="I206">
            <v>26</v>
          </cell>
          <cell r="J206">
            <v>23.4</v>
          </cell>
          <cell r="K206">
            <v>26</v>
          </cell>
          <cell r="L206" t="str">
            <v>不能与“鼻负压置换治疗费”同时收取。</v>
          </cell>
          <cell r="M206" t="str">
            <v>甲类</v>
          </cell>
          <cell r="N206">
            <v>0.8</v>
          </cell>
          <cell r="O206">
            <v>0</v>
          </cell>
          <cell r="P206" t="str">
            <v>平移“鼻腔冲洗”</v>
          </cell>
          <cell r="Q206">
            <v>22</v>
          </cell>
          <cell r="R206">
            <v>20</v>
          </cell>
          <cell r="S206">
            <v>18</v>
          </cell>
          <cell r="T206">
            <v>16</v>
          </cell>
        </row>
        <row r="207">
          <cell r="B207" t="e">
            <v>#N/A</v>
          </cell>
        </row>
        <row r="207">
          <cell r="J207">
            <v>0</v>
          </cell>
        </row>
        <row r="207">
          <cell r="L207" t="e">
            <v>#N/A</v>
          </cell>
          <cell r="M207" t="str">
            <v>甲类</v>
          </cell>
          <cell r="N207">
            <v>0.8</v>
          </cell>
          <cell r="O207">
            <v>0</v>
          </cell>
        </row>
        <row r="207">
          <cell r="Q207">
            <v>22</v>
          </cell>
          <cell r="R207">
            <v>20</v>
          </cell>
          <cell r="S207">
            <v>18</v>
          </cell>
          <cell r="T207">
            <v>16</v>
          </cell>
        </row>
        <row r="208">
          <cell r="B208" t="str">
            <v>013104020030000</v>
          </cell>
          <cell r="C208" t="str">
            <v>鼻负压置换治疗费</v>
          </cell>
          <cell r="D208" t="str">
            <v>通过各种方式清除鼻腔、鼻咽、鼻窦内分泌物，利用负压将药物置换入鼻窦，达到治疗目的。</v>
          </cell>
          <cell r="E208" t="str">
            <v>所定价格涵盖准备、设备连接、收缩黏膜、吸引、冲洗、药物置换、处理用物等步骤所需的人力资源和基本物质资源消耗。（不含内镜检查）</v>
          </cell>
        </row>
        <row r="208">
          <cell r="H208" t="str">
            <v>单侧</v>
          </cell>
          <cell r="I208">
            <v>33</v>
          </cell>
          <cell r="J208">
            <v>29.7</v>
          </cell>
          <cell r="K208">
            <v>33</v>
          </cell>
          <cell r="L208" t="str">
            <v>不能与“鼻腔清理费”同时收取。</v>
          </cell>
          <cell r="M208" t="str">
            <v>甲类</v>
          </cell>
          <cell r="N208">
            <v>0.8</v>
          </cell>
          <cell r="O208">
            <v>0</v>
          </cell>
          <cell r="P208" t="str">
            <v>直接平移鼻负压置换治疗</v>
          </cell>
          <cell r="Q208">
            <v>29</v>
          </cell>
          <cell r="R208">
            <v>26</v>
          </cell>
          <cell r="S208">
            <v>21</v>
          </cell>
          <cell r="T208">
            <v>18</v>
          </cell>
        </row>
        <row r="209">
          <cell r="B209" t="str">
            <v>013104020040000</v>
          </cell>
          <cell r="C209" t="str">
            <v>穿刺费（上颌窦）</v>
          </cell>
          <cell r="D209" t="str">
            <v>通过对上颌窦部位实施穿刺，达到诊断和治疗疾病的目的。</v>
          </cell>
          <cell r="E209" t="str">
            <v>所定价格涵盖准备、消毒、穿刺、抽吸、冲洗、处理用物，必要时注药等步骤所需的人力资源和基本物质资源消耗。（不含内镜检查）</v>
          </cell>
          <cell r="F209" t="str">
            <v>01儿童加收</v>
          </cell>
        </row>
        <row r="209">
          <cell r="H209" t="str">
            <v>单侧</v>
          </cell>
          <cell r="I209">
            <v>100</v>
          </cell>
          <cell r="J209">
            <v>90</v>
          </cell>
          <cell r="K209">
            <v>100</v>
          </cell>
          <cell r="L209">
            <v>0</v>
          </cell>
          <cell r="M209" t="str">
            <v>甲类</v>
          </cell>
          <cell r="N209">
            <v>0.8</v>
          </cell>
          <cell r="O209">
            <v>0</v>
          </cell>
          <cell r="P209" t="str">
            <v>直接平移鼻窦组织活检术</v>
          </cell>
          <cell r="Q209">
            <v>85</v>
          </cell>
          <cell r="R209">
            <v>76</v>
          </cell>
          <cell r="S209">
            <v>69</v>
          </cell>
          <cell r="T209">
            <v>62</v>
          </cell>
        </row>
        <row r="210">
          <cell r="B210" t="e">
            <v>#N/A</v>
          </cell>
          <cell r="C210" t="str">
            <v>穿刺费（上颌窦）-儿童（加收）</v>
          </cell>
        </row>
        <row r="210">
          <cell r="I210">
            <v>0.3</v>
          </cell>
          <cell r="J210">
            <v>0.27</v>
          </cell>
          <cell r="K210">
            <v>0.3</v>
          </cell>
          <cell r="L210" t="e">
            <v>#N/A</v>
          </cell>
          <cell r="M210" t="str">
            <v>甲类</v>
          </cell>
          <cell r="N210">
            <v>0.8</v>
          </cell>
          <cell r="O210">
            <v>0</v>
          </cell>
          <cell r="P210" t="str">
            <v>参照现行儿童加收政策</v>
          </cell>
          <cell r="Q210">
            <v>25.5</v>
          </cell>
          <cell r="R210">
            <v>22.8</v>
          </cell>
          <cell r="S210">
            <v>20.7</v>
          </cell>
          <cell r="T210">
            <v>18.6</v>
          </cell>
        </row>
        <row r="211">
          <cell r="B211" t="str">
            <v>013104020050000</v>
          </cell>
          <cell r="C211" t="str">
            <v>鼻部治疗费（常规）</v>
          </cell>
          <cell r="D211" t="str">
            <v>通过各种方式对鼻部进行囊性病变穿刺、注射、鼻腔止血等常规治疗。</v>
          </cell>
          <cell r="E211" t="str">
            <v>所定价格涵盖准备、消毒、治疗、观察、记录、处理用物等步骤所需的人力资源和基本物质资源消耗。（不含内镜检查）</v>
          </cell>
          <cell r="F211" t="str">
            <v>01儿童加收
11后鼻腔止血</v>
          </cell>
        </row>
        <row r="211">
          <cell r="H211" t="str">
            <v>次</v>
          </cell>
          <cell r="I211">
            <v>50</v>
          </cell>
          <cell r="J211">
            <v>45</v>
          </cell>
          <cell r="K211">
            <v>50</v>
          </cell>
          <cell r="L211" t="str">
            <v>1.本项目中的“囊性病变”指：囊肿、血肿及脓肿。
2.同一治疗位置只可收费一次。</v>
          </cell>
          <cell r="M211" t="str">
            <v>甲类</v>
          </cell>
          <cell r="N211">
            <v>0.8</v>
          </cell>
          <cell r="O211">
            <v>0</v>
          </cell>
          <cell r="P211" t="str">
            <v>加权平均</v>
          </cell>
          <cell r="Q211">
            <v>43</v>
          </cell>
          <cell r="R211">
            <v>37</v>
          </cell>
          <cell r="S211">
            <v>28</v>
          </cell>
          <cell r="T211">
            <v>24</v>
          </cell>
        </row>
        <row r="212">
          <cell r="B212" t="e">
            <v>#N/A</v>
          </cell>
        </row>
        <row r="212">
          <cell r="J212">
            <v>0</v>
          </cell>
        </row>
        <row r="212">
          <cell r="L212" t="e">
            <v>#N/A</v>
          </cell>
          <cell r="M212" t="str">
            <v>甲类</v>
          </cell>
          <cell r="N212">
            <v>0.8</v>
          </cell>
          <cell r="O212">
            <v>0</v>
          </cell>
        </row>
        <row r="212">
          <cell r="Q212">
            <v>43</v>
          </cell>
          <cell r="R212">
            <v>37</v>
          </cell>
          <cell r="S212">
            <v>28</v>
          </cell>
          <cell r="T212">
            <v>24</v>
          </cell>
        </row>
        <row r="213">
          <cell r="B213" t="e">
            <v>#N/A</v>
          </cell>
        </row>
        <row r="213">
          <cell r="J213">
            <v>0</v>
          </cell>
        </row>
        <row r="213">
          <cell r="L213" t="e">
            <v>#N/A</v>
          </cell>
          <cell r="M213" t="str">
            <v>甲类</v>
          </cell>
          <cell r="N213">
            <v>0.8</v>
          </cell>
          <cell r="O213">
            <v>0</v>
          </cell>
        </row>
        <row r="213">
          <cell r="Q213">
            <v>43</v>
          </cell>
          <cell r="R213">
            <v>37</v>
          </cell>
          <cell r="S213">
            <v>28</v>
          </cell>
          <cell r="T213">
            <v>24</v>
          </cell>
        </row>
        <row r="214">
          <cell r="B214" t="e">
            <v>#N/A</v>
          </cell>
          <cell r="C214" t="str">
            <v>鼻部治疗费（常规）-儿童（加收）</v>
          </cell>
        </row>
        <row r="214">
          <cell r="I214">
            <v>0.3</v>
          </cell>
          <cell r="J214">
            <v>0.27</v>
          </cell>
          <cell r="K214">
            <v>0.3</v>
          </cell>
          <cell r="L214" t="e">
            <v>#N/A</v>
          </cell>
          <cell r="M214" t="str">
            <v>甲类</v>
          </cell>
          <cell r="N214">
            <v>0.8</v>
          </cell>
          <cell r="O214">
            <v>0</v>
          </cell>
          <cell r="P214" t="str">
            <v>参照现行儿童加收政策</v>
          </cell>
          <cell r="Q214">
            <v>12.9</v>
          </cell>
          <cell r="R214">
            <v>11.1</v>
          </cell>
          <cell r="S214">
            <v>8.4</v>
          </cell>
          <cell r="T214">
            <v>7.2</v>
          </cell>
        </row>
        <row r="215">
          <cell r="B215" t="e">
            <v>#N/A</v>
          </cell>
          <cell r="C215" t="str">
            <v>鼻部治疗费（常规）-后鼻腔止血（加收）</v>
          </cell>
        </row>
        <row r="215">
          <cell r="I215">
            <v>0.5</v>
          </cell>
          <cell r="J215">
            <v>0.45</v>
          </cell>
          <cell r="K215">
            <v>0.5</v>
          </cell>
          <cell r="L215" t="e">
            <v>#N/A</v>
          </cell>
          <cell r="M215" t="str">
            <v>甲类</v>
          </cell>
          <cell r="N215">
            <v>0.8</v>
          </cell>
          <cell r="O215">
            <v>0</v>
          </cell>
          <cell r="P215" t="str">
            <v>直接平移“后鼻孔填塞”</v>
          </cell>
          <cell r="Q215">
            <v>56</v>
          </cell>
          <cell r="R215">
            <v>50</v>
          </cell>
          <cell r="S215">
            <v>42</v>
          </cell>
          <cell r="T215">
            <v>35</v>
          </cell>
        </row>
        <row r="216">
          <cell r="B216" t="str">
            <v>013104020060000</v>
          </cell>
          <cell r="C216" t="str">
            <v>鼻部治疗费（特殊）</v>
          </cell>
          <cell r="D216" t="str">
            <v>通过等离子、激光、射频、微波等各种方式对鼻部部进行特殊治疗。</v>
          </cell>
          <cell r="E216" t="str">
            <v>所定价格涵盖消毒、治疗、观察、记录、处理用物等步骤所需的人力资源和基本物质资源消耗。（不含内镜检查）</v>
          </cell>
          <cell r="F216" t="str">
            <v>01儿童加收</v>
          </cell>
        </row>
        <row r="216">
          <cell r="H216" t="str">
            <v>次</v>
          </cell>
          <cell r="I216">
            <v>50</v>
          </cell>
          <cell r="J216">
            <v>45</v>
          </cell>
          <cell r="K216">
            <v>50</v>
          </cell>
          <cell r="L216" t="str">
            <v>1.同一治疗位置只可收费一次。
2.常规治疗转特殊治疗按照“鼻部治疗费(特殊)”收取。</v>
          </cell>
          <cell r="M216" t="str">
            <v>乙类</v>
          </cell>
          <cell r="N216">
            <v>0.8</v>
          </cell>
          <cell r="O216">
            <v>0.1</v>
          </cell>
          <cell r="P216" t="str">
            <v>平移鼻部特殊治疗</v>
          </cell>
          <cell r="Q216">
            <v>47</v>
          </cell>
          <cell r="R216">
            <v>42</v>
          </cell>
          <cell r="S216">
            <v>35</v>
          </cell>
          <cell r="T216">
            <v>29</v>
          </cell>
        </row>
        <row r="217">
          <cell r="B217" t="e">
            <v>#N/A</v>
          </cell>
          <cell r="C217" t="str">
            <v>鼻部治疗费（特殊）-儿童（加收）</v>
          </cell>
        </row>
        <row r="217">
          <cell r="I217">
            <v>0.3</v>
          </cell>
          <cell r="J217">
            <v>0.27</v>
          </cell>
          <cell r="K217">
            <v>0.3</v>
          </cell>
          <cell r="L217" t="e">
            <v>#N/A</v>
          </cell>
          <cell r="M217" t="str">
            <v>乙类</v>
          </cell>
          <cell r="N217">
            <v>0.8</v>
          </cell>
          <cell r="O217">
            <v>0.1</v>
          </cell>
          <cell r="P217" t="str">
            <v>参照现行儿童加收政策</v>
          </cell>
          <cell r="Q217">
            <v>14.1</v>
          </cell>
          <cell r="R217">
            <v>12.6</v>
          </cell>
          <cell r="S217">
            <v>10.5</v>
          </cell>
          <cell r="T217">
            <v>8.7</v>
          </cell>
        </row>
        <row r="218">
          <cell r="B218" t="str">
            <v>013306010020000</v>
          </cell>
          <cell r="C218" t="str">
            <v>鼻部神经切断费</v>
          </cell>
          <cell r="D218" t="str">
            <v>通过手术对鼻部神经分离和切断。</v>
          </cell>
          <cell r="E218" t="str">
            <v>所定价格涵盖手术计划、术区准备、消毒、切开、分离、切断、冲洗、缝合、处理用物等步骤所需的人力资源和基本物质资源消耗。</v>
          </cell>
        </row>
        <row r="218">
          <cell r="H218" t="str">
            <v>每根神经</v>
          </cell>
          <cell r="I218">
            <v>1011</v>
          </cell>
          <cell r="J218">
            <v>909.9</v>
          </cell>
          <cell r="K218">
            <v>910.342450765864</v>
          </cell>
          <cell r="L218" t="str">
            <v>1.“每根神经”指“单侧筛前神经或翼管神经”。
2.儿童加收30%。</v>
          </cell>
          <cell r="M218" t="str">
            <v>甲类</v>
          </cell>
          <cell r="N218">
            <v>0.8</v>
          </cell>
          <cell r="O218">
            <v>0</v>
          </cell>
          <cell r="P218" t="str">
            <v>筛前神经切断术和翼管神经切断术加权平均后加上鼻内镜折算价格</v>
          </cell>
          <cell r="Q218">
            <v>694</v>
          </cell>
          <cell r="R218">
            <v>588</v>
          </cell>
          <cell r="S218">
            <v>477</v>
          </cell>
          <cell r="T218">
            <v>407</v>
          </cell>
        </row>
        <row r="219">
          <cell r="B219" t="e">
            <v>#N/A</v>
          </cell>
        </row>
        <row r="219">
          <cell r="J219">
            <v>0</v>
          </cell>
        </row>
        <row r="219">
          <cell r="L219" t="e">
            <v>#N/A</v>
          </cell>
          <cell r="M219" t="str">
            <v>甲类</v>
          </cell>
          <cell r="N219">
            <v>0.8</v>
          </cell>
          <cell r="O219">
            <v>0</v>
          </cell>
        </row>
        <row r="219">
          <cell r="Q219">
            <v>694</v>
          </cell>
          <cell r="R219">
            <v>588</v>
          </cell>
          <cell r="S219">
            <v>477</v>
          </cell>
          <cell r="T219">
            <v>407</v>
          </cell>
        </row>
        <row r="220">
          <cell r="B220" t="e">
            <v>#N/A</v>
          </cell>
        </row>
        <row r="220">
          <cell r="J220">
            <v>0</v>
          </cell>
        </row>
        <row r="220">
          <cell r="L220" t="e">
            <v>#N/A</v>
          </cell>
          <cell r="M220" t="str">
            <v>甲类</v>
          </cell>
          <cell r="N220">
            <v>0.8</v>
          </cell>
          <cell r="O220">
            <v>0</v>
          </cell>
        </row>
        <row r="220">
          <cell r="Q220">
            <v>694</v>
          </cell>
          <cell r="R220">
            <v>588</v>
          </cell>
          <cell r="S220">
            <v>477</v>
          </cell>
          <cell r="T220">
            <v>407</v>
          </cell>
        </row>
        <row r="221">
          <cell r="B221" t="e">
            <v>#N/A</v>
          </cell>
        </row>
        <row r="221">
          <cell r="J221">
            <v>0</v>
          </cell>
        </row>
        <row r="221">
          <cell r="L221" t="e">
            <v>#N/A</v>
          </cell>
          <cell r="M221" t="str">
            <v>甲类</v>
          </cell>
          <cell r="N221">
            <v>0.8</v>
          </cell>
          <cell r="O221">
            <v>0</v>
          </cell>
        </row>
        <row r="221">
          <cell r="Q221">
            <v>694</v>
          </cell>
          <cell r="R221">
            <v>588</v>
          </cell>
          <cell r="S221">
            <v>477</v>
          </cell>
          <cell r="T221">
            <v>407</v>
          </cell>
        </row>
        <row r="222">
          <cell r="B222" t="e">
            <v>#N/A</v>
          </cell>
        </row>
        <row r="222">
          <cell r="J222">
            <v>0</v>
          </cell>
        </row>
        <row r="222">
          <cell r="L222" t="e">
            <v>#N/A</v>
          </cell>
          <cell r="M222" t="str">
            <v>甲类</v>
          </cell>
          <cell r="N222">
            <v>0.8</v>
          </cell>
          <cell r="O222">
            <v>0</v>
          </cell>
        </row>
        <row r="222">
          <cell r="Q222">
            <v>694</v>
          </cell>
          <cell r="R222">
            <v>588</v>
          </cell>
          <cell r="S222">
            <v>477</v>
          </cell>
          <cell r="T222">
            <v>407</v>
          </cell>
        </row>
        <row r="223">
          <cell r="B223" t="e">
            <v>#N/A</v>
          </cell>
          <cell r="C223" t="str">
            <v>鼻部神经切断费-儿童（加收）</v>
          </cell>
        </row>
        <row r="223">
          <cell r="I223">
            <v>0.3</v>
          </cell>
          <cell r="J223">
            <v>0.27</v>
          </cell>
          <cell r="K223">
            <v>0.3</v>
          </cell>
          <cell r="L223" t="e">
            <v>#N/A</v>
          </cell>
          <cell r="M223" t="str">
            <v>甲类</v>
          </cell>
          <cell r="N223">
            <v>0.8</v>
          </cell>
          <cell r="O223">
            <v>0</v>
          </cell>
          <cell r="P223" t="str">
            <v>参照现行儿童加收政策</v>
          </cell>
          <cell r="Q223">
            <v>210.6</v>
          </cell>
          <cell r="R223">
            <v>178.8</v>
          </cell>
          <cell r="S223">
            <v>145.2</v>
          </cell>
          <cell r="T223">
            <v>124.2</v>
          </cell>
        </row>
        <row r="224">
          <cell r="B224" t="str">
            <v>013306010030000</v>
          </cell>
          <cell r="C224" t="str">
            <v>鼻部分缺损修复费</v>
          </cell>
          <cell r="D224" t="str">
            <v>通过手术修复鼻部缺损。</v>
          </cell>
          <cell r="E224" t="str">
            <v>所定价格涵盖手术计划、术区准备、消毒、清创、修复、冲洗、必要时放置引流物、缝合、处理用物等步骤所需的人力资源和基本物质资源消耗。</v>
          </cell>
        </row>
        <row r="224">
          <cell r="H224" t="str">
            <v>次</v>
          </cell>
          <cell r="I224">
            <v>899</v>
          </cell>
          <cell r="J224">
            <v>809.1</v>
          </cell>
          <cell r="K224">
            <v>809</v>
          </cell>
          <cell r="L224" t="str">
            <v>1.“鼻部分缺损修复费”不包括“鼻矫形费”。
2.儿童加收30%。</v>
          </cell>
          <cell r="M224" t="str">
            <v>乙类</v>
          </cell>
          <cell r="N224">
            <v>0.8</v>
          </cell>
          <cell r="O224">
            <v>0.1</v>
          </cell>
          <cell r="P224" t="str">
            <v>直接平移“鼻部分缺损修复术”</v>
          </cell>
          <cell r="Q224">
            <v>809</v>
          </cell>
          <cell r="R224">
            <v>728</v>
          </cell>
          <cell r="S224">
            <v>655</v>
          </cell>
          <cell r="T224">
            <v>589</v>
          </cell>
        </row>
        <row r="225">
          <cell r="B225" t="e">
            <v>#N/A</v>
          </cell>
        </row>
        <row r="225">
          <cell r="J225">
            <v>0</v>
          </cell>
        </row>
        <row r="225">
          <cell r="L225" t="e">
            <v>#N/A</v>
          </cell>
          <cell r="M225" t="str">
            <v>乙类</v>
          </cell>
          <cell r="N225">
            <v>0.8</v>
          </cell>
          <cell r="O225">
            <v>0.1</v>
          </cell>
        </row>
        <row r="225">
          <cell r="Q225">
            <v>809</v>
          </cell>
          <cell r="R225">
            <v>728</v>
          </cell>
          <cell r="S225">
            <v>655</v>
          </cell>
          <cell r="T225">
            <v>589</v>
          </cell>
        </row>
        <row r="226">
          <cell r="B226" t="e">
            <v>#N/A</v>
          </cell>
        </row>
        <row r="226">
          <cell r="J226">
            <v>0</v>
          </cell>
        </row>
        <row r="226">
          <cell r="L226" t="e">
            <v>#N/A</v>
          </cell>
          <cell r="M226" t="str">
            <v>乙类</v>
          </cell>
          <cell r="N226">
            <v>0.8</v>
          </cell>
          <cell r="O226">
            <v>0.1</v>
          </cell>
        </row>
        <row r="226">
          <cell r="Q226">
            <v>809</v>
          </cell>
          <cell r="R226">
            <v>728</v>
          </cell>
          <cell r="S226">
            <v>655</v>
          </cell>
          <cell r="T226">
            <v>589</v>
          </cell>
        </row>
        <row r="227">
          <cell r="B227" t="e">
            <v>#N/A</v>
          </cell>
          <cell r="C227" t="str">
            <v>鼻部分缺损修复费-儿童（加收）</v>
          </cell>
        </row>
        <row r="227">
          <cell r="I227">
            <v>0.3</v>
          </cell>
          <cell r="J227">
            <v>0.27</v>
          </cell>
          <cell r="K227">
            <v>0.3</v>
          </cell>
          <cell r="L227" t="e">
            <v>#N/A</v>
          </cell>
          <cell r="M227" t="str">
            <v>乙类</v>
          </cell>
          <cell r="N227">
            <v>0.8</v>
          </cell>
          <cell r="O227">
            <v>0.1</v>
          </cell>
          <cell r="P227" t="str">
            <v>参照现行儿童加收政策</v>
          </cell>
          <cell r="Q227">
            <v>242.7</v>
          </cell>
          <cell r="R227">
            <v>218.4</v>
          </cell>
          <cell r="S227">
            <v>196.5</v>
          </cell>
          <cell r="T227">
            <v>176.7</v>
          </cell>
        </row>
        <row r="228">
          <cell r="B228" t="str">
            <v>013306010040000</v>
          </cell>
          <cell r="C228" t="str">
            <v>断鼻再接费</v>
          </cell>
          <cell r="D228" t="str">
            <v>通过手术连接断鼻。</v>
          </cell>
          <cell r="E228" t="str">
            <v>所定价格涵盖手术计划、术区准备、消毒、切开、断鼻再接、冲洗、止血、缝合、处理用物等步骤所需的人力资源和基本物质资源消耗。</v>
          </cell>
        </row>
        <row r="228">
          <cell r="H228" t="str">
            <v>次</v>
          </cell>
          <cell r="I228">
            <v>2293</v>
          </cell>
          <cell r="J228">
            <v>2063.7</v>
          </cell>
          <cell r="K228">
            <v>2293</v>
          </cell>
          <cell r="L228" t="str">
            <v>儿童加收30%。</v>
          </cell>
          <cell r="M228" t="str">
            <v>乙类</v>
          </cell>
          <cell r="N228">
            <v>0.8</v>
          </cell>
          <cell r="O228">
            <v>0.1</v>
          </cell>
          <cell r="P228" t="str">
            <v>直接平移鼻再造术</v>
          </cell>
          <cell r="Q228" t="str">
            <v>1392</v>
          </cell>
          <cell r="R228" t="str">
            <v>1253</v>
          </cell>
          <cell r="S228" t="str">
            <v>950</v>
          </cell>
          <cell r="T228" t="str">
            <v>807</v>
          </cell>
        </row>
        <row r="229">
          <cell r="B229" t="e">
            <v>#N/A</v>
          </cell>
        </row>
        <row r="229">
          <cell r="J229">
            <v>0</v>
          </cell>
        </row>
        <row r="229">
          <cell r="L229" t="e">
            <v>#N/A</v>
          </cell>
          <cell r="M229" t="str">
            <v>乙类</v>
          </cell>
          <cell r="N229">
            <v>0.8</v>
          </cell>
          <cell r="O229">
            <v>0.1</v>
          </cell>
        </row>
        <row r="229">
          <cell r="Q229" t="str">
            <v>1392</v>
          </cell>
          <cell r="R229" t="str">
            <v>1253</v>
          </cell>
          <cell r="S229" t="str">
            <v>950</v>
          </cell>
          <cell r="T229" t="str">
            <v>807</v>
          </cell>
        </row>
        <row r="230">
          <cell r="B230" t="e">
            <v>#N/A</v>
          </cell>
        </row>
        <row r="230">
          <cell r="J230">
            <v>0</v>
          </cell>
        </row>
        <row r="230">
          <cell r="L230" t="e">
            <v>#N/A</v>
          </cell>
          <cell r="M230" t="str">
            <v>乙类</v>
          </cell>
          <cell r="N230">
            <v>0.8</v>
          </cell>
          <cell r="O230">
            <v>0.1</v>
          </cell>
        </row>
        <row r="230">
          <cell r="Q230" t="str">
            <v>1392</v>
          </cell>
          <cell r="R230" t="str">
            <v>1253</v>
          </cell>
          <cell r="S230" t="str">
            <v>950</v>
          </cell>
          <cell r="T230" t="str">
            <v>807</v>
          </cell>
        </row>
        <row r="231">
          <cell r="B231" t="e">
            <v>#N/A</v>
          </cell>
          <cell r="C231" t="str">
            <v>断鼻再接费-儿童（加收）</v>
          </cell>
        </row>
        <row r="231">
          <cell r="I231">
            <v>0.3</v>
          </cell>
          <cell r="J231">
            <v>0.27</v>
          </cell>
          <cell r="K231">
            <v>0.3</v>
          </cell>
          <cell r="L231" t="e">
            <v>#N/A</v>
          </cell>
          <cell r="M231" t="str">
            <v>乙类</v>
          </cell>
          <cell r="N231">
            <v>0.8</v>
          </cell>
          <cell r="O231">
            <v>0.1</v>
          </cell>
          <cell r="P231" t="str">
            <v>参照现行儿童加收政策</v>
          </cell>
          <cell r="Q231">
            <v>417.6</v>
          </cell>
          <cell r="R231">
            <v>375.9</v>
          </cell>
          <cell r="S231">
            <v>285</v>
          </cell>
          <cell r="T231">
            <v>242.1</v>
          </cell>
        </row>
        <row r="232">
          <cell r="B232" t="str">
            <v>013306010050000</v>
          </cell>
          <cell r="C232" t="str">
            <v>前鼻孔成形费</v>
          </cell>
          <cell r="D232" t="str">
            <v>通过手术对前鼻孔狭窄或闭锁进行修复。</v>
          </cell>
          <cell r="E232" t="str">
            <v>所定价格涵盖手术计划、术区准备、消毒、切开、松解、扩张、填塞、冲洗、缝合、处理用物等步骤所需的人力资源和基本物质资源消耗。</v>
          </cell>
          <cell r="F232" t="str">
            <v>01鼻孔完全闭锁</v>
          </cell>
        </row>
        <row r="232">
          <cell r="H232" t="str">
            <v>单侧</v>
          </cell>
          <cell r="I232">
            <v>964</v>
          </cell>
          <cell r="J232">
            <v>867.6</v>
          </cell>
          <cell r="K232">
            <v>867</v>
          </cell>
          <cell r="L232" t="str">
            <v>儿童加收30%。</v>
          </cell>
          <cell r="M232" t="str">
            <v>乙类</v>
          </cell>
          <cell r="N232">
            <v>0.8</v>
          </cell>
          <cell r="O232">
            <v>0.1</v>
          </cell>
          <cell r="P232" t="str">
            <v>直接平移前鼻孔成形术+鼻内镜折算价格</v>
          </cell>
          <cell r="Q232">
            <v>845</v>
          </cell>
          <cell r="R232">
            <v>760</v>
          </cell>
          <cell r="S232">
            <v>684</v>
          </cell>
          <cell r="T232">
            <v>616</v>
          </cell>
        </row>
        <row r="233">
          <cell r="B233" t="e">
            <v>#N/A</v>
          </cell>
        </row>
        <row r="233">
          <cell r="J233">
            <v>0</v>
          </cell>
        </row>
        <row r="233">
          <cell r="L233" t="e">
            <v>#N/A</v>
          </cell>
          <cell r="M233" t="str">
            <v>乙类</v>
          </cell>
          <cell r="N233">
            <v>0.8</v>
          </cell>
          <cell r="O233">
            <v>0.1</v>
          </cell>
        </row>
        <row r="233">
          <cell r="Q233">
            <v>845</v>
          </cell>
          <cell r="R233">
            <v>760</v>
          </cell>
          <cell r="S233">
            <v>684</v>
          </cell>
          <cell r="T233">
            <v>616</v>
          </cell>
        </row>
        <row r="234">
          <cell r="B234" t="e">
            <v>#N/A</v>
          </cell>
        </row>
        <row r="234">
          <cell r="J234">
            <v>0</v>
          </cell>
        </row>
        <row r="234">
          <cell r="L234" t="e">
            <v>#N/A</v>
          </cell>
          <cell r="M234" t="str">
            <v>乙类</v>
          </cell>
          <cell r="N234">
            <v>0.8</v>
          </cell>
          <cell r="O234">
            <v>0.1</v>
          </cell>
        </row>
        <row r="234">
          <cell r="Q234">
            <v>845</v>
          </cell>
          <cell r="R234">
            <v>760</v>
          </cell>
          <cell r="S234">
            <v>684</v>
          </cell>
          <cell r="T234">
            <v>616</v>
          </cell>
        </row>
        <row r="235">
          <cell r="B235" t="e">
            <v>#N/A</v>
          </cell>
        </row>
        <row r="235">
          <cell r="J235">
            <v>0</v>
          </cell>
        </row>
        <row r="235">
          <cell r="L235" t="e">
            <v>#N/A</v>
          </cell>
          <cell r="M235" t="str">
            <v>乙类</v>
          </cell>
          <cell r="N235">
            <v>0.8</v>
          </cell>
          <cell r="O235">
            <v>0.1</v>
          </cell>
        </row>
        <row r="235">
          <cell r="Q235">
            <v>845</v>
          </cell>
          <cell r="R235">
            <v>760</v>
          </cell>
          <cell r="S235">
            <v>684</v>
          </cell>
          <cell r="T235">
            <v>616</v>
          </cell>
        </row>
        <row r="236">
          <cell r="B236" t="e">
            <v>#N/A</v>
          </cell>
          <cell r="C236" t="str">
            <v>前鼻孔成形费-儿童（加收）</v>
          </cell>
        </row>
        <row r="236">
          <cell r="I236">
            <v>0.3</v>
          </cell>
          <cell r="J236">
            <v>0.27</v>
          </cell>
          <cell r="K236">
            <v>0.3</v>
          </cell>
          <cell r="L236" t="e">
            <v>#N/A</v>
          </cell>
          <cell r="M236" t="str">
            <v>乙类</v>
          </cell>
          <cell r="N236">
            <v>0.8</v>
          </cell>
          <cell r="O236">
            <v>0.1</v>
          </cell>
          <cell r="P236" t="str">
            <v>参照现行儿童加收政策</v>
          </cell>
          <cell r="Q236">
            <v>255.9</v>
          </cell>
          <cell r="R236">
            <v>230.4</v>
          </cell>
          <cell r="S236">
            <v>208.2</v>
          </cell>
          <cell r="T236">
            <v>186.6</v>
          </cell>
        </row>
        <row r="237">
          <cell r="B237" t="e">
            <v>#N/A</v>
          </cell>
          <cell r="C237" t="str">
            <v>前鼻孔成形费-鼻孔完全闭锁（加收）</v>
          </cell>
        </row>
        <row r="237">
          <cell r="J237">
            <v>0</v>
          </cell>
        </row>
        <row r="237">
          <cell r="L237" t="e">
            <v>#N/A</v>
          </cell>
          <cell r="M237" t="str">
            <v>乙类</v>
          </cell>
          <cell r="N237">
            <v>0.8</v>
          </cell>
          <cell r="O237">
            <v>0.1</v>
          </cell>
          <cell r="P237">
            <v>0.3</v>
          </cell>
          <cell r="Q237">
            <v>260.1</v>
          </cell>
          <cell r="R237">
            <v>234</v>
          </cell>
          <cell r="S237">
            <v>210.6</v>
          </cell>
          <cell r="T237">
            <v>189.6</v>
          </cell>
        </row>
        <row r="238">
          <cell r="B238" t="str">
            <v>013306010060000</v>
          </cell>
          <cell r="C238" t="str">
            <v>后鼻孔成形费</v>
          </cell>
          <cell r="D238" t="str">
            <v>通过手术对后鼻孔狭窄或闭锁进行修复。</v>
          </cell>
          <cell r="E238" t="str">
            <v>所定价格涵盖手术计划、术区准备、消毒、探查、切开、松解、冲洗、扩张、填压、缝合、处理用物等步骤所需的人力资源和基本物质资源消耗。</v>
          </cell>
          <cell r="F238" t="str">
            <v>01鼻孔完全闭锁</v>
          </cell>
        </row>
        <row r="238">
          <cell r="H238" t="str">
            <v>单侧</v>
          </cell>
          <cell r="I238">
            <v>1781</v>
          </cell>
          <cell r="J238">
            <v>1602.9</v>
          </cell>
          <cell r="K238">
            <v>1513.85</v>
          </cell>
          <cell r="L238" t="str">
            <v>儿童加收30%。</v>
          </cell>
          <cell r="M238" t="str">
            <v>乙类</v>
          </cell>
          <cell r="N238">
            <v>0.8</v>
          </cell>
          <cell r="O238">
            <v>0.1</v>
          </cell>
          <cell r="P238" t="str">
            <v>按照鼻孔狭窄或闭锁修复术加鼻内镜折算价格，作为鼻孔完全闭锁加收后价格，在此基础上下降30%作为后鼻孔成形价格</v>
          </cell>
          <cell r="Q238">
            <v>1449</v>
          </cell>
          <cell r="R238">
            <v>1304</v>
          </cell>
          <cell r="S238">
            <v>1174</v>
          </cell>
          <cell r="T238">
            <v>1056</v>
          </cell>
        </row>
        <row r="239">
          <cell r="B239" t="e">
            <v>#N/A</v>
          </cell>
        </row>
        <row r="239">
          <cell r="J239">
            <v>0</v>
          </cell>
        </row>
        <row r="239">
          <cell r="L239" t="e">
            <v>#N/A</v>
          </cell>
          <cell r="M239" t="str">
            <v>乙类</v>
          </cell>
          <cell r="N239">
            <v>0.8</v>
          </cell>
          <cell r="O239">
            <v>0.1</v>
          </cell>
        </row>
        <row r="239">
          <cell r="Q239">
            <v>1449</v>
          </cell>
          <cell r="R239">
            <v>1304</v>
          </cell>
          <cell r="S239">
            <v>1174</v>
          </cell>
          <cell r="T239">
            <v>1056</v>
          </cell>
        </row>
        <row r="240">
          <cell r="B240" t="e">
            <v>#N/A</v>
          </cell>
        </row>
        <row r="240">
          <cell r="J240">
            <v>0</v>
          </cell>
        </row>
        <row r="240">
          <cell r="L240" t="e">
            <v>#N/A</v>
          </cell>
          <cell r="M240" t="str">
            <v>乙类</v>
          </cell>
          <cell r="N240">
            <v>0.8</v>
          </cell>
          <cell r="O240">
            <v>0.1</v>
          </cell>
        </row>
        <row r="240">
          <cell r="Q240">
            <v>1449</v>
          </cell>
          <cell r="R240">
            <v>1304</v>
          </cell>
          <cell r="S240">
            <v>1174</v>
          </cell>
          <cell r="T240">
            <v>1056</v>
          </cell>
        </row>
        <row r="241">
          <cell r="B241" t="e">
            <v>#N/A</v>
          </cell>
        </row>
        <row r="241">
          <cell r="J241">
            <v>0</v>
          </cell>
        </row>
        <row r="241">
          <cell r="L241" t="e">
            <v>#N/A</v>
          </cell>
          <cell r="M241" t="str">
            <v>乙类</v>
          </cell>
          <cell r="N241">
            <v>0.8</v>
          </cell>
          <cell r="O241">
            <v>0.1</v>
          </cell>
        </row>
        <row r="241">
          <cell r="Q241">
            <v>1449</v>
          </cell>
          <cell r="R241">
            <v>1304</v>
          </cell>
          <cell r="S241">
            <v>1174</v>
          </cell>
          <cell r="T241">
            <v>1056</v>
          </cell>
        </row>
        <row r="242">
          <cell r="B242" t="e">
            <v>#N/A</v>
          </cell>
          <cell r="C242" t="str">
            <v>后鼻孔成形费-儿童（加收）</v>
          </cell>
        </row>
        <row r="242">
          <cell r="I242">
            <v>0.3</v>
          </cell>
          <cell r="J242">
            <v>0.27</v>
          </cell>
          <cell r="K242">
            <v>0.3</v>
          </cell>
          <cell r="L242" t="e">
            <v>#N/A</v>
          </cell>
          <cell r="M242" t="str">
            <v>乙类</v>
          </cell>
          <cell r="N242">
            <v>0.8</v>
          </cell>
          <cell r="O242">
            <v>0.1</v>
          </cell>
          <cell r="P242" t="str">
            <v>参照现行儿童加收政策</v>
          </cell>
          <cell r="Q242">
            <v>439.2</v>
          </cell>
          <cell r="R242">
            <v>395.1</v>
          </cell>
          <cell r="S242">
            <v>355.8</v>
          </cell>
          <cell r="T242">
            <v>320.4</v>
          </cell>
        </row>
        <row r="243">
          <cell r="B243" t="e">
            <v>#N/A</v>
          </cell>
          <cell r="C243" t="str">
            <v>后鼻孔成形费-鼻孔完全闭锁（加收）</v>
          </cell>
        </row>
        <row r="243">
          <cell r="J243">
            <v>0</v>
          </cell>
        </row>
        <row r="243">
          <cell r="L243" t="e">
            <v>#N/A</v>
          </cell>
          <cell r="M243" t="str">
            <v>乙类</v>
          </cell>
          <cell r="N243">
            <v>0.8</v>
          </cell>
          <cell r="O243">
            <v>0.1</v>
          </cell>
          <cell r="P243">
            <v>0.3</v>
          </cell>
          <cell r="Q243">
            <v>439.2</v>
          </cell>
          <cell r="R243">
            <v>395.1</v>
          </cell>
          <cell r="S243">
            <v>355.8</v>
          </cell>
          <cell r="T243">
            <v>320.4</v>
          </cell>
        </row>
        <row r="244">
          <cell r="B244" t="str">
            <v>013306010070000</v>
          </cell>
          <cell r="C244" t="str">
            <v>外鼻病变切除费</v>
          </cell>
          <cell r="D244" t="str">
            <v>通过手术切除外鼻（鼻背、鼻翼、鼻小柱等部位）的囊肿、血肿、脓肿等病变。</v>
          </cell>
          <cell r="E244" t="str">
            <v>所定价格涵盖手术计划、术区准备、消毒、切开、切除、冲洗、成形、缝合、包扎固定、处理用物等步骤所需的人力资源和基本物质资源消耗。</v>
          </cell>
        </row>
        <row r="244">
          <cell r="H244" t="str">
            <v>次</v>
          </cell>
          <cell r="I244">
            <v>580</v>
          </cell>
          <cell r="J244">
            <v>522</v>
          </cell>
          <cell r="K244">
            <v>522</v>
          </cell>
          <cell r="L244" t="str">
            <v>儿童加收30%。</v>
          </cell>
          <cell r="M244" t="str">
            <v>甲类</v>
          </cell>
          <cell r="N244">
            <v>0.8</v>
          </cell>
          <cell r="O244">
            <v>0</v>
          </cell>
          <cell r="P244" t="str">
            <v>直接平移鼻背瘘管切除术</v>
          </cell>
          <cell r="Q244">
            <v>340</v>
          </cell>
          <cell r="R244">
            <v>306</v>
          </cell>
          <cell r="S244">
            <v>260</v>
          </cell>
          <cell r="T244">
            <v>221</v>
          </cell>
        </row>
        <row r="245">
          <cell r="B245" t="e">
            <v>#N/A</v>
          </cell>
          <cell r="C245" t="str">
            <v>外鼻病变切除费-儿童（加收）</v>
          </cell>
        </row>
        <row r="245">
          <cell r="I245">
            <v>0.3</v>
          </cell>
          <cell r="J245">
            <v>0.27</v>
          </cell>
          <cell r="K245">
            <v>0.3</v>
          </cell>
          <cell r="L245" t="e">
            <v>#N/A</v>
          </cell>
          <cell r="M245" t="str">
            <v>甲类</v>
          </cell>
          <cell r="N245">
            <v>0.8</v>
          </cell>
          <cell r="O245">
            <v>0</v>
          </cell>
          <cell r="P245" t="str">
            <v>参照现行儿童加收政策</v>
          </cell>
          <cell r="Q245">
            <v>102</v>
          </cell>
          <cell r="R245">
            <v>91.8</v>
          </cell>
          <cell r="S245">
            <v>78</v>
          </cell>
          <cell r="T245">
            <v>66.3</v>
          </cell>
        </row>
        <row r="246">
          <cell r="B246" t="str">
            <v>013306010080000</v>
          </cell>
          <cell r="C246" t="str">
            <v>外鼻肿瘤切除费</v>
          </cell>
          <cell r="D246" t="str">
            <v>通过手术切除外鼻（包括鼻背、鼻翼、鼻小柱等部位）的肿瘤。</v>
          </cell>
          <cell r="E246" t="str">
            <v>所定价格涵盖手术计划、术区准备、消毒、切开、切除、冲洗、缝合、包扎固定、处理用物等步骤所需的人力资源和基本物质资源消耗。</v>
          </cell>
          <cell r="F246" t="str">
            <v>01恶性肿瘤</v>
          </cell>
        </row>
        <row r="246">
          <cell r="H246" t="str">
            <v>次</v>
          </cell>
          <cell r="I246">
            <v>1027</v>
          </cell>
          <cell r="J246">
            <v>924.3</v>
          </cell>
          <cell r="K246">
            <v>924</v>
          </cell>
          <cell r="L246" t="str">
            <v>儿童加收30%。</v>
          </cell>
          <cell r="M246" t="str">
            <v>甲类</v>
          </cell>
          <cell r="N246">
            <v>0.8</v>
          </cell>
          <cell r="O246">
            <v>0</v>
          </cell>
          <cell r="P246" t="str">
            <v>价格平移“鼻翼肿瘤切除成形术”</v>
          </cell>
          <cell r="Q246">
            <v>649</v>
          </cell>
          <cell r="R246">
            <v>584</v>
          </cell>
          <cell r="S246">
            <v>441</v>
          </cell>
          <cell r="T246">
            <v>375</v>
          </cell>
        </row>
        <row r="247">
          <cell r="B247" t="e">
            <v>#N/A</v>
          </cell>
        </row>
        <row r="247">
          <cell r="J247">
            <v>0</v>
          </cell>
        </row>
        <row r="247">
          <cell r="L247" t="e">
            <v>#N/A</v>
          </cell>
          <cell r="M247" t="str">
            <v>甲类</v>
          </cell>
          <cell r="N247">
            <v>0.8</v>
          </cell>
          <cell r="O247">
            <v>0</v>
          </cell>
        </row>
        <row r="247">
          <cell r="Q247">
            <v>649</v>
          </cell>
          <cell r="R247">
            <v>584</v>
          </cell>
          <cell r="S247">
            <v>441</v>
          </cell>
          <cell r="T247">
            <v>375</v>
          </cell>
        </row>
        <row r="248">
          <cell r="B248" t="e">
            <v>#N/A</v>
          </cell>
        </row>
        <row r="248">
          <cell r="J248">
            <v>0</v>
          </cell>
        </row>
        <row r="248">
          <cell r="L248" t="e">
            <v>#N/A</v>
          </cell>
          <cell r="M248" t="str">
            <v>甲类</v>
          </cell>
          <cell r="N248">
            <v>0.8</v>
          </cell>
          <cell r="O248">
            <v>0</v>
          </cell>
        </row>
        <row r="248">
          <cell r="Q248">
            <v>649</v>
          </cell>
          <cell r="R248">
            <v>584</v>
          </cell>
          <cell r="S248">
            <v>441</v>
          </cell>
          <cell r="T248">
            <v>375</v>
          </cell>
        </row>
        <row r="249">
          <cell r="B249" t="e">
            <v>#N/A</v>
          </cell>
          <cell r="C249" t="str">
            <v>外鼻肿瘤切除费-儿童（加收）</v>
          </cell>
        </row>
        <row r="249">
          <cell r="I249">
            <v>0.3</v>
          </cell>
          <cell r="J249">
            <v>0.27</v>
          </cell>
          <cell r="K249">
            <v>0.3</v>
          </cell>
          <cell r="L249" t="e">
            <v>#N/A</v>
          </cell>
          <cell r="M249" t="str">
            <v>甲类</v>
          </cell>
          <cell r="N249">
            <v>0.8</v>
          </cell>
          <cell r="O249">
            <v>0</v>
          </cell>
          <cell r="P249" t="str">
            <v>参照现行儿童加收政策</v>
          </cell>
          <cell r="Q249">
            <v>194.7</v>
          </cell>
          <cell r="R249">
            <v>175.2</v>
          </cell>
          <cell r="S249">
            <v>132.3</v>
          </cell>
          <cell r="T249">
            <v>112.5</v>
          </cell>
        </row>
        <row r="250">
          <cell r="B250" t="e">
            <v>#N/A</v>
          </cell>
          <cell r="C250" t="str">
            <v>外鼻肿瘤切除费-恶性肿瘤（加收）</v>
          </cell>
        </row>
        <row r="250">
          <cell r="J250">
            <v>0</v>
          </cell>
        </row>
        <row r="250">
          <cell r="L250" t="e">
            <v>#N/A</v>
          </cell>
          <cell r="M250" t="str">
            <v>甲类</v>
          </cell>
          <cell r="N250">
            <v>0.8</v>
          </cell>
          <cell r="O250">
            <v>0</v>
          </cell>
          <cell r="P250">
            <v>0.3</v>
          </cell>
          <cell r="Q250">
            <v>194.7</v>
          </cell>
          <cell r="R250">
            <v>175.2</v>
          </cell>
          <cell r="S250">
            <v>132.3</v>
          </cell>
          <cell r="T250">
            <v>112.5</v>
          </cell>
        </row>
        <row r="251">
          <cell r="B251" t="str">
            <v>013306010090000</v>
          </cell>
          <cell r="C251" t="str">
            <v>鼻中隔血/脓肿切开引流费</v>
          </cell>
          <cell r="D251" t="str">
            <v>通过手术切开引流鼻中隔血/脓肿。</v>
          </cell>
          <cell r="E251" t="str">
            <v>所定价格涵盖手术计划、术区准备、消毒、切开、清理、止血、冲洗、填压、缝合、处理用物等步骤所需的人力资源和基本物质资源消耗。</v>
          </cell>
        </row>
        <row r="251">
          <cell r="H251" t="str">
            <v>次</v>
          </cell>
          <cell r="I251">
            <v>417</v>
          </cell>
          <cell r="J251">
            <v>375.3</v>
          </cell>
          <cell r="K251">
            <v>395.676136363636</v>
          </cell>
          <cell r="L251" t="str">
            <v>儿童加收30%。</v>
          </cell>
          <cell r="M251" t="str">
            <v>甲类</v>
          </cell>
          <cell r="N251">
            <v>0.8</v>
          </cell>
          <cell r="O251">
            <v>0</v>
          </cell>
          <cell r="P251" t="str">
            <v>价格平移“鼻中隔血肿切开引流术”+鼻内镜折算价格</v>
          </cell>
          <cell r="Q251">
            <v>282</v>
          </cell>
          <cell r="R251">
            <v>277</v>
          </cell>
          <cell r="S251">
            <v>197</v>
          </cell>
          <cell r="T251">
            <v>169</v>
          </cell>
        </row>
        <row r="252">
          <cell r="B252" t="e">
            <v>#N/A</v>
          </cell>
        </row>
        <row r="252">
          <cell r="J252">
            <v>0</v>
          </cell>
        </row>
        <row r="252">
          <cell r="L252" t="e">
            <v>#N/A</v>
          </cell>
          <cell r="M252" t="str">
            <v>甲类</v>
          </cell>
          <cell r="N252">
            <v>0.8</v>
          </cell>
          <cell r="O252">
            <v>0</v>
          </cell>
        </row>
        <row r="252">
          <cell r="Q252">
            <v>282</v>
          </cell>
          <cell r="R252">
            <v>277</v>
          </cell>
          <cell r="S252">
            <v>197</v>
          </cell>
          <cell r="T252">
            <v>169</v>
          </cell>
        </row>
        <row r="253">
          <cell r="B253" t="e">
            <v>#N/A</v>
          </cell>
        </row>
        <row r="253">
          <cell r="J253">
            <v>0</v>
          </cell>
        </row>
        <row r="253">
          <cell r="L253" t="e">
            <v>#N/A</v>
          </cell>
          <cell r="M253" t="str">
            <v>甲类</v>
          </cell>
          <cell r="N253">
            <v>0.8</v>
          </cell>
          <cell r="O253">
            <v>0</v>
          </cell>
        </row>
        <row r="253">
          <cell r="Q253">
            <v>282</v>
          </cell>
          <cell r="R253">
            <v>277</v>
          </cell>
          <cell r="S253">
            <v>197</v>
          </cell>
          <cell r="T253">
            <v>169</v>
          </cell>
        </row>
        <row r="254">
          <cell r="B254" t="e">
            <v>#N/A</v>
          </cell>
          <cell r="C254" t="str">
            <v>鼻中隔血/脓肿切开引流费-儿童（加收）</v>
          </cell>
        </row>
        <row r="254">
          <cell r="I254">
            <v>0.3</v>
          </cell>
          <cell r="J254">
            <v>0.27</v>
          </cell>
          <cell r="K254">
            <v>0.3</v>
          </cell>
          <cell r="L254" t="e">
            <v>#N/A</v>
          </cell>
          <cell r="M254" t="str">
            <v>甲类</v>
          </cell>
          <cell r="N254">
            <v>0.8</v>
          </cell>
          <cell r="O254">
            <v>0</v>
          </cell>
          <cell r="P254" t="str">
            <v>参照现行儿童加收政策</v>
          </cell>
          <cell r="Q254">
            <v>89.7</v>
          </cell>
          <cell r="R254">
            <v>80.7</v>
          </cell>
          <cell r="S254">
            <v>63.3</v>
          </cell>
          <cell r="T254">
            <v>54.6</v>
          </cell>
        </row>
        <row r="255">
          <cell r="B255" t="str">
            <v>013306010100000</v>
          </cell>
          <cell r="C255" t="str">
            <v>鼻中隔修补费</v>
          </cell>
          <cell r="D255" t="str">
            <v>通过手术对鼻中隔穿孔处进行修补。</v>
          </cell>
          <cell r="E255" t="str">
            <v>所定价格涵盖手术计划、术区准备、消毒、分离、植入、止血、冲洗、缝合、处理用物等步骤所需的人力资源和基本物质资源消耗。</v>
          </cell>
        </row>
        <row r="255">
          <cell r="H255" t="str">
            <v>次</v>
          </cell>
          <cell r="I255">
            <v>1855</v>
          </cell>
          <cell r="J255">
            <v>1669.5</v>
          </cell>
          <cell r="K255">
            <v>1669.96259351621</v>
          </cell>
          <cell r="L255" t="str">
            <v>1.不得同时收取黏膜转瓣费用（组织瓣制备、移植）。
2.儿童加收30%。</v>
          </cell>
          <cell r="M255" t="str">
            <v>甲类</v>
          </cell>
          <cell r="N255">
            <v>0.8</v>
          </cell>
          <cell r="O255">
            <v>0</v>
          </cell>
          <cell r="P255" t="str">
            <v>鼻中隔穿孔修补术+口腔颌面部软组织缺损局部组织瓣修复术半价+鼻内镜折算价格</v>
          </cell>
          <cell r="Q255">
            <v>1349</v>
          </cell>
          <cell r="R255">
            <v>1072</v>
          </cell>
          <cell r="S255">
            <v>738</v>
          </cell>
          <cell r="T255">
            <v>629</v>
          </cell>
        </row>
        <row r="256">
          <cell r="B256" t="e">
            <v>#N/A</v>
          </cell>
        </row>
        <row r="256">
          <cell r="J256">
            <v>0</v>
          </cell>
        </row>
        <row r="256">
          <cell r="L256" t="e">
            <v>#N/A</v>
          </cell>
          <cell r="M256" t="str">
            <v>甲类</v>
          </cell>
          <cell r="N256">
            <v>0.8</v>
          </cell>
          <cell r="O256">
            <v>0</v>
          </cell>
        </row>
        <row r="256">
          <cell r="Q256">
            <v>1349</v>
          </cell>
          <cell r="R256">
            <v>1072</v>
          </cell>
          <cell r="S256">
            <v>738</v>
          </cell>
          <cell r="T256">
            <v>629</v>
          </cell>
        </row>
        <row r="257">
          <cell r="B257" t="e">
            <v>#N/A</v>
          </cell>
        </row>
        <row r="257">
          <cell r="J257">
            <v>0</v>
          </cell>
        </row>
        <row r="257">
          <cell r="L257" t="e">
            <v>#N/A</v>
          </cell>
          <cell r="M257" t="str">
            <v>甲类</v>
          </cell>
          <cell r="N257">
            <v>0.8</v>
          </cell>
          <cell r="O257">
            <v>0</v>
          </cell>
        </row>
        <row r="257">
          <cell r="Q257">
            <v>1349</v>
          </cell>
          <cell r="R257">
            <v>1072</v>
          </cell>
          <cell r="S257">
            <v>738</v>
          </cell>
          <cell r="T257">
            <v>629</v>
          </cell>
        </row>
        <row r="258">
          <cell r="B258" t="e">
            <v>#N/A</v>
          </cell>
        </row>
        <row r="258">
          <cell r="J258">
            <v>0</v>
          </cell>
        </row>
        <row r="258">
          <cell r="L258" t="e">
            <v>#N/A</v>
          </cell>
          <cell r="M258" t="str">
            <v>甲类</v>
          </cell>
          <cell r="N258">
            <v>0.8</v>
          </cell>
          <cell r="O258">
            <v>0</v>
          </cell>
        </row>
        <row r="258">
          <cell r="Q258">
            <v>1349</v>
          </cell>
          <cell r="R258">
            <v>1072</v>
          </cell>
          <cell r="S258">
            <v>738</v>
          </cell>
          <cell r="T258">
            <v>629</v>
          </cell>
        </row>
        <row r="259">
          <cell r="B259" t="e">
            <v>#N/A</v>
          </cell>
          <cell r="C259" t="str">
            <v>鼻中隔修补费-儿童（加收）</v>
          </cell>
        </row>
        <row r="259">
          <cell r="I259">
            <v>0.3</v>
          </cell>
          <cell r="J259">
            <v>0.27</v>
          </cell>
          <cell r="K259">
            <v>0.3</v>
          </cell>
          <cell r="L259" t="e">
            <v>#N/A</v>
          </cell>
          <cell r="M259" t="str">
            <v>甲类</v>
          </cell>
          <cell r="N259">
            <v>0.8</v>
          </cell>
          <cell r="O259">
            <v>0</v>
          </cell>
          <cell r="P259" t="str">
            <v>参照现行儿童加收政策</v>
          </cell>
          <cell r="Q259">
            <v>405.3</v>
          </cell>
          <cell r="R259">
            <v>321.9</v>
          </cell>
          <cell r="S259">
            <v>221.7</v>
          </cell>
          <cell r="T259">
            <v>189</v>
          </cell>
        </row>
        <row r="260">
          <cell r="B260" t="str">
            <v>013306010110000</v>
          </cell>
          <cell r="C260" t="str">
            <v>鼻甲部分切除费</v>
          </cell>
          <cell r="D260" t="str">
            <v>通过手术对鼻甲黏膜或骨质的部分进行切除。</v>
          </cell>
          <cell r="E260" t="str">
            <v>所定价格涵盖手术计划、术区准备、消毒、切除、冲洗、填塞、必要时缝合、处理用物等步骤所需的人力资源和基本物质资源消耗。</v>
          </cell>
        </row>
        <row r="260">
          <cell r="H260" t="str">
            <v>部位</v>
          </cell>
          <cell r="I260">
            <v>477</v>
          </cell>
          <cell r="J260">
            <v>429.3</v>
          </cell>
          <cell r="K260">
            <v>453</v>
          </cell>
          <cell r="L260" t="str">
            <v>1.本项目中的“部位”指：上鼻甲、中鼻甲、下鼻甲，不同部位可分别计价收费。
2.儿童加收30%。</v>
          </cell>
          <cell r="M260" t="str">
            <v>甲类</v>
          </cell>
          <cell r="N260">
            <v>0.8</v>
          </cell>
          <cell r="O260">
            <v>0</v>
          </cell>
          <cell r="P260" t="str">
            <v>加权平均下鼻甲部分切除术与中鼻甲部分切除术+鼻内镜折算价格</v>
          </cell>
          <cell r="Q260">
            <v>412</v>
          </cell>
          <cell r="R260">
            <v>372</v>
          </cell>
          <cell r="S260">
            <v>334</v>
          </cell>
          <cell r="T260" t="str">
            <v>303</v>
          </cell>
        </row>
        <row r="261">
          <cell r="B261" t="e">
            <v>#N/A</v>
          </cell>
        </row>
        <row r="261">
          <cell r="J261">
            <v>0</v>
          </cell>
        </row>
        <row r="261">
          <cell r="L261" t="e">
            <v>#N/A</v>
          </cell>
          <cell r="M261" t="str">
            <v>甲类</v>
          </cell>
          <cell r="N261">
            <v>0.8</v>
          </cell>
          <cell r="O261">
            <v>0</v>
          </cell>
        </row>
        <row r="261">
          <cell r="Q261">
            <v>412</v>
          </cell>
          <cell r="R261">
            <v>372</v>
          </cell>
          <cell r="S261">
            <v>334</v>
          </cell>
          <cell r="T261" t="str">
            <v>303</v>
          </cell>
        </row>
        <row r="262">
          <cell r="B262" t="e">
            <v>#N/A</v>
          </cell>
        </row>
        <row r="262">
          <cell r="J262">
            <v>0</v>
          </cell>
        </row>
        <row r="262">
          <cell r="L262" t="e">
            <v>#N/A</v>
          </cell>
          <cell r="M262" t="str">
            <v>甲类</v>
          </cell>
          <cell r="N262">
            <v>0.8</v>
          </cell>
          <cell r="O262">
            <v>0</v>
          </cell>
        </row>
        <row r="262">
          <cell r="Q262">
            <v>412</v>
          </cell>
          <cell r="R262">
            <v>372</v>
          </cell>
          <cell r="S262">
            <v>334</v>
          </cell>
          <cell r="T262" t="str">
            <v>303</v>
          </cell>
        </row>
        <row r="263">
          <cell r="B263" t="e">
            <v>#N/A</v>
          </cell>
        </row>
        <row r="263">
          <cell r="J263">
            <v>0</v>
          </cell>
        </row>
        <row r="263">
          <cell r="L263" t="e">
            <v>#N/A</v>
          </cell>
          <cell r="M263" t="str">
            <v>甲类</v>
          </cell>
          <cell r="N263">
            <v>0.8</v>
          </cell>
          <cell r="O263">
            <v>0</v>
          </cell>
        </row>
        <row r="263">
          <cell r="Q263">
            <v>412</v>
          </cell>
          <cell r="R263">
            <v>372</v>
          </cell>
          <cell r="S263">
            <v>334</v>
          </cell>
          <cell r="T263" t="str">
            <v>303</v>
          </cell>
        </row>
        <row r="264">
          <cell r="B264" t="e">
            <v>#N/A</v>
          </cell>
          <cell r="C264" t="str">
            <v>鼻甲部分切除费-儿童（加收）</v>
          </cell>
        </row>
        <row r="264">
          <cell r="I264">
            <v>0.3</v>
          </cell>
          <cell r="J264">
            <v>0.27</v>
          </cell>
          <cell r="K264">
            <v>0.3</v>
          </cell>
          <cell r="L264" t="e">
            <v>#N/A</v>
          </cell>
          <cell r="M264" t="str">
            <v>甲类</v>
          </cell>
          <cell r="N264">
            <v>0.8</v>
          </cell>
          <cell r="O264">
            <v>0</v>
          </cell>
          <cell r="P264" t="str">
            <v>参照现行儿童加收政策</v>
          </cell>
        </row>
        <row r="265">
          <cell r="B265" t="str">
            <v>013306010120000</v>
          </cell>
          <cell r="C265" t="str">
            <v>鼻矫形费</v>
          </cell>
          <cell r="D265" t="str">
            <v>通过手术对外鼻畸形进行矫治。</v>
          </cell>
          <cell r="E265" t="str">
            <v>所定价格涵盖手术计划、术区准备、消毒、切开、分离、切除、矫形、止血缝合、填塞、处理用物等步骤所需的人力资源和基本物质资源消耗。</v>
          </cell>
        </row>
        <row r="265">
          <cell r="H265" t="str">
            <v>次</v>
          </cell>
          <cell r="I265">
            <v>1575</v>
          </cell>
          <cell r="J265">
            <v>1417.5</v>
          </cell>
          <cell r="K265">
            <v>1339</v>
          </cell>
          <cell r="L265" t="str">
            <v>儿童加收30%。</v>
          </cell>
          <cell r="M265" t="str">
            <v>丙类</v>
          </cell>
          <cell r="N265">
            <v>0</v>
          </cell>
          <cell r="O265">
            <v>0</v>
          </cell>
          <cell r="P265" t="str">
            <v>直接平移“重度鞍鼻畸形矫正术”</v>
          </cell>
          <cell r="Q265">
            <v>1019</v>
          </cell>
          <cell r="R265">
            <v>917</v>
          </cell>
          <cell r="S265">
            <v>693</v>
          </cell>
          <cell r="T265">
            <v>589</v>
          </cell>
        </row>
        <row r="266">
          <cell r="B266" t="e">
            <v>#N/A</v>
          </cell>
        </row>
        <row r="266">
          <cell r="J266">
            <v>0</v>
          </cell>
        </row>
        <row r="266">
          <cell r="L266" t="e">
            <v>#N/A</v>
          </cell>
          <cell r="M266" t="str">
            <v>丙类</v>
          </cell>
          <cell r="N266">
            <v>0</v>
          </cell>
          <cell r="O266">
            <v>0</v>
          </cell>
        </row>
        <row r="266">
          <cell r="Q266">
            <v>1019</v>
          </cell>
          <cell r="R266">
            <v>917</v>
          </cell>
          <cell r="S266">
            <v>693</v>
          </cell>
          <cell r="T266">
            <v>589</v>
          </cell>
        </row>
        <row r="267">
          <cell r="B267" t="e">
            <v>#N/A</v>
          </cell>
        </row>
        <row r="267">
          <cell r="J267">
            <v>0</v>
          </cell>
        </row>
        <row r="267">
          <cell r="L267" t="e">
            <v>#N/A</v>
          </cell>
          <cell r="M267" t="str">
            <v>丙类</v>
          </cell>
          <cell r="N267">
            <v>0</v>
          </cell>
          <cell r="O267">
            <v>0</v>
          </cell>
        </row>
        <row r="267">
          <cell r="Q267">
            <v>1019</v>
          </cell>
          <cell r="R267">
            <v>917</v>
          </cell>
          <cell r="S267">
            <v>693</v>
          </cell>
          <cell r="T267">
            <v>589</v>
          </cell>
        </row>
        <row r="268">
          <cell r="B268" t="e">
            <v>#N/A</v>
          </cell>
        </row>
        <row r="268">
          <cell r="J268">
            <v>0</v>
          </cell>
        </row>
        <row r="268">
          <cell r="L268" t="e">
            <v>#N/A</v>
          </cell>
          <cell r="M268" t="str">
            <v>丙类</v>
          </cell>
          <cell r="N268">
            <v>0</v>
          </cell>
          <cell r="O268">
            <v>0</v>
          </cell>
        </row>
        <row r="268">
          <cell r="Q268">
            <v>1019</v>
          </cell>
          <cell r="R268">
            <v>917</v>
          </cell>
          <cell r="S268">
            <v>693</v>
          </cell>
          <cell r="T268">
            <v>589</v>
          </cell>
        </row>
        <row r="269">
          <cell r="B269" t="e">
            <v>#N/A</v>
          </cell>
        </row>
        <row r="269">
          <cell r="J269">
            <v>0</v>
          </cell>
        </row>
        <row r="269">
          <cell r="L269" t="e">
            <v>#N/A</v>
          </cell>
          <cell r="M269" t="str">
            <v>丙类</v>
          </cell>
          <cell r="N269">
            <v>0</v>
          </cell>
          <cell r="O269">
            <v>0</v>
          </cell>
        </row>
        <row r="269">
          <cell r="Q269">
            <v>1019</v>
          </cell>
          <cell r="R269">
            <v>917</v>
          </cell>
          <cell r="S269">
            <v>693</v>
          </cell>
          <cell r="T269">
            <v>589</v>
          </cell>
        </row>
        <row r="270">
          <cell r="B270" t="e">
            <v>#N/A</v>
          </cell>
        </row>
        <row r="270">
          <cell r="J270">
            <v>0</v>
          </cell>
        </row>
        <row r="270">
          <cell r="L270" t="e">
            <v>#N/A</v>
          </cell>
          <cell r="M270" t="str">
            <v>丙类</v>
          </cell>
          <cell r="N270">
            <v>0</v>
          </cell>
          <cell r="O270">
            <v>0</v>
          </cell>
        </row>
        <row r="270">
          <cell r="Q270">
            <v>1019</v>
          </cell>
          <cell r="R270">
            <v>917</v>
          </cell>
          <cell r="S270">
            <v>693</v>
          </cell>
          <cell r="T270">
            <v>589</v>
          </cell>
        </row>
        <row r="271">
          <cell r="B271" t="e">
            <v>#N/A</v>
          </cell>
          <cell r="C271" t="str">
            <v>鼻矫形费-儿童（加收）</v>
          </cell>
        </row>
        <row r="271">
          <cell r="I271">
            <v>0.3</v>
          </cell>
          <cell r="J271">
            <v>0.27</v>
          </cell>
          <cell r="K271">
            <v>0.3</v>
          </cell>
          <cell r="L271" t="e">
            <v>#N/A</v>
          </cell>
          <cell r="M271" t="str">
            <v>丙类</v>
          </cell>
          <cell r="N271">
            <v>0</v>
          </cell>
          <cell r="O271">
            <v>0</v>
          </cell>
          <cell r="P271" t="str">
            <v>参照现行儿童加收政策</v>
          </cell>
          <cell r="Q271">
            <v>305.7</v>
          </cell>
          <cell r="R271">
            <v>275.1</v>
          </cell>
          <cell r="S271">
            <v>207.9</v>
          </cell>
          <cell r="T271">
            <v>176.7</v>
          </cell>
        </row>
        <row r="272">
          <cell r="B272" t="str">
            <v>013306010130000</v>
          </cell>
          <cell r="C272" t="str">
            <v>鼻腔病变切除费</v>
          </cell>
          <cell r="D272" t="str">
            <v>通过手术切除鼻腔（鼻前庭、鼻中隔、鼻甲等部位）的囊肿、血肿、脓肿、息肉等病变。</v>
          </cell>
          <cell r="E272" t="str">
            <v>所定价格涵盖手术计划、术区准备、消毒、收缩黏膜、切开、探查、切除、冲洗、缝合、填塞、包扎固定、处理用物等步骤所需的人力资源和基本物质资源消耗。</v>
          </cell>
        </row>
        <row r="272">
          <cell r="H272" t="str">
            <v>单侧</v>
          </cell>
          <cell r="I272">
            <v>572</v>
          </cell>
          <cell r="J272">
            <v>514.8</v>
          </cell>
          <cell r="K272">
            <v>543.440798858773</v>
          </cell>
          <cell r="L272" t="str">
            <v>儿童加收30%。</v>
          </cell>
          <cell r="M272" t="str">
            <v>甲类</v>
          </cell>
          <cell r="N272">
            <v>0.8</v>
          </cell>
          <cell r="O272">
            <v>0</v>
          </cell>
          <cell r="P272" t="str">
            <v>加权平均+鼻内镜折算价格</v>
          </cell>
          <cell r="Q272">
            <v>509</v>
          </cell>
          <cell r="R272">
            <v>476</v>
          </cell>
          <cell r="S272">
            <v>403</v>
          </cell>
          <cell r="T272">
            <v>372</v>
          </cell>
        </row>
        <row r="273">
          <cell r="B273" t="e">
            <v>#N/A</v>
          </cell>
        </row>
        <row r="273">
          <cell r="J273">
            <v>0</v>
          </cell>
        </row>
        <row r="273">
          <cell r="L273" t="e">
            <v>#N/A</v>
          </cell>
          <cell r="M273" t="str">
            <v>甲类</v>
          </cell>
          <cell r="N273">
            <v>0.8</v>
          </cell>
          <cell r="O273">
            <v>0</v>
          </cell>
        </row>
        <row r="273">
          <cell r="Q273">
            <v>509</v>
          </cell>
          <cell r="R273">
            <v>476</v>
          </cell>
          <cell r="S273">
            <v>403</v>
          </cell>
          <cell r="T273">
            <v>372</v>
          </cell>
        </row>
        <row r="274">
          <cell r="B274" t="e">
            <v>#N/A</v>
          </cell>
        </row>
        <row r="274">
          <cell r="J274">
            <v>0</v>
          </cell>
        </row>
        <row r="274">
          <cell r="L274" t="e">
            <v>#N/A</v>
          </cell>
          <cell r="M274" t="str">
            <v>甲类</v>
          </cell>
          <cell r="N274">
            <v>0.8</v>
          </cell>
          <cell r="O274">
            <v>0</v>
          </cell>
        </row>
        <row r="274">
          <cell r="Q274">
            <v>509</v>
          </cell>
          <cell r="R274">
            <v>476</v>
          </cell>
          <cell r="S274">
            <v>403</v>
          </cell>
          <cell r="T274">
            <v>372</v>
          </cell>
        </row>
        <row r="275">
          <cell r="B275" t="e">
            <v>#N/A</v>
          </cell>
        </row>
        <row r="275">
          <cell r="J275">
            <v>0</v>
          </cell>
        </row>
        <row r="275">
          <cell r="L275" t="e">
            <v>#N/A</v>
          </cell>
          <cell r="M275" t="str">
            <v>甲类</v>
          </cell>
          <cell r="N275">
            <v>0.8</v>
          </cell>
          <cell r="O275">
            <v>0</v>
          </cell>
        </row>
        <row r="275">
          <cell r="Q275">
            <v>509</v>
          </cell>
          <cell r="R275">
            <v>476</v>
          </cell>
          <cell r="S275">
            <v>403</v>
          </cell>
          <cell r="T275">
            <v>372</v>
          </cell>
        </row>
        <row r="276">
          <cell r="B276" t="e">
            <v>#N/A</v>
          </cell>
          <cell r="C276" t="str">
            <v>鼻腔病变切除费-儿童（加收）</v>
          </cell>
        </row>
        <row r="276">
          <cell r="I276">
            <v>0.3</v>
          </cell>
          <cell r="J276">
            <v>0.27</v>
          </cell>
          <cell r="K276">
            <v>0.3</v>
          </cell>
          <cell r="L276" t="e">
            <v>#N/A</v>
          </cell>
          <cell r="M276" t="str">
            <v>甲类</v>
          </cell>
          <cell r="N276">
            <v>0.8</v>
          </cell>
          <cell r="O276">
            <v>0</v>
          </cell>
          <cell r="P276" t="str">
            <v>参照现行儿童加收政策</v>
          </cell>
          <cell r="Q276">
            <v>154.2</v>
          </cell>
          <cell r="R276">
            <v>138.9</v>
          </cell>
          <cell r="S276">
            <v>125.1</v>
          </cell>
          <cell r="T276">
            <v>112.5</v>
          </cell>
        </row>
        <row r="277">
          <cell r="B277" t="str">
            <v>013306010140000</v>
          </cell>
          <cell r="C277" t="str">
            <v>鼻腔肿瘤切除费</v>
          </cell>
          <cell r="D277" t="str">
            <v>通过手术切除鼻腔（鼻前庭、鼻中隔、鼻甲等部位）的肿瘤。</v>
          </cell>
          <cell r="E277" t="str">
            <v>所定价格涵盖手术计划、术区准备、消毒、收缩黏膜、切开、探查、切除、冲洗、缝合、填塞、包扎固定、处理用物等步骤所需的人力资源和基本物质资源消耗。</v>
          </cell>
          <cell r="F277" t="str">
            <v>01恶性肿瘤</v>
          </cell>
        </row>
        <row r="277">
          <cell r="H277" t="str">
            <v>单侧</v>
          </cell>
          <cell r="I277">
            <v>2191</v>
          </cell>
          <cell r="J277">
            <v>1971.9</v>
          </cell>
          <cell r="K277">
            <v>1862.91389798783</v>
          </cell>
          <cell r="L277" t="str">
            <v>儿童加收30%。</v>
          </cell>
          <cell r="M277" t="str">
            <v>甲类</v>
          </cell>
          <cell r="N277">
            <v>0.8</v>
          </cell>
          <cell r="O277">
            <v>0</v>
          </cell>
          <cell r="P277" t="str">
            <v>加权平均+鼻内镜折算价格</v>
          </cell>
          <cell r="Q277">
            <v>1158</v>
          </cell>
          <cell r="R277">
            <v>1042</v>
          </cell>
          <cell r="S277">
            <v>796</v>
          </cell>
          <cell r="T277">
            <v>679</v>
          </cell>
        </row>
        <row r="278">
          <cell r="B278" t="e">
            <v>#N/A</v>
          </cell>
        </row>
        <row r="278">
          <cell r="J278">
            <v>0</v>
          </cell>
        </row>
        <row r="278">
          <cell r="L278" t="e">
            <v>#N/A</v>
          </cell>
          <cell r="M278" t="str">
            <v>甲类</v>
          </cell>
          <cell r="N278">
            <v>0.8</v>
          </cell>
          <cell r="O278">
            <v>0</v>
          </cell>
        </row>
        <row r="278">
          <cell r="Q278">
            <v>1158</v>
          </cell>
          <cell r="R278">
            <v>1042</v>
          </cell>
          <cell r="S278">
            <v>796</v>
          </cell>
          <cell r="T278">
            <v>679</v>
          </cell>
        </row>
        <row r="279">
          <cell r="B279" t="e">
            <v>#N/A</v>
          </cell>
        </row>
        <row r="279">
          <cell r="J279">
            <v>0</v>
          </cell>
        </row>
        <row r="279">
          <cell r="L279" t="e">
            <v>#N/A</v>
          </cell>
          <cell r="M279" t="str">
            <v>甲类</v>
          </cell>
          <cell r="N279">
            <v>0.8</v>
          </cell>
          <cell r="O279">
            <v>0</v>
          </cell>
        </row>
        <row r="279">
          <cell r="Q279">
            <v>1158</v>
          </cell>
          <cell r="R279">
            <v>1042</v>
          </cell>
          <cell r="S279">
            <v>796</v>
          </cell>
          <cell r="T279">
            <v>679</v>
          </cell>
        </row>
        <row r="280">
          <cell r="B280" t="e">
            <v>#N/A</v>
          </cell>
        </row>
        <row r="280">
          <cell r="J280">
            <v>0</v>
          </cell>
        </row>
        <row r="280">
          <cell r="L280" t="e">
            <v>#N/A</v>
          </cell>
          <cell r="M280" t="str">
            <v>甲类</v>
          </cell>
          <cell r="N280">
            <v>0.8</v>
          </cell>
          <cell r="O280">
            <v>0</v>
          </cell>
        </row>
        <row r="280">
          <cell r="Q280">
            <v>1158</v>
          </cell>
          <cell r="R280">
            <v>1042</v>
          </cell>
          <cell r="S280">
            <v>796</v>
          </cell>
          <cell r="T280">
            <v>679</v>
          </cell>
        </row>
        <row r="281">
          <cell r="B281" t="e">
            <v>#N/A</v>
          </cell>
          <cell r="C281" t="str">
            <v>鼻腔肿瘤切除费-儿童（加收）</v>
          </cell>
        </row>
        <row r="281">
          <cell r="I281">
            <v>0.3</v>
          </cell>
          <cell r="J281">
            <v>0.27</v>
          </cell>
          <cell r="K281">
            <v>0.3</v>
          </cell>
          <cell r="L281" t="e">
            <v>#N/A</v>
          </cell>
          <cell r="M281" t="str">
            <v>甲类</v>
          </cell>
          <cell r="N281">
            <v>0.8</v>
          </cell>
          <cell r="O281">
            <v>0</v>
          </cell>
          <cell r="P281" t="str">
            <v>参照现行儿童加收政策</v>
          </cell>
          <cell r="Q281">
            <v>354</v>
          </cell>
          <cell r="R281">
            <v>318.6</v>
          </cell>
          <cell r="S281">
            <v>244.2</v>
          </cell>
          <cell r="T281">
            <v>208.5</v>
          </cell>
        </row>
        <row r="282">
          <cell r="B282" t="e">
            <v>#N/A</v>
          </cell>
          <cell r="C282" t="str">
            <v>鼻腔肿瘤切除费-恶性肿瘤（加收）</v>
          </cell>
        </row>
        <row r="282">
          <cell r="I282">
            <v>0.3</v>
          </cell>
          <cell r="J282">
            <v>0.27</v>
          </cell>
          <cell r="K282">
            <v>0.3</v>
          </cell>
          <cell r="L282" t="e">
            <v>#N/A</v>
          </cell>
          <cell r="M282" t="str">
            <v>甲类</v>
          </cell>
          <cell r="N282">
            <v>0.8</v>
          </cell>
          <cell r="O282">
            <v>0</v>
          </cell>
          <cell r="P282" t="str">
            <v>参照牵头省份加收比例</v>
          </cell>
          <cell r="Q282">
            <v>354</v>
          </cell>
          <cell r="R282">
            <v>318.6</v>
          </cell>
          <cell r="S282">
            <v>244.2</v>
          </cell>
          <cell r="T282">
            <v>208.5</v>
          </cell>
        </row>
        <row r="283">
          <cell r="B283" t="str">
            <v>013306010150000</v>
          </cell>
          <cell r="C283" t="str">
            <v>鼻窦病变切除费</v>
          </cell>
          <cell r="D283" t="str">
            <v>通过手术切除鼻窦（同时累及鼻腔鼻窦）的囊肿、血肿、脓肿、息肉等病变。</v>
          </cell>
          <cell r="E283" t="str">
            <v>所定价格涵盖手术计划、术区准备、消毒、收缩黏膜、切开、探查、切除、冲洗、缝合、填塞、包扎固定、处理用物等步骤所需的人力资源和基本物质资源消耗。</v>
          </cell>
        </row>
        <row r="283">
          <cell r="H283" t="str">
            <v>次</v>
          </cell>
          <cell r="I283">
            <v>1230</v>
          </cell>
          <cell r="J283">
            <v>1107</v>
          </cell>
          <cell r="K283">
            <v>1168.25301204819</v>
          </cell>
          <cell r="L283" t="str">
            <v>1.不同鼻窦病变切除可分别计价收费。
2.儿童加收30%。</v>
          </cell>
          <cell r="M283" t="str">
            <v>甲类</v>
          </cell>
          <cell r="N283">
            <v>0.8</v>
          </cell>
          <cell r="O283">
            <v>0</v>
          </cell>
          <cell r="P283" t="str">
            <v>鼻窦开放费（常规）+鼻息肉摘除半价+鼻内镜折算价格</v>
          </cell>
          <cell r="Q283">
            <v>1093</v>
          </cell>
          <cell r="R283">
            <v>1025</v>
          </cell>
          <cell r="S283">
            <v>922</v>
          </cell>
          <cell r="T283">
            <v>831</v>
          </cell>
        </row>
        <row r="284">
          <cell r="B284" t="e">
            <v>#N/A</v>
          </cell>
        </row>
        <row r="284">
          <cell r="J284">
            <v>0</v>
          </cell>
        </row>
        <row r="284">
          <cell r="L284" t="e">
            <v>#N/A</v>
          </cell>
          <cell r="M284" t="str">
            <v>甲类</v>
          </cell>
          <cell r="N284">
            <v>0.8</v>
          </cell>
          <cell r="O284">
            <v>0</v>
          </cell>
        </row>
        <row r="284">
          <cell r="Q284">
            <v>1093</v>
          </cell>
          <cell r="R284">
            <v>1025</v>
          </cell>
          <cell r="S284">
            <v>922</v>
          </cell>
          <cell r="T284">
            <v>831</v>
          </cell>
        </row>
        <row r="285">
          <cell r="B285" t="e">
            <v>#N/A</v>
          </cell>
        </row>
        <row r="285">
          <cell r="J285">
            <v>0</v>
          </cell>
        </row>
        <row r="285">
          <cell r="L285" t="e">
            <v>#N/A</v>
          </cell>
          <cell r="M285" t="str">
            <v>甲类</v>
          </cell>
          <cell r="N285">
            <v>0.8</v>
          </cell>
          <cell r="O285">
            <v>0</v>
          </cell>
        </row>
        <row r="285">
          <cell r="Q285">
            <v>1093</v>
          </cell>
          <cell r="R285">
            <v>1025</v>
          </cell>
          <cell r="S285">
            <v>922</v>
          </cell>
          <cell r="T285">
            <v>831</v>
          </cell>
        </row>
        <row r="286">
          <cell r="B286" t="e">
            <v>#N/A</v>
          </cell>
          <cell r="C286" t="str">
            <v>鼻窦病变切除费-儿童（加收）</v>
          </cell>
        </row>
        <row r="286">
          <cell r="I286">
            <v>0.3</v>
          </cell>
          <cell r="J286">
            <v>0.27</v>
          </cell>
          <cell r="K286">
            <v>0.3</v>
          </cell>
          <cell r="L286" t="e">
            <v>#N/A</v>
          </cell>
          <cell r="M286" t="str">
            <v>甲类</v>
          </cell>
          <cell r="N286">
            <v>0.8</v>
          </cell>
          <cell r="O286">
            <v>0</v>
          </cell>
          <cell r="P286" t="str">
            <v>参照现行儿童加收政策</v>
          </cell>
          <cell r="Q286">
            <v>328.5</v>
          </cell>
          <cell r="R286">
            <v>308.1</v>
          </cell>
          <cell r="S286">
            <v>277.2</v>
          </cell>
          <cell r="T286">
            <v>249.6</v>
          </cell>
        </row>
        <row r="287">
          <cell r="B287" t="str">
            <v>013306010160000</v>
          </cell>
          <cell r="C287" t="str">
            <v>鼻窦肿瘤切除费（常规）</v>
          </cell>
          <cell r="D287" t="str">
            <v>通过手术切除鼻窦（同时累及鼻腔鼻窦）的肿瘤。</v>
          </cell>
          <cell r="E287" t="str">
            <v>所定价格涵盖手术计划、术区准备、消毒、收缩黏膜、切开、探查、切除、鼻窦开放、清理、冲洗、缝合、填塞、包扎固定、处理用物等步骤所需的人力资源和基本物质资源消耗。</v>
          </cell>
          <cell r="F287" t="str">
            <v>01恶性肿瘤</v>
          </cell>
        </row>
        <row r="287">
          <cell r="H287" t="str">
            <v>次</v>
          </cell>
          <cell r="I287">
            <v>2202</v>
          </cell>
          <cell r="J287">
            <v>1981.8</v>
          </cell>
          <cell r="K287">
            <v>1872</v>
          </cell>
          <cell r="L287" t="str">
            <v>1.不同鼻窦肿瘤切除可分别计价收费。
2.儿童加收30%。</v>
          </cell>
          <cell r="M287" t="str">
            <v>甲类</v>
          </cell>
          <cell r="N287">
            <v>0.8</v>
          </cell>
          <cell r="O287">
            <v>0</v>
          </cell>
          <cell r="P287" t="str">
            <v>“经鼻鼻腔、鼻窦肿瘤切除术”+鼻内镜折算价格</v>
          </cell>
          <cell r="Q287">
            <v>1158</v>
          </cell>
          <cell r="R287">
            <v>1042</v>
          </cell>
          <cell r="S287">
            <v>796</v>
          </cell>
          <cell r="T287">
            <v>679</v>
          </cell>
        </row>
        <row r="288">
          <cell r="B288" t="e">
            <v>#N/A</v>
          </cell>
        </row>
        <row r="288">
          <cell r="J288">
            <v>0</v>
          </cell>
        </row>
        <row r="288">
          <cell r="L288" t="e">
            <v>#N/A</v>
          </cell>
          <cell r="M288" t="str">
            <v>甲类</v>
          </cell>
          <cell r="N288">
            <v>0.8</v>
          </cell>
          <cell r="O288">
            <v>0</v>
          </cell>
        </row>
        <row r="288">
          <cell r="Q288">
            <v>1158</v>
          </cell>
          <cell r="R288">
            <v>1042</v>
          </cell>
          <cell r="S288">
            <v>796</v>
          </cell>
          <cell r="T288">
            <v>679</v>
          </cell>
        </row>
        <row r="289">
          <cell r="B289" t="e">
            <v>#N/A</v>
          </cell>
        </row>
        <row r="289">
          <cell r="J289">
            <v>0</v>
          </cell>
        </row>
        <row r="289">
          <cell r="L289" t="e">
            <v>#N/A</v>
          </cell>
          <cell r="M289" t="str">
            <v>甲类</v>
          </cell>
          <cell r="N289">
            <v>0.8</v>
          </cell>
          <cell r="O289">
            <v>0</v>
          </cell>
        </row>
        <row r="289">
          <cell r="Q289">
            <v>1158</v>
          </cell>
          <cell r="R289">
            <v>1042</v>
          </cell>
          <cell r="S289">
            <v>796</v>
          </cell>
          <cell r="T289">
            <v>679</v>
          </cell>
        </row>
        <row r="290">
          <cell r="B290" t="e">
            <v>#N/A</v>
          </cell>
        </row>
        <row r="290">
          <cell r="J290">
            <v>0</v>
          </cell>
        </row>
        <row r="290">
          <cell r="L290" t="e">
            <v>#N/A</v>
          </cell>
          <cell r="M290" t="str">
            <v>甲类</v>
          </cell>
          <cell r="N290">
            <v>0.8</v>
          </cell>
          <cell r="O290">
            <v>0</v>
          </cell>
        </row>
        <row r="290">
          <cell r="Q290">
            <v>1158</v>
          </cell>
          <cell r="R290">
            <v>1042</v>
          </cell>
          <cell r="S290">
            <v>796</v>
          </cell>
          <cell r="T290">
            <v>679</v>
          </cell>
        </row>
        <row r="291">
          <cell r="B291" t="e">
            <v>#N/A</v>
          </cell>
        </row>
        <row r="291">
          <cell r="J291">
            <v>0</v>
          </cell>
        </row>
        <row r="291">
          <cell r="L291" t="e">
            <v>#N/A</v>
          </cell>
          <cell r="M291" t="str">
            <v>甲类</v>
          </cell>
          <cell r="N291">
            <v>0.8</v>
          </cell>
          <cell r="O291">
            <v>0</v>
          </cell>
        </row>
        <row r="291">
          <cell r="Q291">
            <v>1158</v>
          </cell>
          <cell r="R291">
            <v>1042</v>
          </cell>
          <cell r="S291">
            <v>796</v>
          </cell>
          <cell r="T291">
            <v>679</v>
          </cell>
        </row>
        <row r="292">
          <cell r="B292" t="e">
            <v>#N/A</v>
          </cell>
        </row>
        <row r="292">
          <cell r="J292">
            <v>0</v>
          </cell>
        </row>
        <row r="292">
          <cell r="L292" t="e">
            <v>#N/A</v>
          </cell>
          <cell r="M292" t="str">
            <v>甲类</v>
          </cell>
          <cell r="N292">
            <v>0.8</v>
          </cell>
          <cell r="O292">
            <v>0</v>
          </cell>
        </row>
        <row r="292">
          <cell r="Q292">
            <v>1158</v>
          </cell>
          <cell r="R292">
            <v>1042</v>
          </cell>
          <cell r="S292">
            <v>796</v>
          </cell>
          <cell r="T292">
            <v>679</v>
          </cell>
        </row>
        <row r="293">
          <cell r="B293" t="e">
            <v>#N/A</v>
          </cell>
          <cell r="C293" t="str">
            <v>鼻窦肿瘤切除费（常规）-儿童（加收）</v>
          </cell>
        </row>
        <row r="293">
          <cell r="I293">
            <v>0.3</v>
          </cell>
          <cell r="J293">
            <v>0.27</v>
          </cell>
          <cell r="K293">
            <v>0.3</v>
          </cell>
          <cell r="L293" t="e">
            <v>#N/A</v>
          </cell>
          <cell r="M293" t="str">
            <v>甲类</v>
          </cell>
          <cell r="N293">
            <v>0.8</v>
          </cell>
          <cell r="O293">
            <v>0</v>
          </cell>
          <cell r="P293" t="str">
            <v>参照现行儿童加收政策</v>
          </cell>
          <cell r="Q293">
            <v>347.7</v>
          </cell>
          <cell r="R293">
            <v>313.2</v>
          </cell>
          <cell r="S293">
            <v>239.1</v>
          </cell>
          <cell r="T293">
            <v>204</v>
          </cell>
        </row>
        <row r="294">
          <cell r="B294" t="e">
            <v>#N/A</v>
          </cell>
          <cell r="C294" t="str">
            <v>鼻窦肿瘤切除费（常规）-恶性肿瘤（加收）</v>
          </cell>
        </row>
        <row r="294">
          <cell r="I294">
            <v>0.3</v>
          </cell>
          <cell r="J294">
            <v>0.27</v>
          </cell>
          <cell r="K294">
            <v>0.3</v>
          </cell>
          <cell r="L294" t="e">
            <v>#N/A</v>
          </cell>
          <cell r="M294" t="str">
            <v>甲类</v>
          </cell>
          <cell r="N294">
            <v>0.8</v>
          </cell>
          <cell r="O294">
            <v>0</v>
          </cell>
          <cell r="P294" t="str">
            <v>参照牵头省份加收比例</v>
          </cell>
          <cell r="Q294">
            <v>347.7</v>
          </cell>
          <cell r="R294">
            <v>313.2</v>
          </cell>
          <cell r="S294">
            <v>239.1</v>
          </cell>
          <cell r="T294">
            <v>204</v>
          </cell>
        </row>
        <row r="295">
          <cell r="B295" t="str">
            <v>013306010170000</v>
          </cell>
          <cell r="C295" t="str">
            <v>鼻窦肿瘤切除费（复杂）</v>
          </cell>
          <cell r="D295" t="str">
            <v>通过手术切除鼻窦（同时累及鼻腔鼻窦）的复杂肿瘤。</v>
          </cell>
          <cell r="E295" t="str">
            <v>所定价格涵盖手术计划、术区准备、消毒、切开、探查、切除、冲洗、缝合、填塞、包扎固定、处理用物等步骤所需的人力资源和基本物质资源消耗。</v>
          </cell>
          <cell r="F295" t="str">
            <v>01恶性肿瘤</v>
          </cell>
        </row>
        <row r="295">
          <cell r="H295" t="str">
            <v>次</v>
          </cell>
          <cell r="I295">
            <v>3181</v>
          </cell>
          <cell r="J295">
            <v>2862.9</v>
          </cell>
          <cell r="K295">
            <v>2705</v>
          </cell>
          <cell r="L295" t="str">
            <v>1.本项目中的“复杂”指：累及双侧的肿瘤、累及眶壁的肿瘤、需要联合手术径路的肿瘤。
2.不同鼻窦肿瘤切除可分别计价收费。
3.儿童加收30%。</v>
          </cell>
          <cell r="M295" t="str">
            <v>甲类</v>
          </cell>
          <cell r="N295">
            <v>0.8</v>
          </cell>
          <cell r="O295">
            <v>0</v>
          </cell>
          <cell r="P295" t="str">
            <v>直接平移经前颅窝鼻窦肿物切除术+鼻内镜折算价格。</v>
          </cell>
          <cell r="Q295">
            <v>1714</v>
          </cell>
          <cell r="R295">
            <v>1543</v>
          </cell>
          <cell r="S295">
            <v>1166</v>
          </cell>
          <cell r="T295">
            <v>993</v>
          </cell>
        </row>
        <row r="296">
          <cell r="B296" t="e">
            <v>#N/A</v>
          </cell>
        </row>
        <row r="296">
          <cell r="J296">
            <v>0</v>
          </cell>
        </row>
        <row r="296">
          <cell r="L296" t="e">
            <v>#N/A</v>
          </cell>
          <cell r="M296" t="str">
            <v>甲类</v>
          </cell>
          <cell r="N296">
            <v>0.8</v>
          </cell>
          <cell r="O296">
            <v>0</v>
          </cell>
        </row>
        <row r="296">
          <cell r="Q296">
            <v>1714</v>
          </cell>
          <cell r="R296">
            <v>1543</v>
          </cell>
          <cell r="S296">
            <v>1166</v>
          </cell>
          <cell r="T296">
            <v>993</v>
          </cell>
        </row>
        <row r="297">
          <cell r="B297" t="e">
            <v>#N/A</v>
          </cell>
        </row>
        <row r="297">
          <cell r="J297">
            <v>0</v>
          </cell>
        </row>
        <row r="297">
          <cell r="L297" t="e">
            <v>#N/A</v>
          </cell>
          <cell r="M297" t="str">
            <v>甲类</v>
          </cell>
          <cell r="N297">
            <v>0.8</v>
          </cell>
          <cell r="O297">
            <v>0</v>
          </cell>
        </row>
        <row r="297">
          <cell r="Q297">
            <v>1714</v>
          </cell>
          <cell r="R297">
            <v>1543</v>
          </cell>
          <cell r="S297">
            <v>1166</v>
          </cell>
          <cell r="T297">
            <v>993</v>
          </cell>
        </row>
        <row r="298">
          <cell r="B298" t="e">
            <v>#N/A</v>
          </cell>
        </row>
        <row r="298">
          <cell r="J298">
            <v>0</v>
          </cell>
        </row>
        <row r="298">
          <cell r="L298" t="e">
            <v>#N/A</v>
          </cell>
          <cell r="M298" t="str">
            <v>甲类</v>
          </cell>
          <cell r="N298">
            <v>0.8</v>
          </cell>
          <cell r="O298">
            <v>0</v>
          </cell>
        </row>
        <row r="298">
          <cell r="Q298">
            <v>1714</v>
          </cell>
          <cell r="R298">
            <v>1543</v>
          </cell>
          <cell r="S298">
            <v>1166</v>
          </cell>
          <cell r="T298">
            <v>993</v>
          </cell>
        </row>
        <row r="299">
          <cell r="B299" t="e">
            <v>#N/A</v>
          </cell>
        </row>
        <row r="299">
          <cell r="J299">
            <v>0</v>
          </cell>
        </row>
        <row r="299">
          <cell r="L299" t="e">
            <v>#N/A</v>
          </cell>
          <cell r="M299" t="str">
            <v>甲类</v>
          </cell>
          <cell r="N299">
            <v>0.8</v>
          </cell>
          <cell r="O299">
            <v>0</v>
          </cell>
        </row>
        <row r="299">
          <cell r="Q299">
            <v>1714</v>
          </cell>
          <cell r="R299">
            <v>1543</v>
          </cell>
          <cell r="S299">
            <v>1166</v>
          </cell>
          <cell r="T299">
            <v>993</v>
          </cell>
        </row>
        <row r="300">
          <cell r="B300" t="e">
            <v>#N/A</v>
          </cell>
        </row>
        <row r="300">
          <cell r="J300">
            <v>0</v>
          </cell>
        </row>
        <row r="300">
          <cell r="L300" t="e">
            <v>#N/A</v>
          </cell>
          <cell r="M300" t="str">
            <v>甲类</v>
          </cell>
          <cell r="N300">
            <v>0.8</v>
          </cell>
          <cell r="O300">
            <v>0</v>
          </cell>
        </row>
        <row r="300">
          <cell r="Q300">
            <v>1714</v>
          </cell>
          <cell r="R300">
            <v>1543</v>
          </cell>
          <cell r="S300">
            <v>1166</v>
          </cell>
          <cell r="T300">
            <v>993</v>
          </cell>
        </row>
        <row r="301">
          <cell r="B301" t="e">
            <v>#N/A</v>
          </cell>
          <cell r="C301" t="str">
            <v>鼻窦肿瘤切除费（复杂）-儿童（加收）</v>
          </cell>
        </row>
        <row r="301">
          <cell r="I301">
            <v>0.3</v>
          </cell>
          <cell r="J301">
            <v>0.27</v>
          </cell>
          <cell r="K301">
            <v>0.3</v>
          </cell>
          <cell r="L301" t="e">
            <v>#N/A</v>
          </cell>
          <cell r="M301" t="str">
            <v>甲类</v>
          </cell>
          <cell r="N301">
            <v>0.8</v>
          </cell>
          <cell r="O301">
            <v>0</v>
          </cell>
          <cell r="P301" t="str">
            <v>参照现行儿童加收政策</v>
          </cell>
          <cell r="Q301">
            <v>514.8</v>
          </cell>
          <cell r="R301">
            <v>463.5</v>
          </cell>
          <cell r="S301">
            <v>350.1</v>
          </cell>
          <cell r="T301">
            <v>298.2</v>
          </cell>
        </row>
        <row r="302">
          <cell r="B302" t="e">
            <v>#N/A</v>
          </cell>
          <cell r="C302" t="str">
            <v>鼻窦肿瘤切除费（复杂）-恶性肿瘤（加收）</v>
          </cell>
        </row>
        <row r="302">
          <cell r="I302">
            <v>0.3</v>
          </cell>
          <cell r="J302">
            <v>0.27</v>
          </cell>
          <cell r="K302">
            <v>0.3</v>
          </cell>
          <cell r="L302" t="e">
            <v>#N/A</v>
          </cell>
          <cell r="M302" t="str">
            <v>甲类</v>
          </cell>
          <cell r="N302">
            <v>0.8</v>
          </cell>
          <cell r="O302">
            <v>0</v>
          </cell>
          <cell r="P302" t="str">
            <v>参照牵头省份加收比例</v>
          </cell>
          <cell r="Q302">
            <v>514.8</v>
          </cell>
          <cell r="R302">
            <v>463.5</v>
          </cell>
          <cell r="S302">
            <v>350.1</v>
          </cell>
          <cell r="T302">
            <v>298.2</v>
          </cell>
        </row>
        <row r="303">
          <cell r="B303" t="str">
            <v>013306010180000</v>
          </cell>
          <cell r="C303" t="str">
            <v>鼻咽部病变切除费</v>
          </cell>
          <cell r="D303" t="str">
            <v>通过手术切除鼻咽部的囊肿、血肿、脓肿、息肉等病变。</v>
          </cell>
          <cell r="E303" t="str">
            <v>所定价格涵盖手术计划、术区准备、消毒、切开、探查、切除、冲洗、缝合、填塞、包扎固定、处理用物等步骤所需的人力资源和基本物质资源消耗。</v>
          </cell>
        </row>
        <row r="303">
          <cell r="H303" t="str">
            <v>次</v>
          </cell>
          <cell r="I303">
            <v>665</v>
          </cell>
          <cell r="J303">
            <v>598.5</v>
          </cell>
          <cell r="K303">
            <v>665</v>
          </cell>
          <cell r="L303" t="str">
            <v>儿童加收30%。</v>
          </cell>
          <cell r="M303" t="str">
            <v>甲类</v>
          </cell>
          <cell r="N303">
            <v>0.8</v>
          </cell>
          <cell r="O303">
            <v>0</v>
          </cell>
          <cell r="P303" t="str">
            <v>“腺样体刮除术”+鼻内镜折算价格</v>
          </cell>
          <cell r="Q303">
            <v>585</v>
          </cell>
          <cell r="R303">
            <v>553</v>
          </cell>
          <cell r="S303">
            <v>495</v>
          </cell>
          <cell r="T303" t="str">
            <v>423</v>
          </cell>
        </row>
        <row r="304">
          <cell r="B304" t="e">
            <v>#N/A</v>
          </cell>
        </row>
        <row r="304">
          <cell r="J304">
            <v>0</v>
          </cell>
        </row>
        <row r="304">
          <cell r="L304" t="e">
            <v>#N/A</v>
          </cell>
          <cell r="M304" t="str">
            <v>甲类</v>
          </cell>
          <cell r="N304">
            <v>0.8</v>
          </cell>
          <cell r="O304">
            <v>0</v>
          </cell>
        </row>
        <row r="304">
          <cell r="Q304">
            <v>585</v>
          </cell>
          <cell r="R304">
            <v>553</v>
          </cell>
          <cell r="S304">
            <v>495</v>
          </cell>
          <cell r="T304" t="str">
            <v>423</v>
          </cell>
        </row>
        <row r="305">
          <cell r="B305" t="e">
            <v>#N/A</v>
          </cell>
        </row>
        <row r="305">
          <cell r="J305">
            <v>0</v>
          </cell>
        </row>
        <row r="305">
          <cell r="L305" t="e">
            <v>#N/A</v>
          </cell>
          <cell r="M305" t="str">
            <v>甲类</v>
          </cell>
          <cell r="N305">
            <v>0.8</v>
          </cell>
          <cell r="O305">
            <v>0</v>
          </cell>
        </row>
        <row r="305">
          <cell r="Q305">
            <v>585</v>
          </cell>
          <cell r="R305">
            <v>553</v>
          </cell>
          <cell r="S305">
            <v>495</v>
          </cell>
          <cell r="T305" t="str">
            <v>423</v>
          </cell>
        </row>
        <row r="306">
          <cell r="B306" t="e">
            <v>#N/A</v>
          </cell>
          <cell r="C306" t="str">
            <v>鼻咽部病变切除费-儿童（加收）</v>
          </cell>
        </row>
        <row r="306">
          <cell r="I306">
            <v>0.3</v>
          </cell>
          <cell r="J306">
            <v>0.27</v>
          </cell>
          <cell r="K306">
            <v>0.3</v>
          </cell>
          <cell r="L306" t="e">
            <v>#N/A</v>
          </cell>
          <cell r="M306" t="str">
            <v>甲类</v>
          </cell>
          <cell r="N306">
            <v>0.8</v>
          </cell>
          <cell r="O306">
            <v>0</v>
          </cell>
          <cell r="P306" t="str">
            <v>参照现行儿童加收政策</v>
          </cell>
          <cell r="Q306">
            <v>175.8</v>
          </cell>
          <cell r="R306">
            <v>166.5</v>
          </cell>
          <cell r="S306">
            <v>148.8</v>
          </cell>
          <cell r="T306">
            <v>127.2</v>
          </cell>
        </row>
        <row r="307">
          <cell r="B307" t="str">
            <v>013306010190000</v>
          </cell>
          <cell r="C307" t="str">
            <v>鼻咽部肿瘤切除费（常规）</v>
          </cell>
          <cell r="D307" t="str">
            <v>通过手术切除鼻咽部的肿瘤。</v>
          </cell>
          <cell r="E307" t="str">
            <v>所定价格涵盖手术计划、术区准备、消毒、切开、探查、切除、冲洗、缝合、填塞、包扎固定、处理用物等步骤所需的人力资源和基本物质资源消耗。</v>
          </cell>
          <cell r="F307" t="str">
            <v>01恶性肿瘤</v>
          </cell>
        </row>
        <row r="307">
          <cell r="H307" t="str">
            <v>次</v>
          </cell>
          <cell r="I307">
            <v>2657</v>
          </cell>
          <cell r="J307">
            <v>2391.3</v>
          </cell>
          <cell r="K307">
            <v>2258</v>
          </cell>
          <cell r="L307" t="str">
            <v>儿童加收30%。</v>
          </cell>
          <cell r="M307" t="str">
            <v>甲类</v>
          </cell>
          <cell r="N307">
            <v>0.8</v>
          </cell>
          <cell r="O307">
            <v>0</v>
          </cell>
          <cell r="P307" t="str">
            <v>在鼻咽部肿瘤切除费（复杂）基础上下降30%</v>
          </cell>
          <cell r="Q307">
            <v>2388</v>
          </cell>
          <cell r="R307">
            <v>2029</v>
          </cell>
          <cell r="S307">
            <v>1826</v>
          </cell>
          <cell r="T307">
            <v>1643</v>
          </cell>
        </row>
        <row r="308">
          <cell r="B308" t="e">
            <v>#N/A</v>
          </cell>
        </row>
        <row r="308">
          <cell r="J308">
            <v>0</v>
          </cell>
        </row>
        <row r="308">
          <cell r="L308" t="e">
            <v>#N/A</v>
          </cell>
          <cell r="M308" t="str">
            <v>甲类</v>
          </cell>
          <cell r="N308">
            <v>0.8</v>
          </cell>
          <cell r="O308">
            <v>0</v>
          </cell>
        </row>
        <row r="308">
          <cell r="Q308">
            <v>2388</v>
          </cell>
          <cell r="R308">
            <v>2029</v>
          </cell>
          <cell r="S308">
            <v>1826</v>
          </cell>
          <cell r="T308">
            <v>1643</v>
          </cell>
        </row>
        <row r="309">
          <cell r="B309" t="e">
            <v>#N/A</v>
          </cell>
        </row>
        <row r="309">
          <cell r="J309">
            <v>0</v>
          </cell>
        </row>
        <row r="309">
          <cell r="L309" t="e">
            <v>#N/A</v>
          </cell>
          <cell r="M309" t="str">
            <v>甲类</v>
          </cell>
          <cell r="N309">
            <v>0.8</v>
          </cell>
          <cell r="O309">
            <v>0</v>
          </cell>
        </row>
        <row r="309">
          <cell r="Q309">
            <v>2388</v>
          </cell>
          <cell r="R309">
            <v>2029</v>
          </cell>
          <cell r="S309">
            <v>1826</v>
          </cell>
          <cell r="T309">
            <v>1643</v>
          </cell>
        </row>
        <row r="310">
          <cell r="B310" t="e">
            <v>#N/A</v>
          </cell>
          <cell r="C310" t="str">
            <v>鼻咽部肿瘤切除费（常规）-儿童（加收）</v>
          </cell>
        </row>
        <row r="310">
          <cell r="I310">
            <v>0.3</v>
          </cell>
          <cell r="J310">
            <v>0.27</v>
          </cell>
          <cell r="K310">
            <v>0.3</v>
          </cell>
          <cell r="L310" t="e">
            <v>#N/A</v>
          </cell>
          <cell r="M310" t="str">
            <v>甲类</v>
          </cell>
          <cell r="N310">
            <v>0.8</v>
          </cell>
          <cell r="O310">
            <v>0</v>
          </cell>
          <cell r="P310" t="str">
            <v>参照现行儿童加收政策</v>
          </cell>
          <cell r="Q310">
            <v>787.2</v>
          </cell>
          <cell r="R310">
            <v>669</v>
          </cell>
          <cell r="S310">
            <v>601.8</v>
          </cell>
          <cell r="T310">
            <v>541.8</v>
          </cell>
        </row>
        <row r="311">
          <cell r="B311" t="e">
            <v>#N/A</v>
          </cell>
          <cell r="C311" t="str">
            <v>鼻咽部肿瘤切除费（常规）-恶性肿瘤（加收）</v>
          </cell>
        </row>
        <row r="311">
          <cell r="J311">
            <v>0</v>
          </cell>
        </row>
        <row r="311">
          <cell r="L311" t="e">
            <v>#N/A</v>
          </cell>
          <cell r="M311" t="str">
            <v>甲类</v>
          </cell>
          <cell r="N311">
            <v>0.8</v>
          </cell>
          <cell r="O311">
            <v>0</v>
          </cell>
          <cell r="P311" t="str">
            <v>参照牵头省份加收比例</v>
          </cell>
          <cell r="Q311">
            <v>787.2</v>
          </cell>
          <cell r="R311">
            <v>669</v>
          </cell>
          <cell r="S311">
            <v>601.8</v>
          </cell>
          <cell r="T311">
            <v>541.8</v>
          </cell>
        </row>
        <row r="312">
          <cell r="B312" t="str">
            <v>013306010200000</v>
          </cell>
          <cell r="C312" t="str">
            <v>鼻咽部肿瘤切除费（复杂）</v>
          </cell>
          <cell r="D312" t="str">
            <v>通过手术切除鼻咽部的复杂肿瘤。</v>
          </cell>
          <cell r="E312" t="str">
            <v>所定价格涵盖手术计划、术区准备、消毒、切开、探查、切除、冲洗、缝合、填塞、包扎固定、处理用物等步骤所需的人力资源和基本物质资源消耗。</v>
          </cell>
          <cell r="F312" t="str">
            <v>01恶性肿瘤</v>
          </cell>
        </row>
        <row r="312">
          <cell r="H312" t="str">
            <v>次</v>
          </cell>
          <cell r="I312">
            <v>4165</v>
          </cell>
          <cell r="J312">
            <v>3748.5</v>
          </cell>
          <cell r="K312">
            <v>3540</v>
          </cell>
          <cell r="L312" t="str">
            <v>1.本项目中的“复杂”指：鼻咽纤维血管瘤、累及对侧的肿瘤、累及眶壁的肿瘤、需要联合手术径路的肿瘤。
2.儿童加收30%。</v>
          </cell>
          <cell r="M312" t="str">
            <v>甲类</v>
          </cell>
          <cell r="N312">
            <v>0.8</v>
          </cell>
          <cell r="O312">
            <v>0</v>
          </cell>
          <cell r="P312" t="str">
            <v>与神经外科相关项目价格保持平价</v>
          </cell>
          <cell r="Q312">
            <v>3749</v>
          </cell>
          <cell r="R312">
            <v>3186</v>
          </cell>
          <cell r="S312">
            <v>2867</v>
          </cell>
          <cell r="T312">
            <v>2580</v>
          </cell>
        </row>
        <row r="313">
          <cell r="B313" t="e">
            <v>#N/A</v>
          </cell>
        </row>
        <row r="313">
          <cell r="J313">
            <v>0</v>
          </cell>
        </row>
        <row r="313">
          <cell r="L313" t="e">
            <v>#N/A</v>
          </cell>
          <cell r="M313" t="str">
            <v>甲类</v>
          </cell>
          <cell r="N313">
            <v>0.8</v>
          </cell>
          <cell r="O313">
            <v>0</v>
          </cell>
        </row>
        <row r="313">
          <cell r="Q313">
            <v>3749</v>
          </cell>
          <cell r="R313">
            <v>3186</v>
          </cell>
          <cell r="S313">
            <v>2867</v>
          </cell>
          <cell r="T313">
            <v>2580</v>
          </cell>
        </row>
        <row r="314">
          <cell r="B314" t="e">
            <v>#N/A</v>
          </cell>
        </row>
        <row r="314">
          <cell r="J314">
            <v>0</v>
          </cell>
        </row>
        <row r="314">
          <cell r="L314" t="e">
            <v>#N/A</v>
          </cell>
          <cell r="M314" t="str">
            <v>甲类</v>
          </cell>
          <cell r="N314">
            <v>0.8</v>
          </cell>
          <cell r="O314">
            <v>0</v>
          </cell>
        </row>
        <row r="314">
          <cell r="Q314">
            <v>3749</v>
          </cell>
          <cell r="R314">
            <v>3186</v>
          </cell>
          <cell r="S314">
            <v>2867</v>
          </cell>
          <cell r="T314">
            <v>2580</v>
          </cell>
        </row>
        <row r="315">
          <cell r="B315" t="e">
            <v>#N/A</v>
          </cell>
          <cell r="C315" t="str">
            <v>鼻咽部肿瘤切除费（复杂）-儿童（加收）</v>
          </cell>
        </row>
        <row r="315">
          <cell r="I315">
            <v>0.3</v>
          </cell>
          <cell r="J315">
            <v>0.27</v>
          </cell>
          <cell r="K315">
            <v>0.3</v>
          </cell>
          <cell r="L315" t="e">
            <v>#N/A</v>
          </cell>
          <cell r="M315" t="str">
            <v>甲类</v>
          </cell>
          <cell r="N315">
            <v>0.8</v>
          </cell>
          <cell r="O315">
            <v>0</v>
          </cell>
          <cell r="P315" t="str">
            <v>参照现行儿童加收政策</v>
          </cell>
          <cell r="Q315">
            <v>1124.7</v>
          </cell>
          <cell r="R315">
            <v>955.8</v>
          </cell>
          <cell r="S315">
            <v>860.1</v>
          </cell>
          <cell r="T315">
            <v>774</v>
          </cell>
        </row>
        <row r="316">
          <cell r="B316" t="e">
            <v>#N/A</v>
          </cell>
          <cell r="C316" t="str">
            <v>鼻咽部肿瘤切除费（复杂）-恶性肿瘤（加收）</v>
          </cell>
        </row>
        <row r="316">
          <cell r="J316">
            <v>0</v>
          </cell>
        </row>
        <row r="316">
          <cell r="L316" t="e">
            <v>#N/A</v>
          </cell>
          <cell r="M316" t="str">
            <v>甲类</v>
          </cell>
          <cell r="N316">
            <v>0.8</v>
          </cell>
          <cell r="O316">
            <v>0</v>
          </cell>
          <cell r="P316">
            <v>0.3</v>
          </cell>
          <cell r="Q316">
            <v>1124.7</v>
          </cell>
          <cell r="R316">
            <v>955.8</v>
          </cell>
          <cell r="S316">
            <v>860.1</v>
          </cell>
          <cell r="T316">
            <v>774</v>
          </cell>
        </row>
        <row r="317">
          <cell r="B317" t="str">
            <v>013306010210000</v>
          </cell>
          <cell r="C317" t="str">
            <v>鼻窦开放费（常规）</v>
          </cell>
          <cell r="D317" t="str">
            <v>通过手术实现患者鼻窦开放。</v>
          </cell>
          <cell r="E317" t="str">
            <v>所定价格涵盖手术计划、术区准备、消毒、切开、探查、开放并扩大鼻窦、清理、冲洗、缝合、填塞、包扎固定、处理用物等步骤所需的人力资源和基本物质资源消耗。</v>
          </cell>
        </row>
        <row r="317">
          <cell r="H317" t="str">
            <v>鼻窦</v>
          </cell>
          <cell r="I317">
            <v>915</v>
          </cell>
          <cell r="J317">
            <v>823.5</v>
          </cell>
          <cell r="K317">
            <v>870</v>
          </cell>
          <cell r="L317" t="str">
            <v>1.“鼻窦”指上颌窦、筛窦、蝶窦、额窦。
2.每增加一个鼻窦加收50%，加收超过3次按3次收费。
3.儿童加收30%。</v>
          </cell>
          <cell r="M317" t="str">
            <v>甲类</v>
          </cell>
          <cell r="N317">
            <v>0.8</v>
          </cell>
          <cell r="O317">
            <v>0</v>
          </cell>
          <cell r="P317" t="str">
            <v>鼻窦开放手术加权平均后加上鼻内镜折算费用</v>
          </cell>
          <cell r="Q317">
            <v>824</v>
          </cell>
          <cell r="R317">
            <v>783</v>
          </cell>
          <cell r="S317">
            <v>705</v>
          </cell>
          <cell r="T317">
            <v>635</v>
          </cell>
        </row>
        <row r="318">
          <cell r="B318" t="e">
            <v>#N/A</v>
          </cell>
        </row>
        <row r="318">
          <cell r="J318">
            <v>0</v>
          </cell>
        </row>
        <row r="318">
          <cell r="L318" t="e">
            <v>#N/A</v>
          </cell>
          <cell r="M318" t="str">
            <v>甲类</v>
          </cell>
          <cell r="N318">
            <v>0.8</v>
          </cell>
          <cell r="O318">
            <v>0</v>
          </cell>
        </row>
        <row r="318">
          <cell r="Q318">
            <v>824</v>
          </cell>
          <cell r="R318">
            <v>783</v>
          </cell>
          <cell r="S318">
            <v>705</v>
          </cell>
          <cell r="T318">
            <v>635</v>
          </cell>
        </row>
        <row r="319">
          <cell r="B319" t="e">
            <v>#N/A</v>
          </cell>
        </row>
        <row r="319">
          <cell r="J319">
            <v>0</v>
          </cell>
        </row>
        <row r="319">
          <cell r="L319" t="e">
            <v>#N/A</v>
          </cell>
          <cell r="M319" t="str">
            <v>甲类</v>
          </cell>
          <cell r="N319">
            <v>0.8</v>
          </cell>
          <cell r="O319">
            <v>0</v>
          </cell>
        </row>
        <row r="319">
          <cell r="Q319">
            <v>824</v>
          </cell>
          <cell r="R319">
            <v>783</v>
          </cell>
          <cell r="S319">
            <v>705</v>
          </cell>
          <cell r="T319">
            <v>635</v>
          </cell>
        </row>
        <row r="320">
          <cell r="B320" t="e">
            <v>#N/A</v>
          </cell>
        </row>
        <row r="320">
          <cell r="J320">
            <v>0</v>
          </cell>
        </row>
        <row r="320">
          <cell r="L320" t="e">
            <v>#N/A</v>
          </cell>
          <cell r="M320" t="str">
            <v>甲类</v>
          </cell>
          <cell r="N320">
            <v>0.8</v>
          </cell>
          <cell r="O320">
            <v>0</v>
          </cell>
        </row>
        <row r="320">
          <cell r="Q320">
            <v>824</v>
          </cell>
          <cell r="R320">
            <v>783</v>
          </cell>
          <cell r="S320">
            <v>705</v>
          </cell>
          <cell r="T320">
            <v>635</v>
          </cell>
        </row>
        <row r="321">
          <cell r="B321" t="e">
            <v>#N/A</v>
          </cell>
        </row>
        <row r="321">
          <cell r="J321">
            <v>0</v>
          </cell>
        </row>
        <row r="321">
          <cell r="L321" t="e">
            <v>#N/A</v>
          </cell>
          <cell r="M321" t="str">
            <v>甲类</v>
          </cell>
          <cell r="N321">
            <v>0.8</v>
          </cell>
          <cell r="O321">
            <v>0</v>
          </cell>
        </row>
        <row r="321">
          <cell r="Q321">
            <v>824</v>
          </cell>
          <cell r="R321">
            <v>783</v>
          </cell>
          <cell r="S321">
            <v>705</v>
          </cell>
          <cell r="T321">
            <v>635</v>
          </cell>
        </row>
        <row r="322">
          <cell r="B322" t="e">
            <v>#N/A</v>
          </cell>
        </row>
        <row r="322">
          <cell r="J322">
            <v>0</v>
          </cell>
        </row>
        <row r="322">
          <cell r="L322" t="e">
            <v>#N/A</v>
          </cell>
          <cell r="M322" t="str">
            <v>甲类</v>
          </cell>
          <cell r="N322">
            <v>0.8</v>
          </cell>
          <cell r="O322">
            <v>0</v>
          </cell>
        </row>
        <row r="322">
          <cell r="Q322">
            <v>824</v>
          </cell>
          <cell r="R322">
            <v>783</v>
          </cell>
          <cell r="S322">
            <v>705</v>
          </cell>
          <cell r="T322">
            <v>635</v>
          </cell>
        </row>
        <row r="323">
          <cell r="B323" t="e">
            <v>#N/A</v>
          </cell>
        </row>
        <row r="323">
          <cell r="J323">
            <v>0</v>
          </cell>
        </row>
        <row r="323">
          <cell r="L323" t="e">
            <v>#N/A</v>
          </cell>
          <cell r="M323" t="str">
            <v>甲类</v>
          </cell>
          <cell r="N323">
            <v>0.8</v>
          </cell>
          <cell r="O323">
            <v>0</v>
          </cell>
        </row>
        <row r="323">
          <cell r="Q323">
            <v>824</v>
          </cell>
          <cell r="R323">
            <v>783</v>
          </cell>
          <cell r="S323">
            <v>705</v>
          </cell>
          <cell r="T323">
            <v>635</v>
          </cell>
        </row>
        <row r="324">
          <cell r="B324" t="e">
            <v>#N/A</v>
          </cell>
        </row>
        <row r="324">
          <cell r="J324">
            <v>0</v>
          </cell>
        </row>
        <row r="324">
          <cell r="L324" t="e">
            <v>#N/A</v>
          </cell>
          <cell r="M324" t="str">
            <v>甲类</v>
          </cell>
          <cell r="N324">
            <v>0.8</v>
          </cell>
          <cell r="O324">
            <v>0</v>
          </cell>
        </row>
        <row r="324">
          <cell r="Q324">
            <v>824</v>
          </cell>
          <cell r="R324">
            <v>783</v>
          </cell>
          <cell r="S324">
            <v>705</v>
          </cell>
          <cell r="T324">
            <v>635</v>
          </cell>
        </row>
        <row r="325">
          <cell r="B325" t="e">
            <v>#N/A</v>
          </cell>
        </row>
        <row r="325">
          <cell r="J325">
            <v>0</v>
          </cell>
        </row>
        <row r="325">
          <cell r="L325" t="e">
            <v>#N/A</v>
          </cell>
          <cell r="M325" t="str">
            <v>甲类</v>
          </cell>
          <cell r="N325">
            <v>0.8</v>
          </cell>
          <cell r="O325">
            <v>0</v>
          </cell>
        </row>
        <row r="325">
          <cell r="Q325">
            <v>824</v>
          </cell>
          <cell r="R325">
            <v>783</v>
          </cell>
          <cell r="S325">
            <v>705</v>
          </cell>
          <cell r="T325">
            <v>635</v>
          </cell>
        </row>
        <row r="326">
          <cell r="B326" t="e">
            <v>#N/A</v>
          </cell>
        </row>
        <row r="326">
          <cell r="J326">
            <v>0</v>
          </cell>
        </row>
        <row r="326">
          <cell r="L326" t="e">
            <v>#N/A</v>
          </cell>
          <cell r="M326" t="str">
            <v>甲类</v>
          </cell>
          <cell r="N326">
            <v>0.8</v>
          </cell>
          <cell r="O326">
            <v>0</v>
          </cell>
        </row>
        <row r="326">
          <cell r="Q326">
            <v>824</v>
          </cell>
          <cell r="R326">
            <v>783</v>
          </cell>
          <cell r="S326">
            <v>705</v>
          </cell>
          <cell r="T326">
            <v>635</v>
          </cell>
        </row>
        <row r="327">
          <cell r="B327" t="e">
            <v>#N/A</v>
          </cell>
          <cell r="C327" t="str">
            <v>鼻窦开放费（常规）-儿童（加收）</v>
          </cell>
        </row>
        <row r="327">
          <cell r="I327">
            <v>0.3</v>
          </cell>
          <cell r="J327">
            <v>0.27</v>
          </cell>
          <cell r="K327">
            <v>0.3</v>
          </cell>
          <cell r="L327" t="e">
            <v>#N/A</v>
          </cell>
          <cell r="M327" t="str">
            <v>甲类</v>
          </cell>
          <cell r="N327">
            <v>0.8</v>
          </cell>
          <cell r="O327">
            <v>0</v>
          </cell>
          <cell r="P327" t="str">
            <v>参照现行儿童加收政策</v>
          </cell>
          <cell r="Q327">
            <v>247.2</v>
          </cell>
          <cell r="R327">
            <v>234.9</v>
          </cell>
          <cell r="S327">
            <v>211.5</v>
          </cell>
          <cell r="T327">
            <v>190.5</v>
          </cell>
        </row>
        <row r="328">
          <cell r="B328" t="str">
            <v>013306010220000</v>
          </cell>
          <cell r="C328" t="str">
            <v>鼻窦开放费（复杂）</v>
          </cell>
          <cell r="D328" t="str">
            <v>通过手术实现患者复杂鼻窦开放。</v>
          </cell>
          <cell r="E328" t="str">
            <v>所定价格涵盖手术计划、术区准备、消毒、切开、探查、开放并扩大鼻窦、清理、冲洗、缝合、填塞、包扎固定、处理用物等步骤所需的人力资源和基本物质资源消耗。</v>
          </cell>
        </row>
        <row r="328">
          <cell r="H328" t="str">
            <v>鼻窦</v>
          </cell>
          <cell r="I328">
            <v>1190</v>
          </cell>
          <cell r="J328">
            <v>1071</v>
          </cell>
          <cell r="K328">
            <v>1071</v>
          </cell>
          <cell r="L328" t="str">
            <v>1.“鼻窦”指上颌窦、筛窦、蝶窦、额窦。
2.本项目中的“复杂”指：额窦Draf-2b型及以上、全筛窦开放、上颌窦下鼻道开窗、泪前引窝入路开窗。
3.每增加一个鼻窦加收50%，加收超过3次按3次收费。
4.儿童加收30%。</v>
          </cell>
          <cell r="M328" t="str">
            <v>甲类</v>
          </cell>
          <cell r="N328">
            <v>0.8</v>
          </cell>
          <cell r="O328">
            <v>0</v>
          </cell>
          <cell r="P328" t="str">
            <v>平移经鼻内窥镜鼻窦手术。现行价格减去鼻内镜价格120加上鼻内镜折算价格。每增加一个鼻窦加收50%，加收不超过3次。(2973.75）</v>
          </cell>
          <cell r="Q328">
            <v>1071</v>
          </cell>
          <cell r="R328">
            <v>964</v>
          </cell>
          <cell r="S328">
            <v>868</v>
          </cell>
          <cell r="T328">
            <v>781</v>
          </cell>
        </row>
        <row r="329">
          <cell r="B329" t="e">
            <v>#N/A</v>
          </cell>
        </row>
        <row r="329">
          <cell r="J329">
            <v>0</v>
          </cell>
        </row>
        <row r="329">
          <cell r="L329" t="e">
            <v>#N/A</v>
          </cell>
          <cell r="M329" t="str">
            <v>甲类</v>
          </cell>
          <cell r="N329">
            <v>0.8</v>
          </cell>
          <cell r="O329">
            <v>0</v>
          </cell>
        </row>
        <row r="329">
          <cell r="Q329">
            <v>1071</v>
          </cell>
          <cell r="R329">
            <v>964</v>
          </cell>
          <cell r="S329">
            <v>868</v>
          </cell>
          <cell r="T329">
            <v>781</v>
          </cell>
        </row>
        <row r="330">
          <cell r="B330" t="e">
            <v>#N/A</v>
          </cell>
        </row>
        <row r="330">
          <cell r="J330">
            <v>0</v>
          </cell>
        </row>
        <row r="330">
          <cell r="L330" t="e">
            <v>#N/A</v>
          </cell>
          <cell r="M330" t="str">
            <v>甲类</v>
          </cell>
          <cell r="N330">
            <v>0.8</v>
          </cell>
          <cell r="O330">
            <v>0</v>
          </cell>
        </row>
        <row r="330">
          <cell r="Q330">
            <v>1071</v>
          </cell>
          <cell r="R330">
            <v>964</v>
          </cell>
          <cell r="S330">
            <v>868</v>
          </cell>
          <cell r="T330">
            <v>781</v>
          </cell>
        </row>
        <row r="331">
          <cell r="B331" t="e">
            <v>#N/A</v>
          </cell>
        </row>
        <row r="331">
          <cell r="J331">
            <v>0</v>
          </cell>
        </row>
        <row r="331">
          <cell r="L331" t="e">
            <v>#N/A</v>
          </cell>
          <cell r="M331" t="str">
            <v>甲类</v>
          </cell>
          <cell r="N331">
            <v>0.8</v>
          </cell>
          <cell r="O331">
            <v>0</v>
          </cell>
        </row>
        <row r="331">
          <cell r="Q331">
            <v>1071</v>
          </cell>
          <cell r="R331">
            <v>964</v>
          </cell>
          <cell r="S331">
            <v>868</v>
          </cell>
          <cell r="T331">
            <v>781</v>
          </cell>
        </row>
        <row r="332">
          <cell r="B332" t="e">
            <v>#N/A</v>
          </cell>
        </row>
        <row r="332">
          <cell r="J332">
            <v>0</v>
          </cell>
        </row>
        <row r="332">
          <cell r="L332" t="e">
            <v>#N/A</v>
          </cell>
          <cell r="M332" t="str">
            <v>甲类</v>
          </cell>
          <cell r="N332">
            <v>0.8</v>
          </cell>
          <cell r="O332">
            <v>0</v>
          </cell>
        </row>
        <row r="332">
          <cell r="Q332">
            <v>1071</v>
          </cell>
          <cell r="R332">
            <v>964</v>
          </cell>
          <cell r="S332">
            <v>868</v>
          </cell>
          <cell r="T332">
            <v>781</v>
          </cell>
        </row>
        <row r="333">
          <cell r="B333" t="e">
            <v>#N/A</v>
          </cell>
          <cell r="C333" t="str">
            <v>鼻窦开放费（复杂）-儿童（加收）</v>
          </cell>
        </row>
        <row r="333">
          <cell r="I333">
            <v>0.3</v>
          </cell>
          <cell r="J333">
            <v>0.27</v>
          </cell>
          <cell r="K333">
            <v>0.3</v>
          </cell>
          <cell r="L333" t="e">
            <v>#N/A</v>
          </cell>
          <cell r="M333" t="str">
            <v>甲类</v>
          </cell>
          <cell r="N333">
            <v>0.8</v>
          </cell>
          <cell r="O333">
            <v>0</v>
          </cell>
          <cell r="P333" t="str">
            <v>参照现行儿童加收政策</v>
          </cell>
          <cell r="Q333">
            <v>321.3</v>
          </cell>
          <cell r="R333">
            <v>289.2</v>
          </cell>
          <cell r="S333">
            <v>260.4</v>
          </cell>
          <cell r="T333">
            <v>234.3</v>
          </cell>
        </row>
        <row r="334">
          <cell r="B334" t="str">
            <v>013306010230000</v>
          </cell>
          <cell r="C334" t="str">
            <v>鼻骨骨折复位费（切开）</v>
          </cell>
          <cell r="D334" t="str">
            <v>通过手术实现鼻骨骨折复位。</v>
          </cell>
          <cell r="E334" t="str">
            <v>所定价格涵盖手术计划、术区准备、消毒、切开、分离、复位、固定、冲洗、缝合、填塞、包扎固定、处理用物等步骤所需的人力资源和基本物质资源消耗。</v>
          </cell>
        </row>
        <row r="334">
          <cell r="H334" t="str">
            <v>次</v>
          </cell>
          <cell r="I334">
            <v>817</v>
          </cell>
          <cell r="J334">
            <v>735.3</v>
          </cell>
          <cell r="K334">
            <v>817</v>
          </cell>
          <cell r="L334" t="str">
            <v>儿童加收30%。</v>
          </cell>
          <cell r="M334" t="str">
            <v>甲类</v>
          </cell>
          <cell r="N334">
            <v>0.8</v>
          </cell>
          <cell r="O334">
            <v>0</v>
          </cell>
          <cell r="P334" t="str">
            <v>根据鼻骨骨折切开复位术和鼻骨骨折闭合复位术技术难度、风险成都、人力资源消耗相对值比值计算价格+鼻内镜折算价格</v>
          </cell>
          <cell r="Q334">
            <v>735</v>
          </cell>
          <cell r="R334">
            <v>662</v>
          </cell>
          <cell r="S334">
            <v>596</v>
          </cell>
          <cell r="T334">
            <v>536</v>
          </cell>
        </row>
        <row r="335">
          <cell r="B335" t="e">
            <v>#N/A</v>
          </cell>
        </row>
        <row r="335">
          <cell r="J335">
            <v>0</v>
          </cell>
        </row>
        <row r="335">
          <cell r="L335" t="e">
            <v>#N/A</v>
          </cell>
          <cell r="M335" t="str">
            <v>甲类</v>
          </cell>
          <cell r="N335">
            <v>0.8</v>
          </cell>
          <cell r="O335">
            <v>0</v>
          </cell>
        </row>
        <row r="335">
          <cell r="Q335">
            <v>735</v>
          </cell>
          <cell r="R335">
            <v>662</v>
          </cell>
          <cell r="S335">
            <v>596</v>
          </cell>
          <cell r="T335">
            <v>536</v>
          </cell>
        </row>
        <row r="336">
          <cell r="B336" t="e">
            <v>#N/A</v>
          </cell>
        </row>
        <row r="336">
          <cell r="J336">
            <v>0</v>
          </cell>
        </row>
        <row r="336">
          <cell r="L336" t="e">
            <v>#N/A</v>
          </cell>
          <cell r="M336" t="str">
            <v>甲类</v>
          </cell>
          <cell r="N336">
            <v>0.8</v>
          </cell>
          <cell r="O336">
            <v>0</v>
          </cell>
        </row>
        <row r="336">
          <cell r="Q336">
            <v>735</v>
          </cell>
          <cell r="R336">
            <v>662</v>
          </cell>
          <cell r="S336">
            <v>596</v>
          </cell>
          <cell r="T336">
            <v>536</v>
          </cell>
        </row>
        <row r="337">
          <cell r="B337" t="e">
            <v>#N/A</v>
          </cell>
          <cell r="C337" t="str">
            <v>鼻骨骨折复位费（切开）-儿童（加收）</v>
          </cell>
        </row>
        <row r="337">
          <cell r="I337">
            <v>0.3</v>
          </cell>
          <cell r="J337">
            <v>0.27</v>
          </cell>
          <cell r="K337">
            <v>0.3</v>
          </cell>
          <cell r="L337" t="e">
            <v>#N/A</v>
          </cell>
          <cell r="M337" t="str">
            <v>甲类</v>
          </cell>
          <cell r="N337">
            <v>0.8</v>
          </cell>
          <cell r="O337">
            <v>0</v>
          </cell>
          <cell r="P337" t="str">
            <v>参照现行儿童加收政策</v>
          </cell>
          <cell r="Q337">
            <v>220.5</v>
          </cell>
          <cell r="R337">
            <v>198.6</v>
          </cell>
          <cell r="S337">
            <v>178.8</v>
          </cell>
          <cell r="T337">
            <v>160.8</v>
          </cell>
        </row>
        <row r="338">
          <cell r="B338" t="str">
            <v>013306010240000</v>
          </cell>
          <cell r="C338" t="str">
            <v>鼻骨骨折复位费（闭合）</v>
          </cell>
          <cell r="D338" t="str">
            <v>通过手术实现鼻骨骨折闭合复位。</v>
          </cell>
          <cell r="E338" t="str">
            <v>所定价格涵盖消毒、收缩黏膜、鼻骨整复、填塞、包扎固定、处理用物等步骤所需的人力资源和基本物质资源消耗。</v>
          </cell>
        </row>
        <row r="338">
          <cell r="H338" t="str">
            <v>次</v>
          </cell>
          <cell r="I338">
            <v>554</v>
          </cell>
          <cell r="J338">
            <v>498.6</v>
          </cell>
          <cell r="K338">
            <v>554</v>
          </cell>
          <cell r="L338" t="str">
            <v>儿童加收30%。</v>
          </cell>
          <cell r="M338" t="str">
            <v>甲类</v>
          </cell>
          <cell r="N338">
            <v>0.8</v>
          </cell>
          <cell r="O338">
            <v>0</v>
          </cell>
          <cell r="P338" t="str">
            <v>直接平移“鼻骨骨折整复术”+鼻内镜折算价格</v>
          </cell>
          <cell r="Q338">
            <v>485</v>
          </cell>
          <cell r="R338">
            <v>436</v>
          </cell>
          <cell r="S338">
            <v>393</v>
          </cell>
          <cell r="T338">
            <v>354</v>
          </cell>
        </row>
        <row r="339">
          <cell r="B339" t="e">
            <v>#N/A</v>
          </cell>
        </row>
        <row r="339">
          <cell r="J339">
            <v>0</v>
          </cell>
        </row>
        <row r="339">
          <cell r="L339" t="e">
            <v>#N/A</v>
          </cell>
          <cell r="M339" t="str">
            <v>甲类</v>
          </cell>
          <cell r="N339">
            <v>0.8</v>
          </cell>
          <cell r="O339">
            <v>0</v>
          </cell>
        </row>
        <row r="339">
          <cell r="Q339">
            <v>485</v>
          </cell>
          <cell r="R339">
            <v>436</v>
          </cell>
          <cell r="S339">
            <v>393</v>
          </cell>
          <cell r="T339">
            <v>354</v>
          </cell>
        </row>
        <row r="340">
          <cell r="B340" t="e">
            <v>#N/A</v>
          </cell>
        </row>
        <row r="340">
          <cell r="J340">
            <v>0</v>
          </cell>
        </row>
        <row r="340">
          <cell r="L340" t="e">
            <v>#N/A</v>
          </cell>
          <cell r="M340" t="str">
            <v>甲类</v>
          </cell>
          <cell r="N340">
            <v>0.8</v>
          </cell>
          <cell r="O340">
            <v>0</v>
          </cell>
        </row>
        <row r="340">
          <cell r="Q340">
            <v>485</v>
          </cell>
          <cell r="R340">
            <v>436</v>
          </cell>
          <cell r="S340">
            <v>393</v>
          </cell>
          <cell r="T340">
            <v>354</v>
          </cell>
        </row>
        <row r="341">
          <cell r="B341" t="e">
            <v>#N/A</v>
          </cell>
          <cell r="C341" t="str">
            <v>鼻骨骨折复位费（闭合）-儿童（加收）</v>
          </cell>
        </row>
        <row r="341">
          <cell r="I341">
            <v>0.3</v>
          </cell>
          <cell r="J341">
            <v>0.27</v>
          </cell>
          <cell r="K341">
            <v>0.3</v>
          </cell>
          <cell r="L341" t="e">
            <v>#N/A</v>
          </cell>
          <cell r="M341" t="str">
            <v>甲类</v>
          </cell>
          <cell r="N341">
            <v>0.8</v>
          </cell>
          <cell r="O341">
            <v>0</v>
          </cell>
          <cell r="P341" t="str">
            <v>参照现行儿童加收政策</v>
          </cell>
          <cell r="Q341">
            <v>145.8</v>
          </cell>
          <cell r="R341">
            <v>131.4</v>
          </cell>
          <cell r="S341">
            <v>118.2</v>
          </cell>
          <cell r="T341">
            <v>106.5</v>
          </cell>
        </row>
        <row r="342">
          <cell r="B342" t="str">
            <v>013306010250000</v>
          </cell>
          <cell r="C342" t="str">
            <v>鼻部血管结扎费</v>
          </cell>
          <cell r="D342" t="str">
            <v>通过手术对鼻部血管结扎或切断。</v>
          </cell>
          <cell r="E342" t="str">
            <v>所定价格涵盖手术计划、术区准备、消毒、切开、分离、结扎或切断、冲洗、缝合、包扎固定、处理用物等步骤所需的人力资源和基本物质资源消耗。</v>
          </cell>
        </row>
        <row r="342">
          <cell r="H342" t="str">
            <v>单侧</v>
          </cell>
          <cell r="I342">
            <v>979</v>
          </cell>
          <cell r="J342">
            <v>881.1</v>
          </cell>
          <cell r="K342">
            <v>881</v>
          </cell>
          <cell r="L342" t="str">
            <v>1.作为其他手术的必要步骤时不得同时收费。
2.儿童加收30%。</v>
          </cell>
          <cell r="M342" t="str">
            <v>甲类</v>
          </cell>
          <cell r="N342">
            <v>0.8</v>
          </cell>
          <cell r="O342">
            <v>0</v>
          </cell>
          <cell r="P342" t="str">
            <v>加权平均（经上颌窦颌内动脉结扎术与筛动脉结扎术）+鼻内镜折算价格</v>
          </cell>
          <cell r="Q342">
            <v>659</v>
          </cell>
          <cell r="R342">
            <v>559</v>
          </cell>
          <cell r="S342">
            <v>477</v>
          </cell>
          <cell r="T342">
            <v>408</v>
          </cell>
        </row>
        <row r="343">
          <cell r="B343" t="e">
            <v>#N/A</v>
          </cell>
        </row>
        <row r="343">
          <cell r="J343">
            <v>0</v>
          </cell>
        </row>
        <row r="343">
          <cell r="L343" t="e">
            <v>#N/A</v>
          </cell>
          <cell r="M343" t="str">
            <v>甲类</v>
          </cell>
          <cell r="N343">
            <v>0.8</v>
          </cell>
          <cell r="O343">
            <v>0</v>
          </cell>
        </row>
        <row r="343">
          <cell r="Q343">
            <v>659</v>
          </cell>
          <cell r="R343">
            <v>559</v>
          </cell>
          <cell r="S343">
            <v>477</v>
          </cell>
          <cell r="T343">
            <v>408</v>
          </cell>
        </row>
        <row r="344">
          <cell r="B344" t="e">
            <v>#N/A</v>
          </cell>
        </row>
        <row r="344">
          <cell r="J344">
            <v>0</v>
          </cell>
        </row>
        <row r="344">
          <cell r="L344" t="e">
            <v>#N/A</v>
          </cell>
          <cell r="M344" t="str">
            <v>甲类</v>
          </cell>
          <cell r="N344">
            <v>0.8</v>
          </cell>
          <cell r="O344">
            <v>0</v>
          </cell>
        </row>
        <row r="344">
          <cell r="Q344">
            <v>659</v>
          </cell>
          <cell r="R344">
            <v>559</v>
          </cell>
          <cell r="S344">
            <v>477</v>
          </cell>
          <cell r="T344">
            <v>408</v>
          </cell>
        </row>
        <row r="345">
          <cell r="B345" t="e">
            <v>#N/A</v>
          </cell>
        </row>
        <row r="345">
          <cell r="J345">
            <v>0</v>
          </cell>
        </row>
        <row r="345">
          <cell r="L345" t="e">
            <v>#N/A</v>
          </cell>
          <cell r="M345" t="str">
            <v>甲类</v>
          </cell>
          <cell r="N345">
            <v>0.8</v>
          </cell>
          <cell r="O345">
            <v>0</v>
          </cell>
        </row>
        <row r="345">
          <cell r="Q345">
            <v>659</v>
          </cell>
          <cell r="R345">
            <v>559</v>
          </cell>
          <cell r="S345">
            <v>477</v>
          </cell>
          <cell r="T345">
            <v>408</v>
          </cell>
        </row>
        <row r="346">
          <cell r="B346" t="e">
            <v>#N/A</v>
          </cell>
          <cell r="C346" t="str">
            <v>鼻部血管结扎费-儿童（加收）</v>
          </cell>
        </row>
        <row r="346">
          <cell r="I346">
            <v>0.3</v>
          </cell>
          <cell r="J346">
            <v>0.27</v>
          </cell>
          <cell r="K346">
            <v>0.3</v>
          </cell>
          <cell r="L346" t="e">
            <v>#N/A</v>
          </cell>
          <cell r="M346" t="str">
            <v>甲类</v>
          </cell>
          <cell r="N346">
            <v>0.8</v>
          </cell>
          <cell r="O346">
            <v>0</v>
          </cell>
          <cell r="P346" t="str">
            <v>参照现行儿童加收政策</v>
          </cell>
          <cell r="Q346">
            <v>197.1</v>
          </cell>
          <cell r="R346">
            <v>168.3</v>
          </cell>
          <cell r="S346">
            <v>143.4</v>
          </cell>
          <cell r="T346">
            <v>122.7</v>
          </cell>
        </row>
        <row r="347">
          <cell r="B347" t="str">
            <v>013306010260000</v>
          </cell>
          <cell r="C347" t="str">
            <v>鼻中隔偏曲矫正费</v>
          </cell>
          <cell r="D347" t="str">
            <v>通过手术对正鼻中隔偏曲进行矫正。</v>
          </cell>
          <cell r="E347" t="str">
            <v>所定价格涵盖手术计划、术区准备、消毒、切开、偏曲骨取出、黏膜复位、冲洗、缝合、填塞、包扎固定、处理用物等步骤所需的人力资源和基本物质资源消耗。</v>
          </cell>
        </row>
        <row r="347">
          <cell r="H347" t="str">
            <v>次</v>
          </cell>
          <cell r="I347">
            <v>1178</v>
          </cell>
          <cell r="J347">
            <v>1060.2</v>
          </cell>
          <cell r="K347">
            <v>1048</v>
          </cell>
          <cell r="L347" t="str">
            <v>儿童加收30%。</v>
          </cell>
          <cell r="M347" t="str">
            <v>甲类</v>
          </cell>
          <cell r="N347">
            <v>0.8</v>
          </cell>
          <cell r="O347">
            <v>0</v>
          </cell>
          <cell r="P347" t="str">
            <v>直接平移“鼻中隔矫正术”+鼻内镜折算价格</v>
          </cell>
          <cell r="Q347">
            <v>1046</v>
          </cell>
          <cell r="R347">
            <v>942</v>
          </cell>
          <cell r="S347">
            <v>848</v>
          </cell>
          <cell r="T347">
            <v>763</v>
          </cell>
        </row>
        <row r="348">
          <cell r="B348" t="e">
            <v>#N/A</v>
          </cell>
        </row>
        <row r="348">
          <cell r="J348">
            <v>0</v>
          </cell>
        </row>
        <row r="348">
          <cell r="L348" t="e">
            <v>#N/A</v>
          </cell>
          <cell r="M348" t="str">
            <v>甲类</v>
          </cell>
          <cell r="N348">
            <v>0.8</v>
          </cell>
          <cell r="O348">
            <v>0</v>
          </cell>
        </row>
        <row r="348">
          <cell r="Q348">
            <v>1046</v>
          </cell>
          <cell r="R348">
            <v>942</v>
          </cell>
          <cell r="S348">
            <v>848</v>
          </cell>
          <cell r="T348">
            <v>763</v>
          </cell>
        </row>
        <row r="349">
          <cell r="B349" t="e">
            <v>#N/A</v>
          </cell>
        </row>
        <row r="349">
          <cell r="J349">
            <v>0</v>
          </cell>
        </row>
        <row r="349">
          <cell r="L349" t="e">
            <v>#N/A</v>
          </cell>
          <cell r="M349" t="str">
            <v>甲类</v>
          </cell>
          <cell r="N349">
            <v>0.8</v>
          </cell>
          <cell r="O349">
            <v>0</v>
          </cell>
        </row>
        <row r="349">
          <cell r="Q349">
            <v>1046</v>
          </cell>
          <cell r="R349">
            <v>942</v>
          </cell>
          <cell r="S349">
            <v>848</v>
          </cell>
          <cell r="T349">
            <v>763</v>
          </cell>
        </row>
        <row r="350">
          <cell r="B350" t="e">
            <v>#N/A</v>
          </cell>
        </row>
        <row r="350">
          <cell r="J350">
            <v>0</v>
          </cell>
        </row>
        <row r="350">
          <cell r="L350" t="e">
            <v>#N/A</v>
          </cell>
          <cell r="M350" t="str">
            <v>甲类</v>
          </cell>
          <cell r="N350">
            <v>0.8</v>
          </cell>
          <cell r="O350">
            <v>0</v>
          </cell>
        </row>
        <row r="350">
          <cell r="Q350">
            <v>1046</v>
          </cell>
          <cell r="R350">
            <v>942</v>
          </cell>
          <cell r="S350">
            <v>848</v>
          </cell>
          <cell r="T350">
            <v>763</v>
          </cell>
        </row>
        <row r="351">
          <cell r="B351" t="e">
            <v>#N/A</v>
          </cell>
          <cell r="C351" t="str">
            <v>鼻中隔偏曲矫正费-儿童（加收）</v>
          </cell>
        </row>
        <row r="351">
          <cell r="I351">
            <v>0.3</v>
          </cell>
          <cell r="J351">
            <v>0.27</v>
          </cell>
          <cell r="K351">
            <v>0.3</v>
          </cell>
          <cell r="L351" t="e">
            <v>#N/A</v>
          </cell>
          <cell r="M351" t="str">
            <v>甲类</v>
          </cell>
          <cell r="N351">
            <v>0.8</v>
          </cell>
          <cell r="O351">
            <v>0</v>
          </cell>
          <cell r="P351" t="str">
            <v>参照现行儿童加收政策</v>
          </cell>
          <cell r="Q351">
            <v>314.4</v>
          </cell>
          <cell r="R351">
            <v>282.9</v>
          </cell>
          <cell r="S351">
            <v>254.7</v>
          </cell>
          <cell r="T351">
            <v>229.2</v>
          </cell>
        </row>
        <row r="352">
          <cell r="B352" t="str">
            <v>013306010270000</v>
          </cell>
          <cell r="C352" t="str">
            <v>鼻甲移位费</v>
          </cell>
          <cell r="D352" t="str">
            <v>通过手术对鼻甲位置进行调整。</v>
          </cell>
          <cell r="E352" t="str">
            <v>所定价格涵盖手术计划、术区准备、消毒、断骨、移位、固定、冲洗、填塞、处理用物等步骤所需的人力资源和基本物质资源消耗。</v>
          </cell>
        </row>
        <row r="352">
          <cell r="H352" t="str">
            <v>部位</v>
          </cell>
          <cell r="I352">
            <v>554</v>
          </cell>
          <cell r="J352">
            <v>498.6</v>
          </cell>
          <cell r="K352">
            <v>554</v>
          </cell>
          <cell r="L352" t="str">
            <v>1.本项目中的“部位”指：上鼻甲、中鼻甲、下鼻甲，不同部位可分别计价。
2.儿童加收30%。</v>
          </cell>
          <cell r="M352" t="str">
            <v>乙类</v>
          </cell>
          <cell r="N352">
            <v>0.8</v>
          </cell>
          <cell r="O352">
            <v>0.2</v>
          </cell>
          <cell r="P352" t="str">
            <v>参照鼻骨骨折复位费（闭合）(110项）</v>
          </cell>
          <cell r="Q352">
            <v>485</v>
          </cell>
          <cell r="R352">
            <v>436</v>
          </cell>
          <cell r="S352">
            <v>393</v>
          </cell>
          <cell r="T352">
            <v>354</v>
          </cell>
        </row>
        <row r="353">
          <cell r="B353" t="e">
            <v>#N/A</v>
          </cell>
        </row>
        <row r="353">
          <cell r="J353">
            <v>0</v>
          </cell>
        </row>
        <row r="353">
          <cell r="L353" t="e">
            <v>#N/A</v>
          </cell>
          <cell r="M353" t="str">
            <v>乙类</v>
          </cell>
          <cell r="N353">
            <v>0.8</v>
          </cell>
          <cell r="O353">
            <v>0.2</v>
          </cell>
        </row>
        <row r="353">
          <cell r="Q353">
            <v>0</v>
          </cell>
          <cell r="R353">
            <v>0</v>
          </cell>
          <cell r="S353">
            <v>0</v>
          </cell>
          <cell r="T353">
            <v>0</v>
          </cell>
        </row>
        <row r="354">
          <cell r="B354" t="e">
            <v>#N/A</v>
          </cell>
          <cell r="C354" t="str">
            <v>鼻甲移位费-儿童（加收）</v>
          </cell>
        </row>
        <row r="354">
          <cell r="I354">
            <v>0.3</v>
          </cell>
          <cell r="J354">
            <v>0.27</v>
          </cell>
          <cell r="K354">
            <v>0.3</v>
          </cell>
          <cell r="L354" t="e">
            <v>#N/A</v>
          </cell>
          <cell r="M354" t="str">
            <v>乙类</v>
          </cell>
          <cell r="N354">
            <v>0.8</v>
          </cell>
          <cell r="O354">
            <v>0.2</v>
          </cell>
          <cell r="P354" t="str">
            <v>参照现行儿童加收政策</v>
          </cell>
        </row>
        <row r="355">
          <cell r="B355" t="str">
            <v>013306010280000</v>
          </cell>
          <cell r="C355" t="str">
            <v>鼻腔缩窄费</v>
          </cell>
          <cell r="D355" t="str">
            <v>通过手术对鼻腔进行缩窄。</v>
          </cell>
          <cell r="E355" t="str">
            <v>所定价格涵盖手术计划、术区准备、消毒、切开黏膜、充填、缩窄、冲洗、填塞、必要时缝合、处理用物等步骤所需的人力资源和基本物质资源消耗。</v>
          </cell>
        </row>
        <row r="355">
          <cell r="H355" t="str">
            <v>单侧</v>
          </cell>
          <cell r="I355">
            <v>1126</v>
          </cell>
          <cell r="J355">
            <v>1013.4</v>
          </cell>
          <cell r="K355">
            <v>1014</v>
          </cell>
          <cell r="L355" t="str">
            <v>儿童加收30%。</v>
          </cell>
          <cell r="M355" t="str">
            <v>甲类</v>
          </cell>
          <cell r="N355">
            <v>0.8</v>
          </cell>
          <cell r="O355">
            <v>0</v>
          </cell>
          <cell r="P355" t="str">
            <v>直接平移萎缩性鼻炎鼻腔缩窄术+鼻内镜折算价格</v>
          </cell>
          <cell r="Q355">
            <v>744</v>
          </cell>
          <cell r="R355">
            <v>669</v>
          </cell>
          <cell r="S355">
            <v>512</v>
          </cell>
          <cell r="T355">
            <v>437</v>
          </cell>
        </row>
        <row r="356">
          <cell r="B356" t="e">
            <v>#N/A</v>
          </cell>
        </row>
        <row r="356">
          <cell r="J356">
            <v>0</v>
          </cell>
        </row>
        <row r="356">
          <cell r="L356" t="e">
            <v>#N/A</v>
          </cell>
          <cell r="M356" t="str">
            <v>甲类</v>
          </cell>
          <cell r="N356">
            <v>0.8</v>
          </cell>
          <cell r="O356">
            <v>0</v>
          </cell>
        </row>
        <row r="356">
          <cell r="Q356">
            <v>744</v>
          </cell>
          <cell r="R356">
            <v>669</v>
          </cell>
          <cell r="S356">
            <v>512</v>
          </cell>
          <cell r="T356">
            <v>437</v>
          </cell>
        </row>
        <row r="357">
          <cell r="B357" t="e">
            <v>#N/A</v>
          </cell>
        </row>
        <row r="357">
          <cell r="J357">
            <v>0</v>
          </cell>
        </row>
        <row r="357">
          <cell r="L357" t="e">
            <v>#N/A</v>
          </cell>
          <cell r="M357" t="str">
            <v>甲类</v>
          </cell>
          <cell r="N357">
            <v>0.8</v>
          </cell>
          <cell r="O357">
            <v>0</v>
          </cell>
        </row>
        <row r="357">
          <cell r="Q357">
            <v>744</v>
          </cell>
          <cell r="R357">
            <v>669</v>
          </cell>
          <cell r="S357">
            <v>512</v>
          </cell>
          <cell r="T357">
            <v>437</v>
          </cell>
        </row>
        <row r="358">
          <cell r="B358" t="e">
            <v>#N/A</v>
          </cell>
          <cell r="C358" t="str">
            <v>鼻腔缩窄费-儿童（加收）</v>
          </cell>
        </row>
        <row r="358">
          <cell r="I358">
            <v>0.3</v>
          </cell>
          <cell r="J358">
            <v>0.27</v>
          </cell>
          <cell r="K358">
            <v>0.3</v>
          </cell>
          <cell r="L358" t="e">
            <v>#N/A</v>
          </cell>
          <cell r="M358" t="str">
            <v>甲类</v>
          </cell>
          <cell r="N358">
            <v>0.8</v>
          </cell>
          <cell r="O358">
            <v>0</v>
          </cell>
          <cell r="P358" t="str">
            <v>参照现行儿童加收政策</v>
          </cell>
        </row>
        <row r="359">
          <cell r="B359" t="str">
            <v>013306010290000</v>
          </cell>
          <cell r="C359" t="str">
            <v>鼻部支架植入费</v>
          </cell>
          <cell r="D359" t="str">
            <v>通过手术植入支架支撑鼻腔或鼻部结构。</v>
          </cell>
          <cell r="E359" t="str">
            <v>所定价格涵盖手术计划、术区准备、消毒、切除、支架植入、冲洗、处理用物等步骤所需的人力资源和基本物质资源消耗。</v>
          </cell>
        </row>
        <row r="359">
          <cell r="H359" t="str">
            <v>单侧</v>
          </cell>
          <cell r="I359">
            <v>458</v>
          </cell>
          <cell r="J359">
            <v>412.2</v>
          </cell>
          <cell r="K359">
            <v>458</v>
          </cell>
          <cell r="L359" t="str">
            <v>儿童加收30%。</v>
          </cell>
          <cell r="M359" t="str">
            <v>乙类</v>
          </cell>
          <cell r="N359">
            <v>0.8</v>
          </cell>
          <cell r="O359">
            <v>0.2</v>
          </cell>
          <cell r="P359" t="str">
            <v>按照鼻窦开放费（常规）915元的50%计费。</v>
          </cell>
          <cell r="Q359">
            <v>412</v>
          </cell>
          <cell r="R359">
            <v>391</v>
          </cell>
          <cell r="S359">
            <v>352</v>
          </cell>
          <cell r="T359" t="str">
            <v>317</v>
          </cell>
        </row>
        <row r="360">
          <cell r="B360" t="e">
            <v>#N/A</v>
          </cell>
        </row>
        <row r="360">
          <cell r="J360">
            <v>0</v>
          </cell>
        </row>
        <row r="360">
          <cell r="L360" t="e">
            <v>#N/A</v>
          </cell>
          <cell r="M360" t="str">
            <v>乙类</v>
          </cell>
          <cell r="N360">
            <v>0.8</v>
          </cell>
          <cell r="O360">
            <v>0.2</v>
          </cell>
        </row>
        <row r="360">
          <cell r="Q360">
            <v>412</v>
          </cell>
          <cell r="R360">
            <v>391</v>
          </cell>
          <cell r="S360">
            <v>352</v>
          </cell>
          <cell r="T360" t="str">
            <v>317</v>
          </cell>
        </row>
        <row r="361">
          <cell r="B361" t="e">
            <v>#N/A</v>
          </cell>
          <cell r="C361" t="str">
            <v>鼻部支架植入费-儿童（加收）</v>
          </cell>
        </row>
        <row r="361">
          <cell r="I361">
            <v>0.3</v>
          </cell>
          <cell r="J361">
            <v>0.27</v>
          </cell>
          <cell r="K361">
            <v>0.3</v>
          </cell>
          <cell r="L361" t="e">
            <v>#N/A</v>
          </cell>
          <cell r="M361" t="str">
            <v>乙类</v>
          </cell>
          <cell r="N361">
            <v>0.8</v>
          </cell>
          <cell r="O361">
            <v>0.2</v>
          </cell>
          <cell r="P361" t="str">
            <v>参照现行儿童加收政策</v>
          </cell>
          <cell r="Q361">
            <v>653</v>
          </cell>
          <cell r="R361">
            <v>588</v>
          </cell>
          <cell r="S361">
            <v>529</v>
          </cell>
          <cell r="T361">
            <v>476</v>
          </cell>
        </row>
        <row r="362">
          <cell r="B362" t="str">
            <v>013306010300000</v>
          </cell>
          <cell r="C362" t="str">
            <v>鼻部球囊扩张费</v>
          </cell>
          <cell r="D362" t="str">
            <v>通过手术利用球囊对鼻腔、鼻窦进行扩张。</v>
          </cell>
          <cell r="E362" t="str">
            <v>所定价格涵盖手术计划、术区准备、消毒、球囊导管置入、扩张、撤除、冲洗、处理用物等步骤所需的人力资源和基本物质资源消耗。</v>
          </cell>
        </row>
        <row r="362">
          <cell r="H362" t="str">
            <v>单侧</v>
          </cell>
          <cell r="I362">
            <v>726</v>
          </cell>
          <cell r="J362">
            <v>653.4</v>
          </cell>
          <cell r="K362">
            <v>726</v>
          </cell>
          <cell r="L362" t="str">
            <v>儿童加收30%。</v>
          </cell>
          <cell r="M362" t="str">
            <v>乙类</v>
          </cell>
          <cell r="N362">
            <v>0.8</v>
          </cell>
          <cell r="O362">
            <v>0.2</v>
          </cell>
          <cell r="P362" t="str">
            <v>根据经鼻内镜鼻窦球囊扩张术和经鼻内镜上颌窦下鼻道开窗术的技术难度、风险程度、人力资源消耗相对值比值计算价格+鼻内镜折算价格</v>
          </cell>
          <cell r="Q362">
            <v>653</v>
          </cell>
          <cell r="R362">
            <v>588</v>
          </cell>
          <cell r="S362">
            <v>529</v>
          </cell>
          <cell r="T362">
            <v>476</v>
          </cell>
        </row>
        <row r="363">
          <cell r="B363" t="e">
            <v>#N/A</v>
          </cell>
        </row>
        <row r="363">
          <cell r="J363">
            <v>0</v>
          </cell>
        </row>
        <row r="363">
          <cell r="L363" t="e">
            <v>#N/A</v>
          </cell>
          <cell r="M363" t="str">
            <v>乙类</v>
          </cell>
          <cell r="N363">
            <v>0.8</v>
          </cell>
          <cell r="O363">
            <v>0.2</v>
          </cell>
        </row>
        <row r="363">
          <cell r="Q363">
            <v>653</v>
          </cell>
          <cell r="R363">
            <v>588</v>
          </cell>
          <cell r="S363">
            <v>529</v>
          </cell>
          <cell r="T363">
            <v>476</v>
          </cell>
        </row>
        <row r="364">
          <cell r="B364" t="e">
            <v>#N/A</v>
          </cell>
          <cell r="C364" t="str">
            <v>鼻部球囊扩张费-儿童（加收）</v>
          </cell>
        </row>
        <row r="364">
          <cell r="I364">
            <v>0.3</v>
          </cell>
          <cell r="J364">
            <v>0.27</v>
          </cell>
          <cell r="K364">
            <v>0.3</v>
          </cell>
          <cell r="L364" t="e">
            <v>#N/A</v>
          </cell>
          <cell r="M364" t="str">
            <v>乙类</v>
          </cell>
          <cell r="N364">
            <v>0.8</v>
          </cell>
          <cell r="O364">
            <v>0.2</v>
          </cell>
          <cell r="P364" t="str">
            <v>参照现行儿童加收政策</v>
          </cell>
        </row>
        <row r="365">
          <cell r="B365" t="str">
            <v>013306010310000</v>
          </cell>
          <cell r="C365" t="str">
            <v>口鼻腔前庭瘘修补费</v>
          </cell>
          <cell r="D365" t="str">
            <v>通过手术对口鼻瘘进行修补。</v>
          </cell>
          <cell r="E365" t="str">
            <v>所定价格涵盖手术计划、术区准备、消毒、切开、分离、修补、冲洗、缝合、处理用物等步骤所需的人力资源和基本物质资源消耗。</v>
          </cell>
        </row>
        <row r="365">
          <cell r="H365" t="str">
            <v>单侧</v>
          </cell>
          <cell r="I365">
            <v>821</v>
          </cell>
          <cell r="J365">
            <v>738.9</v>
          </cell>
          <cell r="K365">
            <v>738</v>
          </cell>
          <cell r="L365" t="str">
            <v>儿童加收30%。</v>
          </cell>
          <cell r="M365" t="str">
            <v>甲类</v>
          </cell>
          <cell r="N365">
            <v>0.8</v>
          </cell>
          <cell r="O365">
            <v>0</v>
          </cell>
          <cell r="P365" t="str">
            <v>直接平移“口鼻腔前庭瘘修补术”+鼻内镜折算价格</v>
          </cell>
          <cell r="Q365">
            <v>725</v>
          </cell>
          <cell r="R365">
            <v>652</v>
          </cell>
          <cell r="S365">
            <v>588</v>
          </cell>
          <cell r="T365" t="str">
            <v>529</v>
          </cell>
        </row>
        <row r="366">
          <cell r="B366" t="e">
            <v>#N/A</v>
          </cell>
        </row>
        <row r="366">
          <cell r="J366">
            <v>0</v>
          </cell>
        </row>
        <row r="366">
          <cell r="L366" t="e">
            <v>#N/A</v>
          </cell>
          <cell r="M366" t="str">
            <v>甲类</v>
          </cell>
          <cell r="N366">
            <v>0.8</v>
          </cell>
          <cell r="O366">
            <v>0</v>
          </cell>
        </row>
        <row r="366">
          <cell r="Q366">
            <v>725</v>
          </cell>
          <cell r="R366">
            <v>652</v>
          </cell>
          <cell r="S366">
            <v>588</v>
          </cell>
          <cell r="T366" t="str">
            <v>529</v>
          </cell>
        </row>
        <row r="367">
          <cell r="B367" t="e">
            <v>#N/A</v>
          </cell>
        </row>
        <row r="367">
          <cell r="J367">
            <v>0</v>
          </cell>
        </row>
        <row r="367">
          <cell r="L367" t="e">
            <v>#N/A</v>
          </cell>
          <cell r="M367" t="str">
            <v>甲类</v>
          </cell>
          <cell r="N367">
            <v>0.8</v>
          </cell>
          <cell r="O367">
            <v>0</v>
          </cell>
        </row>
        <row r="367">
          <cell r="Q367">
            <v>725</v>
          </cell>
          <cell r="R367">
            <v>652</v>
          </cell>
          <cell r="S367">
            <v>588</v>
          </cell>
          <cell r="T367" t="str">
            <v>529</v>
          </cell>
        </row>
        <row r="368">
          <cell r="B368" t="e">
            <v>#N/A</v>
          </cell>
          <cell r="C368" t="str">
            <v>口鼻腔前庭瘘修补费-儿童（加收）</v>
          </cell>
        </row>
        <row r="368">
          <cell r="I368">
            <v>0.3</v>
          </cell>
          <cell r="J368">
            <v>0.27</v>
          </cell>
          <cell r="K368">
            <v>0.3</v>
          </cell>
          <cell r="L368" t="e">
            <v>#N/A</v>
          </cell>
          <cell r="M368" t="str">
            <v>甲类</v>
          </cell>
          <cell r="N368">
            <v>0.8</v>
          </cell>
          <cell r="O368">
            <v>0</v>
          </cell>
          <cell r="P368" t="str">
            <v>参照现行儿童加收政策</v>
          </cell>
        </row>
        <row r="369">
          <cell r="B369" t="str">
            <v>013306010320000</v>
          </cell>
          <cell r="C369" t="str">
            <v>鼻窦瘘修补费</v>
          </cell>
          <cell r="D369" t="str">
            <v>通过手术对鼻窦瘘进行修补。</v>
          </cell>
          <cell r="E369" t="str">
            <v>所定价格涵盖手术计划、术区准备、消毒、清理瘘口、修补、冲洗、止血、缝合、加压包扎、处理用物等步骤所需的人力资源和基本物质资源消耗。</v>
          </cell>
        </row>
        <row r="369">
          <cell r="H369" t="str">
            <v>单侧</v>
          </cell>
          <cell r="I369">
            <v>821</v>
          </cell>
          <cell r="J369">
            <v>738.9</v>
          </cell>
          <cell r="K369">
            <v>821</v>
          </cell>
          <cell r="L369" t="str">
            <v>1.“鼻窦瘘修补”不包含“口腔上颌窦瘘修补”。
2.儿童加收30%。</v>
          </cell>
          <cell r="M369" t="str">
            <v>甲类</v>
          </cell>
          <cell r="N369">
            <v>0.8</v>
          </cell>
          <cell r="O369">
            <v>0</v>
          </cell>
          <cell r="P369" t="str">
            <v>建议参照口鼻腔前庭瘘修补费价格</v>
          </cell>
          <cell r="Q369">
            <v>725</v>
          </cell>
          <cell r="R369">
            <v>652</v>
          </cell>
          <cell r="S369">
            <v>588</v>
          </cell>
          <cell r="T369" t="str">
            <v>529</v>
          </cell>
        </row>
        <row r="370">
          <cell r="B370" t="e">
            <v>#N/A</v>
          </cell>
        </row>
        <row r="370">
          <cell r="J370">
            <v>0</v>
          </cell>
        </row>
        <row r="370">
          <cell r="L370" t="e">
            <v>#N/A</v>
          </cell>
          <cell r="M370" t="str">
            <v>甲类</v>
          </cell>
          <cell r="N370">
            <v>0.8</v>
          </cell>
          <cell r="O370">
            <v>0</v>
          </cell>
        </row>
        <row r="370">
          <cell r="Q370">
            <v>727</v>
          </cell>
          <cell r="R370">
            <v>654</v>
          </cell>
          <cell r="S370">
            <v>589</v>
          </cell>
          <cell r="T370" t="str">
            <v>530</v>
          </cell>
        </row>
        <row r="371">
          <cell r="B371" t="e">
            <v>#N/A</v>
          </cell>
          <cell r="C371" t="str">
            <v>鼻窦瘘修补费-儿童（加收）</v>
          </cell>
        </row>
        <row r="371">
          <cell r="I371">
            <v>0.3</v>
          </cell>
          <cell r="J371">
            <v>0.27</v>
          </cell>
          <cell r="K371">
            <v>0.3</v>
          </cell>
          <cell r="L371" t="e">
            <v>#N/A</v>
          </cell>
          <cell r="M371" t="str">
            <v>甲类</v>
          </cell>
          <cell r="N371">
            <v>0.8</v>
          </cell>
          <cell r="O371">
            <v>0</v>
          </cell>
          <cell r="P371" t="str">
            <v>参照现行儿童加收政策</v>
          </cell>
        </row>
        <row r="372">
          <cell r="B372" t="str">
            <v>013306010330000</v>
          </cell>
          <cell r="C372" t="str">
            <v>鼻腔粘连分离费</v>
          </cell>
          <cell r="D372" t="str">
            <v>通过手术分离鼻腔粘连。</v>
          </cell>
          <cell r="E372" t="str">
            <v>所定价格涵盖手术计划、术区准备、消毒、切开、分离、冲洗、止血、处理用物等步骤所需的人力资源和基本物质资源消耗。</v>
          </cell>
        </row>
        <row r="372">
          <cell r="H372" t="str">
            <v>单侧</v>
          </cell>
          <cell r="I372">
            <v>169</v>
          </cell>
          <cell r="J372">
            <v>152.1</v>
          </cell>
          <cell r="K372">
            <v>169</v>
          </cell>
          <cell r="L372" t="str">
            <v>儿童加收30%。</v>
          </cell>
          <cell r="M372" t="str">
            <v>甲类</v>
          </cell>
          <cell r="N372">
            <v>0.8</v>
          </cell>
          <cell r="O372">
            <v>0</v>
          </cell>
          <cell r="P372" t="str">
            <v>
建议价格平移“鼻腔粘连分离术”+鼻内镜折算价格</v>
          </cell>
          <cell r="Q372">
            <v>120</v>
          </cell>
          <cell r="R372">
            <v>110</v>
          </cell>
          <cell r="S372">
            <v>92</v>
          </cell>
          <cell r="T372">
            <v>80</v>
          </cell>
        </row>
        <row r="373">
          <cell r="B373" t="e">
            <v>#N/A</v>
          </cell>
        </row>
        <row r="373">
          <cell r="J373">
            <v>0</v>
          </cell>
        </row>
        <row r="373">
          <cell r="L373" t="e">
            <v>#N/A</v>
          </cell>
          <cell r="M373" t="str">
            <v>甲类</v>
          </cell>
          <cell r="N373">
            <v>0.8</v>
          </cell>
          <cell r="O373">
            <v>0</v>
          </cell>
        </row>
        <row r="373">
          <cell r="Q373">
            <v>120</v>
          </cell>
          <cell r="R373">
            <v>110</v>
          </cell>
          <cell r="S373">
            <v>92</v>
          </cell>
          <cell r="T373">
            <v>80</v>
          </cell>
        </row>
        <row r="374">
          <cell r="B374" t="e">
            <v>#N/A</v>
          </cell>
        </row>
        <row r="374">
          <cell r="J374">
            <v>0</v>
          </cell>
        </row>
        <row r="374">
          <cell r="L374" t="e">
            <v>#N/A</v>
          </cell>
          <cell r="M374" t="str">
            <v>甲类</v>
          </cell>
          <cell r="N374">
            <v>0.8</v>
          </cell>
          <cell r="O374">
            <v>0</v>
          </cell>
        </row>
        <row r="374">
          <cell r="Q374">
            <v>120</v>
          </cell>
          <cell r="R374">
            <v>110</v>
          </cell>
          <cell r="S374">
            <v>92</v>
          </cell>
          <cell r="T374">
            <v>80</v>
          </cell>
        </row>
        <row r="375">
          <cell r="B375" t="e">
            <v>#N/A</v>
          </cell>
          <cell r="C375" t="str">
            <v>鼻腔粘连分离费-儿童（加收）</v>
          </cell>
        </row>
        <row r="375">
          <cell r="I375">
            <v>0.3</v>
          </cell>
          <cell r="J375">
            <v>0.27</v>
          </cell>
          <cell r="K375">
            <v>0.3</v>
          </cell>
          <cell r="L375" t="e">
            <v>#N/A</v>
          </cell>
          <cell r="M375" t="str">
            <v>甲类</v>
          </cell>
          <cell r="N375">
            <v>0.8</v>
          </cell>
          <cell r="O375">
            <v>0</v>
          </cell>
          <cell r="P375" t="str">
            <v>参照现行儿童加收政策</v>
          </cell>
        </row>
        <row r="376">
          <cell r="B376" t="str">
            <v>012405000080000</v>
          </cell>
          <cell r="C376" t="str">
            <v>间接鼻咽喉镜检查费</v>
          </cell>
          <cell r="D376" t="str">
            <v>通过间接鼻咽喉镜检查鼻咽喉部形态、组织结构等。</v>
          </cell>
          <cell r="E376" t="str">
            <v>所定价格涵盖消毒、置镜、观察、记录、出具报告、处理用物等步骤所需的人力资源和基本物质资源消耗。</v>
          </cell>
        </row>
        <row r="376">
          <cell r="H376" t="str">
            <v>次</v>
          </cell>
          <cell r="I376">
            <v>20</v>
          </cell>
          <cell r="J376">
            <v>18</v>
          </cell>
          <cell r="K376">
            <v>20</v>
          </cell>
          <cell r="L376">
            <v>0</v>
          </cell>
          <cell r="M376" t="str">
            <v>甲类</v>
          </cell>
          <cell r="N376">
            <v>0.8</v>
          </cell>
          <cell r="O376">
            <v>0</v>
          </cell>
          <cell r="P376" t="str">
            <v>直接平移间接鼻咽镜检查</v>
          </cell>
          <cell r="Q376">
            <v>14</v>
          </cell>
          <cell r="R376">
            <v>13</v>
          </cell>
          <cell r="S376">
            <v>11</v>
          </cell>
          <cell r="T376">
            <v>9</v>
          </cell>
        </row>
        <row r="377">
          <cell r="B377" t="e">
            <v>#N/A</v>
          </cell>
        </row>
        <row r="377">
          <cell r="J377">
            <v>0</v>
          </cell>
        </row>
        <row r="377">
          <cell r="L377" t="e">
            <v>#N/A</v>
          </cell>
          <cell r="M377" t="str">
            <v>甲类</v>
          </cell>
          <cell r="N377">
            <v>0.8</v>
          </cell>
          <cell r="O377">
            <v>0</v>
          </cell>
        </row>
        <row r="377">
          <cell r="Q377">
            <v>14</v>
          </cell>
          <cell r="R377">
            <v>13</v>
          </cell>
          <cell r="S377">
            <v>11</v>
          </cell>
          <cell r="T377">
            <v>9</v>
          </cell>
        </row>
        <row r="378">
          <cell r="B378" t="str">
            <v>012405000090000</v>
          </cell>
          <cell r="C378" t="str">
            <v>硬性鼻咽喉镜检查费</v>
          </cell>
          <cell r="D378" t="str">
            <v>通过硬性鼻咽喉镜检查鼻咽喉部形态、组织结构等。</v>
          </cell>
          <cell r="E378" t="str">
            <v>所定价格涵盖消毒、置镜、观察、记录、出具报告、处理用物等步骤所需的人力资源和基本物质资源消耗。</v>
          </cell>
        </row>
        <row r="378">
          <cell r="H378" t="str">
            <v>次</v>
          </cell>
          <cell r="I378">
            <v>97</v>
          </cell>
          <cell r="J378">
            <v>87.3</v>
          </cell>
          <cell r="K378">
            <v>97</v>
          </cell>
          <cell r="L378">
            <v>0</v>
          </cell>
          <cell r="M378" t="str">
            <v>甲类</v>
          </cell>
          <cell r="N378">
            <v>0.8</v>
          </cell>
          <cell r="O378">
            <v>0</v>
          </cell>
          <cell r="P378" t="str">
            <v>与软性鼻咽喉镜检查费比价拟定价格</v>
          </cell>
          <cell r="Q378">
            <v>87</v>
          </cell>
          <cell r="R378">
            <v>78</v>
          </cell>
          <cell r="S378">
            <v>70</v>
          </cell>
          <cell r="T378">
            <v>63</v>
          </cell>
        </row>
        <row r="379">
          <cell r="B379" t="str">
            <v>012405000100000</v>
          </cell>
          <cell r="C379" t="str">
            <v>软性鼻咽喉镜检查费</v>
          </cell>
          <cell r="D379" t="str">
            <v>通过纤维/电子鼻咽喉镜检查鼻咽喉部形态、组织结构等。</v>
          </cell>
          <cell r="E379" t="str">
            <v>所定价格涵盖消毒、置镜、观察、记录、出具报告、处理用物等步骤所需的人力资源和基本物质资源消耗。</v>
          </cell>
        </row>
        <row r="379">
          <cell r="H379" t="str">
            <v>次</v>
          </cell>
          <cell r="I379">
            <v>191</v>
          </cell>
          <cell r="J379">
            <v>171.9</v>
          </cell>
          <cell r="K379">
            <v>191</v>
          </cell>
          <cell r="L379" t="str">
            <v>本项目中的“软性鼻咽喉镜”指：纤维鼻咽喉镜与电子鼻咽喉镜。</v>
          </cell>
          <cell r="M379" t="str">
            <v>乙类</v>
          </cell>
          <cell r="N379">
            <v>0.8</v>
          </cell>
          <cell r="O379">
            <v>0.1</v>
          </cell>
          <cell r="P379" t="str">
            <v>叠加纤维鼻咽镜检查和纤维喉镜检查价格</v>
          </cell>
          <cell r="Q379">
            <v>172</v>
          </cell>
          <cell r="R379">
            <v>155</v>
          </cell>
          <cell r="S379">
            <v>139</v>
          </cell>
          <cell r="T379">
            <v>125</v>
          </cell>
        </row>
        <row r="380">
          <cell r="B380" t="e">
            <v>#N/A</v>
          </cell>
        </row>
        <row r="380">
          <cell r="J380">
            <v>0</v>
          </cell>
        </row>
        <row r="380">
          <cell r="L380" t="e">
            <v>#N/A</v>
          </cell>
          <cell r="M380" t="str">
            <v>乙类</v>
          </cell>
          <cell r="N380">
            <v>0.8</v>
          </cell>
          <cell r="O380">
            <v>0.1</v>
          </cell>
        </row>
        <row r="380">
          <cell r="Q380">
            <v>172</v>
          </cell>
          <cell r="R380">
            <v>155</v>
          </cell>
          <cell r="S380">
            <v>139</v>
          </cell>
          <cell r="T380">
            <v>125</v>
          </cell>
        </row>
        <row r="381">
          <cell r="B381" t="e">
            <v>#N/A</v>
          </cell>
        </row>
        <row r="381">
          <cell r="J381">
            <v>0</v>
          </cell>
        </row>
        <row r="381">
          <cell r="L381" t="e">
            <v>#N/A</v>
          </cell>
          <cell r="M381" t="str">
            <v>乙类</v>
          </cell>
          <cell r="N381">
            <v>0.8</v>
          </cell>
          <cell r="O381">
            <v>0.1</v>
          </cell>
        </row>
        <row r="381">
          <cell r="Q381">
            <v>172</v>
          </cell>
          <cell r="R381">
            <v>155</v>
          </cell>
          <cell r="S381">
            <v>139</v>
          </cell>
          <cell r="T381">
            <v>125</v>
          </cell>
        </row>
        <row r="382">
          <cell r="B382" t="str">
            <v>012405000110000</v>
          </cell>
          <cell r="C382" t="str">
            <v>频闪喉镜检查费</v>
          </cell>
          <cell r="D382" t="str">
            <v>通过频闪喉镜检查动态观察喉部形态、声带振动特性和组织结构等。</v>
          </cell>
          <cell r="E382" t="str">
            <v>所定价格涵盖消毒、置镜、观察、记录、出具报告、处理用物等步骤所需的人力资源和基本物质资源消耗。</v>
          </cell>
        </row>
        <row r="382">
          <cell r="H382" t="str">
            <v>次</v>
          </cell>
          <cell r="I382">
            <v>130</v>
          </cell>
          <cell r="J382">
            <v>117</v>
          </cell>
          <cell r="K382">
            <v>130</v>
          </cell>
          <cell r="L382">
            <v>0</v>
          </cell>
          <cell r="M382" t="str">
            <v>甲类</v>
          </cell>
          <cell r="N382">
            <v>0.8</v>
          </cell>
          <cell r="O382">
            <v>0</v>
          </cell>
          <cell r="P382" t="str">
            <v>直接平移喉动态镜检查</v>
          </cell>
          <cell r="Q382">
            <v>94</v>
          </cell>
          <cell r="R382">
            <v>85</v>
          </cell>
          <cell r="S382">
            <v>70</v>
          </cell>
          <cell r="T382">
            <v>59</v>
          </cell>
        </row>
        <row r="383">
          <cell r="B383" t="str">
            <v>012405000120000</v>
          </cell>
          <cell r="C383" t="str">
            <v>支撑喉镜检查费</v>
          </cell>
          <cell r="D383" t="str">
            <v>通过支撑喉镜检查喉部形态、组织结构等。</v>
          </cell>
          <cell r="E383" t="str">
            <v>所定价格涵盖消毒、置镜、观察、记录出具报告、处理用物等步骤所需的人力资源和基本物质资源消耗。</v>
          </cell>
        </row>
        <row r="383">
          <cell r="G383" t="str">
            <v>01直达喉镜检查</v>
          </cell>
          <cell r="H383" t="str">
            <v>次</v>
          </cell>
        </row>
        <row r="383">
          <cell r="J383">
            <v>0</v>
          </cell>
        </row>
        <row r="383">
          <cell r="L383">
            <v>0</v>
          </cell>
          <cell r="M383" t="str">
            <v>甲类</v>
          </cell>
          <cell r="N383">
            <v>0.8</v>
          </cell>
          <cell r="O383">
            <v>0</v>
          </cell>
          <cell r="P383" t="str">
            <v>直接平移支撑喉镜检查</v>
          </cell>
          <cell r="Q383">
            <v>94</v>
          </cell>
          <cell r="R383">
            <v>85</v>
          </cell>
          <cell r="S383">
            <v>70</v>
          </cell>
          <cell r="T383">
            <v>59</v>
          </cell>
        </row>
        <row r="384">
          <cell r="B384" t="e">
            <v>#N/A</v>
          </cell>
          <cell r="C384" t="str">
            <v>支撑喉镜检查费-直达喉镜检查（扩展）</v>
          </cell>
        </row>
        <row r="384">
          <cell r="J384">
            <v>0</v>
          </cell>
        </row>
        <row r="384">
          <cell r="L384" t="e">
            <v>#N/A</v>
          </cell>
          <cell r="M384" t="str">
            <v>甲类</v>
          </cell>
          <cell r="N384">
            <v>0.8</v>
          </cell>
          <cell r="O384">
            <v>0</v>
          </cell>
          <cell r="P384" t="str">
            <v>直接平移直达喉镜检查</v>
          </cell>
          <cell r="Q384">
            <v>94</v>
          </cell>
          <cell r="R384">
            <v>85</v>
          </cell>
          <cell r="S384">
            <v>70</v>
          </cell>
          <cell r="T384">
            <v>59</v>
          </cell>
        </row>
        <row r="385">
          <cell r="B385" t="str">
            <v>012405000130000</v>
          </cell>
          <cell r="C385" t="str">
            <v>喉声门图检查费</v>
          </cell>
          <cell r="D385" t="str">
            <v>通过各种方式评估喉部发声功能。</v>
          </cell>
          <cell r="E385" t="str">
            <v>所定价格涵盖消毒、放置电极、信号采集处理、测量、观察、记录、出具报告、处理用物等步骤所需的人力资源和基本物质资源消耗。</v>
          </cell>
        </row>
        <row r="385">
          <cell r="H385" t="str">
            <v>次</v>
          </cell>
          <cell r="I385">
            <v>66</v>
          </cell>
          <cell r="J385">
            <v>59.4</v>
          </cell>
          <cell r="K385">
            <v>66</v>
          </cell>
          <cell r="L385">
            <v>0</v>
          </cell>
          <cell r="M385" t="str">
            <v>甲类</v>
          </cell>
          <cell r="N385">
            <v>0.8</v>
          </cell>
          <cell r="O385">
            <v>0</v>
          </cell>
          <cell r="P385" t="str">
            <v>直接平移“喉声图”</v>
          </cell>
          <cell r="Q385">
            <v>56</v>
          </cell>
          <cell r="R385">
            <v>50</v>
          </cell>
          <cell r="S385">
            <v>42</v>
          </cell>
          <cell r="T385">
            <v>36</v>
          </cell>
        </row>
        <row r="386">
          <cell r="B386" t="str">
            <v>012405000140000</v>
          </cell>
          <cell r="C386" t="str">
            <v>嗓音分析费</v>
          </cell>
          <cell r="D386" t="str">
            <v>通过各种方式评估嗓音质量及相关声学特性。</v>
          </cell>
          <cell r="E386" t="str">
            <v>所定价格涵盖准备、声音采集、分析、出具报告、处理用物等步骤所需的人力资源和基本物质资源消耗。</v>
          </cell>
        </row>
        <row r="386">
          <cell r="H386" t="str">
            <v>次</v>
          </cell>
          <cell r="I386">
            <v>66</v>
          </cell>
          <cell r="J386">
            <v>59.4</v>
          </cell>
          <cell r="K386">
            <v>66</v>
          </cell>
          <cell r="L386">
            <v>0</v>
          </cell>
          <cell r="M386" t="str">
            <v>甲类</v>
          </cell>
          <cell r="N386">
            <v>0.8</v>
          </cell>
          <cell r="O386">
            <v>0</v>
          </cell>
          <cell r="P386" t="str">
            <v>直接平移计算机嗓音疾病评估</v>
          </cell>
          <cell r="Q386">
            <v>56</v>
          </cell>
          <cell r="R386">
            <v>50</v>
          </cell>
          <cell r="S386">
            <v>42</v>
          </cell>
          <cell r="T386">
            <v>36</v>
          </cell>
        </row>
        <row r="387">
          <cell r="B387" t="e">
            <v>#N/A</v>
          </cell>
        </row>
        <row r="387">
          <cell r="J387">
            <v>0</v>
          </cell>
        </row>
        <row r="387">
          <cell r="L387" t="e">
            <v>#N/A</v>
          </cell>
          <cell r="M387" t="str">
            <v>甲类</v>
          </cell>
          <cell r="N387">
            <v>0.8</v>
          </cell>
          <cell r="O387">
            <v>0</v>
          </cell>
        </row>
        <row r="387">
          <cell r="Q387">
            <v>56</v>
          </cell>
          <cell r="R387">
            <v>50</v>
          </cell>
          <cell r="S387">
            <v>42</v>
          </cell>
          <cell r="T387">
            <v>36</v>
          </cell>
        </row>
        <row r="388">
          <cell r="B388" t="e">
            <v>#N/A</v>
          </cell>
        </row>
        <row r="388">
          <cell r="J388">
            <v>0</v>
          </cell>
        </row>
        <row r="388">
          <cell r="L388" t="e">
            <v>#N/A</v>
          </cell>
          <cell r="M388" t="str">
            <v>甲类</v>
          </cell>
          <cell r="N388">
            <v>0.8</v>
          </cell>
          <cell r="O388">
            <v>0</v>
          </cell>
        </row>
        <row r="388">
          <cell r="Q388">
            <v>56</v>
          </cell>
          <cell r="R388">
            <v>50</v>
          </cell>
          <cell r="S388">
            <v>42</v>
          </cell>
          <cell r="T388">
            <v>36</v>
          </cell>
        </row>
        <row r="389">
          <cell r="B389" t="str">
            <v>012405000150000</v>
          </cell>
          <cell r="C389" t="str">
            <v>咽喉肌电生理检查费</v>
          </cell>
          <cell r="D389" t="str">
            <v>通过电生理设备检查喉部肌肉神经功能状态。</v>
          </cell>
          <cell r="E389" t="str">
            <v>所定价格涵盖消毒、放置电极、刺激、采集数据、分析、出具报告、处理用物等步骤所需的人力资源和基本物质资源消耗。</v>
          </cell>
        </row>
        <row r="389">
          <cell r="H389" t="str">
            <v>次</v>
          </cell>
          <cell r="I389">
            <v>66</v>
          </cell>
          <cell r="J389">
            <v>59.4</v>
          </cell>
          <cell r="K389">
            <v>66</v>
          </cell>
          <cell r="L389">
            <v>0</v>
          </cell>
          <cell r="M389" t="str">
            <v>甲类</v>
          </cell>
          <cell r="N389">
            <v>0.8</v>
          </cell>
          <cell r="O389">
            <v>0</v>
          </cell>
          <cell r="P389" t="str">
            <v>直接平移喉电图测试</v>
          </cell>
          <cell r="Q389">
            <v>56</v>
          </cell>
          <cell r="R389">
            <v>50</v>
          </cell>
          <cell r="S389">
            <v>42</v>
          </cell>
          <cell r="T389">
            <v>36</v>
          </cell>
        </row>
        <row r="390">
          <cell r="B390" t="str">
            <v>013104020070000</v>
          </cell>
          <cell r="C390" t="str">
            <v>异物取出费（口咽部）</v>
          </cell>
          <cell r="D390" t="str">
            <v>通过各种方式取出会厌以上的异物。</v>
          </cell>
          <cell r="E390" t="str">
            <v>所定价格涵盖评估、取出异物、处理用物等步骤所需的人力资源和基本物质资源消耗。（不含内镜检查）</v>
          </cell>
          <cell r="F390" t="str">
            <v>01儿童加收</v>
          </cell>
        </row>
        <row r="390">
          <cell r="H390" t="str">
            <v>次</v>
          </cell>
          <cell r="I390">
            <v>39</v>
          </cell>
          <cell r="J390">
            <v>35.1</v>
          </cell>
          <cell r="K390">
            <v>39</v>
          </cell>
          <cell r="L390">
            <v>0</v>
          </cell>
          <cell r="M390" t="str">
            <v>甲类</v>
          </cell>
          <cell r="N390">
            <v>0.8</v>
          </cell>
          <cell r="O390">
            <v>0</v>
          </cell>
          <cell r="P390" t="str">
            <v>平移咽喉部(表浅)异物取出术</v>
          </cell>
          <cell r="Q390">
            <v>26</v>
          </cell>
          <cell r="R390">
            <v>23</v>
          </cell>
          <cell r="S390">
            <v>20</v>
          </cell>
          <cell r="T390">
            <v>17</v>
          </cell>
        </row>
        <row r="391">
          <cell r="B391" t="e">
            <v>#N/A</v>
          </cell>
          <cell r="C391" t="str">
            <v>异物取出费（口咽部）-儿童（加收）</v>
          </cell>
        </row>
        <row r="391">
          <cell r="I391">
            <v>0.3</v>
          </cell>
          <cell r="J391">
            <v>0.27</v>
          </cell>
          <cell r="K391">
            <v>0.3</v>
          </cell>
          <cell r="L391" t="e">
            <v>#N/A</v>
          </cell>
          <cell r="M391" t="str">
            <v>甲类</v>
          </cell>
          <cell r="N391">
            <v>0.8</v>
          </cell>
          <cell r="O391">
            <v>0</v>
          </cell>
          <cell r="P391" t="str">
            <v>参照现行儿童加收政策</v>
          </cell>
        </row>
        <row r="392">
          <cell r="B392" t="str">
            <v>013306010340000</v>
          </cell>
          <cell r="C392" t="str">
            <v>异物取出费（喉/下咽）</v>
          </cell>
          <cell r="D392" t="str">
            <v>通过手术取出会厌以下异物。</v>
          </cell>
          <cell r="E392" t="str">
            <v>所定价格涵盖手术计划、术区准备、消毒、取出异物、冲洗、处理用物等步骤所需的人力资源和基本物质资源消耗。</v>
          </cell>
        </row>
        <row r="392">
          <cell r="H392" t="str">
            <v>次</v>
          </cell>
          <cell r="I392">
            <v>256</v>
          </cell>
          <cell r="J392">
            <v>230.4</v>
          </cell>
          <cell r="K392">
            <v>243</v>
          </cell>
          <cell r="L392" t="str">
            <v>儿童加收30%。</v>
          </cell>
          <cell r="M392" t="str">
            <v>甲类</v>
          </cell>
          <cell r="N392">
            <v>0.8</v>
          </cell>
          <cell r="O392">
            <v>0</v>
          </cell>
          <cell r="P392" t="str">
            <v>下咽或喉部异物取出术价格减去纤维喉镜价格后，加上新项目软性鼻咽喉镜检查费价格</v>
          </cell>
          <cell r="Q392">
            <v>206</v>
          </cell>
          <cell r="R392">
            <v>185</v>
          </cell>
          <cell r="S392">
            <v>167</v>
          </cell>
          <cell r="T392">
            <v>148</v>
          </cell>
        </row>
        <row r="393">
          <cell r="B393" t="e">
            <v>#N/A</v>
          </cell>
          <cell r="C393" t="str">
            <v>异物取出费（喉/下咽）-儿童（加收）</v>
          </cell>
        </row>
        <row r="393">
          <cell r="I393">
            <v>0.3</v>
          </cell>
          <cell r="J393">
            <v>0.27</v>
          </cell>
          <cell r="K393">
            <v>0.3</v>
          </cell>
          <cell r="L393" t="e">
            <v>#N/A</v>
          </cell>
          <cell r="M393" t="str">
            <v>甲类</v>
          </cell>
          <cell r="N393">
            <v>0.8</v>
          </cell>
          <cell r="O393">
            <v>0</v>
          </cell>
          <cell r="P393" t="str">
            <v>参照现行儿童加收政策</v>
          </cell>
        </row>
        <row r="394">
          <cell r="B394" t="str">
            <v>013104020080000</v>
          </cell>
          <cell r="C394" t="str">
            <v>咽喉部治疗费（常规）</v>
          </cell>
          <cell r="D394" t="str">
            <v>通过各种方式对咽喉部进行上药、穿刺、注射、止血等常规治疗。</v>
          </cell>
          <cell r="E394" t="str">
            <v>所定价格涵盖消毒、治疗、观察、记录、处理用物等步骤所需的人力资源和基本物质资源消耗。（不含内镜检查）</v>
          </cell>
          <cell r="F394" t="str">
            <v>01儿童加收</v>
          </cell>
        </row>
        <row r="394">
          <cell r="H394" t="str">
            <v>次</v>
          </cell>
          <cell r="I394">
            <v>65</v>
          </cell>
          <cell r="J394">
            <v>58.5</v>
          </cell>
          <cell r="K394">
            <v>65</v>
          </cell>
          <cell r="L394" t="str">
            <v>同一治疗位置只可收费一次。</v>
          </cell>
          <cell r="M394" t="str">
            <v>甲类</v>
          </cell>
          <cell r="N394">
            <v>0.8</v>
          </cell>
          <cell r="O394">
            <v>0</v>
          </cell>
          <cell r="P394" t="str">
            <v>平移咽部脓肿穿刺术</v>
          </cell>
          <cell r="Q394">
            <v>43</v>
          </cell>
          <cell r="R394">
            <v>39</v>
          </cell>
          <cell r="S394">
            <v>33</v>
          </cell>
          <cell r="T394">
            <v>28</v>
          </cell>
        </row>
        <row r="395">
          <cell r="B395" t="e">
            <v>#N/A</v>
          </cell>
        </row>
        <row r="395">
          <cell r="J395">
            <v>0</v>
          </cell>
        </row>
        <row r="395">
          <cell r="L395" t="e">
            <v>#N/A</v>
          </cell>
          <cell r="M395" t="str">
            <v>甲类</v>
          </cell>
          <cell r="N395">
            <v>0.8</v>
          </cell>
          <cell r="O395">
            <v>0</v>
          </cell>
        </row>
        <row r="395">
          <cell r="Q395">
            <v>43</v>
          </cell>
          <cell r="R395">
            <v>39</v>
          </cell>
          <cell r="S395">
            <v>33</v>
          </cell>
          <cell r="T395">
            <v>28</v>
          </cell>
        </row>
        <row r="396">
          <cell r="B396" t="e">
            <v>#N/A</v>
          </cell>
        </row>
        <row r="396">
          <cell r="J396">
            <v>0</v>
          </cell>
        </row>
        <row r="396">
          <cell r="L396" t="e">
            <v>#N/A</v>
          </cell>
          <cell r="M396" t="str">
            <v>甲类</v>
          </cell>
          <cell r="N396">
            <v>0.8</v>
          </cell>
          <cell r="O396">
            <v>0</v>
          </cell>
        </row>
        <row r="396">
          <cell r="Q396">
            <v>43</v>
          </cell>
          <cell r="R396">
            <v>39</v>
          </cell>
          <cell r="S396">
            <v>33</v>
          </cell>
          <cell r="T396">
            <v>28</v>
          </cell>
        </row>
        <row r="397">
          <cell r="B397" t="e">
            <v>#N/A</v>
          </cell>
        </row>
        <row r="397">
          <cell r="J397">
            <v>0</v>
          </cell>
        </row>
        <row r="397">
          <cell r="L397" t="e">
            <v>#N/A</v>
          </cell>
          <cell r="M397" t="str">
            <v>甲类</v>
          </cell>
          <cell r="N397">
            <v>0.8</v>
          </cell>
          <cell r="O397">
            <v>0</v>
          </cell>
        </row>
        <row r="397">
          <cell r="Q397">
            <v>43</v>
          </cell>
          <cell r="R397">
            <v>39</v>
          </cell>
          <cell r="S397">
            <v>33</v>
          </cell>
          <cell r="T397">
            <v>28</v>
          </cell>
        </row>
        <row r="398">
          <cell r="B398" t="e">
            <v>#N/A</v>
          </cell>
        </row>
        <row r="398">
          <cell r="J398">
            <v>0</v>
          </cell>
        </row>
        <row r="398">
          <cell r="L398" t="e">
            <v>#N/A</v>
          </cell>
          <cell r="M398" t="str">
            <v>甲类</v>
          </cell>
          <cell r="N398">
            <v>0.8</v>
          </cell>
          <cell r="O398">
            <v>0</v>
          </cell>
        </row>
        <row r="398">
          <cell r="Q398">
            <v>43</v>
          </cell>
          <cell r="R398">
            <v>39</v>
          </cell>
          <cell r="S398">
            <v>33</v>
          </cell>
          <cell r="T398">
            <v>28</v>
          </cell>
        </row>
        <row r="399">
          <cell r="B399" t="e">
            <v>#N/A</v>
          </cell>
          <cell r="C399" t="str">
            <v>咽喉部治疗费（常规）-儿童（加收）</v>
          </cell>
        </row>
        <row r="399">
          <cell r="I399">
            <v>0.3</v>
          </cell>
          <cell r="J399">
            <v>0.27</v>
          </cell>
          <cell r="K399">
            <v>0.3</v>
          </cell>
          <cell r="L399" t="e">
            <v>#N/A</v>
          </cell>
          <cell r="M399" t="str">
            <v>甲类</v>
          </cell>
          <cell r="N399">
            <v>0.8</v>
          </cell>
          <cell r="O399">
            <v>0</v>
          </cell>
          <cell r="P399" t="str">
            <v>参照现行儿童加收政策</v>
          </cell>
        </row>
        <row r="400">
          <cell r="B400" t="str">
            <v>013104020090000</v>
          </cell>
          <cell r="C400" t="str">
            <v>咽喉部治疗费（特殊）</v>
          </cell>
          <cell r="D400" t="str">
            <v>通过激光、射频、微波等各种方式对咽喉部进行特殊治疗。</v>
          </cell>
          <cell r="E400" t="str">
            <v>所定价格涵盖消毒、治疗、观察、记录、处理用物等步骤所需的人力资源和基本物质资源消耗。（不含内镜检查）</v>
          </cell>
          <cell r="F400" t="str">
            <v>01儿童加收</v>
          </cell>
        </row>
        <row r="400">
          <cell r="H400" t="str">
            <v>次</v>
          </cell>
          <cell r="I400">
            <v>50</v>
          </cell>
          <cell r="J400">
            <v>45</v>
          </cell>
          <cell r="K400">
            <v>50</v>
          </cell>
          <cell r="L400" t="str">
            <v>1.同一治疗位置只可收费一次。
2.常规治疗转特殊治疗按照“咽喉部治疗费(特殊)”收取。</v>
          </cell>
          <cell r="M400" t="str">
            <v>乙类</v>
          </cell>
          <cell r="N400">
            <v>0.8</v>
          </cell>
          <cell r="O400">
            <v>0.1</v>
          </cell>
          <cell r="P400" t="str">
            <v>直接平移咽部特殊治疗</v>
          </cell>
          <cell r="Q400">
            <v>47</v>
          </cell>
          <cell r="R400">
            <v>42</v>
          </cell>
          <cell r="S400">
            <v>35</v>
          </cell>
          <cell r="T400">
            <v>29</v>
          </cell>
        </row>
        <row r="401">
          <cell r="B401" t="e">
            <v>#N/A</v>
          </cell>
        </row>
        <row r="401">
          <cell r="J401">
            <v>0</v>
          </cell>
        </row>
        <row r="401">
          <cell r="L401" t="e">
            <v>#N/A</v>
          </cell>
          <cell r="M401" t="str">
            <v>乙类</v>
          </cell>
          <cell r="N401">
            <v>0.8</v>
          </cell>
          <cell r="O401">
            <v>0.1</v>
          </cell>
        </row>
        <row r="401">
          <cell r="Q401">
            <v>47</v>
          </cell>
          <cell r="R401">
            <v>42</v>
          </cell>
          <cell r="S401">
            <v>35</v>
          </cell>
          <cell r="T401">
            <v>29</v>
          </cell>
        </row>
        <row r="402">
          <cell r="B402" t="e">
            <v>#N/A</v>
          </cell>
        </row>
        <row r="402">
          <cell r="J402">
            <v>0</v>
          </cell>
        </row>
        <row r="402">
          <cell r="L402" t="e">
            <v>#N/A</v>
          </cell>
          <cell r="M402" t="str">
            <v>乙类</v>
          </cell>
          <cell r="N402">
            <v>0.8</v>
          </cell>
          <cell r="O402">
            <v>0.1</v>
          </cell>
        </row>
        <row r="402">
          <cell r="Q402">
            <v>47</v>
          </cell>
          <cell r="R402">
            <v>42</v>
          </cell>
          <cell r="S402">
            <v>35</v>
          </cell>
          <cell r="T402">
            <v>29</v>
          </cell>
        </row>
        <row r="403">
          <cell r="B403" t="e">
            <v>#N/A</v>
          </cell>
          <cell r="C403" t="str">
            <v>咽喉部治疗费（特殊）-儿童（加收）</v>
          </cell>
        </row>
        <row r="403">
          <cell r="I403">
            <v>0.3</v>
          </cell>
          <cell r="J403">
            <v>0.27</v>
          </cell>
          <cell r="K403">
            <v>0.3</v>
          </cell>
          <cell r="L403" t="e">
            <v>#N/A</v>
          </cell>
          <cell r="M403" t="str">
            <v>乙类</v>
          </cell>
          <cell r="N403">
            <v>0.8</v>
          </cell>
          <cell r="O403">
            <v>0.1</v>
          </cell>
          <cell r="P403" t="str">
            <v>参照现行儿童加收政策</v>
          </cell>
        </row>
        <row r="404">
          <cell r="B404" t="str">
            <v>013104020100000</v>
          </cell>
          <cell r="C404" t="str">
            <v>环咽肌扩张费</v>
          </cell>
          <cell r="D404" t="str">
            <v>通过各种方式扩张环咽肌。</v>
          </cell>
          <cell r="E404" t="str">
            <v>所定价格涵盖置管、注液或充气、扩张、牵拉、观察、记录、处理用物等步骤所需的人力资源和基本物质资源消耗。（不含内镜检查）</v>
          </cell>
          <cell r="F404" t="str">
            <v>01儿童加收</v>
          </cell>
        </row>
        <row r="404">
          <cell r="H404" t="str">
            <v>次</v>
          </cell>
          <cell r="I404">
            <v>80</v>
          </cell>
          <cell r="J404">
            <v>72</v>
          </cell>
          <cell r="K404">
            <v>80</v>
          </cell>
          <cell r="L404">
            <v>0</v>
          </cell>
          <cell r="M404" t="str">
            <v>丙类</v>
          </cell>
          <cell r="N404">
            <v>0</v>
          </cell>
          <cell r="O404">
            <v>0</v>
          </cell>
          <cell r="P404" t="str">
            <v>测算价格，参考吞咽功能障碍训练</v>
          </cell>
          <cell r="Q404">
            <v>72</v>
          </cell>
          <cell r="R404">
            <v>65</v>
          </cell>
          <cell r="S404">
            <v>59</v>
          </cell>
          <cell r="T404">
            <v>53</v>
          </cell>
        </row>
        <row r="405">
          <cell r="B405" t="e">
            <v>#N/A</v>
          </cell>
          <cell r="C405" t="str">
            <v>环咽肌扩张费-儿童（加收）</v>
          </cell>
        </row>
        <row r="405">
          <cell r="I405">
            <v>0.3</v>
          </cell>
          <cell r="J405">
            <v>0.27</v>
          </cell>
          <cell r="K405">
            <v>0.3</v>
          </cell>
          <cell r="L405" t="e">
            <v>#N/A</v>
          </cell>
          <cell r="M405" t="str">
            <v>丙类</v>
          </cell>
          <cell r="N405">
            <v>0</v>
          </cell>
          <cell r="O405">
            <v>0</v>
          </cell>
          <cell r="P405" t="str">
            <v>参照现行儿童加收政策</v>
          </cell>
        </row>
        <row r="406">
          <cell r="B406" t="str">
            <v>013306010350000</v>
          </cell>
          <cell r="C406" t="str">
            <v>口咽部病变切除费</v>
          </cell>
          <cell r="D406" t="str">
            <v>通过手术切除口咽部肿物、瘢痕等病变。</v>
          </cell>
          <cell r="E406" t="str">
            <v>所定价格涵盖手术计划、术区准备、消毒、切开、切除、止血、引流、缝合、处理用物等步骤所需的人力资源和基本物质资源消耗。</v>
          </cell>
        </row>
        <row r="406">
          <cell r="H406" t="str">
            <v>次</v>
          </cell>
          <cell r="I406">
            <v>437</v>
          </cell>
          <cell r="J406">
            <v>393.3</v>
          </cell>
          <cell r="K406">
            <v>437</v>
          </cell>
          <cell r="L406" t="str">
            <v>儿童加收30%。</v>
          </cell>
          <cell r="M406" t="str">
            <v>甲类</v>
          </cell>
          <cell r="N406">
            <v>0.8</v>
          </cell>
          <cell r="O406">
            <v>0</v>
          </cell>
          <cell r="P406" t="str">
            <v>加权平均</v>
          </cell>
          <cell r="Q406">
            <v>258</v>
          </cell>
          <cell r="R406">
            <v>232</v>
          </cell>
          <cell r="S406">
            <v>175</v>
          </cell>
          <cell r="T406">
            <v>148</v>
          </cell>
        </row>
        <row r="407">
          <cell r="B407" t="e">
            <v>#N/A</v>
          </cell>
        </row>
        <row r="407">
          <cell r="J407">
            <v>0</v>
          </cell>
        </row>
        <row r="407">
          <cell r="L407" t="e">
            <v>#N/A</v>
          </cell>
          <cell r="M407" t="str">
            <v>甲类</v>
          </cell>
          <cell r="N407">
            <v>0.8</v>
          </cell>
          <cell r="O407">
            <v>0</v>
          </cell>
        </row>
        <row r="407">
          <cell r="Q407">
            <v>258</v>
          </cell>
          <cell r="R407">
            <v>232</v>
          </cell>
          <cell r="S407">
            <v>175</v>
          </cell>
          <cell r="T407">
            <v>148</v>
          </cell>
        </row>
        <row r="408">
          <cell r="B408" t="e">
            <v>#N/A</v>
          </cell>
        </row>
        <row r="408">
          <cell r="J408">
            <v>0</v>
          </cell>
        </row>
        <row r="408">
          <cell r="L408" t="e">
            <v>#N/A</v>
          </cell>
          <cell r="M408" t="str">
            <v>甲类</v>
          </cell>
          <cell r="N408">
            <v>0.8</v>
          </cell>
          <cell r="O408">
            <v>0</v>
          </cell>
        </row>
        <row r="408">
          <cell r="Q408">
            <v>258</v>
          </cell>
          <cell r="R408">
            <v>232</v>
          </cell>
          <cell r="S408">
            <v>175</v>
          </cell>
          <cell r="T408">
            <v>148</v>
          </cell>
        </row>
        <row r="409">
          <cell r="B409" t="e">
            <v>#N/A</v>
          </cell>
          <cell r="C409" t="str">
            <v>口咽部病变切除费-儿童（加收）</v>
          </cell>
        </row>
        <row r="409">
          <cell r="I409">
            <v>0.3</v>
          </cell>
          <cell r="J409">
            <v>0.27</v>
          </cell>
          <cell r="K409">
            <v>0.3</v>
          </cell>
          <cell r="L409" t="e">
            <v>#N/A</v>
          </cell>
          <cell r="M409" t="str">
            <v>甲类</v>
          </cell>
          <cell r="N409">
            <v>0.8</v>
          </cell>
          <cell r="O409">
            <v>0</v>
          </cell>
          <cell r="P409" t="str">
            <v>参照现行儿童加收政策</v>
          </cell>
        </row>
        <row r="410">
          <cell r="B410" t="str">
            <v>013306010360000</v>
          </cell>
          <cell r="C410" t="str">
            <v>口咽部分切除费</v>
          </cell>
          <cell r="D410" t="str">
            <v>通过手术切除口咽部部分组织。</v>
          </cell>
          <cell r="E410" t="str">
            <v>所定价格涵盖手术计划、术区准备、消毒、切开、切除、止血、引流、缝合、处理用物等步骤所需的人力资源和基本物质资源消耗。</v>
          </cell>
        </row>
        <row r="410">
          <cell r="H410" t="str">
            <v>次</v>
          </cell>
          <cell r="I410">
            <v>2160</v>
          </cell>
          <cell r="J410">
            <v>1944</v>
          </cell>
          <cell r="K410">
            <v>1943.57563850688</v>
          </cell>
          <cell r="L410" t="str">
            <v>儿童加收30%。</v>
          </cell>
          <cell r="M410" t="str">
            <v>甲类</v>
          </cell>
          <cell r="N410">
            <v>0.8</v>
          </cell>
          <cell r="O410">
            <v>0</v>
          </cell>
          <cell r="P410" t="str">
            <v>颌面颈部深部肿物切除术和喉良性肿瘤切除术加权平均计算价格</v>
          </cell>
          <cell r="Q410">
            <v>1029</v>
          </cell>
          <cell r="R410">
            <v>926</v>
          </cell>
          <cell r="S410">
            <v>700</v>
          </cell>
          <cell r="T410">
            <v>595</v>
          </cell>
        </row>
        <row r="411">
          <cell r="B411" t="e">
            <v>#N/A</v>
          </cell>
        </row>
        <row r="411">
          <cell r="J411">
            <v>0</v>
          </cell>
        </row>
        <row r="411">
          <cell r="L411" t="e">
            <v>#N/A</v>
          </cell>
          <cell r="M411" t="str">
            <v>甲类</v>
          </cell>
          <cell r="N411">
            <v>0.8</v>
          </cell>
          <cell r="O411">
            <v>0</v>
          </cell>
        </row>
        <row r="411">
          <cell r="Q411">
            <v>1029</v>
          </cell>
          <cell r="R411">
            <v>926</v>
          </cell>
          <cell r="S411">
            <v>700</v>
          </cell>
          <cell r="T411">
            <v>595</v>
          </cell>
        </row>
        <row r="412">
          <cell r="B412" t="e">
            <v>#N/A</v>
          </cell>
          <cell r="C412" t="str">
            <v>口咽部分切除费-儿童（加收）</v>
          </cell>
        </row>
        <row r="412">
          <cell r="I412">
            <v>0.3</v>
          </cell>
          <cell r="J412">
            <v>0.27</v>
          </cell>
          <cell r="K412">
            <v>0.3</v>
          </cell>
          <cell r="L412" t="e">
            <v>#N/A</v>
          </cell>
          <cell r="M412" t="str">
            <v>甲类</v>
          </cell>
          <cell r="N412">
            <v>0.8</v>
          </cell>
          <cell r="O412">
            <v>0</v>
          </cell>
          <cell r="P412" t="str">
            <v>参照现行儿童加收政策</v>
          </cell>
        </row>
        <row r="413">
          <cell r="B413" t="str">
            <v>013306010370000</v>
          </cell>
          <cell r="C413" t="str">
            <v>咽旁间隙病变切除费</v>
          </cell>
          <cell r="D413" t="str">
            <v>通过手术切除咽旁间隙肿物、瘢痕等病变。</v>
          </cell>
          <cell r="E413" t="str">
            <v>所定价格涵盖手术计划、术区准备、消毒、切开、分离、切除、处理用物等步骤所需的人力资源和基本物质资源消耗。</v>
          </cell>
        </row>
        <row r="413">
          <cell r="H413" t="str">
            <v>次</v>
          </cell>
          <cell r="I413">
            <v>2304</v>
          </cell>
          <cell r="J413">
            <v>2073.6</v>
          </cell>
          <cell r="K413">
            <v>1958</v>
          </cell>
          <cell r="L413" t="str">
            <v>儿童加收30%。</v>
          </cell>
          <cell r="M413" t="str">
            <v>甲类</v>
          </cell>
          <cell r="N413">
            <v>0.8</v>
          </cell>
          <cell r="O413">
            <v>0</v>
          </cell>
          <cell r="P413" t="str">
            <v>直接平移颈外进路咽旁间隙肿物摘除术。</v>
          </cell>
          <cell r="Q413">
            <v>1476</v>
          </cell>
          <cell r="R413">
            <v>1328</v>
          </cell>
          <cell r="S413">
            <v>1010</v>
          </cell>
          <cell r="T413">
            <v>858</v>
          </cell>
        </row>
        <row r="414">
          <cell r="B414" t="e">
            <v>#N/A</v>
          </cell>
          <cell r="C414" t="str">
            <v>咽旁间隙病变切除费-儿童（加收）</v>
          </cell>
        </row>
        <row r="414">
          <cell r="I414">
            <v>0.3</v>
          </cell>
          <cell r="J414">
            <v>0.27</v>
          </cell>
          <cell r="K414">
            <v>0.3</v>
          </cell>
          <cell r="L414" t="e">
            <v>#N/A</v>
          </cell>
          <cell r="M414" t="str">
            <v>甲类</v>
          </cell>
          <cell r="N414">
            <v>0.8</v>
          </cell>
          <cell r="O414">
            <v>0</v>
          </cell>
          <cell r="P414" t="str">
            <v>参照现行儿童加收政策</v>
          </cell>
        </row>
        <row r="415">
          <cell r="B415" t="str">
            <v>013306010380000</v>
          </cell>
          <cell r="C415" t="str">
            <v>咽旁间隙肿瘤切除费</v>
          </cell>
          <cell r="D415" t="str">
            <v>通过手术切除咽旁间隙肿瘤。</v>
          </cell>
          <cell r="E415" t="str">
            <v>所定价格涵盖手术计划、术区准备、消毒、切开、分离、切除、处理用物等步骤所需的人力资源和基本物质资源消耗。</v>
          </cell>
          <cell r="F415" t="str">
            <v>01恶性肿瘤</v>
          </cell>
        </row>
        <row r="415">
          <cell r="H415" t="str">
            <v>次</v>
          </cell>
          <cell r="I415">
            <v>3381</v>
          </cell>
          <cell r="J415">
            <v>3042.9</v>
          </cell>
          <cell r="K415">
            <v>2874</v>
          </cell>
          <cell r="L415" t="str">
            <v>儿童加收30%。</v>
          </cell>
          <cell r="M415" t="str">
            <v>甲类</v>
          </cell>
          <cell r="N415">
            <v>0.8</v>
          </cell>
          <cell r="O415">
            <v>0</v>
          </cell>
          <cell r="P415" t="str">
            <v>根据颈外入路咽旁间隙肿物摘除术和经口入路内镜下咽旁间隙肿瘤切除术技术难度、风险程度、人力资源消耗相对值比值计算价格</v>
          </cell>
          <cell r="Q415">
            <v>3042</v>
          </cell>
          <cell r="R415">
            <v>2587</v>
          </cell>
          <cell r="S415">
            <v>2328</v>
          </cell>
          <cell r="T415">
            <v>2095</v>
          </cell>
        </row>
        <row r="416">
          <cell r="B416" t="e">
            <v>#N/A</v>
          </cell>
          <cell r="C416" t="str">
            <v>咽旁间隙肿瘤切除费-儿童（加收）</v>
          </cell>
        </row>
        <row r="416">
          <cell r="I416">
            <v>0.3</v>
          </cell>
          <cell r="J416">
            <v>0.27</v>
          </cell>
          <cell r="K416">
            <v>0.3</v>
          </cell>
          <cell r="L416" t="e">
            <v>#N/A</v>
          </cell>
          <cell r="M416" t="str">
            <v>甲类</v>
          </cell>
          <cell r="N416">
            <v>0.8</v>
          </cell>
          <cell r="O416">
            <v>0</v>
          </cell>
          <cell r="P416" t="str">
            <v>参照现行儿童加收政策</v>
          </cell>
        </row>
        <row r="417">
          <cell r="B417" t="e">
            <v>#N/A</v>
          </cell>
          <cell r="C417" t="str">
            <v>咽旁间隙肿瘤切除费-恶性肿瘤（加收）</v>
          </cell>
        </row>
        <row r="417">
          <cell r="J417">
            <v>0</v>
          </cell>
        </row>
        <row r="417">
          <cell r="L417" t="e">
            <v>#N/A</v>
          </cell>
          <cell r="M417" t="str">
            <v>甲类</v>
          </cell>
          <cell r="N417">
            <v>0.8</v>
          </cell>
          <cell r="O417">
            <v>0</v>
          </cell>
          <cell r="P417">
            <v>0.3</v>
          </cell>
        </row>
        <row r="418">
          <cell r="B418" t="str">
            <v>013306010390000</v>
          </cell>
          <cell r="C418" t="str">
            <v>下咽部病变切除费</v>
          </cell>
          <cell r="D418" t="str">
            <v>通过手术切除下咽部肿物、瘢痕等病变。</v>
          </cell>
          <cell r="E418" t="str">
            <v>所定价格涵盖手术计划、术区准备、消毒、切开、切除、缝合、引流、止血、处理用物等步骤所需的人力资源和基本物质资源消耗。</v>
          </cell>
        </row>
        <row r="418">
          <cell r="H418" t="str">
            <v>次</v>
          </cell>
          <cell r="I418">
            <v>1160</v>
          </cell>
          <cell r="J418">
            <v>1044</v>
          </cell>
          <cell r="K418">
            <v>1044</v>
          </cell>
          <cell r="L418" t="str">
            <v>儿童加收30%。</v>
          </cell>
          <cell r="M418" t="str">
            <v>甲类</v>
          </cell>
          <cell r="N418">
            <v>0.8</v>
          </cell>
          <cell r="O418">
            <v>0</v>
          </cell>
          <cell r="P418" t="str">
            <v>直接平移会厌良性肿瘤切除术</v>
          </cell>
          <cell r="Q418">
            <v>823</v>
          </cell>
          <cell r="R418">
            <v>741</v>
          </cell>
          <cell r="S418">
            <v>560</v>
          </cell>
          <cell r="T418">
            <v>476</v>
          </cell>
        </row>
        <row r="419">
          <cell r="B419" t="e">
            <v>#N/A</v>
          </cell>
          <cell r="C419" t="str">
            <v>下咽部病变切除费-儿童（加收）</v>
          </cell>
        </row>
        <row r="419">
          <cell r="I419">
            <v>0.3</v>
          </cell>
          <cell r="J419">
            <v>0.27</v>
          </cell>
          <cell r="K419">
            <v>0.3</v>
          </cell>
          <cell r="L419" t="e">
            <v>#N/A</v>
          </cell>
          <cell r="M419" t="str">
            <v>甲类</v>
          </cell>
          <cell r="N419">
            <v>0.8</v>
          </cell>
          <cell r="O419">
            <v>0</v>
          </cell>
          <cell r="P419" t="str">
            <v>参照现行儿童加收政策</v>
          </cell>
        </row>
        <row r="420">
          <cell r="B420" t="str">
            <v>013306010400000</v>
          </cell>
          <cell r="C420" t="str">
            <v>下咽部分切除费</v>
          </cell>
          <cell r="D420" t="str">
            <v>通过手术切除下咽部部分组织。</v>
          </cell>
          <cell r="E420" t="str">
            <v>所定价格涵盖手术计划、术区准备、消毒、切开、分离、切除、缝合、止血、处理用物等步骤所需的人力资源和基本物质资源消耗。</v>
          </cell>
        </row>
        <row r="420">
          <cell r="H420" t="str">
            <v>次</v>
          </cell>
          <cell r="I420">
            <v>2304</v>
          </cell>
          <cell r="J420">
            <v>2073.6</v>
          </cell>
          <cell r="K420">
            <v>1958</v>
          </cell>
          <cell r="L420" t="str">
            <v>儿童加收30%。</v>
          </cell>
          <cell r="M420" t="str">
            <v>甲类</v>
          </cell>
          <cell r="N420">
            <v>0.8</v>
          </cell>
          <cell r="O420">
            <v>0</v>
          </cell>
          <cell r="P420" t="str">
            <v>直接平移颈侧切开下咽肿瘤切除术</v>
          </cell>
          <cell r="Q420">
            <v>1476</v>
          </cell>
          <cell r="R420">
            <v>1328</v>
          </cell>
          <cell r="S420">
            <v>1010</v>
          </cell>
          <cell r="T420">
            <v>858</v>
          </cell>
        </row>
        <row r="421">
          <cell r="B421" t="e">
            <v>#N/A</v>
          </cell>
          <cell r="C421" t="str">
            <v>下咽部分切除费-儿童（加收）</v>
          </cell>
        </row>
        <row r="421">
          <cell r="I421">
            <v>0.3</v>
          </cell>
          <cell r="J421">
            <v>0.27</v>
          </cell>
          <cell r="K421">
            <v>0.3</v>
          </cell>
          <cell r="L421" t="e">
            <v>#N/A</v>
          </cell>
          <cell r="M421" t="str">
            <v>甲类</v>
          </cell>
          <cell r="N421">
            <v>0.8</v>
          </cell>
          <cell r="O421">
            <v>0</v>
          </cell>
          <cell r="P421" t="str">
            <v>参照现行儿童加收政策</v>
          </cell>
        </row>
        <row r="422">
          <cell r="B422" t="str">
            <v>013306010410000</v>
          </cell>
          <cell r="C422" t="str">
            <v>下咽全切除费</v>
          </cell>
          <cell r="D422" t="str">
            <v>通过手术切除全部下咽（梨状窝、下咽后壁、环后区）。</v>
          </cell>
          <cell r="E422" t="str">
            <v>所定价格涵盖手术计划、术区准备、消毒、切开、分离、切除、缝合、止血、处理用物等步骤所需的人力资源和基本物质资源消耗。</v>
          </cell>
        </row>
        <row r="422">
          <cell r="H422" t="str">
            <v>次</v>
          </cell>
          <cell r="I422">
            <v>2880</v>
          </cell>
          <cell r="J422">
            <v>2592</v>
          </cell>
          <cell r="K422">
            <v>2448</v>
          </cell>
          <cell r="L422" t="str">
            <v>儿童加收30%。</v>
          </cell>
          <cell r="M422" t="str">
            <v>甲类</v>
          </cell>
          <cell r="N422">
            <v>0.8</v>
          </cell>
          <cell r="O422">
            <v>0</v>
          </cell>
          <cell r="P422" t="str">
            <v>直接平移“梨状窝癌切除术”</v>
          </cell>
          <cell r="Q422">
            <v>1851</v>
          </cell>
          <cell r="R422">
            <v>1666</v>
          </cell>
          <cell r="S422">
            <v>1260</v>
          </cell>
          <cell r="T422">
            <v>1071</v>
          </cell>
        </row>
        <row r="423">
          <cell r="B423" t="e">
            <v>#N/A</v>
          </cell>
        </row>
        <row r="423">
          <cell r="J423">
            <v>0</v>
          </cell>
        </row>
        <row r="423">
          <cell r="L423" t="e">
            <v>#N/A</v>
          </cell>
          <cell r="M423" t="str">
            <v>甲类</v>
          </cell>
          <cell r="N423">
            <v>0.8</v>
          </cell>
          <cell r="O423">
            <v>0</v>
          </cell>
        </row>
        <row r="423">
          <cell r="Q423">
            <v>1851</v>
          </cell>
          <cell r="R423">
            <v>1666</v>
          </cell>
          <cell r="S423">
            <v>1260</v>
          </cell>
          <cell r="T423">
            <v>1071</v>
          </cell>
        </row>
        <row r="424">
          <cell r="B424" t="e">
            <v>#N/A</v>
          </cell>
        </row>
        <row r="424">
          <cell r="J424">
            <v>0</v>
          </cell>
        </row>
        <row r="424">
          <cell r="L424" t="e">
            <v>#N/A</v>
          </cell>
          <cell r="M424" t="str">
            <v>甲类</v>
          </cell>
          <cell r="N424">
            <v>0.8</v>
          </cell>
          <cell r="O424">
            <v>0</v>
          </cell>
        </row>
        <row r="424">
          <cell r="Q424">
            <v>1851</v>
          </cell>
          <cell r="R424">
            <v>1666</v>
          </cell>
          <cell r="S424">
            <v>1260</v>
          </cell>
          <cell r="T424">
            <v>1071</v>
          </cell>
        </row>
        <row r="425">
          <cell r="B425" t="e">
            <v>#N/A</v>
          </cell>
          <cell r="C425" t="str">
            <v>下咽全切除费-儿童（加收）</v>
          </cell>
        </row>
        <row r="425">
          <cell r="I425">
            <v>0.3</v>
          </cell>
          <cell r="J425">
            <v>0.27</v>
          </cell>
          <cell r="K425">
            <v>0.3</v>
          </cell>
          <cell r="L425" t="e">
            <v>#N/A</v>
          </cell>
          <cell r="M425" t="str">
            <v>甲类</v>
          </cell>
          <cell r="N425">
            <v>0.8</v>
          </cell>
          <cell r="O425">
            <v>0</v>
          </cell>
          <cell r="P425" t="str">
            <v>参照现行儿童加收政策</v>
          </cell>
        </row>
        <row r="426">
          <cell r="B426" t="str">
            <v>013306010420000</v>
          </cell>
          <cell r="C426" t="str">
            <v>咽功能重建费</v>
          </cell>
          <cell r="D426" t="str">
            <v>通过手术修复大面积缺损，重建咽部功能。</v>
          </cell>
          <cell r="E426" t="str">
            <v>所定价格涵盖手术计划、术区准备、消毒、切开、成形、重建、缝合、包扎止血、处理用物等步骤所需的人力资源和基本物质资源消耗。</v>
          </cell>
        </row>
        <row r="426">
          <cell r="H426" t="str">
            <v>次</v>
          </cell>
          <cell r="I426">
            <v>2304</v>
          </cell>
          <cell r="J426">
            <v>2073.6</v>
          </cell>
          <cell r="K426">
            <v>1985</v>
          </cell>
          <cell r="L426" t="str">
            <v>儿童加收30%。</v>
          </cell>
          <cell r="M426" t="str">
            <v>甲类</v>
          </cell>
          <cell r="N426">
            <v>0.8</v>
          </cell>
          <cell r="O426">
            <v>0</v>
          </cell>
          <cell r="P426" t="str">
            <v>直接平移经硬腭进路鼻咽狭窄闭锁切开成形术</v>
          </cell>
          <cell r="Q426">
            <v>1476</v>
          </cell>
          <cell r="R426">
            <v>1328</v>
          </cell>
          <cell r="S426">
            <v>1010</v>
          </cell>
          <cell r="T426">
            <v>858</v>
          </cell>
        </row>
        <row r="427">
          <cell r="B427" t="e">
            <v>#N/A</v>
          </cell>
        </row>
        <row r="427">
          <cell r="J427">
            <v>0</v>
          </cell>
        </row>
        <row r="427">
          <cell r="L427" t="e">
            <v>#N/A</v>
          </cell>
          <cell r="M427" t="str">
            <v>甲类</v>
          </cell>
          <cell r="N427">
            <v>0.8</v>
          </cell>
          <cell r="O427">
            <v>0</v>
          </cell>
        </row>
        <row r="427">
          <cell r="Q427">
            <v>1476</v>
          </cell>
          <cell r="R427">
            <v>1328</v>
          </cell>
          <cell r="S427">
            <v>1010</v>
          </cell>
          <cell r="T427">
            <v>858</v>
          </cell>
        </row>
        <row r="428">
          <cell r="B428" t="e">
            <v>#N/A</v>
          </cell>
          <cell r="C428" t="str">
            <v>咽功能重建费-儿童（加收）</v>
          </cell>
        </row>
        <row r="428">
          <cell r="I428">
            <v>0.3</v>
          </cell>
          <cell r="J428">
            <v>0.27</v>
          </cell>
          <cell r="K428">
            <v>0.3</v>
          </cell>
          <cell r="L428" t="e">
            <v>#N/A</v>
          </cell>
          <cell r="M428" t="str">
            <v>甲类</v>
          </cell>
          <cell r="N428">
            <v>0.8</v>
          </cell>
          <cell r="O428">
            <v>0</v>
          </cell>
          <cell r="P428" t="str">
            <v>参照现行儿童加收政策</v>
          </cell>
        </row>
        <row r="429">
          <cell r="B429" t="str">
            <v>013306010430000</v>
          </cell>
          <cell r="C429" t="str">
            <v>悬雍垂缩短费</v>
          </cell>
          <cell r="D429" t="str">
            <v>通过手术缩短悬雍垂。</v>
          </cell>
          <cell r="E429" t="str">
            <v>所定价格涵盖手术计划、术区准备、消毒、切除、缝合、止血、处理用物等步骤所需的人力资源和基本物质资源消耗。</v>
          </cell>
        </row>
        <row r="429">
          <cell r="H429" t="str">
            <v>次</v>
          </cell>
          <cell r="I429">
            <v>945</v>
          </cell>
          <cell r="J429">
            <v>850.5</v>
          </cell>
          <cell r="K429">
            <v>851</v>
          </cell>
          <cell r="L429" t="str">
            <v>儿童加收30%。</v>
          </cell>
          <cell r="M429" t="str">
            <v>乙类</v>
          </cell>
          <cell r="N429">
            <v>0.8</v>
          </cell>
          <cell r="O429">
            <v>0.1</v>
          </cell>
          <cell r="P429" t="str">
            <v>直接平移悬雍垂缩短术</v>
          </cell>
          <cell r="Q429">
            <v>555</v>
          </cell>
          <cell r="R429">
            <v>500</v>
          </cell>
          <cell r="S429">
            <v>378</v>
          </cell>
          <cell r="T429">
            <v>321</v>
          </cell>
        </row>
        <row r="430">
          <cell r="B430" t="e">
            <v>#N/A</v>
          </cell>
          <cell r="C430" t="str">
            <v>悬雍垂缩短费-儿童（加收）</v>
          </cell>
        </row>
        <row r="430">
          <cell r="I430">
            <v>0.3</v>
          </cell>
          <cell r="J430">
            <v>0.27</v>
          </cell>
          <cell r="K430">
            <v>0.3</v>
          </cell>
          <cell r="L430" t="e">
            <v>#N/A</v>
          </cell>
          <cell r="M430" t="str">
            <v>乙类</v>
          </cell>
          <cell r="N430">
            <v>0.8</v>
          </cell>
          <cell r="O430">
            <v>0.1</v>
          </cell>
          <cell r="P430" t="str">
            <v>参照现行儿童加收政策</v>
          </cell>
        </row>
        <row r="431">
          <cell r="B431" t="str">
            <v>013306010440000</v>
          </cell>
          <cell r="C431" t="str">
            <v>腭咽成形费</v>
          </cell>
          <cell r="D431" t="str">
            <v>通过手术成形重塑软腭、咽部及其周围结构。</v>
          </cell>
          <cell r="E431" t="str">
            <v>所定价格涵盖手术计划、术区准备、消毒、切开、切除、成形、缝合、止血、处理用物等步骤所需的人力资源和基本物质资源消耗。</v>
          </cell>
        </row>
        <row r="431">
          <cell r="H431" t="str">
            <v>次</v>
          </cell>
          <cell r="I431">
            <v>1365</v>
          </cell>
          <cell r="J431">
            <v>1228.5</v>
          </cell>
          <cell r="K431">
            <v>1229</v>
          </cell>
          <cell r="L431" t="str">
            <v>儿童加收30%。</v>
          </cell>
          <cell r="M431" t="str">
            <v>乙类</v>
          </cell>
          <cell r="N431">
            <v>0.8</v>
          </cell>
          <cell r="O431">
            <v>0.1</v>
          </cell>
          <cell r="P431" t="str">
            <v>直接平移腭咽成形术+扁桃体切除术半价</v>
          </cell>
          <cell r="Q431">
            <v>1018</v>
          </cell>
          <cell r="R431">
            <v>916</v>
          </cell>
          <cell r="S431">
            <v>693</v>
          </cell>
          <cell r="T431">
            <v>589</v>
          </cell>
        </row>
        <row r="432">
          <cell r="B432" t="e">
            <v>#N/A</v>
          </cell>
        </row>
        <row r="432">
          <cell r="J432">
            <v>0</v>
          </cell>
        </row>
        <row r="432">
          <cell r="L432" t="e">
            <v>#N/A</v>
          </cell>
          <cell r="M432" t="str">
            <v>乙类</v>
          </cell>
          <cell r="N432">
            <v>0.8</v>
          </cell>
          <cell r="O432">
            <v>0.1</v>
          </cell>
        </row>
        <row r="432">
          <cell r="Q432">
            <v>1018</v>
          </cell>
          <cell r="R432">
            <v>916</v>
          </cell>
          <cell r="S432">
            <v>693</v>
          </cell>
          <cell r="T432">
            <v>589</v>
          </cell>
        </row>
        <row r="433">
          <cell r="B433" t="e">
            <v>#N/A</v>
          </cell>
        </row>
        <row r="433">
          <cell r="J433">
            <v>0</v>
          </cell>
        </row>
        <row r="433">
          <cell r="L433" t="e">
            <v>#N/A</v>
          </cell>
          <cell r="M433" t="str">
            <v>乙类</v>
          </cell>
          <cell r="N433">
            <v>0.8</v>
          </cell>
          <cell r="O433">
            <v>0.1</v>
          </cell>
        </row>
        <row r="433">
          <cell r="Q433">
            <v>1018</v>
          </cell>
          <cell r="R433">
            <v>916</v>
          </cell>
          <cell r="S433">
            <v>693</v>
          </cell>
          <cell r="T433">
            <v>589</v>
          </cell>
        </row>
        <row r="434">
          <cell r="B434" t="e">
            <v>#N/A</v>
          </cell>
        </row>
        <row r="434">
          <cell r="J434">
            <v>0</v>
          </cell>
        </row>
        <row r="434">
          <cell r="L434" t="e">
            <v>#N/A</v>
          </cell>
          <cell r="M434" t="str">
            <v>乙类</v>
          </cell>
          <cell r="N434">
            <v>0.8</v>
          </cell>
          <cell r="O434">
            <v>0.1</v>
          </cell>
        </row>
        <row r="434">
          <cell r="Q434">
            <v>1018</v>
          </cell>
          <cell r="R434">
            <v>916</v>
          </cell>
          <cell r="S434">
            <v>693</v>
          </cell>
          <cell r="T434">
            <v>589</v>
          </cell>
        </row>
        <row r="435">
          <cell r="B435" t="e">
            <v>#N/A</v>
          </cell>
        </row>
        <row r="435">
          <cell r="J435">
            <v>0</v>
          </cell>
        </row>
        <row r="435">
          <cell r="L435" t="e">
            <v>#N/A</v>
          </cell>
          <cell r="M435" t="str">
            <v>乙类</v>
          </cell>
          <cell r="N435">
            <v>0.8</v>
          </cell>
          <cell r="O435">
            <v>0.1</v>
          </cell>
        </row>
        <row r="435">
          <cell r="Q435">
            <v>1018</v>
          </cell>
          <cell r="R435">
            <v>916</v>
          </cell>
          <cell r="S435">
            <v>693</v>
          </cell>
          <cell r="T435">
            <v>589</v>
          </cell>
        </row>
        <row r="436">
          <cell r="B436" t="e">
            <v>#N/A</v>
          </cell>
        </row>
        <row r="436">
          <cell r="J436">
            <v>0</v>
          </cell>
        </row>
        <row r="436">
          <cell r="L436" t="e">
            <v>#N/A</v>
          </cell>
          <cell r="M436" t="str">
            <v>乙类</v>
          </cell>
          <cell r="N436">
            <v>0.8</v>
          </cell>
          <cell r="O436">
            <v>0.1</v>
          </cell>
        </row>
        <row r="436">
          <cell r="Q436">
            <v>1018</v>
          </cell>
          <cell r="R436">
            <v>916</v>
          </cell>
          <cell r="S436">
            <v>693</v>
          </cell>
          <cell r="T436">
            <v>589</v>
          </cell>
        </row>
        <row r="437">
          <cell r="B437" t="e">
            <v>#N/A</v>
          </cell>
        </row>
        <row r="437">
          <cell r="J437">
            <v>0</v>
          </cell>
        </row>
        <row r="437">
          <cell r="L437" t="e">
            <v>#N/A</v>
          </cell>
          <cell r="M437" t="str">
            <v>乙类</v>
          </cell>
          <cell r="N437">
            <v>0.8</v>
          </cell>
          <cell r="O437">
            <v>0.1</v>
          </cell>
        </row>
        <row r="437">
          <cell r="Q437">
            <v>1018</v>
          </cell>
          <cell r="R437">
            <v>916</v>
          </cell>
          <cell r="S437">
            <v>693</v>
          </cell>
          <cell r="T437">
            <v>589</v>
          </cell>
        </row>
        <row r="438">
          <cell r="B438" t="e">
            <v>#N/A</v>
          </cell>
          <cell r="C438" t="str">
            <v>腭咽成形费-儿童（加收）</v>
          </cell>
        </row>
        <row r="438">
          <cell r="I438">
            <v>0.3</v>
          </cell>
          <cell r="J438">
            <v>0.27</v>
          </cell>
          <cell r="K438">
            <v>0.3</v>
          </cell>
          <cell r="L438" t="e">
            <v>#N/A</v>
          </cell>
          <cell r="M438" t="str">
            <v>乙类</v>
          </cell>
          <cell r="N438">
            <v>0.8</v>
          </cell>
          <cell r="O438">
            <v>0.1</v>
          </cell>
          <cell r="P438" t="str">
            <v>参照现行儿童加收政策</v>
          </cell>
        </row>
        <row r="439">
          <cell r="B439" t="str">
            <v>013306010450000</v>
          </cell>
          <cell r="C439" t="str">
            <v>腭帆缩短费</v>
          </cell>
          <cell r="D439" t="str">
            <v>通过手术缩短腭帆长度。</v>
          </cell>
          <cell r="E439" t="str">
            <v>所定价格涵盖手术计划、术区准备、消毒、切开、分离、成形、缝合、止血、处理用物等步骤所需的人力资源和基本物质资源消耗。</v>
          </cell>
        </row>
        <row r="439">
          <cell r="H439" t="str">
            <v>次</v>
          </cell>
          <cell r="I439">
            <v>727</v>
          </cell>
          <cell r="J439">
            <v>654.3</v>
          </cell>
          <cell r="K439">
            <v>654</v>
          </cell>
          <cell r="L439" t="str">
            <v>儿童加收30%。</v>
          </cell>
          <cell r="M439" t="str">
            <v>丙类</v>
          </cell>
          <cell r="N439">
            <v>0</v>
          </cell>
          <cell r="O439">
            <v>0</v>
          </cell>
          <cell r="P439" t="str">
            <v>直接平移腭帆缩短术</v>
          </cell>
          <cell r="Q439">
            <v>649</v>
          </cell>
          <cell r="R439">
            <v>584</v>
          </cell>
          <cell r="S439">
            <v>441</v>
          </cell>
          <cell r="T439">
            <v>375</v>
          </cell>
        </row>
        <row r="440">
          <cell r="B440" t="e">
            <v>#N/A</v>
          </cell>
          <cell r="C440" t="str">
            <v>腭帆缩短费-儿童（加收）</v>
          </cell>
        </row>
        <row r="440">
          <cell r="I440">
            <v>0.3</v>
          </cell>
          <cell r="J440">
            <v>0.27</v>
          </cell>
          <cell r="K440">
            <v>0.3</v>
          </cell>
          <cell r="L440" t="e">
            <v>#N/A</v>
          </cell>
          <cell r="M440" t="str">
            <v>丙类</v>
          </cell>
          <cell r="N440">
            <v>0</v>
          </cell>
          <cell r="O440">
            <v>0</v>
          </cell>
          <cell r="P440" t="str">
            <v>参照现行儿童加收政策</v>
          </cell>
        </row>
        <row r="441">
          <cell r="B441" t="str">
            <v>013306010460000</v>
          </cell>
          <cell r="C441" t="str">
            <v>腭扁桃体切除费</v>
          </cell>
          <cell r="D441" t="str">
            <v>通过手术切除腭扁桃体。</v>
          </cell>
          <cell r="E441" t="str">
            <v>所定价格涵盖手术计划、术区准备、消毒、切开、分离、切除、缝合、止血、处理用物等步骤所需的人力资源和基本物质资源消耗。</v>
          </cell>
        </row>
        <row r="441">
          <cell r="H441" t="str">
            <v>单侧</v>
          </cell>
          <cell r="I441">
            <v>702</v>
          </cell>
          <cell r="J441">
            <v>631.8</v>
          </cell>
          <cell r="K441">
            <v>667</v>
          </cell>
          <cell r="L441" t="str">
            <v>儿童加收30%。</v>
          </cell>
          <cell r="M441" t="str">
            <v>甲类</v>
          </cell>
          <cell r="N441">
            <v>0.8</v>
          </cell>
          <cell r="O441">
            <v>0</v>
          </cell>
          <cell r="P441" t="str">
            <v>直接平移“扁桃体切除术”</v>
          </cell>
          <cell r="Q441">
            <v>555</v>
          </cell>
          <cell r="R441">
            <v>500</v>
          </cell>
          <cell r="S441">
            <v>378</v>
          </cell>
          <cell r="T441">
            <v>321</v>
          </cell>
        </row>
        <row r="442">
          <cell r="B442" t="e">
            <v>#N/A</v>
          </cell>
        </row>
        <row r="442">
          <cell r="J442">
            <v>0</v>
          </cell>
        </row>
        <row r="442">
          <cell r="L442" t="e">
            <v>#N/A</v>
          </cell>
          <cell r="M442" t="str">
            <v>甲类</v>
          </cell>
          <cell r="N442">
            <v>0.8</v>
          </cell>
          <cell r="O442">
            <v>0</v>
          </cell>
        </row>
        <row r="442">
          <cell r="Q442">
            <v>555</v>
          </cell>
          <cell r="R442">
            <v>500</v>
          </cell>
          <cell r="S442">
            <v>378</v>
          </cell>
          <cell r="T442">
            <v>321</v>
          </cell>
        </row>
        <row r="443">
          <cell r="B443" t="e">
            <v>#N/A</v>
          </cell>
        </row>
        <row r="443">
          <cell r="J443">
            <v>0</v>
          </cell>
        </row>
        <row r="443">
          <cell r="L443" t="e">
            <v>#N/A</v>
          </cell>
          <cell r="M443" t="str">
            <v>甲类</v>
          </cell>
          <cell r="N443">
            <v>0.8</v>
          </cell>
          <cell r="O443">
            <v>0</v>
          </cell>
        </row>
        <row r="443">
          <cell r="Q443">
            <v>555</v>
          </cell>
          <cell r="R443">
            <v>500</v>
          </cell>
          <cell r="S443">
            <v>378</v>
          </cell>
          <cell r="T443">
            <v>321</v>
          </cell>
        </row>
        <row r="444">
          <cell r="B444" t="e">
            <v>#N/A</v>
          </cell>
        </row>
        <row r="444">
          <cell r="J444">
            <v>0</v>
          </cell>
        </row>
        <row r="444">
          <cell r="L444" t="e">
            <v>#N/A</v>
          </cell>
          <cell r="M444" t="str">
            <v>甲类</v>
          </cell>
          <cell r="N444">
            <v>0.8</v>
          </cell>
          <cell r="O444">
            <v>0</v>
          </cell>
        </row>
        <row r="444">
          <cell r="Q444">
            <v>555</v>
          </cell>
          <cell r="R444">
            <v>500</v>
          </cell>
          <cell r="S444">
            <v>378</v>
          </cell>
          <cell r="T444">
            <v>321</v>
          </cell>
        </row>
        <row r="445">
          <cell r="B445" t="e">
            <v>#N/A</v>
          </cell>
          <cell r="C445" t="str">
            <v>腭扁桃体切除费-儿童（加收）</v>
          </cell>
        </row>
        <row r="445">
          <cell r="I445">
            <v>0.3</v>
          </cell>
          <cell r="J445">
            <v>0.27</v>
          </cell>
          <cell r="K445">
            <v>0.3</v>
          </cell>
          <cell r="L445" t="e">
            <v>#N/A</v>
          </cell>
          <cell r="M445" t="str">
            <v>甲类</v>
          </cell>
          <cell r="N445">
            <v>0.8</v>
          </cell>
          <cell r="O445">
            <v>0</v>
          </cell>
          <cell r="P445" t="str">
            <v>参照现行儿童加收政策</v>
          </cell>
        </row>
        <row r="446">
          <cell r="B446" t="str">
            <v>013306010470000</v>
          </cell>
          <cell r="C446" t="str">
            <v>腺样体切除费</v>
          </cell>
          <cell r="D446" t="str">
            <v>通过手术切除腺样体。</v>
          </cell>
          <cell r="E446" t="str">
            <v>所定价格涵盖手术计划、术区准备、消毒、切除、缝合、止血、处理用物等步骤所需的人力资源和基本物质资源消耗。</v>
          </cell>
        </row>
        <row r="446">
          <cell r="H446" t="str">
            <v>次</v>
          </cell>
          <cell r="I446">
            <v>665</v>
          </cell>
          <cell r="J446">
            <v>598.5</v>
          </cell>
          <cell r="K446">
            <v>600</v>
          </cell>
          <cell r="L446" t="str">
            <v>儿童加收30%。</v>
          </cell>
          <cell r="M446" t="str">
            <v>甲类</v>
          </cell>
          <cell r="N446">
            <v>0.8</v>
          </cell>
          <cell r="O446">
            <v>0</v>
          </cell>
          <cell r="P446" t="str">
            <v>直接平移腺样体刮除术+鼻内镜折算价格</v>
          </cell>
          <cell r="Q446">
            <v>585</v>
          </cell>
          <cell r="R446">
            <v>553</v>
          </cell>
          <cell r="S446">
            <v>495</v>
          </cell>
          <cell r="T446">
            <v>427</v>
          </cell>
        </row>
        <row r="447">
          <cell r="B447" t="e">
            <v>#N/A</v>
          </cell>
          <cell r="C447" t="str">
            <v>腺样体切除费-儿童（加收）</v>
          </cell>
        </row>
        <row r="447">
          <cell r="I447">
            <v>0.3</v>
          </cell>
          <cell r="J447">
            <v>0.27</v>
          </cell>
          <cell r="K447">
            <v>0.3</v>
          </cell>
          <cell r="L447" t="e">
            <v>#N/A</v>
          </cell>
          <cell r="M447" t="str">
            <v>甲类</v>
          </cell>
          <cell r="N447">
            <v>0.8</v>
          </cell>
          <cell r="O447">
            <v>0</v>
          </cell>
          <cell r="P447" t="str">
            <v>参照现行儿童加收政策</v>
          </cell>
          <cell r="Q447">
            <v>585</v>
          </cell>
          <cell r="R447">
            <v>553</v>
          </cell>
          <cell r="S447">
            <v>495</v>
          </cell>
          <cell r="T447">
            <v>427</v>
          </cell>
        </row>
        <row r="448">
          <cell r="B448" t="str">
            <v>013306010480000</v>
          </cell>
          <cell r="C448" t="str">
            <v>舌扁桃体切除费</v>
          </cell>
          <cell r="D448" t="str">
            <v>通过手术切除舌扁桃体。</v>
          </cell>
          <cell r="E448" t="str">
            <v>所定价格涵盖手术计划、术区准备、消毒、切开、切除、缝合、止血、处理用物等步骤所需的人力资源和基本物质资源消耗。</v>
          </cell>
        </row>
        <row r="448">
          <cell r="H448" t="str">
            <v>次</v>
          </cell>
          <cell r="I448">
            <v>600</v>
          </cell>
          <cell r="J448">
            <v>540</v>
          </cell>
          <cell r="K448">
            <v>570</v>
          </cell>
          <cell r="L448" t="str">
            <v>儿童加收30%。</v>
          </cell>
          <cell r="M448" t="str">
            <v>甲类</v>
          </cell>
          <cell r="N448">
            <v>0.8</v>
          </cell>
          <cell r="O448">
            <v>0</v>
          </cell>
          <cell r="P448" t="str">
            <v>直接平移舌扁桃体切除术</v>
          </cell>
          <cell r="Q448">
            <v>540</v>
          </cell>
          <cell r="R448">
            <v>486</v>
          </cell>
          <cell r="S448">
            <v>437</v>
          </cell>
          <cell r="T448">
            <v>394</v>
          </cell>
        </row>
        <row r="449">
          <cell r="B449" t="e">
            <v>#N/A</v>
          </cell>
          <cell r="C449" t="str">
            <v>舌扁桃体切除费-儿童（加收）</v>
          </cell>
        </row>
        <row r="449">
          <cell r="I449">
            <v>0.3</v>
          </cell>
          <cell r="J449">
            <v>0.27</v>
          </cell>
          <cell r="K449">
            <v>0.3</v>
          </cell>
          <cell r="L449" t="e">
            <v>#N/A</v>
          </cell>
          <cell r="M449" t="str">
            <v>甲类</v>
          </cell>
          <cell r="N449">
            <v>0.8</v>
          </cell>
          <cell r="O449">
            <v>0</v>
          </cell>
          <cell r="P449" t="str">
            <v>参照现行儿童加收政策</v>
          </cell>
        </row>
        <row r="450">
          <cell r="B450" t="str">
            <v>013306010490000</v>
          </cell>
          <cell r="C450" t="str">
            <v>会厌病变切除费</v>
          </cell>
          <cell r="D450" t="str">
            <v>通过手术切除会厌部肿物、瘢痕等病变。</v>
          </cell>
          <cell r="E450" t="str">
            <v>所定价格涵盖手术计划、术区准备、消毒、切开、切除、缝合、引流、包扎止血、处理用物等步骤所需的人力资源和基本物质资源消耗。</v>
          </cell>
        </row>
        <row r="450">
          <cell r="H450" t="str">
            <v>次</v>
          </cell>
          <cell r="I450">
            <v>1160</v>
          </cell>
          <cell r="J450">
            <v>1044</v>
          </cell>
          <cell r="K450">
            <v>986</v>
          </cell>
          <cell r="L450" t="str">
            <v>儿童加收30%。</v>
          </cell>
          <cell r="M450" t="str">
            <v>甲类</v>
          </cell>
          <cell r="N450">
            <v>0.8</v>
          </cell>
          <cell r="O450">
            <v>0</v>
          </cell>
          <cell r="P450" t="str">
            <v>直接平移会厌良性肿瘤切除术</v>
          </cell>
          <cell r="Q450">
            <v>823</v>
          </cell>
          <cell r="R450">
            <v>741</v>
          </cell>
          <cell r="S450">
            <v>560</v>
          </cell>
          <cell r="T450">
            <v>476</v>
          </cell>
        </row>
        <row r="451">
          <cell r="B451" t="e">
            <v>#N/A</v>
          </cell>
        </row>
        <row r="451">
          <cell r="J451">
            <v>0</v>
          </cell>
        </row>
        <row r="451">
          <cell r="L451" t="e">
            <v>#N/A</v>
          </cell>
          <cell r="M451" t="str">
            <v>甲类</v>
          </cell>
          <cell r="N451">
            <v>0.8</v>
          </cell>
          <cell r="O451">
            <v>0</v>
          </cell>
        </row>
        <row r="451">
          <cell r="Q451">
            <v>823</v>
          </cell>
          <cell r="R451">
            <v>741</v>
          </cell>
          <cell r="S451">
            <v>560</v>
          </cell>
          <cell r="T451">
            <v>476</v>
          </cell>
        </row>
        <row r="452">
          <cell r="B452" t="e">
            <v>#N/A</v>
          </cell>
          <cell r="C452" t="str">
            <v>会厌病变切除费-儿童（加收）</v>
          </cell>
        </row>
        <row r="452">
          <cell r="I452">
            <v>0.3</v>
          </cell>
          <cell r="J452">
            <v>0.27</v>
          </cell>
          <cell r="K452">
            <v>0.3</v>
          </cell>
          <cell r="L452" t="e">
            <v>#N/A</v>
          </cell>
          <cell r="M452" t="str">
            <v>甲类</v>
          </cell>
          <cell r="N452">
            <v>0.8</v>
          </cell>
          <cell r="O452">
            <v>0</v>
          </cell>
          <cell r="P452" t="str">
            <v>参照现行儿童加收政策</v>
          </cell>
        </row>
        <row r="453">
          <cell r="B453" t="str">
            <v>013306010500000</v>
          </cell>
          <cell r="C453" t="str">
            <v>喉部病变切除费</v>
          </cell>
          <cell r="D453" t="str">
            <v>通过手术切除喉部肿物、瘢痕等病变。</v>
          </cell>
          <cell r="E453" t="str">
            <v>所定价格涵盖手术计划、术区准备、消毒、切开、分离、切除、缝合、引流、包扎止血、处理用物等步骤所需的人力资源和基本物质资源消耗。</v>
          </cell>
        </row>
        <row r="453">
          <cell r="H453" t="str">
            <v>次</v>
          </cell>
          <cell r="I453">
            <v>1527</v>
          </cell>
          <cell r="J453">
            <v>1374.3</v>
          </cell>
          <cell r="K453">
            <v>1374</v>
          </cell>
          <cell r="L453" t="str">
            <v>儿童加收30%。</v>
          </cell>
          <cell r="M453" t="str">
            <v>甲类</v>
          </cell>
          <cell r="N453">
            <v>0.8</v>
          </cell>
          <cell r="O453">
            <v>0</v>
          </cell>
          <cell r="P453" t="str">
            <v>直接平移“喉良性肿瘤切除术”。</v>
          </cell>
          <cell r="Q453">
            <v>1029</v>
          </cell>
          <cell r="R453">
            <v>926</v>
          </cell>
          <cell r="S453">
            <v>700</v>
          </cell>
          <cell r="T453">
            <v>595</v>
          </cell>
        </row>
        <row r="454">
          <cell r="B454" t="e">
            <v>#N/A</v>
          </cell>
        </row>
        <row r="454">
          <cell r="J454">
            <v>0</v>
          </cell>
        </row>
        <row r="454">
          <cell r="L454" t="e">
            <v>#N/A</v>
          </cell>
          <cell r="M454" t="str">
            <v>甲类</v>
          </cell>
          <cell r="N454">
            <v>0.8</v>
          </cell>
          <cell r="O454">
            <v>0</v>
          </cell>
        </row>
        <row r="454">
          <cell r="Q454">
            <v>1029</v>
          </cell>
          <cell r="R454">
            <v>926</v>
          </cell>
          <cell r="S454">
            <v>700</v>
          </cell>
          <cell r="T454">
            <v>595</v>
          </cell>
        </row>
        <row r="455">
          <cell r="B455" t="e">
            <v>#N/A</v>
          </cell>
        </row>
        <row r="455">
          <cell r="J455">
            <v>0</v>
          </cell>
        </row>
        <row r="455">
          <cell r="L455" t="e">
            <v>#N/A</v>
          </cell>
          <cell r="M455" t="str">
            <v>甲类</v>
          </cell>
          <cell r="N455">
            <v>0.8</v>
          </cell>
          <cell r="O455">
            <v>0</v>
          </cell>
        </row>
        <row r="455">
          <cell r="Q455">
            <v>1029</v>
          </cell>
          <cell r="R455">
            <v>926</v>
          </cell>
          <cell r="S455">
            <v>700</v>
          </cell>
          <cell r="T455">
            <v>595</v>
          </cell>
        </row>
        <row r="456">
          <cell r="B456" t="e">
            <v>#N/A</v>
          </cell>
        </row>
        <row r="456">
          <cell r="J456">
            <v>0</v>
          </cell>
        </row>
        <row r="456">
          <cell r="L456" t="e">
            <v>#N/A</v>
          </cell>
          <cell r="M456" t="str">
            <v>甲类</v>
          </cell>
          <cell r="N456">
            <v>0.8</v>
          </cell>
          <cell r="O456">
            <v>0</v>
          </cell>
        </row>
        <row r="456">
          <cell r="Q456">
            <v>1029</v>
          </cell>
          <cell r="R456">
            <v>926</v>
          </cell>
          <cell r="S456">
            <v>700</v>
          </cell>
          <cell r="T456">
            <v>595</v>
          </cell>
        </row>
        <row r="457">
          <cell r="B457" t="e">
            <v>#N/A</v>
          </cell>
          <cell r="C457" t="str">
            <v>喉部病变切除费-儿童（加收）</v>
          </cell>
        </row>
        <row r="457">
          <cell r="I457">
            <v>0.3</v>
          </cell>
          <cell r="J457">
            <v>0.27</v>
          </cell>
          <cell r="K457">
            <v>0.3</v>
          </cell>
          <cell r="L457" t="e">
            <v>#N/A</v>
          </cell>
          <cell r="M457" t="str">
            <v>甲类</v>
          </cell>
          <cell r="N457">
            <v>0.8</v>
          </cell>
          <cell r="O457">
            <v>0</v>
          </cell>
          <cell r="P457" t="str">
            <v>参照现行儿童加收政策</v>
          </cell>
        </row>
        <row r="458">
          <cell r="B458" t="str">
            <v>013306010510000</v>
          </cell>
          <cell r="C458" t="str">
            <v>喉部分切除费</v>
          </cell>
          <cell r="D458" t="str">
            <v>通过手术切除喉部部分组织。</v>
          </cell>
          <cell r="E458" t="str">
            <v>所定价格涵盖手术计划、术区准备、消毒、切开、切除、缝合、引流、止血、处理用物等步骤所需的人力资源和基本物质资源消耗。</v>
          </cell>
        </row>
        <row r="458">
          <cell r="H458" t="str">
            <v>次</v>
          </cell>
          <cell r="I458">
            <v>2880</v>
          </cell>
          <cell r="J458">
            <v>2592</v>
          </cell>
          <cell r="K458">
            <v>2448</v>
          </cell>
          <cell r="L458" t="str">
            <v>儿童加收30%。</v>
          </cell>
          <cell r="M458" t="str">
            <v>甲类</v>
          </cell>
          <cell r="N458">
            <v>0.8</v>
          </cell>
          <cell r="O458">
            <v>0</v>
          </cell>
          <cell r="P458" t="str">
            <v>直接平移“喉次全切除术”</v>
          </cell>
          <cell r="Q458">
            <v>2592</v>
          </cell>
          <cell r="R458">
            <v>2333</v>
          </cell>
          <cell r="S458">
            <v>2099</v>
          </cell>
          <cell r="T458">
            <v>1889</v>
          </cell>
        </row>
        <row r="459">
          <cell r="B459" t="e">
            <v>#N/A</v>
          </cell>
        </row>
        <row r="459">
          <cell r="J459">
            <v>0</v>
          </cell>
        </row>
        <row r="459">
          <cell r="L459" t="e">
            <v>#N/A</v>
          </cell>
          <cell r="M459" t="str">
            <v>甲类</v>
          </cell>
          <cell r="N459">
            <v>0.8</v>
          </cell>
          <cell r="O459">
            <v>0</v>
          </cell>
        </row>
        <row r="459">
          <cell r="Q459">
            <v>2592</v>
          </cell>
          <cell r="R459">
            <v>2333</v>
          </cell>
          <cell r="S459">
            <v>2099</v>
          </cell>
          <cell r="T459">
            <v>1889</v>
          </cell>
        </row>
        <row r="460">
          <cell r="B460" t="e">
            <v>#N/A</v>
          </cell>
        </row>
        <row r="460">
          <cell r="J460">
            <v>0</v>
          </cell>
        </row>
        <row r="460">
          <cell r="L460" t="e">
            <v>#N/A</v>
          </cell>
          <cell r="M460" t="str">
            <v>甲类</v>
          </cell>
          <cell r="N460">
            <v>0.8</v>
          </cell>
          <cell r="O460">
            <v>0</v>
          </cell>
        </row>
        <row r="460">
          <cell r="Q460">
            <v>2592</v>
          </cell>
          <cell r="R460">
            <v>2333</v>
          </cell>
          <cell r="S460">
            <v>2099</v>
          </cell>
          <cell r="T460">
            <v>1889</v>
          </cell>
        </row>
        <row r="461">
          <cell r="B461" t="e">
            <v>#N/A</v>
          </cell>
        </row>
        <row r="461">
          <cell r="J461">
            <v>0</v>
          </cell>
        </row>
        <row r="461">
          <cell r="L461" t="e">
            <v>#N/A</v>
          </cell>
          <cell r="M461" t="str">
            <v>甲类</v>
          </cell>
          <cell r="N461">
            <v>0.8</v>
          </cell>
          <cell r="O461">
            <v>0</v>
          </cell>
        </row>
        <row r="461">
          <cell r="Q461">
            <v>2592</v>
          </cell>
          <cell r="R461">
            <v>2333</v>
          </cell>
          <cell r="S461">
            <v>2099</v>
          </cell>
          <cell r="T461">
            <v>1889</v>
          </cell>
        </row>
        <row r="462">
          <cell r="B462" t="e">
            <v>#N/A</v>
          </cell>
        </row>
        <row r="462">
          <cell r="J462">
            <v>0</v>
          </cell>
        </row>
        <row r="462">
          <cell r="L462" t="e">
            <v>#N/A</v>
          </cell>
          <cell r="M462" t="str">
            <v>甲类</v>
          </cell>
          <cell r="N462">
            <v>0.8</v>
          </cell>
          <cell r="O462">
            <v>0</v>
          </cell>
        </row>
        <row r="462">
          <cell r="Q462">
            <v>2592</v>
          </cell>
          <cell r="R462">
            <v>2333</v>
          </cell>
          <cell r="S462">
            <v>2099</v>
          </cell>
          <cell r="T462">
            <v>1889</v>
          </cell>
        </row>
        <row r="463">
          <cell r="B463" t="e">
            <v>#N/A</v>
          </cell>
          <cell r="C463" t="str">
            <v>喉部分切除费-儿童（加收）</v>
          </cell>
        </row>
        <row r="463">
          <cell r="I463">
            <v>0.3</v>
          </cell>
          <cell r="J463">
            <v>0.27</v>
          </cell>
          <cell r="K463">
            <v>0.3</v>
          </cell>
          <cell r="L463" t="e">
            <v>#N/A</v>
          </cell>
          <cell r="M463" t="str">
            <v>甲类</v>
          </cell>
          <cell r="N463">
            <v>0.8</v>
          </cell>
          <cell r="O463">
            <v>0</v>
          </cell>
          <cell r="P463" t="str">
            <v>参照现行儿童加收政策</v>
          </cell>
        </row>
        <row r="464">
          <cell r="B464" t="str">
            <v>013306010520000</v>
          </cell>
          <cell r="C464" t="str">
            <v>喉全切除费</v>
          </cell>
          <cell r="D464" t="str">
            <v>通过手术切除整个喉部。</v>
          </cell>
          <cell r="E464" t="str">
            <v>所定价格涵盖手术计划、术区准备、消毒、切开、分离、切除、吻合、缝合、包扎止血、处理用物等步骤所需的人力资源和基本物质资源消耗。</v>
          </cell>
        </row>
        <row r="464">
          <cell r="H464" t="str">
            <v>次</v>
          </cell>
          <cell r="I464">
            <v>2622</v>
          </cell>
          <cell r="J464">
            <v>2359.8</v>
          </cell>
          <cell r="K464">
            <v>2229</v>
          </cell>
          <cell r="L464" t="str">
            <v>儿童加收30%。</v>
          </cell>
          <cell r="M464" t="str">
            <v>甲类</v>
          </cell>
          <cell r="N464">
            <v>0.8</v>
          </cell>
          <cell r="O464">
            <v>0</v>
          </cell>
          <cell r="P464" t="str">
            <v>加权平均</v>
          </cell>
          <cell r="Q464">
            <v>2360</v>
          </cell>
          <cell r="R464">
            <v>2006</v>
          </cell>
          <cell r="S464">
            <v>1805</v>
          </cell>
          <cell r="T464">
            <v>1624</v>
          </cell>
        </row>
        <row r="465">
          <cell r="B465" t="e">
            <v>#N/A</v>
          </cell>
        </row>
        <row r="465">
          <cell r="J465">
            <v>0</v>
          </cell>
        </row>
        <row r="465">
          <cell r="L465" t="e">
            <v>#N/A</v>
          </cell>
          <cell r="M465" t="str">
            <v>甲类</v>
          </cell>
          <cell r="N465">
            <v>0.8</v>
          </cell>
          <cell r="O465">
            <v>0</v>
          </cell>
        </row>
        <row r="465">
          <cell r="Q465">
            <v>2360</v>
          </cell>
          <cell r="R465">
            <v>2006</v>
          </cell>
          <cell r="S465">
            <v>1805</v>
          </cell>
          <cell r="T465">
            <v>1624</v>
          </cell>
        </row>
        <row r="466">
          <cell r="B466" t="e">
            <v>#N/A</v>
          </cell>
          <cell r="C466" t="str">
            <v>喉全切除费-儿童（加收）</v>
          </cell>
        </row>
        <row r="466">
          <cell r="I466">
            <v>0.3</v>
          </cell>
          <cell r="J466">
            <v>0.27</v>
          </cell>
          <cell r="K466">
            <v>0.3</v>
          </cell>
          <cell r="L466" t="e">
            <v>#N/A</v>
          </cell>
          <cell r="M466" t="str">
            <v>甲类</v>
          </cell>
          <cell r="N466">
            <v>0.8</v>
          </cell>
          <cell r="O466">
            <v>0</v>
          </cell>
          <cell r="P466" t="str">
            <v>参照现行儿童加收政策</v>
          </cell>
        </row>
        <row r="467">
          <cell r="B467" t="str">
            <v>013306010530000</v>
          </cell>
          <cell r="C467" t="str">
            <v>喉功能重建费（常规）</v>
          </cell>
          <cell r="D467" t="str">
            <v>通过手术重建喉功能。</v>
          </cell>
          <cell r="E467" t="str">
            <v>所定价格涵盖手术计划、术区准备、消毒、切开、成形、重建、缝合、包扎止血、处理用物等步骤所需的人力资源和基本物质资源消耗。（不含喉切除）</v>
          </cell>
        </row>
        <row r="467">
          <cell r="H467" t="str">
            <v>次</v>
          </cell>
          <cell r="I467">
            <v>2880</v>
          </cell>
          <cell r="J467">
            <v>2592</v>
          </cell>
          <cell r="K467">
            <v>2448</v>
          </cell>
          <cell r="L467" t="str">
            <v>儿童加收30%。</v>
          </cell>
          <cell r="M467" t="str">
            <v>甲类</v>
          </cell>
          <cell r="N467">
            <v>0.8</v>
          </cell>
          <cell r="O467">
            <v>0</v>
          </cell>
          <cell r="P467" t="str">
            <v>直接平移喉功能重建术</v>
          </cell>
          <cell r="Q467">
            <v>1851</v>
          </cell>
          <cell r="R467">
            <v>1666</v>
          </cell>
          <cell r="S467">
            <v>1260</v>
          </cell>
          <cell r="T467">
            <v>1071</v>
          </cell>
        </row>
        <row r="468">
          <cell r="B468" t="e">
            <v>#N/A</v>
          </cell>
        </row>
        <row r="468">
          <cell r="J468">
            <v>0</v>
          </cell>
        </row>
        <row r="468">
          <cell r="L468" t="e">
            <v>#N/A</v>
          </cell>
          <cell r="M468" t="str">
            <v>甲类</v>
          </cell>
          <cell r="N468">
            <v>0.8</v>
          </cell>
          <cell r="O468">
            <v>0</v>
          </cell>
        </row>
        <row r="468">
          <cell r="Q468">
            <v>1851</v>
          </cell>
          <cell r="R468">
            <v>1666</v>
          </cell>
          <cell r="S468">
            <v>1260</v>
          </cell>
          <cell r="T468">
            <v>1071</v>
          </cell>
        </row>
        <row r="469">
          <cell r="B469" t="e">
            <v>#N/A</v>
          </cell>
        </row>
        <row r="469">
          <cell r="J469">
            <v>0</v>
          </cell>
        </row>
        <row r="469">
          <cell r="L469" t="e">
            <v>#N/A</v>
          </cell>
          <cell r="M469" t="str">
            <v>甲类</v>
          </cell>
          <cell r="N469">
            <v>0.8</v>
          </cell>
          <cell r="O469">
            <v>0</v>
          </cell>
        </row>
        <row r="469">
          <cell r="Q469">
            <v>1851</v>
          </cell>
          <cell r="R469">
            <v>1666</v>
          </cell>
          <cell r="S469">
            <v>1260</v>
          </cell>
          <cell r="T469">
            <v>1071</v>
          </cell>
        </row>
        <row r="470">
          <cell r="B470" t="e">
            <v>#N/A</v>
          </cell>
        </row>
        <row r="470">
          <cell r="J470">
            <v>0</v>
          </cell>
        </row>
        <row r="470">
          <cell r="L470" t="e">
            <v>#N/A</v>
          </cell>
          <cell r="M470" t="str">
            <v>甲类</v>
          </cell>
          <cell r="N470">
            <v>0.8</v>
          </cell>
          <cell r="O470">
            <v>0</v>
          </cell>
        </row>
        <row r="470">
          <cell r="Q470">
            <v>1851</v>
          </cell>
          <cell r="R470">
            <v>1666</v>
          </cell>
          <cell r="S470">
            <v>1260</v>
          </cell>
          <cell r="T470">
            <v>1071</v>
          </cell>
        </row>
        <row r="471">
          <cell r="B471" t="e">
            <v>#N/A</v>
          </cell>
        </row>
        <row r="471">
          <cell r="J471">
            <v>0</v>
          </cell>
        </row>
        <row r="471">
          <cell r="L471" t="e">
            <v>#N/A</v>
          </cell>
          <cell r="M471" t="str">
            <v>甲类</v>
          </cell>
          <cell r="N471">
            <v>0.8</v>
          </cell>
          <cell r="O471">
            <v>0</v>
          </cell>
        </row>
        <row r="471">
          <cell r="Q471">
            <v>1851</v>
          </cell>
          <cell r="R471">
            <v>1666</v>
          </cell>
          <cell r="S471">
            <v>1260</v>
          </cell>
          <cell r="T471">
            <v>1071</v>
          </cell>
        </row>
        <row r="472">
          <cell r="B472" t="e">
            <v>#N/A</v>
          </cell>
          <cell r="C472" t="str">
            <v>喉功能重建费（常规）-儿童（加收）</v>
          </cell>
        </row>
        <row r="472">
          <cell r="I472">
            <v>0.3</v>
          </cell>
          <cell r="J472">
            <v>0.27</v>
          </cell>
          <cell r="K472">
            <v>0.3</v>
          </cell>
          <cell r="L472" t="e">
            <v>#N/A</v>
          </cell>
          <cell r="M472" t="str">
            <v>甲类</v>
          </cell>
          <cell r="N472">
            <v>0.8</v>
          </cell>
          <cell r="O472">
            <v>0</v>
          </cell>
          <cell r="P472" t="str">
            <v>参照现行儿童加收政策</v>
          </cell>
        </row>
        <row r="473">
          <cell r="B473" t="str">
            <v>013306010540000</v>
          </cell>
          <cell r="C473" t="str">
            <v>喉功能重建费（复杂）</v>
          </cell>
          <cell r="D473" t="str">
            <v>通过手术重建复杂情况喉功能。</v>
          </cell>
          <cell r="E473" t="str">
            <v>所定价格涵盖手术计划、术区准备、消毒、切开、成形、重建、缝合、包扎止血、处理用物等步骤所需的人力资源和基本物质资源消耗。（不含喉切除）</v>
          </cell>
        </row>
        <row r="473">
          <cell r="H473" t="str">
            <v>次</v>
          </cell>
          <cell r="I473">
            <v>3263</v>
          </cell>
          <cell r="J473">
            <v>2936.7</v>
          </cell>
          <cell r="K473">
            <v>2774</v>
          </cell>
          <cell r="L473" t="str">
            <v>1.本项目中的“复杂”指：声带外移、声带内移、声带填充、甲状软骨成形、杓状软骨切除、环杓关节拨动。
2.儿童加收30%。</v>
          </cell>
          <cell r="M473" t="str">
            <v>甲类</v>
          </cell>
          <cell r="N473">
            <v>0.8</v>
          </cell>
          <cell r="O473">
            <v>0</v>
          </cell>
          <cell r="P473" t="str">
            <v>除喉功能重建术项目加权平均，再加上喉功能重建术价格的1/2</v>
          </cell>
          <cell r="Q473">
            <v>2936</v>
          </cell>
          <cell r="R473">
            <v>2497</v>
          </cell>
          <cell r="S473">
            <v>2247</v>
          </cell>
          <cell r="T473">
            <v>2022</v>
          </cell>
        </row>
        <row r="474">
          <cell r="B474" t="e">
            <v>#N/A</v>
          </cell>
        </row>
        <row r="474">
          <cell r="J474">
            <v>0</v>
          </cell>
        </row>
        <row r="474">
          <cell r="L474" t="e">
            <v>#N/A</v>
          </cell>
          <cell r="M474" t="str">
            <v>甲类</v>
          </cell>
          <cell r="N474">
            <v>0.8</v>
          </cell>
          <cell r="O474">
            <v>0</v>
          </cell>
        </row>
        <row r="474">
          <cell r="Q474">
            <v>2936</v>
          </cell>
          <cell r="R474">
            <v>2497</v>
          </cell>
          <cell r="S474">
            <v>2247</v>
          </cell>
          <cell r="T474">
            <v>2022</v>
          </cell>
        </row>
        <row r="475">
          <cell r="B475" t="e">
            <v>#N/A</v>
          </cell>
        </row>
        <row r="475">
          <cell r="J475">
            <v>0</v>
          </cell>
        </row>
        <row r="475">
          <cell r="L475" t="e">
            <v>#N/A</v>
          </cell>
          <cell r="M475" t="str">
            <v>甲类</v>
          </cell>
          <cell r="N475">
            <v>0.8</v>
          </cell>
          <cell r="O475">
            <v>0</v>
          </cell>
        </row>
        <row r="475">
          <cell r="Q475">
            <v>2936</v>
          </cell>
          <cell r="R475">
            <v>2497</v>
          </cell>
          <cell r="S475">
            <v>2247</v>
          </cell>
          <cell r="T475">
            <v>2022</v>
          </cell>
        </row>
        <row r="476">
          <cell r="B476" t="e">
            <v>#N/A</v>
          </cell>
        </row>
        <row r="476">
          <cell r="J476">
            <v>0</v>
          </cell>
        </row>
        <row r="476">
          <cell r="L476" t="e">
            <v>#N/A</v>
          </cell>
          <cell r="M476" t="str">
            <v>甲类</v>
          </cell>
          <cell r="N476">
            <v>0.8</v>
          </cell>
          <cell r="O476">
            <v>0</v>
          </cell>
        </row>
        <row r="476">
          <cell r="Q476">
            <v>2936</v>
          </cell>
          <cell r="R476">
            <v>2497</v>
          </cell>
          <cell r="S476">
            <v>2247</v>
          </cell>
          <cell r="T476">
            <v>2022</v>
          </cell>
        </row>
        <row r="477">
          <cell r="B477" t="e">
            <v>#N/A</v>
          </cell>
        </row>
        <row r="477">
          <cell r="J477">
            <v>0</v>
          </cell>
        </row>
        <row r="477">
          <cell r="L477" t="e">
            <v>#N/A</v>
          </cell>
          <cell r="M477" t="str">
            <v>甲类</v>
          </cell>
          <cell r="N477">
            <v>0.8</v>
          </cell>
          <cell r="O477">
            <v>0</v>
          </cell>
        </row>
        <row r="477">
          <cell r="Q477">
            <v>2936</v>
          </cell>
          <cell r="R477">
            <v>2497</v>
          </cell>
          <cell r="S477">
            <v>2247</v>
          </cell>
          <cell r="T477">
            <v>2022</v>
          </cell>
        </row>
        <row r="478">
          <cell r="B478" t="e">
            <v>#N/A</v>
          </cell>
        </row>
        <row r="478">
          <cell r="J478">
            <v>0</v>
          </cell>
        </row>
        <row r="478">
          <cell r="L478" t="e">
            <v>#N/A</v>
          </cell>
          <cell r="M478" t="str">
            <v>甲类</v>
          </cell>
          <cell r="N478">
            <v>0.8</v>
          </cell>
          <cell r="O478">
            <v>0</v>
          </cell>
        </row>
        <row r="478">
          <cell r="Q478">
            <v>2936</v>
          </cell>
          <cell r="R478">
            <v>2497</v>
          </cell>
          <cell r="S478">
            <v>2247</v>
          </cell>
          <cell r="T478">
            <v>2022</v>
          </cell>
        </row>
        <row r="479">
          <cell r="B479" t="e">
            <v>#N/A</v>
          </cell>
        </row>
        <row r="479">
          <cell r="J479">
            <v>0</v>
          </cell>
        </row>
        <row r="479">
          <cell r="L479" t="e">
            <v>#N/A</v>
          </cell>
          <cell r="M479" t="str">
            <v>甲类</v>
          </cell>
          <cell r="N479">
            <v>0.8</v>
          </cell>
          <cell r="O479">
            <v>0</v>
          </cell>
        </row>
        <row r="479">
          <cell r="Q479">
            <v>2936</v>
          </cell>
          <cell r="R479">
            <v>2497</v>
          </cell>
          <cell r="S479">
            <v>2247</v>
          </cell>
          <cell r="T479">
            <v>2022</v>
          </cell>
        </row>
        <row r="480">
          <cell r="B480" t="e">
            <v>#N/A</v>
          </cell>
        </row>
        <row r="480">
          <cell r="J480">
            <v>0</v>
          </cell>
        </row>
        <row r="480">
          <cell r="L480" t="e">
            <v>#N/A</v>
          </cell>
          <cell r="M480" t="str">
            <v>甲类</v>
          </cell>
          <cell r="N480">
            <v>0.8</v>
          </cell>
          <cell r="O480">
            <v>0</v>
          </cell>
        </row>
        <row r="480">
          <cell r="Q480">
            <v>2936</v>
          </cell>
          <cell r="R480">
            <v>2497</v>
          </cell>
          <cell r="S480">
            <v>2247</v>
          </cell>
          <cell r="T480">
            <v>2022</v>
          </cell>
        </row>
        <row r="481">
          <cell r="B481" t="e">
            <v>#N/A</v>
          </cell>
          <cell r="C481" t="str">
            <v>喉功能重建费（复杂）-儿童（加收）</v>
          </cell>
        </row>
        <row r="481">
          <cell r="I481">
            <v>0.3</v>
          </cell>
          <cell r="J481">
            <v>0.27</v>
          </cell>
          <cell r="K481">
            <v>0.3</v>
          </cell>
          <cell r="L481" t="e">
            <v>#N/A</v>
          </cell>
          <cell r="M481" t="str">
            <v>甲类</v>
          </cell>
          <cell r="N481">
            <v>0.8</v>
          </cell>
          <cell r="O481">
            <v>0</v>
          </cell>
          <cell r="P481" t="str">
            <v>参照现行儿童加收政策</v>
          </cell>
        </row>
        <row r="482">
          <cell r="B482" t="str">
            <v>013306010550000</v>
          </cell>
          <cell r="C482" t="str">
            <v>淋巴结清扫费（颈部）</v>
          </cell>
          <cell r="D482" t="str">
            <v>通过手术清扫颈部淋巴结。</v>
          </cell>
          <cell r="E482" t="str">
            <v>所定价格涵盖手术计划、术区准备、消毒、切开、分离、切除、处理用物等步骤所需的人力资源和基本物质资源消耗。</v>
          </cell>
        </row>
        <row r="482">
          <cell r="H482" t="str">
            <v>次</v>
          </cell>
          <cell r="I482">
            <v>1872</v>
          </cell>
          <cell r="J482">
            <v>1684.8</v>
          </cell>
          <cell r="K482">
            <v>1591</v>
          </cell>
          <cell r="L482" t="str">
            <v>1.本项目中的“次”指：小于等于3区（不区分单双侧）。每增加1区加收25%，如涉及邻近其他部位淋巴结清扫，视同增加1区，最高收费不超过6区。
2.儿童加收30%。</v>
          </cell>
          <cell r="M482" t="str">
            <v>甲类</v>
          </cell>
          <cell r="N482">
            <v>0.8</v>
          </cell>
          <cell r="O482">
            <v>0</v>
          </cell>
          <cell r="P482" t="str">
            <v>按照现行颈淋巴结清扫术最多清扫5区，平均每区624元，一次3区，基础价为1872元。每增加1区参照牵头省份加收25%（即468元），6区封顶最高收取3276元.</v>
          </cell>
          <cell r="Q482">
            <v>1684</v>
          </cell>
          <cell r="R482">
            <v>1516</v>
          </cell>
          <cell r="S482">
            <v>1364</v>
          </cell>
          <cell r="T482">
            <v>1228</v>
          </cell>
        </row>
        <row r="483">
          <cell r="B483" t="e">
            <v>#N/A</v>
          </cell>
          <cell r="C483" t="str">
            <v>淋巴结清扫费（颈部）-儿童（加收）</v>
          </cell>
        </row>
        <row r="483">
          <cell r="I483">
            <v>0.3</v>
          </cell>
          <cell r="J483">
            <v>0.27</v>
          </cell>
          <cell r="K483">
            <v>0.3</v>
          </cell>
          <cell r="L483" t="e">
            <v>#N/A</v>
          </cell>
          <cell r="M483" t="str">
            <v>甲类</v>
          </cell>
          <cell r="N483">
            <v>0.8</v>
          </cell>
          <cell r="O483">
            <v>0</v>
          </cell>
          <cell r="P483" t="str">
            <v>参照现行儿童加收政策</v>
          </cell>
        </row>
        <row r="484">
          <cell r="B484" t="str">
            <v>013306010560000</v>
          </cell>
          <cell r="C484" t="str">
            <v>喉狭窄扩张费</v>
          </cell>
          <cell r="D484" t="str">
            <v>通过手术扩张狭窄的喉腔。</v>
          </cell>
          <cell r="E484" t="str">
            <v>所定价格涵盖手术计划、术区准备、消毒、切开、切除、扩张、包扎止血、处理用物等步骤所需的人力资源和基本物质资源消耗。</v>
          </cell>
        </row>
        <row r="484">
          <cell r="H484" t="str">
            <v>次</v>
          </cell>
          <cell r="I484">
            <v>2080</v>
          </cell>
          <cell r="J484">
            <v>1872</v>
          </cell>
          <cell r="K484">
            <v>1768</v>
          </cell>
          <cell r="L484" t="str">
            <v>儿童加收30%。</v>
          </cell>
          <cell r="M484" t="str">
            <v>甲类</v>
          </cell>
          <cell r="N484">
            <v>0.8</v>
          </cell>
          <cell r="O484">
            <v>0</v>
          </cell>
          <cell r="P484" t="str">
            <v>平移喉瘢痕狭窄扩张术</v>
          </cell>
          <cell r="Q484">
            <v>1343</v>
          </cell>
          <cell r="R484">
            <v>1209</v>
          </cell>
          <cell r="S484">
            <v>910</v>
          </cell>
          <cell r="T484">
            <v>773</v>
          </cell>
        </row>
        <row r="485">
          <cell r="B485" t="e">
            <v>#N/A</v>
          </cell>
        </row>
        <row r="485">
          <cell r="J485">
            <v>0</v>
          </cell>
        </row>
        <row r="485">
          <cell r="L485" t="e">
            <v>#N/A</v>
          </cell>
          <cell r="M485" t="str">
            <v>甲类</v>
          </cell>
          <cell r="N485">
            <v>0.8</v>
          </cell>
          <cell r="O485">
            <v>0</v>
          </cell>
        </row>
        <row r="485">
          <cell r="Q485">
            <v>1343</v>
          </cell>
          <cell r="R485">
            <v>1209</v>
          </cell>
          <cell r="S485">
            <v>910</v>
          </cell>
          <cell r="T485">
            <v>773</v>
          </cell>
        </row>
        <row r="486">
          <cell r="B486" t="e">
            <v>#N/A</v>
          </cell>
          <cell r="C486" t="str">
            <v>喉狭窄扩张费-儿童（加收）</v>
          </cell>
        </row>
        <row r="486">
          <cell r="I486">
            <v>0.3</v>
          </cell>
          <cell r="J486">
            <v>0.27</v>
          </cell>
          <cell r="K486">
            <v>0.3</v>
          </cell>
          <cell r="L486" t="e">
            <v>#N/A</v>
          </cell>
          <cell r="M486" t="str">
            <v>甲类</v>
          </cell>
          <cell r="N486">
            <v>0.8</v>
          </cell>
          <cell r="O486">
            <v>0</v>
          </cell>
          <cell r="P486" t="str">
            <v>参照现行儿童加收政策</v>
          </cell>
        </row>
        <row r="487">
          <cell r="B487" t="str">
            <v>013306010570000</v>
          </cell>
          <cell r="C487" t="str">
            <v>喉气道支撑物置入费</v>
          </cell>
          <cell r="D487" t="str">
            <v>通过手术置入支撑物支撑气道。</v>
          </cell>
          <cell r="E487" t="str">
            <v>所定价格涵盖手术计划、术区准备、消毒、切开、分离 、松解、支撑物置入、包扎缝合、处理用物等步骤所需的人力资源和基本物质资源消耗。</v>
          </cell>
        </row>
        <row r="487">
          <cell r="H487" t="str">
            <v>次</v>
          </cell>
          <cell r="I487">
            <v>1760</v>
          </cell>
          <cell r="J487">
            <v>1584</v>
          </cell>
          <cell r="K487">
            <v>1496</v>
          </cell>
          <cell r="L487" t="str">
            <v>儿童加收30%。</v>
          </cell>
          <cell r="M487" t="str">
            <v>甲类</v>
          </cell>
          <cell r="N487">
            <v>0.8</v>
          </cell>
          <cell r="O487">
            <v>0</v>
          </cell>
          <cell r="P487" t="str">
            <v>直接平移喉气管狭窄支架成形术</v>
          </cell>
          <cell r="Q487">
            <v>1137</v>
          </cell>
          <cell r="R487">
            <v>1023</v>
          </cell>
          <cell r="S487">
            <v>770</v>
          </cell>
          <cell r="T487">
            <v>654</v>
          </cell>
        </row>
        <row r="488">
          <cell r="B488" t="e">
            <v>#N/A</v>
          </cell>
        </row>
        <row r="488">
          <cell r="J488">
            <v>0</v>
          </cell>
        </row>
        <row r="488">
          <cell r="L488" t="e">
            <v>#N/A</v>
          </cell>
          <cell r="M488" t="str">
            <v>甲类</v>
          </cell>
          <cell r="N488">
            <v>0.8</v>
          </cell>
          <cell r="O488">
            <v>0</v>
          </cell>
        </row>
        <row r="489">
          <cell r="B489" t="e">
            <v>#N/A</v>
          </cell>
        </row>
        <row r="489">
          <cell r="J489">
            <v>0</v>
          </cell>
        </row>
        <row r="489">
          <cell r="L489" t="e">
            <v>#N/A</v>
          </cell>
          <cell r="M489" t="str">
            <v>甲类</v>
          </cell>
          <cell r="N489">
            <v>0.8</v>
          </cell>
          <cell r="O489">
            <v>0</v>
          </cell>
        </row>
        <row r="490">
          <cell r="B490" t="e">
            <v>#N/A</v>
          </cell>
        </row>
        <row r="490">
          <cell r="J490">
            <v>0</v>
          </cell>
        </row>
        <row r="490">
          <cell r="L490" t="e">
            <v>#N/A</v>
          </cell>
          <cell r="M490" t="str">
            <v>甲类</v>
          </cell>
          <cell r="N490">
            <v>0.8</v>
          </cell>
          <cell r="O490">
            <v>0</v>
          </cell>
        </row>
        <row r="491">
          <cell r="B491" t="e">
            <v>#N/A</v>
          </cell>
          <cell r="C491" t="str">
            <v>喉气道支撑物置入费-儿童（加收）</v>
          </cell>
        </row>
        <row r="491">
          <cell r="I491">
            <v>0.3</v>
          </cell>
          <cell r="J491">
            <v>0.27</v>
          </cell>
          <cell r="K491">
            <v>0.3</v>
          </cell>
          <cell r="L491" t="e">
            <v>#N/A</v>
          </cell>
          <cell r="M491" t="str">
            <v>甲类</v>
          </cell>
          <cell r="N491">
            <v>0.8</v>
          </cell>
          <cell r="O491">
            <v>0</v>
          </cell>
          <cell r="P491" t="str">
            <v>参照现行儿童加收政策</v>
          </cell>
        </row>
        <row r="492">
          <cell r="B492" t="str">
            <v>013306010580000</v>
          </cell>
          <cell r="C492" t="str">
            <v>喉气道支撑物取出费</v>
          </cell>
          <cell r="D492" t="str">
            <v>通过手术取出气道支撑物。</v>
          </cell>
          <cell r="E492" t="str">
            <v>所定价格涵盖手术计划、术区准备、消毒、支撑物取出、观察喉腔、处理用物等步骤所需的人力资源和基本物质资源消耗。</v>
          </cell>
        </row>
        <row r="492">
          <cell r="H492" t="str">
            <v>次</v>
          </cell>
          <cell r="I492">
            <v>880</v>
          </cell>
          <cell r="J492">
            <v>792</v>
          </cell>
          <cell r="K492">
            <v>748</v>
          </cell>
          <cell r="L492" t="str">
            <v>儿童加收30%。</v>
          </cell>
          <cell r="M492" t="str">
            <v>甲类</v>
          </cell>
          <cell r="N492">
            <v>0.8</v>
          </cell>
          <cell r="O492">
            <v>0</v>
          </cell>
          <cell r="P492" t="str">
            <v>（标准为喉支撑物植入费用50%）</v>
          </cell>
          <cell r="Q492">
            <v>568</v>
          </cell>
          <cell r="R492">
            <v>511</v>
          </cell>
          <cell r="S492">
            <v>385</v>
          </cell>
          <cell r="T492">
            <v>327</v>
          </cell>
        </row>
        <row r="493">
          <cell r="B493" t="e">
            <v>#N/A</v>
          </cell>
          <cell r="C493" t="str">
            <v>喉气道支撑物取出费-儿童（加收）</v>
          </cell>
        </row>
        <row r="493">
          <cell r="I493">
            <v>0.3</v>
          </cell>
          <cell r="J493">
            <v>0.27</v>
          </cell>
          <cell r="K493">
            <v>0.3</v>
          </cell>
          <cell r="L493" t="e">
            <v>#N/A</v>
          </cell>
          <cell r="M493" t="str">
            <v>甲类</v>
          </cell>
          <cell r="N493">
            <v>0.8</v>
          </cell>
          <cell r="O493">
            <v>0</v>
          </cell>
          <cell r="P493" t="str">
            <v>参照现行儿童加收政策</v>
          </cell>
        </row>
        <row r="494">
          <cell r="B494" t="str">
            <v>013306010590000</v>
          </cell>
          <cell r="C494" t="str">
            <v>梨状窝瘘内瘘口封闭费</v>
          </cell>
          <cell r="D494" t="str">
            <v>通过手术修复梨状窝区域的瘘口。</v>
          </cell>
          <cell r="E494" t="str">
            <v>所定价格涵盖手术计划、术区准备、消毒、切开、瘘口封闭、缝合、止血、处理用物等步骤所需的人力资源和基本物质资源消耗。</v>
          </cell>
        </row>
        <row r="494">
          <cell r="H494" t="str">
            <v>次</v>
          </cell>
          <cell r="I494">
            <v>1000</v>
          </cell>
          <cell r="J494">
            <v>900</v>
          </cell>
          <cell r="K494">
            <v>950</v>
          </cell>
          <cell r="L494" t="str">
            <v>儿童加收30%。</v>
          </cell>
          <cell r="M494" t="str">
            <v>乙类</v>
          </cell>
          <cell r="N494">
            <v>0.8</v>
          </cell>
          <cell r="O494">
            <v>0.2</v>
          </cell>
          <cell r="P494" t="str">
            <v>直接平移经支撑喉镜梨状窝瘘内瘘口封闭术</v>
          </cell>
          <cell r="Q494">
            <v>884</v>
          </cell>
          <cell r="R494">
            <v>795</v>
          </cell>
          <cell r="S494">
            <v>716</v>
          </cell>
          <cell r="T494">
            <v>644</v>
          </cell>
        </row>
        <row r="495">
          <cell r="B495" t="e">
            <v>#N/A</v>
          </cell>
          <cell r="C495" t="str">
            <v>梨状窝瘘内瘘口封闭费-儿童（加收）</v>
          </cell>
        </row>
        <row r="495">
          <cell r="I495">
            <v>0.3</v>
          </cell>
          <cell r="J495">
            <v>0.27</v>
          </cell>
          <cell r="K495">
            <v>0.3</v>
          </cell>
          <cell r="L495" t="e">
            <v>#N/A</v>
          </cell>
          <cell r="M495" t="str">
            <v>乙类</v>
          </cell>
          <cell r="N495">
            <v>0.8</v>
          </cell>
          <cell r="O495">
            <v>0.2</v>
          </cell>
          <cell r="P495" t="str">
            <v>参照现行儿童加收政策</v>
          </cell>
        </row>
        <row r="496">
          <cell r="B496" t="str">
            <v>013306010600000</v>
          </cell>
          <cell r="C496" t="str">
            <v>颈部气管瘘闭合费</v>
          </cell>
          <cell r="D496" t="str">
            <v>通过手术关闭颈部气管瘘口。</v>
          </cell>
          <cell r="E496" t="str">
            <v>所定价格涵盖手术计划、术区准备、消毒、切开、修复、缝合、处理用物等步骤所需的人力资源和基本物质资源消耗。</v>
          </cell>
        </row>
        <row r="496">
          <cell r="H496" t="str">
            <v>次</v>
          </cell>
          <cell r="I496">
            <v>2595</v>
          </cell>
          <cell r="J496">
            <v>2335.5</v>
          </cell>
          <cell r="K496">
            <v>2206</v>
          </cell>
          <cell r="L496" t="str">
            <v>儿童加收30%。</v>
          </cell>
          <cell r="M496" t="str">
            <v>甲类</v>
          </cell>
          <cell r="N496">
            <v>0.8</v>
          </cell>
          <cell r="O496">
            <v>0</v>
          </cell>
          <cell r="P496" t="str">
            <v>参照牵头省份合理比价。</v>
          </cell>
          <cell r="Q496">
            <v>2335</v>
          </cell>
          <cell r="R496">
            <v>1985</v>
          </cell>
          <cell r="S496">
            <v>1787</v>
          </cell>
          <cell r="T496">
            <v>1608</v>
          </cell>
        </row>
        <row r="497">
          <cell r="B497" t="e">
            <v>#N/A</v>
          </cell>
          <cell r="C497" t="str">
            <v>颈部气管瘘闭合费-儿童（加收）</v>
          </cell>
        </row>
        <row r="497">
          <cell r="I497">
            <v>0.3</v>
          </cell>
          <cell r="J497">
            <v>0.27</v>
          </cell>
          <cell r="K497">
            <v>0.3</v>
          </cell>
          <cell r="L497" t="e">
            <v>#N/A</v>
          </cell>
          <cell r="M497" t="str">
            <v>甲类</v>
          </cell>
          <cell r="N497">
            <v>0.8</v>
          </cell>
          <cell r="O497">
            <v>0</v>
          </cell>
          <cell r="P497" t="str">
            <v>参照现行儿童加收政策</v>
          </cell>
        </row>
        <row r="498">
          <cell r="B498" t="str">
            <v>013306010610000</v>
          </cell>
          <cell r="C498" t="str">
            <v>咽瘘修复费</v>
          </cell>
          <cell r="D498" t="str">
            <v>通过手术修复咽瘘。</v>
          </cell>
          <cell r="E498" t="str">
            <v>所定价格涵盖手术计划、术区准备、消毒、修复、缝合、止血、处理用物等步骤所需的人力资源和基本物质资源消耗。</v>
          </cell>
        </row>
        <row r="498">
          <cell r="H498" t="str">
            <v>次</v>
          </cell>
          <cell r="I498">
            <v>1310</v>
          </cell>
          <cell r="J498">
            <v>1179</v>
          </cell>
          <cell r="K498">
            <v>1114</v>
          </cell>
          <cell r="L498" t="str">
            <v>儿童加收30%。</v>
          </cell>
          <cell r="M498" t="str">
            <v>甲类</v>
          </cell>
          <cell r="N498">
            <v>0.8</v>
          </cell>
          <cell r="O498">
            <v>0</v>
          </cell>
          <cell r="P498" t="str">
            <v>直接平移咽瘘皮瓣修复术</v>
          </cell>
          <cell r="Q498">
            <v>741</v>
          </cell>
          <cell r="R498">
            <v>667</v>
          </cell>
          <cell r="S498">
            <v>504</v>
          </cell>
          <cell r="T498" t="str">
            <v>428</v>
          </cell>
        </row>
        <row r="499">
          <cell r="B499" t="e">
            <v>#N/A</v>
          </cell>
          <cell r="C499" t="str">
            <v>咽瘘修复费-儿童（加收）</v>
          </cell>
        </row>
        <row r="499">
          <cell r="I499">
            <v>0.3</v>
          </cell>
          <cell r="J499">
            <v>0.27</v>
          </cell>
          <cell r="K499">
            <v>0.3</v>
          </cell>
          <cell r="L499" t="e">
            <v>#N/A</v>
          </cell>
          <cell r="M499" t="str">
            <v>甲类</v>
          </cell>
          <cell r="N499">
            <v>0.8</v>
          </cell>
          <cell r="O499">
            <v>0</v>
          </cell>
          <cell r="P499" t="str">
            <v>参照现行儿童加收政策</v>
          </cell>
        </row>
        <row r="500">
          <cell r="B500" t="str">
            <v>013306010620000</v>
          </cell>
          <cell r="C500" t="str">
            <v>咽喉部血/脓肿切开引流费</v>
          </cell>
          <cell r="D500" t="str">
            <v>通过手术切开引流咽喉部血/脓肿。</v>
          </cell>
          <cell r="E500" t="str">
            <v>所定价格涵盖手术计划、术区准备、消毒、切开、引流、冲洗、止血、处理用物等步骤所需的人力资源和基本物质资源消耗。</v>
          </cell>
          <cell r="F500" t="str">
            <v>01 2个及以上区域</v>
          </cell>
        </row>
        <row r="500">
          <cell r="H500" t="str">
            <v>次</v>
          </cell>
          <cell r="I500">
            <v>498</v>
          </cell>
          <cell r="J500">
            <v>448.2</v>
          </cell>
          <cell r="K500">
            <v>498</v>
          </cell>
          <cell r="L500" t="str">
            <v>1.本项目中的“2个及以上区域”指：包括但不限于咽旁、咽后、上纵膈等解剖区域。
2.儿童加收30%。</v>
          </cell>
          <cell r="M500" t="str">
            <v>甲类</v>
          </cell>
          <cell r="N500">
            <v>0.8</v>
          </cell>
          <cell r="O500">
            <v>0</v>
          </cell>
          <cell r="P500" t="str">
            <v>加权平均</v>
          </cell>
          <cell r="Q500">
            <v>318</v>
          </cell>
          <cell r="R500">
            <v>229</v>
          </cell>
          <cell r="S500">
            <v>213</v>
          </cell>
          <cell r="T500">
            <v>185</v>
          </cell>
        </row>
        <row r="501">
          <cell r="B501" t="e">
            <v>#N/A</v>
          </cell>
        </row>
        <row r="501">
          <cell r="J501">
            <v>0</v>
          </cell>
        </row>
        <row r="501">
          <cell r="L501" t="e">
            <v>#N/A</v>
          </cell>
          <cell r="M501" t="str">
            <v>甲类</v>
          </cell>
          <cell r="N501">
            <v>0.8</v>
          </cell>
          <cell r="O501">
            <v>0</v>
          </cell>
        </row>
        <row r="502">
          <cell r="B502" t="e">
            <v>#N/A</v>
          </cell>
        </row>
        <row r="502">
          <cell r="J502">
            <v>0</v>
          </cell>
        </row>
        <row r="502">
          <cell r="L502" t="e">
            <v>#N/A</v>
          </cell>
          <cell r="M502" t="str">
            <v>甲类</v>
          </cell>
          <cell r="N502">
            <v>0.8</v>
          </cell>
          <cell r="O502">
            <v>0</v>
          </cell>
        </row>
        <row r="503">
          <cell r="B503" t="e">
            <v>#N/A</v>
          </cell>
          <cell r="C503" t="str">
            <v>咽喉部血/脓肿切开引流费-儿童（加收）</v>
          </cell>
        </row>
        <row r="503">
          <cell r="I503">
            <v>0.3</v>
          </cell>
          <cell r="J503">
            <v>0.27</v>
          </cell>
          <cell r="K503">
            <v>0.3</v>
          </cell>
          <cell r="L503" t="e">
            <v>#N/A</v>
          </cell>
          <cell r="M503" t="str">
            <v>甲类</v>
          </cell>
          <cell r="N503">
            <v>0.8</v>
          </cell>
          <cell r="O503">
            <v>0</v>
          </cell>
          <cell r="P503" t="str">
            <v>参照现行儿童加收政策</v>
          </cell>
        </row>
        <row r="504">
          <cell r="B504" t="e">
            <v>#N/A</v>
          </cell>
          <cell r="C504" t="str">
            <v>咽喉部血/脓肿切开引流费-2个及以上区域（加收）</v>
          </cell>
        </row>
        <row r="504">
          <cell r="I504">
            <v>0.5</v>
          </cell>
          <cell r="J504">
            <v>0.45</v>
          </cell>
          <cell r="K504">
            <v>0.5</v>
          </cell>
          <cell r="L504" t="e">
            <v>#N/A</v>
          </cell>
          <cell r="M504" t="str">
            <v>甲类</v>
          </cell>
          <cell r="N504">
            <v>0.8</v>
          </cell>
          <cell r="O504">
            <v>0</v>
          </cell>
          <cell r="P504">
            <v>0.5</v>
          </cell>
        </row>
        <row r="505">
          <cell r="B505" t="str">
            <v>013306010630000</v>
          </cell>
          <cell r="C505" t="str">
            <v>环甲膜切开费</v>
          </cell>
          <cell r="D505" t="str">
            <v>通过手术切开环甲膜。</v>
          </cell>
          <cell r="E505" t="str">
            <v>所定价格涵盖手术计划、术区准备、消毒、切开、分离、置管、固定、处理用物等步骤所需的人力资源和基本物质资源消耗。</v>
          </cell>
        </row>
        <row r="505">
          <cell r="H505" t="str">
            <v>次</v>
          </cell>
          <cell r="I505">
            <v>320</v>
          </cell>
          <cell r="J505">
            <v>288</v>
          </cell>
          <cell r="K505">
            <v>304</v>
          </cell>
          <cell r="L505" t="str">
            <v>儿童加收30%。</v>
          </cell>
          <cell r="M505" t="str">
            <v>甲类</v>
          </cell>
          <cell r="N505">
            <v>0.8</v>
          </cell>
          <cell r="O505">
            <v>0</v>
          </cell>
          <cell r="P505" t="str">
            <v>直接平移环甲膜切开术</v>
          </cell>
          <cell r="Q505">
            <v>226</v>
          </cell>
          <cell r="R505">
            <v>203</v>
          </cell>
          <cell r="S505">
            <v>154</v>
          </cell>
          <cell r="T505">
            <v>130</v>
          </cell>
        </row>
        <row r="506">
          <cell r="B506" t="e">
            <v>#N/A</v>
          </cell>
          <cell r="C506" t="str">
            <v>环甲膜切开费-儿童（加收）</v>
          </cell>
        </row>
        <row r="506">
          <cell r="I506">
            <v>0.3</v>
          </cell>
          <cell r="J506">
            <v>0.27</v>
          </cell>
          <cell r="K506">
            <v>0.3</v>
          </cell>
          <cell r="L506" t="e">
            <v>#N/A</v>
          </cell>
          <cell r="M506" t="str">
            <v>甲类</v>
          </cell>
          <cell r="N506">
            <v>0.8</v>
          </cell>
          <cell r="O506">
            <v>0</v>
          </cell>
          <cell r="P506" t="str">
            <v>参照现行儿童加收政策</v>
          </cell>
        </row>
        <row r="507">
          <cell r="B507" t="str">
            <v>013306010640000</v>
          </cell>
          <cell r="C507" t="str">
            <v>气管切开费</v>
          </cell>
          <cell r="D507" t="str">
            <v>通过手术切开气管。</v>
          </cell>
          <cell r="E507" t="str">
            <v>所定价格涵盖手术计划、术区准备、消毒、切开、置管、缝合、处理用物等步骤所需的人力资源和基本物质资源消耗。</v>
          </cell>
        </row>
        <row r="507">
          <cell r="H507" t="str">
            <v>次</v>
          </cell>
          <cell r="I507">
            <v>580</v>
          </cell>
          <cell r="J507">
            <v>522</v>
          </cell>
          <cell r="K507">
            <v>551</v>
          </cell>
          <cell r="L507" t="str">
            <v>儿童加收30%。</v>
          </cell>
          <cell r="M507" t="str">
            <v>甲类</v>
          </cell>
          <cell r="N507">
            <v>0.8</v>
          </cell>
          <cell r="O507">
            <v>0</v>
          </cell>
          <cell r="P507" t="str">
            <v>直接平移气管切开术</v>
          </cell>
          <cell r="Q507">
            <v>411</v>
          </cell>
          <cell r="R507">
            <v>370</v>
          </cell>
          <cell r="S507">
            <v>280</v>
          </cell>
          <cell r="T507">
            <v>238</v>
          </cell>
        </row>
        <row r="508">
          <cell r="B508" t="e">
            <v>#N/A</v>
          </cell>
          <cell r="C508" t="str">
            <v>气管切开费-儿童（加收）</v>
          </cell>
        </row>
        <row r="508">
          <cell r="I508">
            <v>0.3</v>
          </cell>
          <cell r="J508">
            <v>0.27</v>
          </cell>
          <cell r="K508">
            <v>0.3</v>
          </cell>
          <cell r="L508" t="e">
            <v>#N/A</v>
          </cell>
          <cell r="M508" t="str">
            <v>甲类</v>
          </cell>
          <cell r="N508">
            <v>0.8</v>
          </cell>
          <cell r="O508">
            <v>0</v>
          </cell>
          <cell r="P508" t="str">
            <v>参照现行儿童加收政策</v>
          </cell>
        </row>
        <row r="509">
          <cell r="B509" t="str">
            <v>013306010650000</v>
          </cell>
          <cell r="C509" t="str">
            <v>发音装置安装费</v>
          </cell>
          <cell r="D509" t="str">
            <v>通过手术置入发音装置。</v>
          </cell>
          <cell r="E509" t="str">
            <v>所定价格涵盖手术计划、术区准备、消毒、探查、穿刺、装置置入、固定、处理用物等步骤所需的人力资源和基本物质资源消耗。</v>
          </cell>
        </row>
        <row r="509">
          <cell r="H509" t="str">
            <v>次</v>
          </cell>
          <cell r="I509">
            <v>1419</v>
          </cell>
          <cell r="J509">
            <v>1277.1</v>
          </cell>
          <cell r="K509">
            <v>1206</v>
          </cell>
          <cell r="L509" t="str">
            <v>儿童加收30%。</v>
          </cell>
          <cell r="M509" t="str">
            <v>丙类</v>
          </cell>
          <cell r="N509">
            <v>0</v>
          </cell>
          <cell r="O509">
            <v>0</v>
          </cell>
          <cell r="P509" t="str">
            <v>直接平移喉全切除术后发音管安装术</v>
          </cell>
          <cell r="Q509">
            <v>725</v>
          </cell>
          <cell r="R509">
            <v>653</v>
          </cell>
          <cell r="S509">
            <v>458</v>
          </cell>
          <cell r="T509">
            <v>389</v>
          </cell>
        </row>
        <row r="510">
          <cell r="B510" t="e">
            <v>#N/A</v>
          </cell>
          <cell r="C510" t="str">
            <v>发音装置安装费-儿童（加收）</v>
          </cell>
        </row>
        <row r="510">
          <cell r="I510">
            <v>0.3</v>
          </cell>
          <cell r="J510">
            <v>0.27</v>
          </cell>
          <cell r="K510">
            <v>0.3</v>
          </cell>
          <cell r="L510" t="e">
            <v>#N/A</v>
          </cell>
          <cell r="M510" t="str">
            <v>丙类</v>
          </cell>
          <cell r="N510">
            <v>0</v>
          </cell>
          <cell r="O510">
            <v>0</v>
          </cell>
          <cell r="P510" t="str">
            <v>参照现行儿童加收政策</v>
          </cell>
        </row>
        <row r="511">
          <cell r="B511" t="str">
            <v>013306010660000</v>
          </cell>
          <cell r="C511" t="str">
            <v>发音装置取出/更换费</v>
          </cell>
          <cell r="D511" t="str">
            <v>通过手术取出/更换发音装置。</v>
          </cell>
          <cell r="E511" t="str">
            <v>所定价格涵盖手术计划、术区准备、消毒、探查、发音装置取出/更换、处理用物等步骤所需的人力资源和基本物质资源消耗。</v>
          </cell>
        </row>
        <row r="511">
          <cell r="H511" t="str">
            <v>次</v>
          </cell>
          <cell r="I511">
            <v>710</v>
          </cell>
          <cell r="J511">
            <v>639</v>
          </cell>
          <cell r="K511">
            <v>603.424947145877</v>
          </cell>
          <cell r="L511" t="str">
            <v>1.取出与更换不可同时收费。
2.儿童加收30%。</v>
          </cell>
          <cell r="M511" t="str">
            <v>丙类</v>
          </cell>
          <cell r="N511">
            <v>0</v>
          </cell>
          <cell r="O511">
            <v>0</v>
          </cell>
          <cell r="P511" t="str">
            <v>发音装置安装费”的50%收费</v>
          </cell>
          <cell r="Q511">
            <v>362</v>
          </cell>
          <cell r="R511">
            <v>326</v>
          </cell>
          <cell r="S511">
            <v>229</v>
          </cell>
          <cell r="T511">
            <v>194</v>
          </cell>
        </row>
        <row r="512">
          <cell r="B512" t="e">
            <v>#N/A</v>
          </cell>
          <cell r="C512" t="str">
            <v>发音装置取出/更换费-儿童（加收）</v>
          </cell>
        </row>
        <row r="512">
          <cell r="I512">
            <v>0.3</v>
          </cell>
          <cell r="J512">
            <v>0.27</v>
          </cell>
          <cell r="K512">
            <v>0.3</v>
          </cell>
          <cell r="L512" t="e">
            <v>#N/A</v>
          </cell>
          <cell r="M512" t="str">
            <v>丙类</v>
          </cell>
          <cell r="N512">
            <v>0</v>
          </cell>
          <cell r="O512">
            <v>0</v>
          </cell>
          <cell r="P512" t="str">
            <v>参照现行儿童加收政策</v>
          </cell>
        </row>
      </sheetData>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U344"/>
  <sheetViews>
    <sheetView tabSelected="1" zoomScale="70" zoomScaleNormal="70" workbookViewId="0">
      <selection activeCell="F6" sqref="F6"/>
    </sheetView>
  </sheetViews>
  <sheetFormatPr defaultColWidth="9" defaultRowHeight="20" customHeight="true"/>
  <cols>
    <col min="1" max="1" width="5.83333333333333" style="2" customWidth="true"/>
    <col min="2" max="2" width="8.44166666666667" style="7" customWidth="true"/>
    <col min="3" max="3" width="19.825" style="7" customWidth="true"/>
    <col min="4" max="4" width="34.3166666666667" style="8" customWidth="true"/>
    <col min="5" max="5" width="33.9416666666667" style="9" customWidth="true"/>
    <col min="6" max="6" width="36.1333333333333" style="9" customWidth="true"/>
    <col min="7" max="7" width="23.5166666666667" style="1" customWidth="true"/>
    <col min="8" max="8" width="13.6333333333333" style="1" customWidth="true"/>
    <col min="9" max="9" width="8.36666666666667" style="1" customWidth="true"/>
    <col min="10" max="13" width="11.9583333333333" style="2" customWidth="true"/>
    <col min="14" max="17" width="12.95" style="1" hidden="true" customWidth="true"/>
    <col min="18" max="18" width="43.425" style="10" customWidth="true"/>
    <col min="19" max="19" width="9.09166666666667" style="2" customWidth="true"/>
    <col min="20" max="20" width="9.54166666666667" style="2" customWidth="true"/>
    <col min="21" max="21" width="10.4083333333333" style="1" customWidth="true"/>
    <col min="22" max="37" width="9" style="1" customWidth="true"/>
    <col min="38" max="16384" width="9" style="1"/>
  </cols>
  <sheetData>
    <row r="1" s="1" customFormat="true" customHeight="true" spans="1:20">
      <c r="A1" s="11" t="s">
        <v>0</v>
      </c>
      <c r="B1" s="7"/>
      <c r="C1" s="7"/>
      <c r="D1" s="8"/>
      <c r="E1" s="9"/>
      <c r="F1" s="9"/>
      <c r="J1" s="2"/>
      <c r="K1" s="2"/>
      <c r="L1" s="2"/>
      <c r="M1" s="2"/>
      <c r="R1" s="10"/>
      <c r="S1" s="2"/>
      <c r="T1" s="2"/>
    </row>
    <row r="2" s="1" customFormat="true" ht="54" customHeight="true" spans="1:21">
      <c r="A2" s="12" t="s">
        <v>1</v>
      </c>
      <c r="B2" s="12"/>
      <c r="C2" s="12"/>
      <c r="D2" s="13"/>
      <c r="E2" s="13"/>
      <c r="F2" s="13"/>
      <c r="G2" s="12"/>
      <c r="H2" s="12"/>
      <c r="I2" s="12"/>
      <c r="J2" s="12"/>
      <c r="K2" s="12"/>
      <c r="L2" s="12"/>
      <c r="M2" s="12"/>
      <c r="N2" s="12"/>
      <c r="O2" s="12"/>
      <c r="P2" s="12"/>
      <c r="Q2" s="12"/>
      <c r="R2" s="63"/>
      <c r="S2" s="12"/>
      <c r="T2" s="12"/>
      <c r="U2" s="12"/>
    </row>
    <row r="3" s="1" customFormat="true" customHeight="true" spans="1:21">
      <c r="A3" s="14" t="s">
        <v>2</v>
      </c>
      <c r="B3" s="15" t="s">
        <v>3</v>
      </c>
      <c r="C3" s="16" t="s">
        <v>4</v>
      </c>
      <c r="D3" s="14" t="s">
        <v>5</v>
      </c>
      <c r="E3" s="14" t="s">
        <v>6</v>
      </c>
      <c r="F3" s="14" t="s">
        <v>7</v>
      </c>
      <c r="G3" s="14" t="s">
        <v>8</v>
      </c>
      <c r="H3" s="14" t="s">
        <v>9</v>
      </c>
      <c r="I3" s="14" t="s">
        <v>10</v>
      </c>
      <c r="J3" s="52" t="s">
        <v>11</v>
      </c>
      <c r="K3" s="53"/>
      <c r="L3" s="53"/>
      <c r="M3" s="56"/>
      <c r="N3" s="52" t="s">
        <v>11</v>
      </c>
      <c r="O3" s="53"/>
      <c r="P3" s="53"/>
      <c r="Q3" s="56"/>
      <c r="R3" s="64" t="s">
        <v>12</v>
      </c>
      <c r="S3" s="14" t="s">
        <v>13</v>
      </c>
      <c r="T3" s="14"/>
      <c r="U3" s="14"/>
    </row>
    <row r="4" s="2" customFormat="true" ht="39" customHeight="true" spans="1:21">
      <c r="A4" s="14"/>
      <c r="B4" s="17"/>
      <c r="C4" s="16"/>
      <c r="D4" s="14"/>
      <c r="E4" s="14"/>
      <c r="F4" s="14"/>
      <c r="G4" s="14"/>
      <c r="H4" s="14"/>
      <c r="I4" s="14"/>
      <c r="J4" s="14" t="s">
        <v>14</v>
      </c>
      <c r="K4" s="14" t="s">
        <v>15</v>
      </c>
      <c r="L4" s="14" t="s">
        <v>16</v>
      </c>
      <c r="M4" s="14" t="s">
        <v>17</v>
      </c>
      <c r="N4" s="14" t="s">
        <v>14</v>
      </c>
      <c r="O4" s="14" t="s">
        <v>15</v>
      </c>
      <c r="P4" s="14" t="s">
        <v>16</v>
      </c>
      <c r="Q4" s="14" t="s">
        <v>17</v>
      </c>
      <c r="R4" s="64"/>
      <c r="S4" s="14" t="s">
        <v>18</v>
      </c>
      <c r="T4" s="14" t="s">
        <v>19</v>
      </c>
      <c r="U4" s="14" t="s">
        <v>20</v>
      </c>
    </row>
    <row r="5" s="1" customFormat="true" ht="179" customHeight="true" spans="1:21">
      <c r="A5" s="18"/>
      <c r="B5" s="19"/>
      <c r="C5" s="19"/>
      <c r="D5" s="20" t="s">
        <v>21</v>
      </c>
      <c r="E5" s="38" t="s">
        <v>22</v>
      </c>
      <c r="F5" s="39"/>
      <c r="G5" s="39"/>
      <c r="H5" s="39"/>
      <c r="I5" s="39"/>
      <c r="J5" s="39"/>
      <c r="K5" s="39"/>
      <c r="L5" s="39"/>
      <c r="M5" s="39"/>
      <c r="N5" s="39"/>
      <c r="O5" s="39"/>
      <c r="P5" s="39"/>
      <c r="Q5" s="39"/>
      <c r="R5" s="39"/>
      <c r="S5" s="39"/>
      <c r="T5" s="39"/>
      <c r="U5" s="58"/>
    </row>
    <row r="6" s="1" customFormat="true" ht="86" customHeight="true" spans="1:21">
      <c r="A6" s="21">
        <v>1</v>
      </c>
      <c r="B6" s="19" t="s">
        <v>23</v>
      </c>
      <c r="C6" s="122" t="s">
        <v>24</v>
      </c>
      <c r="D6" s="23" t="s">
        <v>25</v>
      </c>
      <c r="E6" s="22" t="s">
        <v>26</v>
      </c>
      <c r="F6" s="22" t="s">
        <v>27</v>
      </c>
      <c r="G6" s="22" t="s">
        <v>28</v>
      </c>
      <c r="H6" s="22"/>
      <c r="I6" s="22" t="s">
        <v>29</v>
      </c>
      <c r="J6" s="22">
        <f>VLOOKUP(C6,[1]放射治疗类!$B:$T,16,FALSE)</f>
        <v>500</v>
      </c>
      <c r="K6" s="22">
        <f>VLOOKUP(C6,[1]放射治疗类!$B:$T,17,FALSE)</f>
        <v>450</v>
      </c>
      <c r="L6" s="22">
        <f>VLOOKUP(C6,[1]放射治疗类!$B:$T,18,FALSE)</f>
        <v>405</v>
      </c>
      <c r="M6" s="22">
        <f>VLOOKUP(C6,[1]放射治疗类!$B:$T,19,FALSE)</f>
        <v>365</v>
      </c>
      <c r="N6" s="23"/>
      <c r="O6" s="23"/>
      <c r="P6" s="23"/>
      <c r="Q6" s="23"/>
      <c r="R6" s="65" t="s">
        <v>30</v>
      </c>
      <c r="S6" s="22" t="s">
        <v>31</v>
      </c>
      <c r="T6" s="22">
        <v>0.1</v>
      </c>
      <c r="U6" s="22"/>
    </row>
    <row r="7" s="1" customFormat="true" ht="42.75" spans="1:21">
      <c r="A7" s="24"/>
      <c r="B7" s="19" t="s">
        <v>23</v>
      </c>
      <c r="C7" s="22" t="s">
        <v>32</v>
      </c>
      <c r="D7" s="25" t="s">
        <v>33</v>
      </c>
      <c r="E7" s="40" t="s">
        <v>34</v>
      </c>
      <c r="F7" s="27"/>
      <c r="G7" s="27"/>
      <c r="H7" s="27"/>
      <c r="I7" s="22" t="s">
        <v>29</v>
      </c>
      <c r="J7" s="22">
        <f>VLOOKUP(C7,[1]放射治疗类!$B:$T,16,FALSE)</f>
        <v>270</v>
      </c>
      <c r="K7" s="22">
        <f>VLOOKUP(C7,[1]放射治疗类!$B:$T,17,FALSE)</f>
        <v>243</v>
      </c>
      <c r="L7" s="22">
        <f>VLOOKUP(C7,[1]放射治疗类!$B:$T,18,FALSE)</f>
        <v>219</v>
      </c>
      <c r="M7" s="22">
        <f>VLOOKUP(C7,[1]放射治疗类!$B:$T,19,FALSE)</f>
        <v>197</v>
      </c>
      <c r="N7" s="20"/>
      <c r="O7" s="20"/>
      <c r="P7" s="20"/>
      <c r="Q7" s="20"/>
      <c r="R7" s="20" t="s">
        <v>35</v>
      </c>
      <c r="S7" s="55" t="s">
        <v>31</v>
      </c>
      <c r="T7" s="27">
        <v>0.1</v>
      </c>
      <c r="U7" s="55"/>
    </row>
    <row r="8" s="1" customFormat="true" ht="42.75" spans="1:21">
      <c r="A8" s="26"/>
      <c r="B8" s="19" t="s">
        <v>23</v>
      </c>
      <c r="C8" s="22" t="s">
        <v>36</v>
      </c>
      <c r="D8" s="25" t="s">
        <v>37</v>
      </c>
      <c r="E8" s="40" t="s">
        <v>38</v>
      </c>
      <c r="F8" s="27"/>
      <c r="G8" s="27"/>
      <c r="H8" s="27"/>
      <c r="I8" s="22" t="s">
        <v>29</v>
      </c>
      <c r="J8" s="22">
        <f>VLOOKUP(C8,[1]放射治疗类!$B:$T,16,FALSE)</f>
        <v>270</v>
      </c>
      <c r="K8" s="22">
        <f>VLOOKUP(C8,[1]放射治疗类!$B:$T,17,FALSE)</f>
        <v>243</v>
      </c>
      <c r="L8" s="22">
        <f>VLOOKUP(C8,[1]放射治疗类!$B:$T,18,FALSE)</f>
        <v>219</v>
      </c>
      <c r="M8" s="22">
        <f>VLOOKUP(C8,[1]放射治疗类!$B:$T,19,FALSE)</f>
        <v>197</v>
      </c>
      <c r="N8" s="20"/>
      <c r="O8" s="20"/>
      <c r="P8" s="20"/>
      <c r="Q8" s="20"/>
      <c r="R8" s="20" t="s">
        <v>35</v>
      </c>
      <c r="S8" s="55" t="s">
        <v>31</v>
      </c>
      <c r="T8" s="27">
        <v>0.1</v>
      </c>
      <c r="U8" s="55"/>
    </row>
    <row r="9" s="1" customFormat="true" ht="57" spans="1:21">
      <c r="A9" s="18">
        <v>2</v>
      </c>
      <c r="B9" s="19" t="s">
        <v>23</v>
      </c>
      <c r="C9" s="27" t="s">
        <v>39</v>
      </c>
      <c r="D9" s="28" t="s">
        <v>40</v>
      </c>
      <c r="E9" s="41" t="s">
        <v>41</v>
      </c>
      <c r="F9" s="41" t="s">
        <v>42</v>
      </c>
      <c r="G9" s="42"/>
      <c r="H9" s="42"/>
      <c r="I9" s="42" t="s">
        <v>29</v>
      </c>
      <c r="J9" s="22">
        <f>VLOOKUP(C9,[1]放射治疗类!$B:$T,16,FALSE)</f>
        <v>810</v>
      </c>
      <c r="K9" s="22">
        <f>VLOOKUP(C9,[1]放射治疗类!$B:$T,17,FALSE)</f>
        <v>729</v>
      </c>
      <c r="L9" s="22">
        <f>VLOOKUP(C9,[1]放射治疗类!$B:$T,18,FALSE)</f>
        <v>688</v>
      </c>
      <c r="M9" s="22">
        <f>VLOOKUP(C9,[1]放射治疗类!$B:$T,19,FALSE)</f>
        <v>585</v>
      </c>
      <c r="N9" s="57"/>
      <c r="O9" s="57"/>
      <c r="P9" s="57"/>
      <c r="Q9" s="57"/>
      <c r="R9" s="57" t="s">
        <v>43</v>
      </c>
      <c r="S9" s="55" t="s">
        <v>31</v>
      </c>
      <c r="T9" s="27">
        <v>0.1</v>
      </c>
      <c r="U9" s="55"/>
    </row>
    <row r="10" s="1" customFormat="true" ht="71.25" spans="1:21">
      <c r="A10" s="21">
        <v>3</v>
      </c>
      <c r="B10" s="19" t="s">
        <v>23</v>
      </c>
      <c r="C10" s="29" t="s">
        <v>44</v>
      </c>
      <c r="D10" s="23" t="s">
        <v>45</v>
      </c>
      <c r="E10" s="22" t="s">
        <v>46</v>
      </c>
      <c r="F10" s="22" t="s">
        <v>47</v>
      </c>
      <c r="G10" s="22" t="s">
        <v>48</v>
      </c>
      <c r="H10" s="22"/>
      <c r="I10" s="22" t="s">
        <v>29</v>
      </c>
      <c r="J10" s="22">
        <f>VLOOKUP(C10,[1]放射治疗类!$B:$T,16,FALSE)</f>
        <v>600</v>
      </c>
      <c r="K10" s="22">
        <f>VLOOKUP(C10,[1]放射治疗类!$B:$T,17,FALSE)</f>
        <v>555</v>
      </c>
      <c r="L10" s="22">
        <f>VLOOKUP(C10,[1]放射治疗类!$B:$T,18,FALSE)</f>
        <v>499</v>
      </c>
      <c r="M10" s="22">
        <f>VLOOKUP(C10,[1]放射治疗类!$B:$T,19,FALSE)</f>
        <v>471.75</v>
      </c>
      <c r="N10" s="23"/>
      <c r="O10" s="23"/>
      <c r="P10" s="23"/>
      <c r="Q10" s="23"/>
      <c r="R10" s="23" t="s">
        <v>49</v>
      </c>
      <c r="S10" s="22" t="s">
        <v>31</v>
      </c>
      <c r="T10" s="22">
        <v>0.1</v>
      </c>
      <c r="U10" s="22"/>
    </row>
    <row r="11" s="1" customFormat="true" ht="57" spans="1:21">
      <c r="A11" s="24"/>
      <c r="B11" s="19" t="s">
        <v>23</v>
      </c>
      <c r="C11" s="22" t="s">
        <v>50</v>
      </c>
      <c r="D11" s="20" t="s">
        <v>51</v>
      </c>
      <c r="E11" s="40" t="s">
        <v>52</v>
      </c>
      <c r="F11" s="27"/>
      <c r="G11" s="27"/>
      <c r="H11" s="27"/>
      <c r="I11" s="22" t="s">
        <v>29</v>
      </c>
      <c r="J11" s="22">
        <f>VLOOKUP(C11,[1]放射治疗类!$B:$T,16,FALSE)</f>
        <v>306</v>
      </c>
      <c r="K11" s="22">
        <f>VLOOKUP(C11,[1]放射治疗类!$B:$T,17,FALSE)</f>
        <v>275</v>
      </c>
      <c r="L11" s="22">
        <f>VLOOKUP(C11,[1]放射治疗类!$B:$T,18,FALSE)</f>
        <v>248</v>
      </c>
      <c r="M11" s="22">
        <f>VLOOKUP(C11,[1]放射治疗类!$B:$T,19,FALSE)</f>
        <v>223</v>
      </c>
      <c r="N11" s="58"/>
      <c r="O11" s="58"/>
      <c r="P11" s="58"/>
      <c r="Q11" s="58"/>
      <c r="R11" s="20" t="s">
        <v>53</v>
      </c>
      <c r="S11" s="55" t="s">
        <v>31</v>
      </c>
      <c r="T11" s="27">
        <v>0.1</v>
      </c>
      <c r="U11" s="73"/>
    </row>
    <row r="12" s="1" customFormat="true" ht="42.75" spans="1:21">
      <c r="A12" s="24"/>
      <c r="B12" s="19" t="s">
        <v>23</v>
      </c>
      <c r="C12" s="22" t="s">
        <v>54</v>
      </c>
      <c r="D12" s="23" t="s">
        <v>55</v>
      </c>
      <c r="E12" s="40" t="s">
        <v>56</v>
      </c>
      <c r="F12" s="22"/>
      <c r="G12" s="22"/>
      <c r="H12" s="22"/>
      <c r="I12" s="22" t="s">
        <v>29</v>
      </c>
      <c r="J12" s="22">
        <f>VLOOKUP(C12,[1]放射治疗类!$B:$T,16,FALSE)</f>
        <v>-200</v>
      </c>
      <c r="K12" s="22">
        <f>VLOOKUP(C12,[1]放射治疗类!$B:$T,17,FALSE)</f>
        <v>-165</v>
      </c>
      <c r="L12" s="22">
        <f>VLOOKUP(C12,[1]放射治疗类!$B:$T,18,FALSE)</f>
        <v>-148</v>
      </c>
      <c r="M12" s="22">
        <f>VLOOKUP(C12,[1]放射治疗类!$B:$T,19,FALSE)</f>
        <v>-140</v>
      </c>
      <c r="N12" s="23"/>
      <c r="O12" s="23"/>
      <c r="P12" s="23"/>
      <c r="Q12" s="23"/>
      <c r="R12" s="23" t="s">
        <v>57</v>
      </c>
      <c r="S12" s="22" t="s">
        <v>31</v>
      </c>
      <c r="T12" s="22">
        <v>0.1</v>
      </c>
      <c r="U12" s="74"/>
    </row>
    <row r="13" s="1" customFormat="true" ht="42.75" spans="1:21">
      <c r="A13" s="24"/>
      <c r="B13" s="19" t="s">
        <v>23</v>
      </c>
      <c r="C13" s="22" t="s">
        <v>58</v>
      </c>
      <c r="D13" s="20" t="s">
        <v>59</v>
      </c>
      <c r="E13" s="40" t="s">
        <v>60</v>
      </c>
      <c r="F13" s="27"/>
      <c r="G13" s="27"/>
      <c r="H13" s="27"/>
      <c r="I13" s="22" t="s">
        <v>29</v>
      </c>
      <c r="J13" s="22">
        <f>VLOOKUP(C13,[1]放射治疗类!$B:$T,16,FALSE)</f>
        <v>90</v>
      </c>
      <c r="K13" s="22">
        <f>VLOOKUP(C13,[1]放射治疗类!$B:$T,17,FALSE)</f>
        <v>81</v>
      </c>
      <c r="L13" s="22">
        <f>VLOOKUP(C13,[1]放射治疗类!$B:$T,18,FALSE)</f>
        <v>73</v>
      </c>
      <c r="M13" s="22">
        <f>VLOOKUP(C13,[1]放射治疗类!$B:$T,19,FALSE)</f>
        <v>66</v>
      </c>
      <c r="N13" s="20"/>
      <c r="O13" s="20"/>
      <c r="P13" s="20"/>
      <c r="Q13" s="20"/>
      <c r="R13" s="20" t="s">
        <v>61</v>
      </c>
      <c r="S13" s="55" t="s">
        <v>31</v>
      </c>
      <c r="T13" s="27">
        <v>0.1</v>
      </c>
      <c r="U13" s="73"/>
    </row>
    <row r="14" s="1" customFormat="true" ht="42.75" spans="1:21">
      <c r="A14" s="26"/>
      <c r="B14" s="19" t="s">
        <v>23</v>
      </c>
      <c r="C14" s="22" t="s">
        <v>62</v>
      </c>
      <c r="D14" s="20" t="s">
        <v>63</v>
      </c>
      <c r="E14" s="40" t="s">
        <v>64</v>
      </c>
      <c r="F14" s="27"/>
      <c r="G14" s="27"/>
      <c r="H14" s="27"/>
      <c r="I14" s="22" t="s">
        <v>29</v>
      </c>
      <c r="J14" s="22">
        <f>VLOOKUP(C14,[1]放射治疗类!$B:$T,16,FALSE)</f>
        <v>90</v>
      </c>
      <c r="K14" s="22">
        <f>VLOOKUP(C14,[1]放射治疗类!$B:$T,17,FALSE)</f>
        <v>81</v>
      </c>
      <c r="L14" s="22">
        <f>VLOOKUP(C14,[1]放射治疗类!$B:$T,18,FALSE)</f>
        <v>73</v>
      </c>
      <c r="M14" s="22">
        <f>VLOOKUP(C14,[1]放射治疗类!$B:$T,19,FALSE)</f>
        <v>66</v>
      </c>
      <c r="N14" s="20"/>
      <c r="O14" s="20"/>
      <c r="P14" s="20"/>
      <c r="Q14" s="20"/>
      <c r="R14" s="20" t="s">
        <v>61</v>
      </c>
      <c r="S14" s="55" t="s">
        <v>31</v>
      </c>
      <c r="T14" s="27">
        <v>0.1</v>
      </c>
      <c r="U14" s="73"/>
    </row>
    <row r="15" s="1" customFormat="true" ht="57" spans="1:21">
      <c r="A15" s="21">
        <v>4</v>
      </c>
      <c r="B15" s="19" t="s">
        <v>23</v>
      </c>
      <c r="C15" s="22" t="s">
        <v>65</v>
      </c>
      <c r="D15" s="28" t="s">
        <v>66</v>
      </c>
      <c r="E15" s="43" t="s">
        <v>67</v>
      </c>
      <c r="F15" s="41" t="s">
        <v>68</v>
      </c>
      <c r="G15" s="41" t="s">
        <v>69</v>
      </c>
      <c r="H15" s="41"/>
      <c r="I15" s="41" t="s">
        <v>29</v>
      </c>
      <c r="J15" s="22">
        <f>VLOOKUP(C15,[1]放射治疗类!$B:$T,16,FALSE)</f>
        <v>369</v>
      </c>
      <c r="K15" s="22">
        <f>VLOOKUP(C15,[1]放射治疗类!$B:$T,17,FALSE)</f>
        <v>332</v>
      </c>
      <c r="L15" s="22">
        <f>VLOOKUP(C15,[1]放射治疗类!$B:$T,18,FALSE)</f>
        <v>299</v>
      </c>
      <c r="M15" s="22">
        <f>VLOOKUP(C15,[1]放射治疗类!$B:$T,19,FALSE)</f>
        <v>269</v>
      </c>
      <c r="N15" s="59"/>
      <c r="O15" s="59"/>
      <c r="P15" s="59"/>
      <c r="Q15" s="59"/>
      <c r="R15" s="59"/>
      <c r="S15" s="41" t="s">
        <v>31</v>
      </c>
      <c r="T15" s="41">
        <v>0.1</v>
      </c>
      <c r="U15" s="41"/>
    </row>
    <row r="16" s="1" customFormat="true" ht="42.75" spans="1:21">
      <c r="A16" s="24"/>
      <c r="B16" s="19" t="s">
        <v>23</v>
      </c>
      <c r="C16" s="22" t="s">
        <v>70</v>
      </c>
      <c r="D16" s="28" t="s">
        <v>71</v>
      </c>
      <c r="E16" s="40" t="s">
        <v>72</v>
      </c>
      <c r="F16" s="41"/>
      <c r="G16" s="41"/>
      <c r="H16" s="41"/>
      <c r="I16" s="41" t="s">
        <v>29</v>
      </c>
      <c r="J16" s="22">
        <f>VLOOKUP(C16,[1]放射治疗类!$B:$T,16,FALSE)</f>
        <v>117</v>
      </c>
      <c r="K16" s="22">
        <f>VLOOKUP(C16,[1]放射治疗类!$B:$T,17,FALSE)</f>
        <v>105</v>
      </c>
      <c r="L16" s="22">
        <f>VLOOKUP(C16,[1]放射治疗类!$B:$T,18,FALSE)</f>
        <v>95</v>
      </c>
      <c r="M16" s="22">
        <f>VLOOKUP(C16,[1]放射治疗类!$B:$T,19,FALSE)</f>
        <v>86</v>
      </c>
      <c r="N16" s="59"/>
      <c r="O16" s="59"/>
      <c r="P16" s="59"/>
      <c r="Q16" s="59"/>
      <c r="R16" s="59" t="s">
        <v>73</v>
      </c>
      <c r="S16" s="41" t="s">
        <v>31</v>
      </c>
      <c r="T16" s="41">
        <v>0.1</v>
      </c>
      <c r="U16" s="41"/>
    </row>
    <row r="17" s="1" customFormat="true" ht="57" spans="1:21">
      <c r="A17" s="21">
        <v>5</v>
      </c>
      <c r="B17" s="19" t="s">
        <v>23</v>
      </c>
      <c r="C17" s="22" t="s">
        <v>74</v>
      </c>
      <c r="D17" s="28" t="s">
        <v>75</v>
      </c>
      <c r="E17" s="41" t="s">
        <v>76</v>
      </c>
      <c r="F17" s="41" t="s">
        <v>77</v>
      </c>
      <c r="G17" s="41" t="s">
        <v>78</v>
      </c>
      <c r="H17" s="41"/>
      <c r="I17" s="41" t="s">
        <v>29</v>
      </c>
      <c r="J17" s="22">
        <f>VLOOKUP(C17,[1]放射治疗类!$B:$T,16,FALSE)</f>
        <v>801</v>
      </c>
      <c r="K17" s="22">
        <f>VLOOKUP(C17,[1]放射治疗类!$B:$T,17,FALSE)</f>
        <v>721</v>
      </c>
      <c r="L17" s="22">
        <f>VLOOKUP(C17,[1]放射治疗类!$B:$T,18,FALSE)</f>
        <v>649</v>
      </c>
      <c r="M17" s="22">
        <f>VLOOKUP(C17,[1]放射治疗类!$B:$T,19,FALSE)</f>
        <v>584</v>
      </c>
      <c r="N17" s="59"/>
      <c r="O17" s="59"/>
      <c r="P17" s="59"/>
      <c r="Q17" s="59"/>
      <c r="R17" s="59"/>
      <c r="S17" s="41" t="s">
        <v>31</v>
      </c>
      <c r="T17" s="41">
        <v>0.1</v>
      </c>
      <c r="U17" s="41"/>
    </row>
    <row r="18" s="1" customFormat="true" ht="57" spans="1:21">
      <c r="A18" s="24"/>
      <c r="B18" s="19" t="s">
        <v>23</v>
      </c>
      <c r="C18" s="22" t="s">
        <v>79</v>
      </c>
      <c r="D18" s="28" t="s">
        <v>80</v>
      </c>
      <c r="E18" s="40" t="s">
        <v>81</v>
      </c>
      <c r="F18" s="41"/>
      <c r="G18" s="41"/>
      <c r="H18" s="41"/>
      <c r="I18" s="41" t="s">
        <v>29</v>
      </c>
      <c r="J18" s="22">
        <f>VLOOKUP(C18,[1]放射治疗类!$B:$T,16,FALSE)</f>
        <v>117</v>
      </c>
      <c r="K18" s="22">
        <f>VLOOKUP(C18,[1]放射治疗类!$B:$T,17,FALSE)</f>
        <v>105</v>
      </c>
      <c r="L18" s="22">
        <f>VLOOKUP(C18,[1]放射治疗类!$B:$T,18,FALSE)</f>
        <v>95</v>
      </c>
      <c r="M18" s="22">
        <f>VLOOKUP(C18,[1]放射治疗类!$B:$T,19,FALSE)</f>
        <v>86</v>
      </c>
      <c r="N18" s="59"/>
      <c r="O18" s="59"/>
      <c r="P18" s="59"/>
      <c r="Q18" s="59"/>
      <c r="R18" s="66" t="s">
        <v>82</v>
      </c>
      <c r="S18" s="41" t="s">
        <v>31</v>
      </c>
      <c r="T18" s="41">
        <v>0.1</v>
      </c>
      <c r="U18" s="41"/>
    </row>
    <row r="19" s="1" customFormat="true" ht="130" customHeight="true" spans="1:21">
      <c r="A19" s="21">
        <v>6</v>
      </c>
      <c r="B19" s="19" t="s">
        <v>23</v>
      </c>
      <c r="C19" s="22" t="s">
        <v>83</v>
      </c>
      <c r="D19" s="28" t="s">
        <v>84</v>
      </c>
      <c r="E19" s="41" t="s">
        <v>85</v>
      </c>
      <c r="F19" s="41" t="s">
        <v>77</v>
      </c>
      <c r="G19" s="41" t="s">
        <v>86</v>
      </c>
      <c r="H19" s="41"/>
      <c r="I19" s="41" t="s">
        <v>29</v>
      </c>
      <c r="J19" s="22">
        <f>VLOOKUP(C19,[1]放射治疗类!$B:$T,16,FALSE)</f>
        <v>871</v>
      </c>
      <c r="K19" s="22">
        <f>VLOOKUP(C19,[1]放射治疗类!$B:$T,17,FALSE)</f>
        <v>784</v>
      </c>
      <c r="L19" s="22">
        <f>VLOOKUP(C19,[1]放射治疗类!$B:$T,18,FALSE)</f>
        <v>695</v>
      </c>
      <c r="M19" s="22">
        <f>VLOOKUP(C19,[1]放射治疗类!$B:$T,19,FALSE)</f>
        <v>585</v>
      </c>
      <c r="N19" s="59"/>
      <c r="O19" s="59"/>
      <c r="P19" s="59"/>
      <c r="Q19" s="59"/>
      <c r="R19" s="59"/>
      <c r="S19" s="41" t="s">
        <v>31</v>
      </c>
      <c r="T19" s="41">
        <v>0.1</v>
      </c>
      <c r="U19" s="41"/>
    </row>
    <row r="20" s="1" customFormat="true" ht="57" spans="1:21">
      <c r="A20" s="24"/>
      <c r="B20" s="19" t="s">
        <v>23</v>
      </c>
      <c r="C20" s="22" t="s">
        <v>87</v>
      </c>
      <c r="D20" s="25" t="s">
        <v>88</v>
      </c>
      <c r="E20" s="40" t="s">
        <v>89</v>
      </c>
      <c r="F20" s="27"/>
      <c r="G20" s="27"/>
      <c r="H20" s="27"/>
      <c r="I20" s="27" t="s">
        <v>29</v>
      </c>
      <c r="J20" s="22">
        <f>VLOOKUP(C20,[1]放射治疗类!$B:$T,16,FALSE)</f>
        <v>117</v>
      </c>
      <c r="K20" s="22">
        <f>VLOOKUP(C20,[1]放射治疗类!$B:$T,17,FALSE)</f>
        <v>105</v>
      </c>
      <c r="L20" s="22">
        <f>VLOOKUP(C20,[1]放射治疗类!$B:$T,18,FALSE)</f>
        <v>95</v>
      </c>
      <c r="M20" s="22">
        <f>VLOOKUP(C20,[1]放射治疗类!$B:$T,19,FALSE)</f>
        <v>86</v>
      </c>
      <c r="N20" s="20"/>
      <c r="O20" s="20"/>
      <c r="P20" s="20"/>
      <c r="Q20" s="20"/>
      <c r="R20" s="67" t="s">
        <v>90</v>
      </c>
      <c r="S20" s="55" t="s">
        <v>31</v>
      </c>
      <c r="T20" s="27">
        <v>0.1</v>
      </c>
      <c r="U20" s="55"/>
    </row>
    <row r="21" s="1" customFormat="true" ht="71.25" spans="1:21">
      <c r="A21" s="24"/>
      <c r="B21" s="19" t="s">
        <v>23</v>
      </c>
      <c r="C21" s="22" t="s">
        <v>91</v>
      </c>
      <c r="D21" s="25" t="s">
        <v>92</v>
      </c>
      <c r="E21" s="40" t="s">
        <v>93</v>
      </c>
      <c r="F21" s="27"/>
      <c r="G21" s="27"/>
      <c r="H21" s="27"/>
      <c r="I21" s="27" t="s">
        <v>29</v>
      </c>
      <c r="J21" s="22">
        <f>VLOOKUP(C21,[1]放射治疗类!$B:$T,16,FALSE)</f>
        <v>450</v>
      </c>
      <c r="K21" s="22">
        <f>VLOOKUP(C21,[1]放射治疗类!$B:$T,17,FALSE)</f>
        <v>405</v>
      </c>
      <c r="L21" s="22">
        <f>VLOOKUP(C21,[1]放射治疗类!$B:$T,18,FALSE)</f>
        <v>365</v>
      </c>
      <c r="M21" s="22">
        <f>VLOOKUP(C21,[1]放射治疗类!$B:$T,19,FALSE)</f>
        <v>330</v>
      </c>
      <c r="N21" s="20"/>
      <c r="O21" s="20"/>
      <c r="P21" s="20"/>
      <c r="Q21" s="20"/>
      <c r="R21" s="20" t="s">
        <v>94</v>
      </c>
      <c r="S21" s="55" t="s">
        <v>95</v>
      </c>
      <c r="T21" s="27"/>
      <c r="U21" s="55"/>
    </row>
    <row r="22" s="1" customFormat="true" ht="71.25" spans="1:21">
      <c r="A22" s="24"/>
      <c r="B22" s="19" t="s">
        <v>23</v>
      </c>
      <c r="C22" s="22" t="s">
        <v>96</v>
      </c>
      <c r="D22" s="25" t="s">
        <v>97</v>
      </c>
      <c r="E22" s="40" t="s">
        <v>98</v>
      </c>
      <c r="F22" s="27"/>
      <c r="G22" s="27"/>
      <c r="H22" s="27"/>
      <c r="I22" s="27" t="s">
        <v>29</v>
      </c>
      <c r="J22" s="22">
        <f>VLOOKUP(C22,[1]放射治疗类!$B:$T,16,FALSE)</f>
        <v>90</v>
      </c>
      <c r="K22" s="22">
        <f>VLOOKUP(C22,[1]放射治疗类!$B:$T,17,FALSE)</f>
        <v>81</v>
      </c>
      <c r="L22" s="22">
        <f>VLOOKUP(C22,[1]放射治疗类!$B:$T,18,FALSE)</f>
        <v>73</v>
      </c>
      <c r="M22" s="22">
        <f>VLOOKUP(C22,[1]放射治疗类!$B:$T,19,FALSE)</f>
        <v>66</v>
      </c>
      <c r="N22" s="20"/>
      <c r="O22" s="20"/>
      <c r="P22" s="20"/>
      <c r="Q22" s="20"/>
      <c r="R22" s="20"/>
      <c r="S22" s="55" t="s">
        <v>31</v>
      </c>
      <c r="T22" s="27">
        <v>0.1</v>
      </c>
      <c r="U22" s="55"/>
    </row>
    <row r="23" s="1" customFormat="true" ht="57" spans="1:21">
      <c r="A23" s="24"/>
      <c r="B23" s="19" t="s">
        <v>23</v>
      </c>
      <c r="C23" s="22" t="s">
        <v>99</v>
      </c>
      <c r="D23" s="25" t="s">
        <v>100</v>
      </c>
      <c r="E23" s="40" t="s">
        <v>101</v>
      </c>
      <c r="F23" s="27"/>
      <c r="G23" s="27"/>
      <c r="H23" s="27"/>
      <c r="I23" s="27" t="s">
        <v>29</v>
      </c>
      <c r="J23" s="22">
        <f>VLOOKUP(C23,[1]放射治疗类!$B:$T,16,FALSE)</f>
        <v>87</v>
      </c>
      <c r="K23" s="22">
        <f>VLOOKUP(C23,[1]放射治疗类!$B:$T,17,FALSE)</f>
        <v>78</v>
      </c>
      <c r="L23" s="22">
        <f>VLOOKUP(C23,[1]放射治疗类!$B:$T,18,FALSE)</f>
        <v>70</v>
      </c>
      <c r="M23" s="22">
        <f>VLOOKUP(C23,[1]放射治疗类!$B:$T,19,FALSE)</f>
        <v>59</v>
      </c>
      <c r="N23" s="20"/>
      <c r="O23" s="20"/>
      <c r="P23" s="20"/>
      <c r="Q23" s="20"/>
      <c r="R23" s="20"/>
      <c r="S23" s="55" t="s">
        <v>31</v>
      </c>
      <c r="T23" s="27">
        <v>0.1</v>
      </c>
      <c r="U23" s="55"/>
    </row>
    <row r="24" s="1" customFormat="true" ht="71.25" spans="1:21">
      <c r="A24" s="26"/>
      <c r="B24" s="19" t="s">
        <v>23</v>
      </c>
      <c r="C24" s="22" t="s">
        <v>102</v>
      </c>
      <c r="D24" s="25" t="s">
        <v>103</v>
      </c>
      <c r="E24" s="40" t="s">
        <v>104</v>
      </c>
      <c r="F24" s="27"/>
      <c r="G24" s="27"/>
      <c r="H24" s="27"/>
      <c r="I24" s="27" t="s">
        <v>29</v>
      </c>
      <c r="J24" s="22">
        <f>VLOOKUP(C24,[1]放射治疗类!$B:$T,16,FALSE)</f>
        <v>87</v>
      </c>
      <c r="K24" s="22">
        <f>VLOOKUP(C24,[1]放射治疗类!$B:$T,17,FALSE)</f>
        <v>78</v>
      </c>
      <c r="L24" s="22">
        <f>VLOOKUP(C24,[1]放射治疗类!$B:$T,18,FALSE)</f>
        <v>70</v>
      </c>
      <c r="M24" s="22">
        <f>VLOOKUP(C24,[1]放射治疗类!$B:$T,19,FALSE)</f>
        <v>59</v>
      </c>
      <c r="N24" s="20"/>
      <c r="O24" s="20"/>
      <c r="P24" s="20"/>
      <c r="Q24" s="20"/>
      <c r="R24" s="20"/>
      <c r="S24" s="55" t="s">
        <v>31</v>
      </c>
      <c r="T24" s="27">
        <v>0.1</v>
      </c>
      <c r="U24" s="55"/>
    </row>
    <row r="25" s="1" customFormat="true" ht="57" spans="1:21">
      <c r="A25" s="21">
        <v>7</v>
      </c>
      <c r="B25" s="19" t="s">
        <v>23</v>
      </c>
      <c r="C25" s="22" t="s">
        <v>105</v>
      </c>
      <c r="D25" s="28" t="s">
        <v>106</v>
      </c>
      <c r="E25" s="41" t="s">
        <v>107</v>
      </c>
      <c r="F25" s="41" t="s">
        <v>108</v>
      </c>
      <c r="G25" s="41" t="s">
        <v>109</v>
      </c>
      <c r="H25" s="41"/>
      <c r="I25" s="41" t="s">
        <v>110</v>
      </c>
      <c r="J25" s="22">
        <f>VLOOKUP(C25,[1]放射治疗类!$B:$T,16,FALSE)</f>
        <v>25200</v>
      </c>
      <c r="K25" s="22">
        <f>VLOOKUP(C25,[1]放射治疗类!$B:$T,17,FALSE)</f>
        <v>22680</v>
      </c>
      <c r="L25" s="22">
        <f>VLOOKUP(C25,[1]放射治疗类!$B:$T,18,FALSE)</f>
        <v>20412</v>
      </c>
      <c r="M25" s="22">
        <f>VLOOKUP(C25,[1]放射治疗类!$B:$T,19,FALSE)</f>
        <v>18371</v>
      </c>
      <c r="N25" s="59"/>
      <c r="O25" s="59"/>
      <c r="P25" s="59"/>
      <c r="Q25" s="59"/>
      <c r="R25" s="59" t="s">
        <v>111</v>
      </c>
      <c r="S25" s="41" t="s">
        <v>31</v>
      </c>
      <c r="T25" s="41">
        <v>0.1</v>
      </c>
      <c r="U25" s="41"/>
    </row>
    <row r="26" s="1" customFormat="true" ht="57" spans="1:21">
      <c r="A26" s="24"/>
      <c r="B26" s="19" t="s">
        <v>23</v>
      </c>
      <c r="C26" s="22" t="s">
        <v>112</v>
      </c>
      <c r="D26" s="25" t="s">
        <v>113</v>
      </c>
      <c r="E26" s="40" t="s">
        <v>114</v>
      </c>
      <c r="F26" s="27"/>
      <c r="G26" s="27"/>
      <c r="H26" s="27"/>
      <c r="I26" s="27" t="s">
        <v>110</v>
      </c>
      <c r="J26" s="22">
        <f>VLOOKUP(C26,[1]放射治疗类!$B:$T,16,FALSE)</f>
        <v>1350</v>
      </c>
      <c r="K26" s="22">
        <f>VLOOKUP(C26,[1]放射治疗类!$B:$T,17,FALSE)</f>
        <v>1215</v>
      </c>
      <c r="L26" s="22">
        <f>VLOOKUP(C26,[1]放射治疗类!$B:$T,18,FALSE)</f>
        <v>1095</v>
      </c>
      <c r="M26" s="22">
        <f>VLOOKUP(C26,[1]放射治疗类!$B:$T,19,FALSE)</f>
        <v>990</v>
      </c>
      <c r="N26" s="20"/>
      <c r="O26" s="20"/>
      <c r="P26" s="20"/>
      <c r="Q26" s="20"/>
      <c r="R26" s="20" t="s">
        <v>115</v>
      </c>
      <c r="S26" s="55" t="s">
        <v>95</v>
      </c>
      <c r="T26" s="27"/>
      <c r="U26" s="55"/>
    </row>
    <row r="27" s="1" customFormat="true" ht="57" spans="1:21">
      <c r="A27" s="24"/>
      <c r="B27" s="19" t="s">
        <v>23</v>
      </c>
      <c r="C27" s="22" t="s">
        <v>116</v>
      </c>
      <c r="D27" s="25" t="s">
        <v>117</v>
      </c>
      <c r="E27" s="40" t="s">
        <v>118</v>
      </c>
      <c r="F27" s="27"/>
      <c r="G27" s="27"/>
      <c r="H27" s="27"/>
      <c r="I27" s="27" t="s">
        <v>110</v>
      </c>
      <c r="J27" s="22">
        <f>VLOOKUP(C27,[1]放射治疗类!$B:$T,16,FALSE)</f>
        <v>450</v>
      </c>
      <c r="K27" s="22">
        <f>VLOOKUP(C27,[1]放射治疗类!$B:$T,17,FALSE)</f>
        <v>405</v>
      </c>
      <c r="L27" s="22">
        <f>VLOOKUP(C27,[1]放射治疗类!$B:$T,18,FALSE)</f>
        <v>365</v>
      </c>
      <c r="M27" s="22">
        <f>VLOOKUP(C27,[1]放射治疗类!$B:$T,19,FALSE)</f>
        <v>330</v>
      </c>
      <c r="N27" s="20"/>
      <c r="O27" s="20"/>
      <c r="P27" s="20"/>
      <c r="Q27" s="20"/>
      <c r="R27" s="20" t="s">
        <v>119</v>
      </c>
      <c r="S27" s="55" t="s">
        <v>31</v>
      </c>
      <c r="T27" s="27">
        <v>0.1</v>
      </c>
      <c r="U27" s="55"/>
    </row>
    <row r="28" s="1" customFormat="true" ht="71.25" spans="1:21">
      <c r="A28" s="18">
        <v>8</v>
      </c>
      <c r="B28" s="19" t="s">
        <v>23</v>
      </c>
      <c r="C28" s="22" t="s">
        <v>120</v>
      </c>
      <c r="D28" s="20" t="s">
        <v>121</v>
      </c>
      <c r="E28" s="27" t="s">
        <v>122</v>
      </c>
      <c r="F28" s="27" t="s">
        <v>123</v>
      </c>
      <c r="G28" s="27"/>
      <c r="H28" s="27"/>
      <c r="I28" s="27" t="s">
        <v>29</v>
      </c>
      <c r="J28" s="22"/>
      <c r="K28" s="22"/>
      <c r="L28" s="22"/>
      <c r="M28" s="22"/>
      <c r="N28" s="20"/>
      <c r="O28" s="20"/>
      <c r="P28" s="20"/>
      <c r="Q28" s="20"/>
      <c r="R28" s="68" t="s">
        <v>124</v>
      </c>
      <c r="S28" s="55" t="s">
        <v>95</v>
      </c>
      <c r="T28" s="27"/>
      <c r="U28" s="55"/>
    </row>
    <row r="29" s="1" customFormat="true" ht="71.25" spans="1:21">
      <c r="A29" s="18">
        <v>9</v>
      </c>
      <c r="B29" s="19" t="s">
        <v>23</v>
      </c>
      <c r="C29" s="22" t="s">
        <v>125</v>
      </c>
      <c r="D29" s="20" t="s">
        <v>126</v>
      </c>
      <c r="E29" s="27" t="s">
        <v>127</v>
      </c>
      <c r="F29" s="27" t="s">
        <v>123</v>
      </c>
      <c r="G29" s="27"/>
      <c r="H29" s="27"/>
      <c r="I29" s="27" t="s">
        <v>29</v>
      </c>
      <c r="J29" s="22"/>
      <c r="K29" s="22"/>
      <c r="L29" s="22"/>
      <c r="M29" s="22"/>
      <c r="N29" s="20"/>
      <c r="O29" s="20"/>
      <c r="P29" s="20"/>
      <c r="Q29" s="20"/>
      <c r="R29" s="68" t="s">
        <v>128</v>
      </c>
      <c r="S29" s="55" t="s">
        <v>95</v>
      </c>
      <c r="T29" s="27"/>
      <c r="U29" s="55"/>
    </row>
    <row r="30" s="1" customFormat="true" ht="85.5" spans="1:21">
      <c r="A30" s="21">
        <v>10</v>
      </c>
      <c r="B30" s="19" t="s">
        <v>23</v>
      </c>
      <c r="C30" s="22" t="s">
        <v>129</v>
      </c>
      <c r="D30" s="28" t="s">
        <v>130</v>
      </c>
      <c r="E30" s="41" t="s">
        <v>131</v>
      </c>
      <c r="F30" s="41" t="s">
        <v>132</v>
      </c>
      <c r="G30" s="41" t="s">
        <v>133</v>
      </c>
      <c r="H30" s="41"/>
      <c r="I30" s="41" t="s">
        <v>29</v>
      </c>
      <c r="J30" s="22">
        <f>VLOOKUP(C30,[1]放射治疗类!$B:$T,16,FALSE)</f>
        <v>1350</v>
      </c>
      <c r="K30" s="22">
        <f>VLOOKUP(C30,[1]放射治疗类!$B:$T,17,FALSE)</f>
        <v>1215</v>
      </c>
      <c r="L30" s="22">
        <f>VLOOKUP(C30,[1]放射治疗类!$B:$T,18,FALSE)</f>
        <v>1094</v>
      </c>
      <c r="M30" s="22">
        <f>VLOOKUP(C30,[1]放射治疗类!$B:$T,19,FALSE)</f>
        <v>1033</v>
      </c>
      <c r="N30" s="59"/>
      <c r="O30" s="59"/>
      <c r="P30" s="59"/>
      <c r="Q30" s="59"/>
      <c r="R30" s="59" t="s">
        <v>134</v>
      </c>
      <c r="S30" s="41" t="s">
        <v>31</v>
      </c>
      <c r="T30" s="41">
        <v>0.1</v>
      </c>
      <c r="U30" s="41"/>
    </row>
    <row r="31" s="1" customFormat="true" ht="29.25" spans="1:21">
      <c r="A31" s="24"/>
      <c r="B31" s="19" t="s">
        <v>23</v>
      </c>
      <c r="C31" s="22" t="s">
        <v>135</v>
      </c>
      <c r="D31" s="25" t="s">
        <v>136</v>
      </c>
      <c r="E31" s="40" t="s">
        <v>137</v>
      </c>
      <c r="F31" s="27"/>
      <c r="G31" s="27"/>
      <c r="H31" s="27"/>
      <c r="I31" s="27" t="s">
        <v>29</v>
      </c>
      <c r="J31" s="22">
        <f>VLOOKUP(C31,[1]放射治疗类!$B:$T,16,FALSE)</f>
        <v>162</v>
      </c>
      <c r="K31" s="22">
        <f>VLOOKUP(C31,[1]放射治疗类!$B:$T,17,FALSE)</f>
        <v>146</v>
      </c>
      <c r="L31" s="22">
        <f>VLOOKUP(C31,[1]放射治疗类!$B:$T,18,FALSE)</f>
        <v>131</v>
      </c>
      <c r="M31" s="22">
        <f>VLOOKUP(C31,[1]放射治疗类!$B:$T,19,FALSE)</f>
        <v>118</v>
      </c>
      <c r="N31" s="20"/>
      <c r="O31" s="20"/>
      <c r="P31" s="20"/>
      <c r="Q31" s="20"/>
      <c r="R31" s="20"/>
      <c r="S31" s="55" t="s">
        <v>31</v>
      </c>
      <c r="T31" s="27">
        <v>0.1</v>
      </c>
      <c r="U31" s="55"/>
    </row>
    <row r="32" s="1" customFormat="true" ht="29.25" spans="1:21">
      <c r="A32" s="24"/>
      <c r="B32" s="19" t="s">
        <v>23</v>
      </c>
      <c r="C32" s="22" t="s">
        <v>138</v>
      </c>
      <c r="D32" s="25" t="s">
        <v>139</v>
      </c>
      <c r="E32" s="40" t="s">
        <v>140</v>
      </c>
      <c r="F32" s="27"/>
      <c r="G32" s="27"/>
      <c r="H32" s="27"/>
      <c r="I32" s="27" t="s">
        <v>29</v>
      </c>
      <c r="J32" s="22">
        <f>VLOOKUP(C32,[1]放射治疗类!$B:$T,16,FALSE)</f>
        <v>306</v>
      </c>
      <c r="K32" s="22">
        <f>VLOOKUP(C32,[1]放射治疗类!$B:$T,17,FALSE)</f>
        <v>275</v>
      </c>
      <c r="L32" s="22">
        <f>VLOOKUP(C32,[1]放射治疗类!$B:$T,18,FALSE)</f>
        <v>248</v>
      </c>
      <c r="M32" s="22">
        <f>VLOOKUP(C32,[1]放射治疗类!$B:$T,19,FALSE)</f>
        <v>223</v>
      </c>
      <c r="N32" s="58"/>
      <c r="O32" s="58"/>
      <c r="P32" s="58"/>
      <c r="Q32" s="58"/>
      <c r="R32" s="20"/>
      <c r="S32" s="55" t="s">
        <v>31</v>
      </c>
      <c r="T32" s="27">
        <v>0.1</v>
      </c>
      <c r="U32" s="55"/>
    </row>
    <row r="33" s="1" customFormat="true" ht="29.25" spans="1:21">
      <c r="A33" s="24"/>
      <c r="B33" s="19" t="s">
        <v>23</v>
      </c>
      <c r="C33" s="22" t="s">
        <v>141</v>
      </c>
      <c r="D33" s="25" t="s">
        <v>142</v>
      </c>
      <c r="E33" s="40" t="s">
        <v>143</v>
      </c>
      <c r="F33" s="27"/>
      <c r="G33" s="27"/>
      <c r="H33" s="27"/>
      <c r="I33" s="27" t="s">
        <v>29</v>
      </c>
      <c r="J33" s="22">
        <f>VLOOKUP(C33,[1]放射治疗类!$B:$T,16,FALSE)</f>
        <v>200</v>
      </c>
      <c r="K33" s="22">
        <f>VLOOKUP(C33,[1]放射治疗类!$B:$T,17,FALSE)</f>
        <v>180</v>
      </c>
      <c r="L33" s="22">
        <f>VLOOKUP(C33,[1]放射治疗类!$B:$T,18,FALSE)</f>
        <v>162</v>
      </c>
      <c r="M33" s="22">
        <f>VLOOKUP(C33,[1]放射治疗类!$B:$T,19,FALSE)</f>
        <v>146</v>
      </c>
      <c r="N33" s="20"/>
      <c r="O33" s="20"/>
      <c r="P33" s="20"/>
      <c r="Q33" s="20"/>
      <c r="R33" s="20"/>
      <c r="S33" s="55" t="s">
        <v>31</v>
      </c>
      <c r="T33" s="27">
        <v>0.1</v>
      </c>
      <c r="U33" s="55"/>
    </row>
    <row r="34" s="1" customFormat="true" ht="29.25" spans="1:21">
      <c r="A34" s="24"/>
      <c r="B34" s="19" t="s">
        <v>23</v>
      </c>
      <c r="C34" s="22" t="s">
        <v>144</v>
      </c>
      <c r="D34" s="25" t="s">
        <v>145</v>
      </c>
      <c r="E34" s="40" t="s">
        <v>146</v>
      </c>
      <c r="F34" s="27"/>
      <c r="G34" s="27"/>
      <c r="H34" s="27"/>
      <c r="I34" s="27" t="s">
        <v>29</v>
      </c>
      <c r="J34" s="22">
        <f>VLOOKUP(C34,[1]放射治疗类!$B:$T,16,FALSE)</f>
        <v>714</v>
      </c>
      <c r="K34" s="22">
        <f>VLOOKUP(C34,[1]放射治疗类!$B:$T,17,FALSE)</f>
        <v>643</v>
      </c>
      <c r="L34" s="22">
        <f>VLOOKUP(C34,[1]放射治疗类!$B:$T,18,FALSE)</f>
        <v>579</v>
      </c>
      <c r="M34" s="22">
        <f>VLOOKUP(C34,[1]放射治疗类!$B:$T,19,FALSE)</f>
        <v>521</v>
      </c>
      <c r="N34" s="20"/>
      <c r="O34" s="20"/>
      <c r="P34" s="20"/>
      <c r="Q34" s="20"/>
      <c r="R34" s="20"/>
      <c r="S34" s="55" t="s">
        <v>31</v>
      </c>
      <c r="T34" s="27">
        <v>0.1</v>
      </c>
      <c r="U34" s="55"/>
    </row>
    <row r="35" s="1" customFormat="true" ht="29.25" spans="1:21">
      <c r="A35" s="26"/>
      <c r="B35" s="19" t="s">
        <v>23</v>
      </c>
      <c r="C35" s="22" t="s">
        <v>147</v>
      </c>
      <c r="D35" s="25" t="s">
        <v>148</v>
      </c>
      <c r="E35" s="40" t="s">
        <v>149</v>
      </c>
      <c r="F35" s="27"/>
      <c r="G35" s="27"/>
      <c r="H35" s="27"/>
      <c r="I35" s="27" t="s">
        <v>29</v>
      </c>
      <c r="J35" s="22">
        <f>VLOOKUP(C35,[1]放射治疗类!$B:$T,16,FALSE)</f>
        <v>450</v>
      </c>
      <c r="K35" s="22">
        <f>VLOOKUP(C35,[1]放射治疗类!$B:$T,17,FALSE)</f>
        <v>405</v>
      </c>
      <c r="L35" s="22">
        <f>VLOOKUP(C35,[1]放射治疗类!$B:$T,18,FALSE)</f>
        <v>365</v>
      </c>
      <c r="M35" s="22">
        <f>VLOOKUP(C35,[1]放射治疗类!$B:$T,19,FALSE)</f>
        <v>329</v>
      </c>
      <c r="N35" s="20"/>
      <c r="O35" s="20"/>
      <c r="P35" s="20"/>
      <c r="Q35" s="20"/>
      <c r="R35" s="20"/>
      <c r="S35" s="55" t="s">
        <v>31</v>
      </c>
      <c r="T35" s="27">
        <v>0.1</v>
      </c>
      <c r="U35" s="55"/>
    </row>
    <row r="36" s="1" customFormat="true" ht="71.25" spans="1:21">
      <c r="A36" s="18">
        <v>11</v>
      </c>
      <c r="B36" s="19" t="s">
        <v>23</v>
      </c>
      <c r="C36" s="22" t="s">
        <v>150</v>
      </c>
      <c r="D36" s="28" t="s">
        <v>151</v>
      </c>
      <c r="E36" s="41" t="s">
        <v>152</v>
      </c>
      <c r="F36" s="41" t="s">
        <v>153</v>
      </c>
      <c r="G36" s="41"/>
      <c r="H36" s="41"/>
      <c r="I36" s="41" t="s">
        <v>29</v>
      </c>
      <c r="J36" s="22">
        <f>VLOOKUP(C36,[1]放射治疗类!$B:$T,16,FALSE)</f>
        <v>230</v>
      </c>
      <c r="K36" s="22">
        <f>VLOOKUP(C36,[1]放射治疗类!$B:$T,17,FALSE)</f>
        <v>207</v>
      </c>
      <c r="L36" s="22">
        <f>VLOOKUP(C36,[1]放射治疗类!$B:$T,18,FALSE)</f>
        <v>195</v>
      </c>
      <c r="M36" s="22">
        <f>VLOOKUP(C36,[1]放射治疗类!$B:$T,19,FALSE)</f>
        <v>165</v>
      </c>
      <c r="N36" s="59"/>
      <c r="O36" s="59"/>
      <c r="P36" s="59"/>
      <c r="Q36" s="59"/>
      <c r="R36" s="59" t="s">
        <v>154</v>
      </c>
      <c r="S36" s="41" t="s">
        <v>31</v>
      </c>
      <c r="T36" s="41">
        <v>0.1</v>
      </c>
      <c r="U36" s="41"/>
    </row>
    <row r="37" s="1" customFormat="true" ht="71.25" spans="1:21">
      <c r="A37" s="18">
        <v>12</v>
      </c>
      <c r="B37" s="19" t="s">
        <v>23</v>
      </c>
      <c r="C37" s="22" t="s">
        <v>155</v>
      </c>
      <c r="D37" s="28" t="s">
        <v>156</v>
      </c>
      <c r="E37" s="41" t="s">
        <v>157</v>
      </c>
      <c r="F37" s="41" t="s">
        <v>158</v>
      </c>
      <c r="G37" s="41"/>
      <c r="H37" s="41"/>
      <c r="I37" s="41" t="s">
        <v>29</v>
      </c>
      <c r="J37" s="22">
        <f>VLOOKUP(C37,[1]放射治疗类!$B:$T,16,FALSE)</f>
        <v>1161</v>
      </c>
      <c r="K37" s="22">
        <f>VLOOKUP(C37,[1]放射治疗类!$B:$T,17,FALSE)</f>
        <v>1045</v>
      </c>
      <c r="L37" s="22">
        <f>VLOOKUP(C37,[1]放射治疗类!$B:$T,18,FALSE)</f>
        <v>941</v>
      </c>
      <c r="M37" s="22">
        <f>VLOOKUP(C37,[1]放射治疗类!$B:$T,19,FALSE)</f>
        <v>847</v>
      </c>
      <c r="N37" s="59"/>
      <c r="O37" s="59"/>
      <c r="P37" s="59"/>
      <c r="Q37" s="59"/>
      <c r="R37" s="59"/>
      <c r="S37" s="41" t="s">
        <v>31</v>
      </c>
      <c r="T37" s="41">
        <v>0.1</v>
      </c>
      <c r="U37" s="41"/>
    </row>
    <row r="38" s="1" customFormat="true" ht="57" spans="1:21">
      <c r="A38" s="18">
        <v>13</v>
      </c>
      <c r="B38" s="19" t="s">
        <v>23</v>
      </c>
      <c r="C38" s="22" t="s">
        <v>159</v>
      </c>
      <c r="D38" s="23" t="s">
        <v>160</v>
      </c>
      <c r="E38" s="41" t="s">
        <v>161</v>
      </c>
      <c r="F38" s="41" t="s">
        <v>162</v>
      </c>
      <c r="G38" s="41"/>
      <c r="H38" s="41"/>
      <c r="I38" s="41" t="s">
        <v>29</v>
      </c>
      <c r="J38" s="22">
        <f>VLOOKUP(C38,[1]放射治疗类!$B:$T,16,FALSE)</f>
        <v>39</v>
      </c>
      <c r="K38" s="22">
        <f>VLOOKUP(C38,[1]放射治疗类!$B:$T,17,FALSE)</f>
        <v>35</v>
      </c>
      <c r="L38" s="22">
        <f>VLOOKUP(C38,[1]放射治疗类!$B:$T,18,FALSE)</f>
        <v>33</v>
      </c>
      <c r="M38" s="22">
        <f>VLOOKUP(C38,[1]放射治疗类!$B:$T,19,FALSE)</f>
        <v>28</v>
      </c>
      <c r="N38" s="59"/>
      <c r="O38" s="59"/>
      <c r="P38" s="59"/>
      <c r="Q38" s="59"/>
      <c r="R38" s="59" t="s">
        <v>163</v>
      </c>
      <c r="S38" s="41" t="s">
        <v>31</v>
      </c>
      <c r="T38" s="41">
        <v>0.1</v>
      </c>
      <c r="U38" s="41"/>
    </row>
    <row r="39" s="1" customFormat="true" ht="57" spans="1:21">
      <c r="A39" s="18">
        <v>14</v>
      </c>
      <c r="B39" s="19" t="s">
        <v>23</v>
      </c>
      <c r="C39" s="27" t="s">
        <v>164</v>
      </c>
      <c r="D39" s="30" t="s">
        <v>165</v>
      </c>
      <c r="E39" s="44" t="s">
        <v>166</v>
      </c>
      <c r="F39" s="43" t="s">
        <v>167</v>
      </c>
      <c r="G39" s="43"/>
      <c r="H39" s="43"/>
      <c r="I39" s="43" t="s">
        <v>29</v>
      </c>
      <c r="J39" s="22">
        <f>VLOOKUP(C39,[1]放射治疗类!$B:$T,16,FALSE)</f>
        <v>945</v>
      </c>
      <c r="K39" s="22">
        <f>VLOOKUP(C39,[1]放射治疗类!$B:$T,17,FALSE)</f>
        <v>851</v>
      </c>
      <c r="L39" s="22">
        <f>VLOOKUP(C39,[1]放射治疗类!$B:$T,18,FALSE)</f>
        <v>766</v>
      </c>
      <c r="M39" s="22">
        <f>VLOOKUP(C39,[1]放射治疗类!$B:$T,19,FALSE)</f>
        <v>689</v>
      </c>
      <c r="N39" s="60"/>
      <c r="O39" s="60"/>
      <c r="P39" s="60"/>
      <c r="Q39" s="60"/>
      <c r="R39" s="60" t="s">
        <v>168</v>
      </c>
      <c r="S39" s="43" t="s">
        <v>31</v>
      </c>
      <c r="T39" s="43">
        <v>0.1</v>
      </c>
      <c r="U39" s="43"/>
    </row>
    <row r="40" s="1" customFormat="true" ht="265" customHeight="true" spans="1:21">
      <c r="A40" s="2"/>
      <c r="B40" s="27"/>
      <c r="C40" s="27"/>
      <c r="D40" s="31" t="s">
        <v>169</v>
      </c>
      <c r="E40" s="36" t="s">
        <v>170</v>
      </c>
      <c r="F40" s="45"/>
      <c r="G40" s="45"/>
      <c r="H40" s="45"/>
      <c r="I40" s="45"/>
      <c r="J40" s="45"/>
      <c r="K40" s="45"/>
      <c r="L40" s="45"/>
      <c r="M40" s="45"/>
      <c r="N40" s="45"/>
      <c r="O40" s="45"/>
      <c r="P40" s="45"/>
      <c r="Q40" s="45"/>
      <c r="R40" s="45"/>
      <c r="S40" s="45"/>
      <c r="T40" s="45"/>
      <c r="U40" s="75"/>
    </row>
    <row r="41" s="1" customFormat="true" ht="42.75" spans="1:21">
      <c r="A41" s="32">
        <v>15</v>
      </c>
      <c r="B41" s="33" t="s">
        <v>171</v>
      </c>
      <c r="C41" s="33" t="s">
        <v>172</v>
      </c>
      <c r="D41" s="34" t="s">
        <v>173</v>
      </c>
      <c r="E41" s="46" t="s">
        <v>174</v>
      </c>
      <c r="F41" s="46" t="s">
        <v>175</v>
      </c>
      <c r="G41" s="46"/>
      <c r="H41" s="47"/>
      <c r="I41" s="47" t="s">
        <v>29</v>
      </c>
      <c r="J41" s="54">
        <f>VLOOKUP(C41,[1]妇科!$B:$T,16,FALSE)</f>
        <v>33</v>
      </c>
      <c r="K41" s="54">
        <f>VLOOKUP(C41,[1]妇科!$B:$T,17,FALSE)</f>
        <v>28</v>
      </c>
      <c r="L41" s="54">
        <f>VLOOKUP(C41,[1]妇科!$B:$T,18,FALSE)</f>
        <v>24</v>
      </c>
      <c r="M41" s="54">
        <f>VLOOKUP(C41,[1]妇科!$B:$T,19,FALSE)</f>
        <v>20</v>
      </c>
      <c r="N41" s="61"/>
      <c r="O41" s="61"/>
      <c r="P41" s="61"/>
      <c r="Q41" s="61"/>
      <c r="R41" s="46"/>
      <c r="S41" s="54" t="s">
        <v>176</v>
      </c>
      <c r="T41" s="54"/>
      <c r="U41" s="54"/>
    </row>
    <row r="42" s="1" customFormat="true" ht="42.75" spans="1:21">
      <c r="A42" s="32">
        <v>16</v>
      </c>
      <c r="B42" s="35" t="s">
        <v>171</v>
      </c>
      <c r="C42" s="35" t="s">
        <v>177</v>
      </c>
      <c r="D42" s="36" t="s">
        <v>178</v>
      </c>
      <c r="E42" s="23" t="s">
        <v>179</v>
      </c>
      <c r="F42" s="23" t="s">
        <v>180</v>
      </c>
      <c r="G42" s="23"/>
      <c r="H42" s="22"/>
      <c r="I42" s="27" t="s">
        <v>29</v>
      </c>
      <c r="J42" s="22">
        <f>VLOOKUP(C42,[1]妇科!$B:$T,16,FALSE)</f>
        <v>29</v>
      </c>
      <c r="K42" s="22">
        <f>VLOOKUP(C42,[1]妇科!$B:$T,17,FALSE)</f>
        <v>26</v>
      </c>
      <c r="L42" s="22">
        <f>VLOOKUP(C42,[1]妇科!$B:$T,18,FALSE)</f>
        <v>21</v>
      </c>
      <c r="M42" s="22">
        <f>VLOOKUP(C42,[1]妇科!$B:$T,19,FALSE)</f>
        <v>17</v>
      </c>
      <c r="N42" s="45"/>
      <c r="O42" s="45"/>
      <c r="P42" s="45"/>
      <c r="Q42" s="45"/>
      <c r="R42" s="45"/>
      <c r="S42" s="22" t="s">
        <v>176</v>
      </c>
      <c r="T42" s="22"/>
      <c r="U42" s="22"/>
    </row>
    <row r="43" s="1" customFormat="true" ht="42.75" spans="1:21">
      <c r="A43" s="32">
        <v>17</v>
      </c>
      <c r="B43" s="22" t="s">
        <v>171</v>
      </c>
      <c r="C43" s="22" t="s">
        <v>181</v>
      </c>
      <c r="D43" s="23" t="s">
        <v>182</v>
      </c>
      <c r="E43" s="23" t="s">
        <v>183</v>
      </c>
      <c r="F43" s="23" t="s">
        <v>175</v>
      </c>
      <c r="G43" s="23"/>
      <c r="H43" s="22"/>
      <c r="I43" s="22" t="s">
        <v>29</v>
      </c>
      <c r="J43" s="22">
        <f>VLOOKUP(C43,[1]妇科!$B:$T,16,FALSE)</f>
        <v>254</v>
      </c>
      <c r="K43" s="22">
        <f>VLOOKUP(C43,[1]妇科!$B:$T,17,FALSE)</f>
        <v>229</v>
      </c>
      <c r="L43" s="22">
        <f>VLOOKUP(C43,[1]妇科!$B:$T,18,FALSE)</f>
        <v>206</v>
      </c>
      <c r="M43" s="22">
        <f>VLOOKUP(C43,[1]妇科!$B:$T,19,FALSE)</f>
        <v>185</v>
      </c>
      <c r="N43" s="20"/>
      <c r="O43" s="20"/>
      <c r="P43" s="20"/>
      <c r="Q43" s="20"/>
      <c r="R43" s="20"/>
      <c r="S43" s="69" t="s">
        <v>176</v>
      </c>
      <c r="T43" s="27"/>
      <c r="U43" s="27"/>
    </row>
    <row r="44" s="1" customFormat="true" ht="42.75" spans="1:21">
      <c r="A44" s="32">
        <v>18</v>
      </c>
      <c r="B44" s="37" t="s">
        <v>171</v>
      </c>
      <c r="C44" s="37" t="s">
        <v>184</v>
      </c>
      <c r="D44" s="38" t="s">
        <v>185</v>
      </c>
      <c r="E44" s="20" t="s">
        <v>186</v>
      </c>
      <c r="F44" s="20" t="s">
        <v>175</v>
      </c>
      <c r="G44" s="48"/>
      <c r="H44" s="38"/>
      <c r="I44" s="27" t="s">
        <v>187</v>
      </c>
      <c r="J44" s="22">
        <f>VLOOKUP(C44,[1]妇科!$B:$T,16,FALSE)</f>
        <v>459</v>
      </c>
      <c r="K44" s="22">
        <f>VLOOKUP(C44,[1]妇科!$B:$T,17,FALSE)</f>
        <v>321</v>
      </c>
      <c r="L44" s="22">
        <f>VLOOKUP(C44,[1]妇科!$B:$T,18,FALSE)</f>
        <v>289</v>
      </c>
      <c r="M44" s="22">
        <f>VLOOKUP(C44,[1]妇科!$B:$T,19,FALSE)</f>
        <v>260</v>
      </c>
      <c r="N44" s="20"/>
      <c r="O44" s="20"/>
      <c r="P44" s="20"/>
      <c r="Q44" s="20"/>
      <c r="R44" s="20"/>
      <c r="S44" s="27" t="s">
        <v>95</v>
      </c>
      <c r="T44" s="62"/>
      <c r="U44" s="62"/>
    </row>
    <row r="45" s="1" customFormat="true" ht="57" spans="1:21">
      <c r="A45" s="32">
        <v>19</v>
      </c>
      <c r="B45" s="32" t="s">
        <v>171</v>
      </c>
      <c r="C45" s="32" t="s">
        <v>188</v>
      </c>
      <c r="D45" s="31" t="s">
        <v>189</v>
      </c>
      <c r="E45" s="23" t="s">
        <v>190</v>
      </c>
      <c r="F45" s="23" t="s">
        <v>191</v>
      </c>
      <c r="G45" s="31"/>
      <c r="H45" s="32"/>
      <c r="I45" s="32" t="s">
        <v>29</v>
      </c>
      <c r="J45" s="22">
        <f>VLOOKUP(C45,[1]妇科!$B:$T,16,FALSE)</f>
        <v>7</v>
      </c>
      <c r="K45" s="22">
        <f>VLOOKUP(C45,[1]妇科!$B:$T,17,FALSE)</f>
        <v>6</v>
      </c>
      <c r="L45" s="22">
        <f>VLOOKUP(C45,[1]妇科!$B:$T,18,FALSE)</f>
        <v>5</v>
      </c>
      <c r="M45" s="22">
        <f>VLOOKUP(C45,[1]妇科!$B:$T,19,FALSE)</f>
        <v>4</v>
      </c>
      <c r="N45" s="31"/>
      <c r="O45" s="31"/>
      <c r="P45" s="31"/>
      <c r="Q45" s="31"/>
      <c r="R45" s="50"/>
      <c r="S45" s="22" t="s">
        <v>176</v>
      </c>
      <c r="T45" s="32"/>
      <c r="U45" s="32"/>
    </row>
    <row r="46" s="1" customFormat="true" ht="42.75" spans="1:21">
      <c r="A46" s="32">
        <v>20</v>
      </c>
      <c r="B46" s="35" t="s">
        <v>23</v>
      </c>
      <c r="C46" s="35" t="s">
        <v>192</v>
      </c>
      <c r="D46" s="36" t="s">
        <v>193</v>
      </c>
      <c r="E46" s="20" t="s">
        <v>194</v>
      </c>
      <c r="F46" s="20" t="s">
        <v>195</v>
      </c>
      <c r="G46" s="48"/>
      <c r="H46" s="49"/>
      <c r="I46" s="27" t="s">
        <v>196</v>
      </c>
      <c r="J46" s="22">
        <f>VLOOKUP(C46,[1]妇科!$B:$T,16,FALSE)</f>
        <v>34</v>
      </c>
      <c r="K46" s="22">
        <f>VLOOKUP(C46,[1]妇科!$B:$T,17,FALSE)</f>
        <v>29</v>
      </c>
      <c r="L46" s="22">
        <f>VLOOKUP(C46,[1]妇科!$B:$T,18,FALSE)</f>
        <v>25</v>
      </c>
      <c r="M46" s="22">
        <f>VLOOKUP(C46,[1]妇科!$B:$T,19,FALSE)</f>
        <v>21</v>
      </c>
      <c r="N46" s="23"/>
      <c r="O46" s="23"/>
      <c r="P46" s="23"/>
      <c r="Q46" s="23"/>
      <c r="R46" s="20" t="s">
        <v>197</v>
      </c>
      <c r="S46" s="27" t="s">
        <v>176</v>
      </c>
      <c r="T46" s="27"/>
      <c r="U46" s="27"/>
    </row>
    <row r="47" s="1" customFormat="true" ht="57" spans="1:21">
      <c r="A47" s="32">
        <v>21</v>
      </c>
      <c r="B47" s="35" t="s">
        <v>23</v>
      </c>
      <c r="C47" s="35" t="s">
        <v>198</v>
      </c>
      <c r="D47" s="36" t="s">
        <v>199</v>
      </c>
      <c r="E47" s="20" t="s">
        <v>200</v>
      </c>
      <c r="F47" s="20" t="s">
        <v>195</v>
      </c>
      <c r="G47" s="48"/>
      <c r="H47" s="49"/>
      <c r="I47" s="27" t="s">
        <v>196</v>
      </c>
      <c r="J47" s="22">
        <f>VLOOKUP(C47,[1]妇科!$B:$T,16,FALSE)</f>
        <v>42</v>
      </c>
      <c r="K47" s="22">
        <f>VLOOKUP(C47,[1]妇科!$B:$T,17,FALSE)</f>
        <v>36</v>
      </c>
      <c r="L47" s="22">
        <f>VLOOKUP(C47,[1]妇科!$B:$T,18,FALSE)</f>
        <v>31</v>
      </c>
      <c r="M47" s="22">
        <f>VLOOKUP(C47,[1]妇科!$B:$T,19,FALSE)</f>
        <v>26</v>
      </c>
      <c r="N47" s="45"/>
      <c r="O47" s="45"/>
      <c r="P47" s="45"/>
      <c r="Q47" s="45"/>
      <c r="R47" s="45" t="s">
        <v>201</v>
      </c>
      <c r="S47" s="70" t="s">
        <v>31</v>
      </c>
      <c r="T47" s="70">
        <v>0.1</v>
      </c>
      <c r="U47" s="27"/>
    </row>
    <row r="48" s="1" customFormat="true" ht="42.75" spans="1:21">
      <c r="A48" s="32">
        <v>22</v>
      </c>
      <c r="B48" s="22" t="s">
        <v>23</v>
      </c>
      <c r="C48" s="22" t="s">
        <v>202</v>
      </c>
      <c r="D48" s="23" t="s">
        <v>203</v>
      </c>
      <c r="E48" s="23" t="s">
        <v>204</v>
      </c>
      <c r="F48" s="36" t="s">
        <v>205</v>
      </c>
      <c r="G48" s="20" t="s">
        <v>206</v>
      </c>
      <c r="H48" s="39"/>
      <c r="I48" s="27" t="s">
        <v>29</v>
      </c>
      <c r="J48" s="22">
        <f>VLOOKUP(C48,[1]妇科!$B:$T,16,FALSE)</f>
        <v>206</v>
      </c>
      <c r="K48" s="22">
        <f>VLOOKUP(C48,[1]妇科!$B:$T,17,FALSE)</f>
        <v>185</v>
      </c>
      <c r="L48" s="22">
        <f>VLOOKUP(C48,[1]妇科!$B:$T,18,FALSE)</f>
        <v>140</v>
      </c>
      <c r="M48" s="22">
        <f>VLOOKUP(C48,[1]妇科!$B:$T,19,FALSE)</f>
        <v>119</v>
      </c>
      <c r="N48" s="39"/>
      <c r="O48" s="39"/>
      <c r="P48" s="39"/>
      <c r="Q48" s="39"/>
      <c r="R48" s="39" t="s">
        <v>207</v>
      </c>
      <c r="S48" s="22" t="s">
        <v>176</v>
      </c>
      <c r="T48" s="62"/>
      <c r="U48" s="62"/>
    </row>
    <row r="49" s="1" customFormat="true" ht="42.75" spans="1:21">
      <c r="A49" s="32">
        <v>23</v>
      </c>
      <c r="B49" s="37" t="s">
        <v>23</v>
      </c>
      <c r="C49" s="37" t="s">
        <v>208</v>
      </c>
      <c r="D49" s="38" t="s">
        <v>209</v>
      </c>
      <c r="E49" s="20" t="s">
        <v>210</v>
      </c>
      <c r="F49" s="20" t="s">
        <v>211</v>
      </c>
      <c r="G49" s="48"/>
      <c r="H49" s="38"/>
      <c r="I49" s="27" t="s">
        <v>29</v>
      </c>
      <c r="J49" s="22">
        <f>VLOOKUP(C49,[1]妇科!$B:$T,16,FALSE)</f>
        <v>19</v>
      </c>
      <c r="K49" s="22">
        <f>VLOOKUP(C49,[1]妇科!$B:$T,17,FALSE)</f>
        <v>17</v>
      </c>
      <c r="L49" s="22">
        <f>VLOOKUP(C49,[1]妇科!$B:$T,18,FALSE)</f>
        <v>14</v>
      </c>
      <c r="M49" s="22">
        <f>VLOOKUP(C49,[1]妇科!$B:$T,19,FALSE)</f>
        <v>12</v>
      </c>
      <c r="N49" s="20"/>
      <c r="O49" s="20"/>
      <c r="P49" s="20"/>
      <c r="Q49" s="20"/>
      <c r="R49" s="20"/>
      <c r="S49" s="27" t="s">
        <v>176</v>
      </c>
      <c r="T49" s="62"/>
      <c r="U49" s="62"/>
    </row>
    <row r="50" s="1" customFormat="true" ht="42.75" spans="1:21">
      <c r="A50" s="32">
        <v>24</v>
      </c>
      <c r="B50" s="37" t="s">
        <v>23</v>
      </c>
      <c r="C50" s="18" t="s">
        <v>212</v>
      </c>
      <c r="D50" s="38" t="s">
        <v>213</v>
      </c>
      <c r="E50" s="20" t="s">
        <v>214</v>
      </c>
      <c r="F50" s="20" t="s">
        <v>215</v>
      </c>
      <c r="G50" s="50"/>
      <c r="H50" s="38"/>
      <c r="I50" s="27" t="s">
        <v>29</v>
      </c>
      <c r="J50" s="22">
        <f>VLOOKUP(C50,[1]妇科!$B:$T,16,FALSE)</f>
        <v>47</v>
      </c>
      <c r="K50" s="22">
        <f>VLOOKUP(C50,[1]妇科!$B:$T,17,FALSE)</f>
        <v>42</v>
      </c>
      <c r="L50" s="22">
        <f>VLOOKUP(C50,[1]妇科!$B:$T,18,FALSE)</f>
        <v>35</v>
      </c>
      <c r="M50" s="22">
        <f>VLOOKUP(C50,[1]妇科!$B:$T,19,FALSE)</f>
        <v>30</v>
      </c>
      <c r="N50" s="62"/>
      <c r="O50" s="62"/>
      <c r="P50" s="62"/>
      <c r="Q50" s="62"/>
      <c r="R50" s="62"/>
      <c r="S50" s="27" t="s">
        <v>176</v>
      </c>
      <c r="T50" s="62"/>
      <c r="U50" s="62"/>
    </row>
    <row r="51" s="1" customFormat="true" ht="42.75" spans="1:21">
      <c r="A51" s="32">
        <v>25</v>
      </c>
      <c r="B51" s="35" t="s">
        <v>23</v>
      </c>
      <c r="C51" s="35" t="s">
        <v>216</v>
      </c>
      <c r="D51" s="36" t="s">
        <v>217</v>
      </c>
      <c r="E51" s="20" t="s">
        <v>218</v>
      </c>
      <c r="F51" s="20" t="s">
        <v>215</v>
      </c>
      <c r="G51" s="27"/>
      <c r="H51" s="27"/>
      <c r="I51" s="27" t="s">
        <v>187</v>
      </c>
      <c r="J51" s="22">
        <f>VLOOKUP(C51,[1]妇科!$B:$T,16,FALSE)</f>
        <v>314</v>
      </c>
      <c r="K51" s="22">
        <f>VLOOKUP(C51,[1]妇科!$B:$T,17,FALSE)</f>
        <v>283</v>
      </c>
      <c r="L51" s="22">
        <f>VLOOKUP(C51,[1]妇科!$B:$T,18,FALSE)</f>
        <v>255</v>
      </c>
      <c r="M51" s="22">
        <f>VLOOKUP(C51,[1]妇科!$B:$T,19,FALSE)</f>
        <v>230</v>
      </c>
      <c r="N51" s="22"/>
      <c r="O51" s="22"/>
      <c r="P51" s="22"/>
      <c r="Q51" s="22"/>
      <c r="R51" s="27"/>
      <c r="S51" s="22" t="s">
        <v>176</v>
      </c>
      <c r="T51" s="22"/>
      <c r="U51" s="22"/>
    </row>
    <row r="52" s="1" customFormat="true" ht="42.75" spans="1:21">
      <c r="A52" s="32">
        <v>26</v>
      </c>
      <c r="B52" s="37" t="s">
        <v>23</v>
      </c>
      <c r="C52" s="37" t="s">
        <v>219</v>
      </c>
      <c r="D52" s="38" t="s">
        <v>220</v>
      </c>
      <c r="E52" s="20" t="s">
        <v>221</v>
      </c>
      <c r="F52" s="20" t="s">
        <v>222</v>
      </c>
      <c r="G52" s="48"/>
      <c r="H52" s="38"/>
      <c r="I52" s="27" t="s">
        <v>29</v>
      </c>
      <c r="J52" s="22">
        <f>VLOOKUP(C52,[1]妇科!$B:$T,16,FALSE)</f>
        <v>81</v>
      </c>
      <c r="K52" s="22">
        <f>VLOOKUP(C52,[1]妇科!$B:$T,17,FALSE)</f>
        <v>73</v>
      </c>
      <c r="L52" s="22">
        <f>VLOOKUP(C52,[1]妇科!$B:$T,18,FALSE)</f>
        <v>65</v>
      </c>
      <c r="M52" s="22">
        <f>VLOOKUP(C52,[1]妇科!$B:$T,19,FALSE)</f>
        <v>59</v>
      </c>
      <c r="N52" s="20"/>
      <c r="O52" s="20"/>
      <c r="P52" s="20"/>
      <c r="Q52" s="20"/>
      <c r="R52" s="20"/>
      <c r="S52" s="27" t="s">
        <v>95</v>
      </c>
      <c r="T52" s="62"/>
      <c r="U52" s="62"/>
    </row>
    <row r="53" s="1" customFormat="true" ht="42.75" spans="1:21">
      <c r="A53" s="32">
        <v>27</v>
      </c>
      <c r="B53" s="37" t="s">
        <v>23</v>
      </c>
      <c r="C53" s="37" t="s">
        <v>223</v>
      </c>
      <c r="D53" s="38" t="s">
        <v>224</v>
      </c>
      <c r="E53" s="20" t="s">
        <v>225</v>
      </c>
      <c r="F53" s="20" t="s">
        <v>226</v>
      </c>
      <c r="G53" s="48"/>
      <c r="H53" s="37"/>
      <c r="I53" s="27" t="s">
        <v>29</v>
      </c>
      <c r="J53" s="22">
        <f>VLOOKUP(C53,[1]妇科!$B:$T,16,FALSE)</f>
        <v>141</v>
      </c>
      <c r="K53" s="22">
        <f>VLOOKUP(C53,[1]妇科!$B:$T,17,FALSE)</f>
        <v>127</v>
      </c>
      <c r="L53" s="22">
        <f>VLOOKUP(C53,[1]妇科!$B:$T,18,FALSE)</f>
        <v>105</v>
      </c>
      <c r="M53" s="22">
        <f>VLOOKUP(C53,[1]妇科!$B:$T,19,FALSE)</f>
        <v>89</v>
      </c>
      <c r="N53" s="20"/>
      <c r="O53" s="20"/>
      <c r="P53" s="20"/>
      <c r="Q53" s="20"/>
      <c r="R53" s="20"/>
      <c r="S53" s="71" t="s">
        <v>176</v>
      </c>
      <c r="T53" s="72"/>
      <c r="U53" s="72"/>
    </row>
    <row r="54" s="1" customFormat="true" ht="42.75" spans="1:21">
      <c r="A54" s="32">
        <v>28</v>
      </c>
      <c r="B54" s="37" t="s">
        <v>23</v>
      </c>
      <c r="C54" s="37" t="s">
        <v>227</v>
      </c>
      <c r="D54" s="38" t="s">
        <v>228</v>
      </c>
      <c r="E54" s="20" t="s">
        <v>229</v>
      </c>
      <c r="F54" s="20" t="s">
        <v>230</v>
      </c>
      <c r="G54" s="48"/>
      <c r="H54" s="37"/>
      <c r="I54" s="55" t="s">
        <v>29</v>
      </c>
      <c r="J54" s="22">
        <f>VLOOKUP(C54,[1]妇科!$B:$T,16,FALSE)</f>
        <v>1116</v>
      </c>
      <c r="K54" s="22">
        <f>VLOOKUP(C54,[1]妇科!$B:$T,17,FALSE)</f>
        <v>1004</v>
      </c>
      <c r="L54" s="22">
        <f>VLOOKUP(C54,[1]妇科!$B:$T,18,FALSE)</f>
        <v>904</v>
      </c>
      <c r="M54" s="22">
        <f>VLOOKUP(C54,[1]妇科!$B:$T,19,FALSE)</f>
        <v>814</v>
      </c>
      <c r="N54" s="58"/>
      <c r="O54" s="58"/>
      <c r="P54" s="58"/>
      <c r="Q54" s="58"/>
      <c r="R54" s="58" t="s">
        <v>231</v>
      </c>
      <c r="S54" s="27" t="s">
        <v>95</v>
      </c>
      <c r="T54" s="72"/>
      <c r="U54" s="72"/>
    </row>
    <row r="55" s="1" customFormat="true" ht="42.75" spans="1:21">
      <c r="A55" s="32">
        <v>29</v>
      </c>
      <c r="B55" s="37" t="s">
        <v>23</v>
      </c>
      <c r="C55" s="37" t="s">
        <v>232</v>
      </c>
      <c r="D55" s="38" t="s">
        <v>233</v>
      </c>
      <c r="E55" s="20" t="s">
        <v>234</v>
      </c>
      <c r="F55" s="20" t="s">
        <v>235</v>
      </c>
      <c r="G55" s="48"/>
      <c r="H55" s="37"/>
      <c r="I55" s="55" t="s">
        <v>236</v>
      </c>
      <c r="J55" s="22">
        <f>VLOOKUP(C55,[1]妇科!$B:$T,16,FALSE)</f>
        <v>81</v>
      </c>
      <c r="K55" s="22">
        <f>VLOOKUP(C55,[1]妇科!$B:$T,17,FALSE)</f>
        <v>73</v>
      </c>
      <c r="L55" s="22">
        <f>VLOOKUP(C55,[1]妇科!$B:$T,18,FALSE)</f>
        <v>66</v>
      </c>
      <c r="M55" s="22">
        <f>VLOOKUP(C55,[1]妇科!$B:$T,19,FALSE)</f>
        <v>59</v>
      </c>
      <c r="N55" s="58"/>
      <c r="O55" s="58"/>
      <c r="P55" s="58"/>
      <c r="Q55" s="58"/>
      <c r="R55" s="58" t="s">
        <v>237</v>
      </c>
      <c r="S55" s="27" t="s">
        <v>95</v>
      </c>
      <c r="T55" s="72"/>
      <c r="U55" s="72"/>
    </row>
    <row r="56" s="1" customFormat="true" ht="42.75" spans="1:21">
      <c r="A56" s="32">
        <v>30</v>
      </c>
      <c r="B56" s="37" t="s">
        <v>23</v>
      </c>
      <c r="C56" s="37" t="s">
        <v>238</v>
      </c>
      <c r="D56" s="38" t="s">
        <v>239</v>
      </c>
      <c r="E56" s="20" t="s">
        <v>240</v>
      </c>
      <c r="F56" s="20" t="s">
        <v>241</v>
      </c>
      <c r="G56" s="48"/>
      <c r="H56" s="37"/>
      <c r="I56" s="55" t="s">
        <v>29</v>
      </c>
      <c r="J56" s="22">
        <f>VLOOKUP(C56,[1]妇科!$B:$T,16,FALSE)</f>
        <v>465</v>
      </c>
      <c r="K56" s="22">
        <f>VLOOKUP(C56,[1]妇科!$B:$T,17,FALSE)</f>
        <v>419</v>
      </c>
      <c r="L56" s="22">
        <f>VLOOKUP(C56,[1]妇科!$B:$T,18,FALSE)</f>
        <v>377</v>
      </c>
      <c r="M56" s="22">
        <f>VLOOKUP(C56,[1]妇科!$B:$T,19,FALSE)</f>
        <v>339</v>
      </c>
      <c r="N56" s="38"/>
      <c r="O56" s="38"/>
      <c r="P56" s="38"/>
      <c r="Q56" s="38"/>
      <c r="R56" s="20"/>
      <c r="S56" s="27" t="s">
        <v>95</v>
      </c>
      <c r="T56" s="72"/>
      <c r="U56" s="72"/>
    </row>
    <row r="57" s="1" customFormat="true" ht="71.25" spans="1:21">
      <c r="A57" s="32">
        <v>31</v>
      </c>
      <c r="B57" s="22" t="s">
        <v>23</v>
      </c>
      <c r="C57" s="22" t="s">
        <v>242</v>
      </c>
      <c r="D57" s="23" t="s">
        <v>243</v>
      </c>
      <c r="E57" s="23" t="s">
        <v>244</v>
      </c>
      <c r="F57" s="23" t="s">
        <v>245</v>
      </c>
      <c r="G57" s="51"/>
      <c r="H57" s="35"/>
      <c r="I57" s="27" t="s">
        <v>246</v>
      </c>
      <c r="J57" s="22">
        <f>VLOOKUP(C57,[1]妇科!$B:$T,16,FALSE)</f>
        <v>89</v>
      </c>
      <c r="K57" s="22">
        <f>VLOOKUP(C57,[1]妇科!$B:$T,17,FALSE)</f>
        <v>85</v>
      </c>
      <c r="L57" s="22">
        <f>VLOOKUP(C57,[1]妇科!$B:$T,18,FALSE)</f>
        <v>76</v>
      </c>
      <c r="M57" s="22">
        <f>VLOOKUP(C57,[1]妇科!$B:$T,19,FALSE)</f>
        <v>65</v>
      </c>
      <c r="N57" s="23"/>
      <c r="O57" s="23"/>
      <c r="P57" s="23"/>
      <c r="Q57" s="23"/>
      <c r="R57" s="23" t="s">
        <v>247</v>
      </c>
      <c r="S57" s="27" t="s">
        <v>95</v>
      </c>
      <c r="T57" s="22"/>
      <c r="U57" s="22"/>
    </row>
    <row r="58" s="1" customFormat="true" ht="42.75" spans="1:21">
      <c r="A58" s="32">
        <v>32</v>
      </c>
      <c r="B58" s="27" t="s">
        <v>248</v>
      </c>
      <c r="C58" s="27" t="s">
        <v>249</v>
      </c>
      <c r="D58" s="20" t="s">
        <v>250</v>
      </c>
      <c r="E58" s="20" t="s">
        <v>251</v>
      </c>
      <c r="F58" s="20" t="s">
        <v>252</v>
      </c>
      <c r="G58" s="48"/>
      <c r="H58" s="37"/>
      <c r="I58" s="47" t="s">
        <v>29</v>
      </c>
      <c r="J58" s="22">
        <f>VLOOKUP(C58,[1]妇科!$B:$T,16,FALSE)</f>
        <v>298</v>
      </c>
      <c r="K58" s="22">
        <f>VLOOKUP(C58,[1]妇科!$B:$T,17,FALSE)</f>
        <v>268</v>
      </c>
      <c r="L58" s="22">
        <f>VLOOKUP(C58,[1]妇科!$B:$T,18,FALSE)</f>
        <v>225</v>
      </c>
      <c r="M58" s="22">
        <f>VLOOKUP(C58,[1]妇科!$B:$T,19,FALSE)</f>
        <v>125</v>
      </c>
      <c r="N58" s="61"/>
      <c r="O58" s="61"/>
      <c r="P58" s="61"/>
      <c r="Q58" s="61"/>
      <c r="R58" s="20" t="s">
        <v>253</v>
      </c>
      <c r="S58" s="27" t="s">
        <v>176</v>
      </c>
      <c r="T58" s="27"/>
      <c r="U58" s="27"/>
    </row>
    <row r="59" s="1" customFormat="true" ht="57" spans="1:21">
      <c r="A59" s="32">
        <v>33</v>
      </c>
      <c r="B59" s="37" t="s">
        <v>248</v>
      </c>
      <c r="C59" s="37" t="s">
        <v>254</v>
      </c>
      <c r="D59" s="38" t="s">
        <v>255</v>
      </c>
      <c r="E59" s="20" t="s">
        <v>256</v>
      </c>
      <c r="F59" s="20" t="s">
        <v>252</v>
      </c>
      <c r="G59" s="20"/>
      <c r="H59" s="38"/>
      <c r="I59" s="27" t="s">
        <v>29</v>
      </c>
      <c r="J59" s="22">
        <f>VLOOKUP(C59,[1]妇科!$B:$T,16,FALSE)</f>
        <v>741</v>
      </c>
      <c r="K59" s="22">
        <f>VLOOKUP(C59,[1]妇科!$B:$T,17,FALSE)</f>
        <v>667</v>
      </c>
      <c r="L59" s="22">
        <f>VLOOKUP(C59,[1]妇科!$B:$T,18,FALSE)</f>
        <v>504</v>
      </c>
      <c r="M59" s="22">
        <f>VLOOKUP(C59,[1]妇科!$B:$T,19,FALSE)</f>
        <v>428</v>
      </c>
      <c r="N59" s="20"/>
      <c r="O59" s="20"/>
      <c r="P59" s="20"/>
      <c r="Q59" s="20"/>
      <c r="R59" s="20" t="s">
        <v>257</v>
      </c>
      <c r="S59" s="27" t="s">
        <v>176</v>
      </c>
      <c r="T59" s="62"/>
      <c r="U59" s="62"/>
    </row>
    <row r="60" s="1" customFormat="true" ht="57" spans="1:21">
      <c r="A60" s="32">
        <v>34</v>
      </c>
      <c r="B60" s="35" t="s">
        <v>248</v>
      </c>
      <c r="C60" s="35" t="s">
        <v>258</v>
      </c>
      <c r="D60" s="36" t="s">
        <v>259</v>
      </c>
      <c r="E60" s="20" t="s">
        <v>260</v>
      </c>
      <c r="F60" s="20" t="s">
        <v>261</v>
      </c>
      <c r="G60" s="20"/>
      <c r="H60" s="37"/>
      <c r="I60" s="27" t="s">
        <v>29</v>
      </c>
      <c r="J60" s="22">
        <f>VLOOKUP(C60,[1]妇科!$B:$T,16,FALSE)</f>
        <v>267</v>
      </c>
      <c r="K60" s="22">
        <f>VLOOKUP(C60,[1]妇科!$B:$T,17,FALSE)</f>
        <v>227</v>
      </c>
      <c r="L60" s="22">
        <f>VLOOKUP(C60,[1]妇科!$B:$T,18,FALSE)</f>
        <v>193</v>
      </c>
      <c r="M60" s="22">
        <f>VLOOKUP(C60,[1]妇科!$B:$T,19,FALSE)</f>
        <v>156</v>
      </c>
      <c r="N60" s="23"/>
      <c r="O60" s="23"/>
      <c r="P60" s="23"/>
      <c r="Q60" s="23"/>
      <c r="R60" s="20"/>
      <c r="S60" s="27" t="s">
        <v>176</v>
      </c>
      <c r="T60" s="27"/>
      <c r="U60" s="27"/>
    </row>
    <row r="61" s="1" customFormat="true" ht="57" spans="1:21">
      <c r="A61" s="32">
        <v>35</v>
      </c>
      <c r="B61" s="35" t="s">
        <v>248</v>
      </c>
      <c r="C61" s="35" t="s">
        <v>262</v>
      </c>
      <c r="D61" s="36" t="s">
        <v>263</v>
      </c>
      <c r="E61" s="20" t="s">
        <v>264</v>
      </c>
      <c r="F61" s="20" t="s">
        <v>265</v>
      </c>
      <c r="G61" s="20"/>
      <c r="H61" s="37"/>
      <c r="I61" s="27" t="s">
        <v>29</v>
      </c>
      <c r="J61" s="22">
        <f>VLOOKUP(C61,[1]妇科!$B:$T,16,FALSE)</f>
        <v>411</v>
      </c>
      <c r="K61" s="22">
        <f>VLOOKUP(C61,[1]妇科!$B:$T,17,FALSE)</f>
        <v>370</v>
      </c>
      <c r="L61" s="22">
        <f>VLOOKUP(C61,[1]妇科!$B:$T,18,FALSE)</f>
        <v>280</v>
      </c>
      <c r="M61" s="22">
        <f>VLOOKUP(C61,[1]妇科!$B:$T,19,FALSE)</f>
        <v>238</v>
      </c>
      <c r="N61" s="23"/>
      <c r="O61" s="23"/>
      <c r="P61" s="23"/>
      <c r="Q61" s="23"/>
      <c r="R61" s="20"/>
      <c r="S61" s="27" t="s">
        <v>176</v>
      </c>
      <c r="T61" s="27"/>
      <c r="U61" s="27"/>
    </row>
    <row r="62" s="1" customFormat="true" ht="57" spans="1:21">
      <c r="A62" s="32">
        <v>36</v>
      </c>
      <c r="B62" s="35" t="s">
        <v>248</v>
      </c>
      <c r="C62" s="35" t="s">
        <v>266</v>
      </c>
      <c r="D62" s="36" t="s">
        <v>267</v>
      </c>
      <c r="E62" s="20" t="s">
        <v>268</v>
      </c>
      <c r="F62" s="20" t="s">
        <v>269</v>
      </c>
      <c r="G62" s="20"/>
      <c r="H62" s="37"/>
      <c r="I62" s="22" t="s">
        <v>29</v>
      </c>
      <c r="J62" s="22">
        <f>VLOOKUP(C62,[1]妇科!$B:$T,16,FALSE)</f>
        <v>1640</v>
      </c>
      <c r="K62" s="22">
        <f>VLOOKUP(C62,[1]妇科!$B:$T,17,FALSE)</f>
        <v>1475</v>
      </c>
      <c r="L62" s="22">
        <f>VLOOKUP(C62,[1]妇科!$B:$T,18,FALSE)</f>
        <v>1328</v>
      </c>
      <c r="M62" s="22">
        <f>VLOOKUP(C62,[1]妇科!$B:$T,19,FALSE)</f>
        <v>1195</v>
      </c>
      <c r="N62" s="23"/>
      <c r="O62" s="23"/>
      <c r="P62" s="23"/>
      <c r="Q62" s="23"/>
      <c r="R62" s="20"/>
      <c r="S62" s="27" t="s">
        <v>176</v>
      </c>
      <c r="T62" s="27"/>
      <c r="U62" s="27"/>
    </row>
    <row r="63" s="1" customFormat="true" ht="42.75" spans="1:21">
      <c r="A63" s="32">
        <v>37</v>
      </c>
      <c r="B63" s="35" t="s">
        <v>248</v>
      </c>
      <c r="C63" s="35" t="s">
        <v>270</v>
      </c>
      <c r="D63" s="36" t="s">
        <v>271</v>
      </c>
      <c r="E63" s="20" t="s">
        <v>272</v>
      </c>
      <c r="F63" s="20" t="s">
        <v>273</v>
      </c>
      <c r="G63" s="20"/>
      <c r="H63" s="37"/>
      <c r="I63" s="27" t="s">
        <v>29</v>
      </c>
      <c r="J63" s="22">
        <f>VLOOKUP(C63,[1]妇科!$B:$T,16,FALSE)</f>
        <v>749</v>
      </c>
      <c r="K63" s="22">
        <f>VLOOKUP(C63,[1]妇科!$B:$T,17,FALSE)</f>
        <v>711</v>
      </c>
      <c r="L63" s="22">
        <f>VLOOKUP(C63,[1]妇科!$B:$T,18,FALSE)</f>
        <v>640</v>
      </c>
      <c r="M63" s="22">
        <f>VLOOKUP(C63,[1]妇科!$B:$T,19,FALSE)</f>
        <v>576</v>
      </c>
      <c r="N63" s="23"/>
      <c r="O63" s="23"/>
      <c r="P63" s="23"/>
      <c r="Q63" s="23"/>
      <c r="R63" s="20"/>
      <c r="S63" s="27" t="s">
        <v>95</v>
      </c>
      <c r="T63" s="27"/>
      <c r="U63" s="27"/>
    </row>
    <row r="64" s="1" customFormat="true" ht="42.75" spans="1:21">
      <c r="A64" s="32">
        <v>38</v>
      </c>
      <c r="B64" s="37" t="s">
        <v>248</v>
      </c>
      <c r="C64" s="37" t="s">
        <v>274</v>
      </c>
      <c r="D64" s="38" t="s">
        <v>275</v>
      </c>
      <c r="E64" s="20" t="s">
        <v>276</v>
      </c>
      <c r="F64" s="20" t="s">
        <v>273</v>
      </c>
      <c r="G64" s="20"/>
      <c r="H64" s="38"/>
      <c r="I64" s="27" t="s">
        <v>187</v>
      </c>
      <c r="J64" s="22">
        <f>VLOOKUP(C64,[1]妇科!$B:$T,16,FALSE)</f>
        <v>1049</v>
      </c>
      <c r="K64" s="22">
        <f>VLOOKUP(C64,[1]妇科!$B:$T,17,FALSE)</f>
        <v>997</v>
      </c>
      <c r="L64" s="22">
        <f>VLOOKUP(C64,[1]妇科!$B:$T,18,FALSE)</f>
        <v>897</v>
      </c>
      <c r="M64" s="22">
        <f>VLOOKUP(C64,[1]妇科!$B:$T,19,FALSE)</f>
        <v>807</v>
      </c>
      <c r="N64" s="23"/>
      <c r="O64" s="23"/>
      <c r="P64" s="23"/>
      <c r="Q64" s="23"/>
      <c r="R64" s="20"/>
      <c r="S64" s="27" t="s">
        <v>95</v>
      </c>
      <c r="T64" s="62"/>
      <c r="U64" s="62"/>
    </row>
    <row r="65" s="1" customFormat="true" ht="42.75" spans="1:21">
      <c r="A65" s="32">
        <v>39</v>
      </c>
      <c r="B65" s="37" t="s">
        <v>248</v>
      </c>
      <c r="C65" s="37" t="s">
        <v>277</v>
      </c>
      <c r="D65" s="38" t="s">
        <v>278</v>
      </c>
      <c r="E65" s="38" t="s">
        <v>279</v>
      </c>
      <c r="F65" s="38" t="s">
        <v>280</v>
      </c>
      <c r="G65" s="38"/>
      <c r="H65" s="37"/>
      <c r="I65" s="27" t="s">
        <v>29</v>
      </c>
      <c r="J65" s="22">
        <f>VLOOKUP(C65,[1]妇科!$B:$T,16,FALSE)</f>
        <v>360</v>
      </c>
      <c r="K65" s="22">
        <f>VLOOKUP(C65,[1]妇科!$B:$T,17,FALSE)</f>
        <v>324</v>
      </c>
      <c r="L65" s="22">
        <f>VLOOKUP(C65,[1]妇科!$B:$T,18,FALSE)</f>
        <v>292</v>
      </c>
      <c r="M65" s="22">
        <f>VLOOKUP(C65,[1]妇科!$B:$T,19,FALSE)</f>
        <v>263</v>
      </c>
      <c r="N65" s="20"/>
      <c r="O65" s="20"/>
      <c r="P65" s="20"/>
      <c r="Q65" s="20"/>
      <c r="R65" s="20"/>
      <c r="S65" s="27" t="s">
        <v>95</v>
      </c>
      <c r="T65" s="27"/>
      <c r="U65" s="27"/>
    </row>
    <row r="66" s="1" customFormat="true" ht="42.75" spans="1:21">
      <c r="A66" s="32">
        <v>40</v>
      </c>
      <c r="B66" s="37" t="s">
        <v>248</v>
      </c>
      <c r="C66" s="37" t="s">
        <v>281</v>
      </c>
      <c r="D66" s="38" t="s">
        <v>282</v>
      </c>
      <c r="E66" s="20" t="s">
        <v>283</v>
      </c>
      <c r="F66" s="20" t="s">
        <v>284</v>
      </c>
      <c r="G66" s="20"/>
      <c r="H66" s="38"/>
      <c r="I66" s="27" t="s">
        <v>29</v>
      </c>
      <c r="J66" s="22">
        <f>VLOOKUP(C66,[1]妇科!$B:$T,16,FALSE)</f>
        <v>206</v>
      </c>
      <c r="K66" s="22">
        <f>VLOOKUP(C66,[1]妇科!$B:$T,17,FALSE)</f>
        <v>185</v>
      </c>
      <c r="L66" s="22">
        <f>VLOOKUP(C66,[1]妇科!$B:$T,18,FALSE)</f>
        <v>140</v>
      </c>
      <c r="M66" s="22">
        <f>VLOOKUP(C66,[1]妇科!$B:$T,19,FALSE)</f>
        <v>119</v>
      </c>
      <c r="N66" s="20"/>
      <c r="O66" s="20"/>
      <c r="P66" s="20"/>
      <c r="Q66" s="20"/>
      <c r="R66" s="20"/>
      <c r="S66" s="27" t="s">
        <v>31</v>
      </c>
      <c r="T66" s="62">
        <v>0.2</v>
      </c>
      <c r="U66" s="62"/>
    </row>
    <row r="67" s="1" customFormat="true" ht="42.75" spans="1:21">
      <c r="A67" s="32">
        <v>41</v>
      </c>
      <c r="B67" s="27" t="s">
        <v>248</v>
      </c>
      <c r="C67" s="27" t="s">
        <v>285</v>
      </c>
      <c r="D67" s="20" t="s">
        <v>286</v>
      </c>
      <c r="E67" s="20" t="s">
        <v>287</v>
      </c>
      <c r="F67" s="20" t="s">
        <v>288</v>
      </c>
      <c r="G67" s="20"/>
      <c r="H67" s="20"/>
      <c r="I67" s="27" t="s">
        <v>29</v>
      </c>
      <c r="J67" s="22">
        <f>VLOOKUP(C67,[1]妇科!$B:$T,16,FALSE)</f>
        <v>680</v>
      </c>
      <c r="K67" s="22">
        <f>VLOOKUP(C67,[1]妇科!$B:$T,17,FALSE)</f>
        <v>612</v>
      </c>
      <c r="L67" s="22">
        <f>VLOOKUP(C67,[1]妇科!$B:$T,18,FALSE)</f>
        <v>551</v>
      </c>
      <c r="M67" s="22">
        <f>VLOOKUP(C67,[1]妇科!$B:$T,19,FALSE)</f>
        <v>496</v>
      </c>
      <c r="N67" s="20"/>
      <c r="O67" s="20"/>
      <c r="P67" s="20"/>
      <c r="Q67" s="20"/>
      <c r="R67" s="20"/>
      <c r="S67" s="27" t="s">
        <v>95</v>
      </c>
      <c r="T67" s="62"/>
      <c r="U67" s="62"/>
    </row>
    <row r="68" s="1" customFormat="true" ht="42.75" spans="1:21">
      <c r="A68" s="32">
        <v>42</v>
      </c>
      <c r="B68" s="35" t="s">
        <v>248</v>
      </c>
      <c r="C68" s="35" t="s">
        <v>289</v>
      </c>
      <c r="D68" s="36" t="s">
        <v>290</v>
      </c>
      <c r="E68" s="23" t="s">
        <v>291</v>
      </c>
      <c r="F68" s="23" t="s">
        <v>292</v>
      </c>
      <c r="G68" s="23" t="s">
        <v>293</v>
      </c>
      <c r="H68" s="22"/>
      <c r="I68" s="22" t="s">
        <v>29</v>
      </c>
      <c r="J68" s="22">
        <f>VLOOKUP(C68,[1]妇科!$B:$T,16,FALSE)</f>
        <v>2178</v>
      </c>
      <c r="K68" s="22">
        <f>VLOOKUP(C68,[1]妇科!$B:$T,17,FALSE)</f>
        <v>1960</v>
      </c>
      <c r="L68" s="22">
        <f>VLOOKUP(C68,[1]妇科!$B:$T,18,FALSE)</f>
        <v>1600</v>
      </c>
      <c r="M68" s="22">
        <f>VLOOKUP(C68,[1]妇科!$B:$T,19,FALSE)</f>
        <v>1360</v>
      </c>
      <c r="N68" s="23"/>
      <c r="O68" s="23"/>
      <c r="P68" s="23"/>
      <c r="Q68" s="23"/>
      <c r="R68" s="23"/>
      <c r="S68" s="22" t="s">
        <v>176</v>
      </c>
      <c r="T68" s="22"/>
      <c r="U68" s="22"/>
    </row>
    <row r="69" s="1" customFormat="true" ht="57" spans="1:21">
      <c r="A69" s="32">
        <v>43</v>
      </c>
      <c r="B69" s="35" t="s">
        <v>248</v>
      </c>
      <c r="C69" s="35" t="s">
        <v>294</v>
      </c>
      <c r="D69" s="36" t="s">
        <v>295</v>
      </c>
      <c r="E69" s="20" t="s">
        <v>296</v>
      </c>
      <c r="F69" s="20" t="s">
        <v>297</v>
      </c>
      <c r="G69" s="23" t="s">
        <v>298</v>
      </c>
      <c r="H69" s="38"/>
      <c r="I69" s="27" t="s">
        <v>29</v>
      </c>
      <c r="J69" s="22">
        <f>VLOOKUP(C69,[1]妇科!$B:$T,16,FALSE)</f>
        <v>834</v>
      </c>
      <c r="K69" s="22">
        <f>VLOOKUP(C69,[1]妇科!$B:$T,17,FALSE)</f>
        <v>750</v>
      </c>
      <c r="L69" s="22">
        <f>VLOOKUP(C69,[1]妇科!$B:$T,18,FALSE)</f>
        <v>675</v>
      </c>
      <c r="M69" s="22">
        <f>VLOOKUP(C69,[1]妇科!$B:$T,19,FALSE)</f>
        <v>608</v>
      </c>
      <c r="N69" s="20"/>
      <c r="O69" s="20"/>
      <c r="P69" s="20"/>
      <c r="Q69" s="20"/>
      <c r="R69" s="20"/>
      <c r="S69" s="22" t="s">
        <v>176</v>
      </c>
      <c r="T69" s="22"/>
      <c r="U69" s="22"/>
    </row>
    <row r="70" s="1" customFormat="true" ht="57" spans="1:21">
      <c r="A70" s="32">
        <v>44</v>
      </c>
      <c r="B70" s="35" t="s">
        <v>248</v>
      </c>
      <c r="C70" s="35" t="s">
        <v>299</v>
      </c>
      <c r="D70" s="36" t="s">
        <v>300</v>
      </c>
      <c r="E70" s="20" t="s">
        <v>301</v>
      </c>
      <c r="F70" s="20" t="s">
        <v>302</v>
      </c>
      <c r="G70" s="20" t="s">
        <v>303</v>
      </c>
      <c r="H70" s="37"/>
      <c r="I70" s="27" t="s">
        <v>304</v>
      </c>
      <c r="J70" s="22">
        <f>VLOOKUP(C70,[1]妇科!$B:$T,16,FALSE)</f>
        <v>1556</v>
      </c>
      <c r="K70" s="22">
        <f>VLOOKUP(C70,[1]妇科!$B:$T,17,FALSE)</f>
        <v>1510</v>
      </c>
      <c r="L70" s="22">
        <f>VLOOKUP(C70,[1]妇科!$B:$T,18,FALSE)</f>
        <v>1116</v>
      </c>
      <c r="M70" s="22">
        <f>VLOOKUP(C70,[1]妇科!$B:$T,19,FALSE)</f>
        <v>967</v>
      </c>
      <c r="N70" s="23"/>
      <c r="O70" s="23"/>
      <c r="P70" s="23"/>
      <c r="Q70" s="23"/>
      <c r="R70" s="20" t="s">
        <v>305</v>
      </c>
      <c r="S70" s="22" t="s">
        <v>176</v>
      </c>
      <c r="T70" s="22"/>
      <c r="U70" s="22"/>
    </row>
    <row r="71" s="1" customFormat="true" ht="57" spans="1:21">
      <c r="A71" s="32">
        <v>45</v>
      </c>
      <c r="B71" s="35" t="s">
        <v>248</v>
      </c>
      <c r="C71" s="35" t="s">
        <v>306</v>
      </c>
      <c r="D71" s="36" t="s">
        <v>307</v>
      </c>
      <c r="E71" s="20" t="s">
        <v>308</v>
      </c>
      <c r="F71" s="20" t="s">
        <v>309</v>
      </c>
      <c r="G71" s="20"/>
      <c r="H71" s="37"/>
      <c r="I71" s="27" t="s">
        <v>29</v>
      </c>
      <c r="J71" s="22">
        <f>VLOOKUP(C71,[1]妇科!$B:$T,16,FALSE)</f>
        <v>536</v>
      </c>
      <c r="K71" s="22">
        <f>VLOOKUP(C71,[1]妇科!$B:$T,17,FALSE)</f>
        <v>483</v>
      </c>
      <c r="L71" s="22">
        <f>VLOOKUP(C71,[1]妇科!$B:$T,18,FALSE)</f>
        <v>381</v>
      </c>
      <c r="M71" s="22">
        <f>VLOOKUP(C71,[1]妇科!$B:$T,19,FALSE)</f>
        <v>329</v>
      </c>
      <c r="N71" s="23"/>
      <c r="O71" s="23"/>
      <c r="P71" s="23"/>
      <c r="Q71" s="23"/>
      <c r="R71" s="20"/>
      <c r="S71" s="27" t="s">
        <v>176</v>
      </c>
      <c r="T71" s="27"/>
      <c r="U71" s="27"/>
    </row>
    <row r="72" s="1" customFormat="true" ht="42.75" spans="1:21">
      <c r="A72" s="32">
        <v>46</v>
      </c>
      <c r="B72" s="35" t="s">
        <v>248</v>
      </c>
      <c r="C72" s="18" t="s">
        <v>310</v>
      </c>
      <c r="D72" s="38" t="s">
        <v>311</v>
      </c>
      <c r="E72" s="20" t="s">
        <v>312</v>
      </c>
      <c r="F72" s="20" t="s">
        <v>313</v>
      </c>
      <c r="G72" s="20"/>
      <c r="H72" s="38"/>
      <c r="I72" s="27" t="s">
        <v>29</v>
      </c>
      <c r="J72" s="22">
        <f>VLOOKUP(C72,[1]妇科!$B:$T,16,FALSE)</f>
        <v>0</v>
      </c>
      <c r="K72" s="22">
        <f>VLOOKUP(C72,[1]妇科!$B:$T,17,FALSE)</f>
        <v>0</v>
      </c>
      <c r="L72" s="22">
        <f>VLOOKUP(C72,[1]妇科!$B:$T,18,FALSE)</f>
        <v>0</v>
      </c>
      <c r="M72" s="22">
        <f>VLOOKUP(C72,[1]妇科!$B:$T,19,FALSE)</f>
        <v>0</v>
      </c>
      <c r="N72" s="62"/>
      <c r="O72" s="62"/>
      <c r="P72" s="62"/>
      <c r="Q72" s="62"/>
      <c r="R72" s="62"/>
      <c r="S72" s="27" t="s">
        <v>95</v>
      </c>
      <c r="T72" s="62"/>
      <c r="U72" s="62"/>
    </row>
    <row r="73" s="1" customFormat="true" ht="57" spans="1:21">
      <c r="A73" s="32">
        <v>47</v>
      </c>
      <c r="B73" s="35" t="s">
        <v>248</v>
      </c>
      <c r="C73" s="35" t="s">
        <v>314</v>
      </c>
      <c r="D73" s="36" t="s">
        <v>315</v>
      </c>
      <c r="E73" s="20" t="s">
        <v>316</v>
      </c>
      <c r="F73" s="20" t="s">
        <v>309</v>
      </c>
      <c r="G73" s="20"/>
      <c r="H73" s="27"/>
      <c r="I73" s="27" t="s">
        <v>29</v>
      </c>
      <c r="J73" s="22">
        <f>VLOOKUP(C73,[1]妇科!$B:$T,16,FALSE)</f>
        <v>1721</v>
      </c>
      <c r="K73" s="22">
        <f>VLOOKUP(C73,[1]妇科!$B:$T,17,FALSE)</f>
        <v>1549</v>
      </c>
      <c r="L73" s="22">
        <f>VLOOKUP(C73,[1]妇科!$B:$T,18,FALSE)</f>
        <v>1394</v>
      </c>
      <c r="M73" s="22">
        <f>VLOOKUP(C73,[1]妇科!$B:$T,19,FALSE)</f>
        <v>1254</v>
      </c>
      <c r="N73" s="23"/>
      <c r="O73" s="23"/>
      <c r="P73" s="23"/>
      <c r="Q73" s="23"/>
      <c r="R73" s="20"/>
      <c r="S73" s="27" t="s">
        <v>176</v>
      </c>
      <c r="T73" s="27"/>
      <c r="U73" s="27"/>
    </row>
    <row r="74" s="1" customFormat="true" ht="57" spans="1:21">
      <c r="A74" s="32">
        <v>48</v>
      </c>
      <c r="B74" s="37" t="s">
        <v>248</v>
      </c>
      <c r="C74" s="37" t="s">
        <v>317</v>
      </c>
      <c r="D74" s="38" t="s">
        <v>318</v>
      </c>
      <c r="E74" s="20" t="s">
        <v>319</v>
      </c>
      <c r="F74" s="20" t="s">
        <v>320</v>
      </c>
      <c r="G74" s="20"/>
      <c r="H74" s="38"/>
      <c r="I74" s="27" t="s">
        <v>29</v>
      </c>
      <c r="J74" s="22">
        <f>VLOOKUP(C74,[1]妇科!$B:$T,16,FALSE)</f>
        <v>1987</v>
      </c>
      <c r="K74" s="22">
        <f>VLOOKUP(C74,[1]妇科!$B:$T,17,FALSE)</f>
        <v>1788</v>
      </c>
      <c r="L74" s="22">
        <f>VLOOKUP(C74,[1]妇科!$B:$T,18,FALSE)</f>
        <v>1609</v>
      </c>
      <c r="M74" s="22">
        <f>VLOOKUP(C74,[1]妇科!$B:$T,19,FALSE)</f>
        <v>1448</v>
      </c>
      <c r="N74" s="20"/>
      <c r="O74" s="20"/>
      <c r="P74" s="20"/>
      <c r="Q74" s="20"/>
      <c r="R74" s="20"/>
      <c r="S74" s="27" t="s">
        <v>176</v>
      </c>
      <c r="T74" s="62"/>
      <c r="U74" s="62"/>
    </row>
    <row r="75" s="1" customFormat="true" ht="42.75" spans="1:21">
      <c r="A75" s="32">
        <v>49</v>
      </c>
      <c r="B75" s="37" t="s">
        <v>248</v>
      </c>
      <c r="C75" s="37" t="s">
        <v>321</v>
      </c>
      <c r="D75" s="38" t="s">
        <v>322</v>
      </c>
      <c r="E75" s="20" t="s">
        <v>323</v>
      </c>
      <c r="F75" s="20" t="s">
        <v>324</v>
      </c>
      <c r="G75" s="20"/>
      <c r="H75" s="38"/>
      <c r="I75" s="27" t="s">
        <v>29</v>
      </c>
      <c r="J75" s="22">
        <f>VLOOKUP(C75,[1]妇科!$B:$T,16,FALSE)</f>
        <v>514</v>
      </c>
      <c r="K75" s="22">
        <f>VLOOKUP(C75,[1]妇科!$B:$T,17,FALSE)</f>
        <v>463</v>
      </c>
      <c r="L75" s="22">
        <f>VLOOKUP(C75,[1]妇科!$B:$T,18,FALSE)</f>
        <v>350</v>
      </c>
      <c r="M75" s="22">
        <f>VLOOKUP(C75,[1]妇科!$B:$T,19,FALSE)</f>
        <v>297</v>
      </c>
      <c r="N75" s="20"/>
      <c r="O75" s="20"/>
      <c r="P75" s="20"/>
      <c r="Q75" s="20"/>
      <c r="R75" s="20"/>
      <c r="S75" s="27" t="s">
        <v>95</v>
      </c>
      <c r="T75" s="62"/>
      <c r="U75" s="62"/>
    </row>
    <row r="76" s="1" customFormat="true" ht="42.75" spans="1:21">
      <c r="A76" s="32">
        <v>50</v>
      </c>
      <c r="B76" s="35" t="s">
        <v>248</v>
      </c>
      <c r="C76" s="35" t="s">
        <v>325</v>
      </c>
      <c r="D76" s="36" t="s">
        <v>326</v>
      </c>
      <c r="E76" s="23" t="s">
        <v>327</v>
      </c>
      <c r="F76" s="23" t="s">
        <v>292</v>
      </c>
      <c r="G76" s="23"/>
      <c r="H76" s="22"/>
      <c r="I76" s="22" t="s">
        <v>29</v>
      </c>
      <c r="J76" s="22">
        <f>VLOOKUP(C76,[1]妇科!$B:$T,16,FALSE)</f>
        <v>1004</v>
      </c>
      <c r="K76" s="22">
        <f>VLOOKUP(C76,[1]妇科!$B:$T,17,FALSE)</f>
        <v>846</v>
      </c>
      <c r="L76" s="22">
        <f>VLOOKUP(C76,[1]妇科!$B:$T,18,FALSE)</f>
        <v>756</v>
      </c>
      <c r="M76" s="22">
        <f>VLOOKUP(C76,[1]妇科!$B:$T,19,FALSE)</f>
        <v>482</v>
      </c>
      <c r="N76" s="23"/>
      <c r="O76" s="23"/>
      <c r="P76" s="23"/>
      <c r="Q76" s="23"/>
      <c r="R76" s="20"/>
      <c r="S76" s="27" t="s">
        <v>176</v>
      </c>
      <c r="T76" s="27"/>
      <c r="U76" s="27"/>
    </row>
    <row r="77" s="1" customFormat="true" ht="42.75" spans="1:21">
      <c r="A77" s="32">
        <v>51</v>
      </c>
      <c r="B77" s="22" t="s">
        <v>248</v>
      </c>
      <c r="C77" s="22" t="s">
        <v>328</v>
      </c>
      <c r="D77" s="23" t="s">
        <v>329</v>
      </c>
      <c r="E77" s="23" t="s">
        <v>330</v>
      </c>
      <c r="F77" s="23" t="s">
        <v>331</v>
      </c>
      <c r="G77" s="23"/>
      <c r="H77" s="22"/>
      <c r="I77" s="22" t="s">
        <v>29</v>
      </c>
      <c r="J77" s="22">
        <f>VLOOKUP(C77,[1]妇科!$B:$T,16,FALSE)</f>
        <v>3025</v>
      </c>
      <c r="K77" s="22">
        <f>VLOOKUP(C77,[1]妇科!$B:$T,17,FALSE)</f>
        <v>2723</v>
      </c>
      <c r="L77" s="22">
        <f>VLOOKUP(C77,[1]妇科!$B:$T,18,FALSE)</f>
        <v>2100</v>
      </c>
      <c r="M77" s="22">
        <f>VLOOKUP(C77,[1]妇科!$B:$T,19,FALSE)</f>
        <v>1785</v>
      </c>
      <c r="N77" s="23"/>
      <c r="O77" s="23"/>
      <c r="P77" s="23"/>
      <c r="Q77" s="23"/>
      <c r="R77" s="23"/>
      <c r="S77" s="22" t="s">
        <v>176</v>
      </c>
      <c r="T77" s="22"/>
      <c r="U77" s="22"/>
    </row>
    <row r="78" s="1" customFormat="true" ht="57" spans="1:21">
      <c r="A78" s="32">
        <v>52</v>
      </c>
      <c r="B78" s="35" t="s">
        <v>248</v>
      </c>
      <c r="C78" s="35" t="s">
        <v>332</v>
      </c>
      <c r="D78" s="36" t="s">
        <v>333</v>
      </c>
      <c r="E78" s="20" t="s">
        <v>334</v>
      </c>
      <c r="F78" s="20" t="s">
        <v>335</v>
      </c>
      <c r="G78" s="36"/>
      <c r="H78" s="35"/>
      <c r="I78" s="35" t="s">
        <v>29</v>
      </c>
      <c r="J78" s="22">
        <f>VLOOKUP(C78,[1]妇科!$B:$T,16,FALSE)</f>
        <v>1488</v>
      </c>
      <c r="K78" s="22">
        <f>VLOOKUP(C78,[1]妇科!$B:$T,17,FALSE)</f>
        <v>1339</v>
      </c>
      <c r="L78" s="22">
        <f>VLOOKUP(C78,[1]妇科!$B:$T,18,FALSE)</f>
        <v>1205</v>
      </c>
      <c r="M78" s="22">
        <f>VLOOKUP(C78,[1]妇科!$B:$T,19,FALSE)</f>
        <v>1085</v>
      </c>
      <c r="N78" s="36"/>
      <c r="O78" s="36"/>
      <c r="P78" s="36"/>
      <c r="Q78" s="36"/>
      <c r="R78" s="36"/>
      <c r="S78" s="35" t="s">
        <v>176</v>
      </c>
      <c r="T78" s="35"/>
      <c r="U78" s="35"/>
    </row>
    <row r="79" s="1" customFormat="true" ht="57" spans="1:21">
      <c r="A79" s="32">
        <v>53</v>
      </c>
      <c r="B79" s="35" t="s">
        <v>248</v>
      </c>
      <c r="C79" s="35" t="s">
        <v>336</v>
      </c>
      <c r="D79" s="36" t="s">
        <v>337</v>
      </c>
      <c r="E79" s="20" t="s">
        <v>338</v>
      </c>
      <c r="F79" s="20" t="s">
        <v>335</v>
      </c>
      <c r="G79" s="36"/>
      <c r="H79" s="35"/>
      <c r="I79" s="35" t="s">
        <v>29</v>
      </c>
      <c r="J79" s="22">
        <f>VLOOKUP(C79,[1]妇科!$B:$T,16,FALSE)</f>
        <v>1934</v>
      </c>
      <c r="K79" s="22">
        <f>VLOOKUP(C79,[1]妇科!$B:$T,17,FALSE)</f>
        <v>1740</v>
      </c>
      <c r="L79" s="22">
        <f>VLOOKUP(C79,[1]妇科!$B:$T,18,FALSE)</f>
        <v>1566</v>
      </c>
      <c r="M79" s="22">
        <f>VLOOKUP(C79,[1]妇科!$B:$T,19,FALSE)</f>
        <v>1410</v>
      </c>
      <c r="N79" s="36"/>
      <c r="O79" s="36"/>
      <c r="P79" s="36"/>
      <c r="Q79" s="36"/>
      <c r="R79" s="36" t="s">
        <v>339</v>
      </c>
      <c r="S79" s="35" t="s">
        <v>176</v>
      </c>
      <c r="T79" s="35"/>
      <c r="U79" s="35"/>
    </row>
    <row r="80" s="1" customFormat="true" ht="57" spans="1:21">
      <c r="A80" s="32">
        <v>54</v>
      </c>
      <c r="B80" s="37" t="s">
        <v>248</v>
      </c>
      <c r="C80" s="37" t="s">
        <v>340</v>
      </c>
      <c r="D80" s="38" t="s">
        <v>341</v>
      </c>
      <c r="E80" s="20" t="s">
        <v>342</v>
      </c>
      <c r="F80" s="20" t="s">
        <v>343</v>
      </c>
      <c r="G80" s="20"/>
      <c r="H80" s="38"/>
      <c r="I80" s="27" t="s">
        <v>29</v>
      </c>
      <c r="J80" s="22">
        <f>VLOOKUP(C80,[1]妇科!$B:$T,16,FALSE)</f>
        <v>162</v>
      </c>
      <c r="K80" s="22">
        <f>VLOOKUP(C80,[1]妇科!$B:$T,17,FALSE)</f>
        <v>146</v>
      </c>
      <c r="L80" s="22">
        <f>VLOOKUP(C80,[1]妇科!$B:$T,18,FALSE)</f>
        <v>131</v>
      </c>
      <c r="M80" s="22">
        <f>VLOOKUP(C80,[1]妇科!$B:$T,19,FALSE)</f>
        <v>118</v>
      </c>
      <c r="N80" s="20"/>
      <c r="O80" s="20"/>
      <c r="P80" s="20"/>
      <c r="Q80" s="20"/>
      <c r="R80" s="20"/>
      <c r="S80" s="27" t="s">
        <v>176</v>
      </c>
      <c r="T80" s="62"/>
      <c r="U80" s="90" t="s">
        <v>344</v>
      </c>
    </row>
    <row r="81" s="1" customFormat="true" ht="57" spans="1:21">
      <c r="A81" s="32">
        <v>55</v>
      </c>
      <c r="B81" s="35" t="s">
        <v>248</v>
      </c>
      <c r="C81" s="35" t="s">
        <v>345</v>
      </c>
      <c r="D81" s="36" t="s">
        <v>346</v>
      </c>
      <c r="E81" s="20" t="s">
        <v>347</v>
      </c>
      <c r="F81" s="20" t="s">
        <v>343</v>
      </c>
      <c r="G81" s="20"/>
      <c r="H81" s="37"/>
      <c r="I81" s="27" t="s">
        <v>29</v>
      </c>
      <c r="J81" s="22">
        <f>VLOOKUP(C81,[1]妇科!$B:$T,16,FALSE)</f>
        <v>212</v>
      </c>
      <c r="K81" s="22">
        <f>VLOOKUP(C81,[1]妇科!$B:$T,17,FALSE)</f>
        <v>196</v>
      </c>
      <c r="L81" s="22">
        <f>VLOOKUP(C81,[1]妇科!$B:$T,18,FALSE)</f>
        <v>171</v>
      </c>
      <c r="M81" s="22">
        <f>VLOOKUP(C81,[1]妇科!$B:$T,19,FALSE)</f>
        <v>152</v>
      </c>
      <c r="N81" s="23"/>
      <c r="O81" s="23"/>
      <c r="P81" s="23"/>
      <c r="Q81" s="23"/>
      <c r="R81" s="20" t="s">
        <v>348</v>
      </c>
      <c r="S81" s="27" t="s">
        <v>176</v>
      </c>
      <c r="T81" s="27"/>
      <c r="U81" s="70" t="s">
        <v>344</v>
      </c>
    </row>
    <row r="82" s="1" customFormat="true" ht="57" spans="1:21">
      <c r="A82" s="32">
        <v>56</v>
      </c>
      <c r="B82" s="37" t="s">
        <v>248</v>
      </c>
      <c r="C82" s="37" t="s">
        <v>349</v>
      </c>
      <c r="D82" s="38" t="s">
        <v>350</v>
      </c>
      <c r="E82" s="20" t="s">
        <v>351</v>
      </c>
      <c r="F82" s="20" t="s">
        <v>352</v>
      </c>
      <c r="G82" s="20"/>
      <c r="H82" s="36" t="s">
        <v>353</v>
      </c>
      <c r="I82" s="27" t="s">
        <v>29</v>
      </c>
      <c r="J82" s="22">
        <f>VLOOKUP(C82,[1]妇科!$B:$T,16,FALSE)</f>
        <v>133</v>
      </c>
      <c r="K82" s="22">
        <f>VLOOKUP(C82,[1]妇科!$B:$T,17,FALSE)</f>
        <v>120</v>
      </c>
      <c r="L82" s="22">
        <f>VLOOKUP(C82,[1]妇科!$B:$T,18,FALSE)</f>
        <v>108</v>
      </c>
      <c r="M82" s="22">
        <f>VLOOKUP(C82,[1]妇科!$B:$T,19,FALSE)</f>
        <v>97</v>
      </c>
      <c r="N82" s="20"/>
      <c r="O82" s="20"/>
      <c r="P82" s="20"/>
      <c r="Q82" s="20"/>
      <c r="R82" s="20" t="s">
        <v>354</v>
      </c>
      <c r="S82" s="22" t="s">
        <v>31</v>
      </c>
      <c r="T82" s="22">
        <v>0.2</v>
      </c>
      <c r="U82" s="22"/>
    </row>
    <row r="83" s="1" customFormat="true" ht="57" spans="1:21">
      <c r="A83" s="32">
        <v>57</v>
      </c>
      <c r="B83" s="35" t="s">
        <v>248</v>
      </c>
      <c r="C83" s="35" t="s">
        <v>355</v>
      </c>
      <c r="D83" s="36" t="s">
        <v>356</v>
      </c>
      <c r="E83" s="20" t="s">
        <v>357</v>
      </c>
      <c r="F83" s="20" t="s">
        <v>352</v>
      </c>
      <c r="G83" s="20"/>
      <c r="H83" s="27" t="s">
        <v>358</v>
      </c>
      <c r="I83" s="27" t="s">
        <v>29</v>
      </c>
      <c r="J83" s="22">
        <f>VLOOKUP(C83,[1]妇科!$B:$T,16,FALSE)</f>
        <v>392</v>
      </c>
      <c r="K83" s="22">
        <f>VLOOKUP(C83,[1]妇科!$B:$T,17,FALSE)</f>
        <v>353</v>
      </c>
      <c r="L83" s="22">
        <f>VLOOKUP(C83,[1]妇科!$B:$T,18,FALSE)</f>
        <v>318</v>
      </c>
      <c r="M83" s="22">
        <f>VLOOKUP(C83,[1]妇科!$B:$T,19,FALSE)</f>
        <v>286</v>
      </c>
      <c r="N83" s="23"/>
      <c r="O83" s="23"/>
      <c r="P83" s="23"/>
      <c r="Q83" s="23"/>
      <c r="R83" s="20" t="s">
        <v>359</v>
      </c>
      <c r="S83" s="27" t="s">
        <v>31</v>
      </c>
      <c r="T83" s="27">
        <v>0.2</v>
      </c>
      <c r="U83" s="27"/>
    </row>
    <row r="84" s="1" customFormat="true" ht="42.75" spans="1:21">
      <c r="A84" s="32">
        <v>58</v>
      </c>
      <c r="B84" s="37" t="s">
        <v>248</v>
      </c>
      <c r="C84" s="37" t="s">
        <v>360</v>
      </c>
      <c r="D84" s="38" t="s">
        <v>361</v>
      </c>
      <c r="E84" s="20" t="s">
        <v>362</v>
      </c>
      <c r="F84" s="20" t="s">
        <v>363</v>
      </c>
      <c r="G84" s="23" t="s">
        <v>364</v>
      </c>
      <c r="H84" s="27"/>
      <c r="I84" s="22" t="s">
        <v>29</v>
      </c>
      <c r="J84" s="22">
        <f>VLOOKUP(C84,[1]妇科!$B:$T,16,FALSE)</f>
        <v>813</v>
      </c>
      <c r="K84" s="22">
        <f>VLOOKUP(C84,[1]妇科!$B:$T,17,FALSE)</f>
        <v>732</v>
      </c>
      <c r="L84" s="22">
        <f>VLOOKUP(C84,[1]妇科!$B:$T,18,FALSE)</f>
        <v>659</v>
      </c>
      <c r="M84" s="22">
        <f>VLOOKUP(C84,[1]妇科!$B:$T,19,FALSE)</f>
        <v>593</v>
      </c>
      <c r="N84" s="45"/>
      <c r="O84" s="45"/>
      <c r="P84" s="45"/>
      <c r="Q84" s="45"/>
      <c r="R84" s="45" t="s">
        <v>365</v>
      </c>
      <c r="S84" s="27" t="s">
        <v>176</v>
      </c>
      <c r="T84" s="27"/>
      <c r="U84" s="27"/>
    </row>
    <row r="85" s="1" customFormat="true" ht="42.75" spans="1:21">
      <c r="A85" s="32">
        <v>59</v>
      </c>
      <c r="B85" s="35" t="s">
        <v>248</v>
      </c>
      <c r="C85" s="35" t="s">
        <v>366</v>
      </c>
      <c r="D85" s="36" t="s">
        <v>367</v>
      </c>
      <c r="E85" s="20" t="s">
        <v>368</v>
      </c>
      <c r="F85" s="20" t="s">
        <v>369</v>
      </c>
      <c r="G85" s="36"/>
      <c r="H85" s="35"/>
      <c r="I85" s="35" t="s">
        <v>29</v>
      </c>
      <c r="J85" s="22">
        <f>VLOOKUP(C85,[1]妇科!$B:$T,16,FALSE)</f>
        <v>914</v>
      </c>
      <c r="K85" s="22">
        <f>VLOOKUP(C85,[1]妇科!$B:$T,17,FALSE)</f>
        <v>823</v>
      </c>
      <c r="L85" s="22">
        <f>VLOOKUP(C85,[1]妇科!$B:$T,18,FALSE)</f>
        <v>741</v>
      </c>
      <c r="M85" s="22">
        <f>VLOOKUP(C85,[1]妇科!$B:$T,19,FALSE)</f>
        <v>667</v>
      </c>
      <c r="N85" s="36"/>
      <c r="O85" s="36"/>
      <c r="P85" s="36"/>
      <c r="Q85" s="36"/>
      <c r="R85" s="36" t="s">
        <v>370</v>
      </c>
      <c r="S85" s="22" t="s">
        <v>31</v>
      </c>
      <c r="T85" s="22">
        <v>0.2</v>
      </c>
      <c r="U85" s="22"/>
    </row>
    <row r="86" s="1" customFormat="true" ht="57" spans="1:21">
      <c r="A86" s="32">
        <v>60</v>
      </c>
      <c r="B86" s="37" t="s">
        <v>248</v>
      </c>
      <c r="C86" s="37" t="s">
        <v>371</v>
      </c>
      <c r="D86" s="38" t="s">
        <v>372</v>
      </c>
      <c r="E86" s="20" t="s">
        <v>373</v>
      </c>
      <c r="F86" s="20" t="s">
        <v>374</v>
      </c>
      <c r="G86" s="23" t="s">
        <v>375</v>
      </c>
      <c r="H86" s="37"/>
      <c r="I86" s="27" t="s">
        <v>29</v>
      </c>
      <c r="J86" s="22">
        <f>VLOOKUP(C86,[1]妇科!$B:$T,16,FALSE)</f>
        <v>54</v>
      </c>
      <c r="K86" s="22">
        <f>VLOOKUP(C86,[1]妇科!$B:$T,17,FALSE)</f>
        <v>48</v>
      </c>
      <c r="L86" s="22">
        <f>VLOOKUP(C86,[1]妇科!$B:$T,18,FALSE)</f>
        <v>43</v>
      </c>
      <c r="M86" s="22">
        <f>VLOOKUP(C86,[1]妇科!$B:$T,19,FALSE)</f>
        <v>39</v>
      </c>
      <c r="N86" s="45"/>
      <c r="O86" s="45"/>
      <c r="P86" s="45"/>
      <c r="Q86" s="45"/>
      <c r="R86" s="39"/>
      <c r="S86" s="27" t="s">
        <v>176</v>
      </c>
      <c r="T86" s="27"/>
      <c r="U86" s="91" t="s">
        <v>344</v>
      </c>
    </row>
    <row r="87" s="1" customFormat="true" ht="57" spans="1:21">
      <c r="A87" s="32">
        <v>61</v>
      </c>
      <c r="B87" s="35" t="s">
        <v>248</v>
      </c>
      <c r="C87" s="35" t="s">
        <v>376</v>
      </c>
      <c r="D87" s="36" t="s">
        <v>377</v>
      </c>
      <c r="E87" s="20" t="s">
        <v>378</v>
      </c>
      <c r="F87" s="20" t="s">
        <v>379</v>
      </c>
      <c r="G87" s="20"/>
      <c r="H87" s="37"/>
      <c r="I87" s="27" t="s">
        <v>29</v>
      </c>
      <c r="J87" s="22">
        <f>VLOOKUP(C87,[1]妇科!$B:$T,16,FALSE)</f>
        <v>54</v>
      </c>
      <c r="K87" s="22">
        <f>VLOOKUP(C87,[1]妇科!$B:$T,17,FALSE)</f>
        <v>48</v>
      </c>
      <c r="L87" s="22">
        <f>VLOOKUP(C87,[1]妇科!$B:$T,18,FALSE)</f>
        <v>43</v>
      </c>
      <c r="M87" s="22">
        <f>VLOOKUP(C87,[1]妇科!$B:$T,19,FALSE)</f>
        <v>39</v>
      </c>
      <c r="N87" s="23"/>
      <c r="O87" s="23"/>
      <c r="P87" s="23"/>
      <c r="Q87" s="23"/>
      <c r="R87" s="20" t="s">
        <v>380</v>
      </c>
      <c r="S87" s="27" t="s">
        <v>176</v>
      </c>
      <c r="T87" s="62"/>
      <c r="U87" s="62" t="s">
        <v>344</v>
      </c>
    </row>
    <row r="88" s="1" customFormat="true" ht="42.75" spans="1:21">
      <c r="A88" s="32">
        <v>62</v>
      </c>
      <c r="B88" s="22" t="s">
        <v>248</v>
      </c>
      <c r="C88" s="22" t="s">
        <v>381</v>
      </c>
      <c r="D88" s="23" t="s">
        <v>382</v>
      </c>
      <c r="E88" s="23" t="s">
        <v>383</v>
      </c>
      <c r="F88" s="23" t="s">
        <v>384</v>
      </c>
      <c r="G88" s="51"/>
      <c r="H88" s="22"/>
      <c r="I88" s="22" t="s">
        <v>29</v>
      </c>
      <c r="J88" s="22">
        <f>VLOOKUP(C88,[1]妇科!$B:$T,16,FALSE)</f>
        <v>57</v>
      </c>
      <c r="K88" s="22">
        <f>VLOOKUP(C88,[1]妇科!$B:$T,17,FALSE)</f>
        <v>51</v>
      </c>
      <c r="L88" s="22">
        <f>VLOOKUP(C88,[1]妇科!$B:$T,18,FALSE)</f>
        <v>46</v>
      </c>
      <c r="M88" s="22">
        <f>VLOOKUP(C88,[1]妇科!$B:$T,19,FALSE)</f>
        <v>41</v>
      </c>
      <c r="N88" s="45"/>
      <c r="O88" s="45"/>
      <c r="P88" s="45"/>
      <c r="Q88" s="45"/>
      <c r="R88" s="45" t="s">
        <v>385</v>
      </c>
      <c r="S88" s="27" t="s">
        <v>176</v>
      </c>
      <c r="T88" s="27"/>
      <c r="U88" s="27"/>
    </row>
    <row r="89" s="1" customFormat="true" ht="57" spans="1:21">
      <c r="A89" s="32">
        <v>63</v>
      </c>
      <c r="B89" s="22" t="s">
        <v>248</v>
      </c>
      <c r="C89" s="27" t="s">
        <v>386</v>
      </c>
      <c r="D89" s="20" t="s">
        <v>387</v>
      </c>
      <c r="E89" s="20" t="s">
        <v>388</v>
      </c>
      <c r="F89" s="20" t="s">
        <v>389</v>
      </c>
      <c r="G89" s="78"/>
      <c r="H89" s="22" t="s">
        <v>390</v>
      </c>
      <c r="I89" s="22" t="s">
        <v>29</v>
      </c>
      <c r="J89" s="22">
        <f>VLOOKUP(C89,[1]妇科!$B:$T,16,FALSE)</f>
        <v>1566</v>
      </c>
      <c r="K89" s="22">
        <f>VLOOKUP(C89,[1]妇科!$B:$T,17,FALSE)</f>
        <v>1409</v>
      </c>
      <c r="L89" s="22">
        <f>VLOOKUP(C89,[1]妇科!$B:$T,18,FALSE)</f>
        <v>1268</v>
      </c>
      <c r="M89" s="22">
        <f>VLOOKUP(C89,[1]妇科!$B:$T,19,FALSE)</f>
        <v>1141</v>
      </c>
      <c r="N89" s="22"/>
      <c r="O89" s="22"/>
      <c r="P89" s="22"/>
      <c r="Q89" s="22"/>
      <c r="R89" s="22" t="s">
        <v>391</v>
      </c>
      <c r="S89" s="22" t="s">
        <v>31</v>
      </c>
      <c r="T89" s="22">
        <v>0.2</v>
      </c>
      <c r="U89" s="22"/>
    </row>
    <row r="90" s="1" customFormat="true" ht="42.75" spans="1:21">
      <c r="A90" s="32">
        <v>64</v>
      </c>
      <c r="B90" s="76" t="s">
        <v>248</v>
      </c>
      <c r="C90" s="76" t="s">
        <v>392</v>
      </c>
      <c r="D90" s="77" t="s">
        <v>393</v>
      </c>
      <c r="E90" s="46" t="s">
        <v>394</v>
      </c>
      <c r="F90" s="46" t="s">
        <v>395</v>
      </c>
      <c r="G90" s="20"/>
      <c r="H90" s="27"/>
      <c r="I90" s="27" t="s">
        <v>29</v>
      </c>
      <c r="J90" s="22">
        <f>VLOOKUP(C90,[1]妇科!$B:$T,16,FALSE)</f>
        <v>1443</v>
      </c>
      <c r="K90" s="22">
        <f>VLOOKUP(C90,[1]妇科!$B:$T,17,FALSE)</f>
        <v>1299</v>
      </c>
      <c r="L90" s="22">
        <f>VLOOKUP(C90,[1]妇科!$B:$T,18,FALSE)</f>
        <v>1169</v>
      </c>
      <c r="M90" s="22">
        <f>VLOOKUP(C90,[1]妇科!$B:$T,19,FALSE)</f>
        <v>1052</v>
      </c>
      <c r="N90" s="20"/>
      <c r="O90" s="20"/>
      <c r="P90" s="20"/>
      <c r="Q90" s="20"/>
      <c r="R90" s="20"/>
      <c r="S90" s="27" t="s">
        <v>176</v>
      </c>
      <c r="T90" s="62"/>
      <c r="U90" s="62"/>
    </row>
    <row r="91" s="1" customFormat="true" ht="42.75" spans="1:21">
      <c r="A91" s="32">
        <v>65</v>
      </c>
      <c r="B91" s="37" t="s">
        <v>248</v>
      </c>
      <c r="C91" s="37" t="s">
        <v>396</v>
      </c>
      <c r="D91" s="38" t="s">
        <v>397</v>
      </c>
      <c r="E91" s="20" t="s">
        <v>398</v>
      </c>
      <c r="F91" s="20" t="s">
        <v>399</v>
      </c>
      <c r="G91" s="61" t="s">
        <v>400</v>
      </c>
      <c r="H91" s="79"/>
      <c r="I91" s="47" t="s">
        <v>29</v>
      </c>
      <c r="J91" s="22">
        <f>VLOOKUP(C91,[1]妇科!$B:$T,16,FALSE)</f>
        <v>264</v>
      </c>
      <c r="K91" s="22">
        <f>VLOOKUP(C91,[1]妇科!$B:$T,17,FALSE)</f>
        <v>239</v>
      </c>
      <c r="L91" s="22">
        <f>VLOOKUP(C91,[1]妇科!$B:$T,18,FALSE)</f>
        <v>215</v>
      </c>
      <c r="M91" s="22">
        <f>VLOOKUP(C91,[1]妇科!$B:$T,19,FALSE)</f>
        <v>194</v>
      </c>
      <c r="N91" s="20"/>
      <c r="O91" s="20"/>
      <c r="P91" s="20"/>
      <c r="Q91" s="20"/>
      <c r="R91" s="20"/>
      <c r="S91" s="22" t="s">
        <v>176</v>
      </c>
      <c r="T91" s="62"/>
      <c r="U91" s="62"/>
    </row>
    <row r="92" s="1" customFormat="true" ht="57" spans="1:21">
      <c r="A92" s="32">
        <v>66</v>
      </c>
      <c r="B92" s="37" t="s">
        <v>248</v>
      </c>
      <c r="C92" s="37" t="s">
        <v>401</v>
      </c>
      <c r="D92" s="38" t="s">
        <v>402</v>
      </c>
      <c r="E92" s="20" t="s">
        <v>403</v>
      </c>
      <c r="F92" s="20" t="s">
        <v>335</v>
      </c>
      <c r="G92" s="20"/>
      <c r="H92" s="27" t="s">
        <v>404</v>
      </c>
      <c r="I92" s="27" t="s">
        <v>29</v>
      </c>
      <c r="J92" s="22">
        <f>VLOOKUP(C92,[1]妇科!$B:$T,16,FALSE)</f>
        <v>1615</v>
      </c>
      <c r="K92" s="22">
        <f>VLOOKUP(C92,[1]妇科!$B:$T,17,FALSE)</f>
        <v>1454</v>
      </c>
      <c r="L92" s="22">
        <f>VLOOKUP(C92,[1]妇科!$B:$T,18,FALSE)</f>
        <v>1229</v>
      </c>
      <c r="M92" s="22">
        <f>VLOOKUP(C92,[1]妇科!$B:$T,19,FALSE)</f>
        <v>1063</v>
      </c>
      <c r="N92" s="23"/>
      <c r="O92" s="23"/>
      <c r="P92" s="23"/>
      <c r="Q92" s="23"/>
      <c r="R92" s="23"/>
      <c r="S92" s="22" t="s">
        <v>176</v>
      </c>
      <c r="T92" s="22"/>
      <c r="U92" s="22"/>
    </row>
    <row r="93" s="1" customFormat="true" ht="57" spans="1:21">
      <c r="A93" s="32">
        <v>67</v>
      </c>
      <c r="B93" s="35" t="s">
        <v>248</v>
      </c>
      <c r="C93" s="35" t="s">
        <v>405</v>
      </c>
      <c r="D93" s="36" t="s">
        <v>406</v>
      </c>
      <c r="E93" s="20" t="s">
        <v>407</v>
      </c>
      <c r="F93" s="20" t="s">
        <v>335</v>
      </c>
      <c r="G93" s="23"/>
      <c r="H93" s="22"/>
      <c r="I93" s="22" t="s">
        <v>29</v>
      </c>
      <c r="J93" s="22">
        <f>VLOOKUP(C93,[1]妇科!$B:$T,16,FALSE)</f>
        <v>2099</v>
      </c>
      <c r="K93" s="22">
        <f>VLOOKUP(C93,[1]妇科!$B:$T,17,FALSE)</f>
        <v>1890</v>
      </c>
      <c r="L93" s="22">
        <f>VLOOKUP(C93,[1]妇科!$B:$T,18,FALSE)</f>
        <v>1597</v>
      </c>
      <c r="M93" s="22">
        <f>VLOOKUP(C93,[1]妇科!$B:$T,19,FALSE)</f>
        <v>1381</v>
      </c>
      <c r="N93" s="23"/>
      <c r="O93" s="23"/>
      <c r="P93" s="23"/>
      <c r="Q93" s="23"/>
      <c r="R93" s="20" t="s">
        <v>408</v>
      </c>
      <c r="S93" s="27" t="s">
        <v>176</v>
      </c>
      <c r="T93" s="27"/>
      <c r="U93" s="27"/>
    </row>
    <row r="94" s="1" customFormat="true" ht="42.75" spans="1:21">
      <c r="A94" s="32">
        <v>68</v>
      </c>
      <c r="B94" s="35" t="s">
        <v>248</v>
      </c>
      <c r="C94" s="35" t="s">
        <v>409</v>
      </c>
      <c r="D94" s="36" t="s">
        <v>410</v>
      </c>
      <c r="E94" s="20" t="s">
        <v>411</v>
      </c>
      <c r="F94" s="20" t="s">
        <v>412</v>
      </c>
      <c r="G94" s="23"/>
      <c r="H94" s="22"/>
      <c r="I94" s="22" t="s">
        <v>187</v>
      </c>
      <c r="J94" s="22">
        <f>VLOOKUP(C94,[1]妇科!$B:$T,16,FALSE)</f>
        <v>648</v>
      </c>
      <c r="K94" s="22">
        <f>VLOOKUP(C94,[1]妇科!$B:$T,17,FALSE)</f>
        <v>583</v>
      </c>
      <c r="L94" s="22">
        <f>VLOOKUP(C94,[1]妇科!$B:$T,18,FALSE)</f>
        <v>458</v>
      </c>
      <c r="M94" s="22">
        <f>VLOOKUP(C94,[1]妇科!$B:$T,19,FALSE)</f>
        <v>395</v>
      </c>
      <c r="N94" s="23"/>
      <c r="O94" s="23"/>
      <c r="P94" s="23"/>
      <c r="Q94" s="23"/>
      <c r="R94" s="23"/>
      <c r="S94" s="22" t="s">
        <v>176</v>
      </c>
      <c r="T94" s="22"/>
      <c r="U94" s="22"/>
    </row>
    <row r="95" s="1" customFormat="true" ht="57" spans="1:21">
      <c r="A95" s="32">
        <v>69</v>
      </c>
      <c r="B95" s="35" t="s">
        <v>248</v>
      </c>
      <c r="C95" s="35" t="s">
        <v>413</v>
      </c>
      <c r="D95" s="36" t="s">
        <v>414</v>
      </c>
      <c r="E95" s="20" t="s">
        <v>415</v>
      </c>
      <c r="F95" s="20" t="s">
        <v>416</v>
      </c>
      <c r="G95" s="23"/>
      <c r="H95" s="22"/>
      <c r="I95" s="22" t="s">
        <v>29</v>
      </c>
      <c r="J95" s="22">
        <f>VLOOKUP(C95,[1]妇科!$B:$T,16,FALSE)</f>
        <v>1641</v>
      </c>
      <c r="K95" s="22">
        <f>VLOOKUP(C95,[1]妇科!$B:$T,17,FALSE)</f>
        <v>1477</v>
      </c>
      <c r="L95" s="22">
        <f>VLOOKUP(C95,[1]妇科!$B:$T,18,FALSE)</f>
        <v>1329</v>
      </c>
      <c r="M95" s="22">
        <f>VLOOKUP(C95,[1]妇科!$B:$T,19,FALSE)</f>
        <v>1196</v>
      </c>
      <c r="N95" s="23"/>
      <c r="O95" s="23"/>
      <c r="P95" s="23"/>
      <c r="Q95" s="23"/>
      <c r="R95" s="23"/>
      <c r="S95" s="22" t="s">
        <v>176</v>
      </c>
      <c r="T95" s="22"/>
      <c r="U95" s="22"/>
    </row>
    <row r="96" s="1" customFormat="true" ht="57" spans="1:21">
      <c r="A96" s="32">
        <v>70</v>
      </c>
      <c r="B96" s="35" t="s">
        <v>248</v>
      </c>
      <c r="C96" s="35" t="s">
        <v>417</v>
      </c>
      <c r="D96" s="36" t="s">
        <v>418</v>
      </c>
      <c r="E96" s="20" t="s">
        <v>419</v>
      </c>
      <c r="F96" s="20" t="s">
        <v>416</v>
      </c>
      <c r="G96" s="23"/>
      <c r="H96" s="22"/>
      <c r="I96" s="22" t="s">
        <v>29</v>
      </c>
      <c r="J96" s="22">
        <f>VLOOKUP(C96,[1]妇科!$B:$T,16,FALSE)</f>
        <v>2380</v>
      </c>
      <c r="K96" s="22">
        <f>VLOOKUP(C96,[1]妇科!$B:$T,17,FALSE)</f>
        <v>2142</v>
      </c>
      <c r="L96" s="22">
        <f>VLOOKUP(C96,[1]妇科!$B:$T,18,FALSE)</f>
        <v>1928</v>
      </c>
      <c r="M96" s="22">
        <f>VLOOKUP(C96,[1]妇科!$B:$T,19,FALSE)</f>
        <v>1735</v>
      </c>
      <c r="N96" s="23"/>
      <c r="O96" s="23"/>
      <c r="P96" s="23"/>
      <c r="Q96" s="23"/>
      <c r="R96" s="23"/>
      <c r="S96" s="22" t="s">
        <v>176</v>
      </c>
      <c r="T96" s="22"/>
      <c r="U96" s="22"/>
    </row>
    <row r="97" s="1" customFormat="true" ht="57" spans="1:21">
      <c r="A97" s="32">
        <v>71</v>
      </c>
      <c r="B97" s="35" t="s">
        <v>248</v>
      </c>
      <c r="C97" s="35" t="s">
        <v>420</v>
      </c>
      <c r="D97" s="36" t="s">
        <v>421</v>
      </c>
      <c r="E97" s="20" t="s">
        <v>422</v>
      </c>
      <c r="F97" s="20" t="s">
        <v>423</v>
      </c>
      <c r="G97" s="23"/>
      <c r="H97" s="22"/>
      <c r="I97" s="22" t="s">
        <v>29</v>
      </c>
      <c r="J97" s="22">
        <f>VLOOKUP(C97,[1]妇科!$B:$T,16,FALSE)</f>
        <v>2528</v>
      </c>
      <c r="K97" s="22">
        <f>VLOOKUP(C97,[1]妇科!$B:$T,17,FALSE)</f>
        <v>2275</v>
      </c>
      <c r="L97" s="22">
        <f>VLOOKUP(C97,[1]妇科!$B:$T,18,FALSE)</f>
        <v>2048</v>
      </c>
      <c r="M97" s="22">
        <f>VLOOKUP(C97,[1]妇科!$B:$T,19,FALSE)</f>
        <v>1843</v>
      </c>
      <c r="N97" s="23"/>
      <c r="O97" s="23"/>
      <c r="P97" s="23"/>
      <c r="Q97" s="23"/>
      <c r="R97" s="23"/>
      <c r="S97" s="22" t="s">
        <v>176</v>
      </c>
      <c r="T97" s="22"/>
      <c r="U97" s="22"/>
    </row>
    <row r="98" s="1" customFormat="true" ht="57" spans="1:21">
      <c r="A98" s="32">
        <v>72</v>
      </c>
      <c r="B98" s="35" t="s">
        <v>248</v>
      </c>
      <c r="C98" s="35" t="s">
        <v>424</v>
      </c>
      <c r="D98" s="36" t="s">
        <v>425</v>
      </c>
      <c r="E98" s="20" t="s">
        <v>426</v>
      </c>
      <c r="F98" s="20" t="s">
        <v>423</v>
      </c>
      <c r="G98" s="23"/>
      <c r="H98" s="22"/>
      <c r="I98" s="22" t="s">
        <v>29</v>
      </c>
      <c r="J98" s="22">
        <f>VLOOKUP(C98,[1]妇科!$B:$T,16,FALSE)</f>
        <v>3211</v>
      </c>
      <c r="K98" s="22">
        <f>VLOOKUP(C98,[1]妇科!$B:$T,17,FALSE)</f>
        <v>2703</v>
      </c>
      <c r="L98" s="22">
        <f>VLOOKUP(C98,[1]妇科!$B:$T,18,FALSE)</f>
        <v>2433</v>
      </c>
      <c r="M98" s="22">
        <f>VLOOKUP(C98,[1]妇科!$B:$T,19,FALSE)</f>
        <v>2190</v>
      </c>
      <c r="N98" s="23"/>
      <c r="O98" s="23"/>
      <c r="P98" s="23"/>
      <c r="Q98" s="23"/>
      <c r="R98" s="23"/>
      <c r="S98" s="22" t="s">
        <v>176</v>
      </c>
      <c r="T98" s="22"/>
      <c r="U98" s="22"/>
    </row>
    <row r="99" s="1" customFormat="true" ht="42.75" spans="1:21">
      <c r="A99" s="32">
        <v>73</v>
      </c>
      <c r="B99" s="35" t="s">
        <v>248</v>
      </c>
      <c r="C99" s="35" t="s">
        <v>427</v>
      </c>
      <c r="D99" s="36" t="s">
        <v>428</v>
      </c>
      <c r="E99" s="20" t="s">
        <v>429</v>
      </c>
      <c r="F99" s="20" t="s">
        <v>430</v>
      </c>
      <c r="G99" s="23"/>
      <c r="H99" s="22"/>
      <c r="I99" s="22" t="s">
        <v>29</v>
      </c>
      <c r="J99" s="22">
        <f>VLOOKUP(C99,[1]妇科!$B:$T,16,FALSE)</f>
        <v>1279</v>
      </c>
      <c r="K99" s="22">
        <f>VLOOKUP(C99,[1]妇科!$B:$T,17,FALSE)</f>
        <v>1206</v>
      </c>
      <c r="L99" s="22">
        <f>VLOOKUP(C99,[1]妇科!$B:$T,18,FALSE)</f>
        <v>1079</v>
      </c>
      <c r="M99" s="22">
        <f>VLOOKUP(C99,[1]妇科!$B:$T,19,FALSE)</f>
        <v>925</v>
      </c>
      <c r="N99" s="23"/>
      <c r="O99" s="23"/>
      <c r="P99" s="23"/>
      <c r="Q99" s="23"/>
      <c r="R99" s="23"/>
      <c r="S99" s="22" t="s">
        <v>176</v>
      </c>
      <c r="T99" s="22"/>
      <c r="U99" s="22"/>
    </row>
    <row r="100" s="1" customFormat="true" ht="57" spans="1:21">
      <c r="A100" s="32">
        <v>74</v>
      </c>
      <c r="B100" s="35" t="s">
        <v>248</v>
      </c>
      <c r="C100" s="35" t="s">
        <v>431</v>
      </c>
      <c r="D100" s="36" t="s">
        <v>432</v>
      </c>
      <c r="E100" s="20" t="s">
        <v>433</v>
      </c>
      <c r="F100" s="20" t="s">
        <v>434</v>
      </c>
      <c r="G100" s="20"/>
      <c r="H100" s="27"/>
      <c r="I100" s="27" t="s">
        <v>29</v>
      </c>
      <c r="J100" s="22">
        <f>VLOOKUP(C100,[1]妇科!$B:$T,16,FALSE)</f>
        <v>1445</v>
      </c>
      <c r="K100" s="22">
        <f>VLOOKUP(C100,[1]妇科!$B:$T,17,FALSE)</f>
        <v>1301</v>
      </c>
      <c r="L100" s="22">
        <f>VLOOKUP(C100,[1]妇科!$B:$T,18,FALSE)</f>
        <v>1049</v>
      </c>
      <c r="M100" s="22">
        <f>VLOOKUP(C100,[1]妇科!$B:$T,19,FALSE)</f>
        <v>936</v>
      </c>
      <c r="N100" s="23"/>
      <c r="O100" s="23"/>
      <c r="P100" s="23"/>
      <c r="Q100" s="23"/>
      <c r="R100" s="20"/>
      <c r="S100" s="22" t="s">
        <v>176</v>
      </c>
      <c r="T100" s="22"/>
      <c r="U100" s="22"/>
    </row>
    <row r="101" s="1" customFormat="true" ht="42.75" spans="1:21">
      <c r="A101" s="32">
        <v>75</v>
      </c>
      <c r="B101" s="35" t="s">
        <v>248</v>
      </c>
      <c r="C101" s="35" t="s">
        <v>435</v>
      </c>
      <c r="D101" s="36" t="s">
        <v>436</v>
      </c>
      <c r="E101" s="36" t="s">
        <v>437</v>
      </c>
      <c r="F101" s="23" t="s">
        <v>438</v>
      </c>
      <c r="G101" s="23"/>
      <c r="H101" s="22"/>
      <c r="I101" s="22" t="s">
        <v>29</v>
      </c>
      <c r="J101" s="22">
        <f>VLOOKUP(C101,[1]妇科!$B:$T,16,FALSE)</f>
        <v>1526</v>
      </c>
      <c r="K101" s="22">
        <f>VLOOKUP(C101,[1]妇科!$B:$T,17,FALSE)</f>
        <v>1373</v>
      </c>
      <c r="L101" s="22">
        <f>VLOOKUP(C101,[1]妇科!$B:$T,18,FALSE)</f>
        <v>1236</v>
      </c>
      <c r="M101" s="22">
        <f>VLOOKUP(C101,[1]妇科!$B:$T,19,FALSE)</f>
        <v>1112</v>
      </c>
      <c r="N101" s="23"/>
      <c r="O101" s="23"/>
      <c r="P101" s="23"/>
      <c r="Q101" s="23"/>
      <c r="R101" s="23"/>
      <c r="S101" s="22" t="s">
        <v>176</v>
      </c>
      <c r="T101" s="22"/>
      <c r="U101" s="22"/>
    </row>
    <row r="102" s="1" customFormat="true" ht="57" spans="1:21">
      <c r="A102" s="32">
        <v>76</v>
      </c>
      <c r="B102" s="37" t="s">
        <v>248</v>
      </c>
      <c r="C102" s="37" t="s">
        <v>439</v>
      </c>
      <c r="D102" s="38" t="s">
        <v>440</v>
      </c>
      <c r="E102" s="20" t="s">
        <v>441</v>
      </c>
      <c r="F102" s="20" t="s">
        <v>442</v>
      </c>
      <c r="G102" s="20"/>
      <c r="H102" s="38"/>
      <c r="I102" s="27" t="s">
        <v>187</v>
      </c>
      <c r="J102" s="22">
        <f>VLOOKUP(C102,[1]妇科!$B:$T,16,FALSE)</f>
        <v>314</v>
      </c>
      <c r="K102" s="22">
        <f>VLOOKUP(C102,[1]妇科!$B:$T,17,FALSE)</f>
        <v>283</v>
      </c>
      <c r="L102" s="22">
        <f>VLOOKUP(C102,[1]妇科!$B:$T,18,FALSE)</f>
        <v>255</v>
      </c>
      <c r="M102" s="22">
        <f>VLOOKUP(C102,[1]妇科!$B:$T,19,FALSE)</f>
        <v>230</v>
      </c>
      <c r="N102" s="20"/>
      <c r="O102" s="20"/>
      <c r="P102" s="20"/>
      <c r="Q102" s="20"/>
      <c r="R102" s="20"/>
      <c r="S102" s="27" t="s">
        <v>31</v>
      </c>
      <c r="T102" s="27">
        <v>0.2</v>
      </c>
      <c r="U102" s="62" t="s">
        <v>344</v>
      </c>
    </row>
    <row r="103" s="1" customFormat="true" ht="57" spans="1:21">
      <c r="A103" s="32">
        <v>77</v>
      </c>
      <c r="B103" s="22" t="s">
        <v>248</v>
      </c>
      <c r="C103" s="22" t="s">
        <v>443</v>
      </c>
      <c r="D103" s="23" t="s">
        <v>444</v>
      </c>
      <c r="E103" s="23" t="s">
        <v>445</v>
      </c>
      <c r="F103" s="23" t="s">
        <v>446</v>
      </c>
      <c r="G103" s="23"/>
      <c r="H103" s="22"/>
      <c r="I103" s="22" t="s">
        <v>187</v>
      </c>
      <c r="J103" s="22">
        <f>VLOOKUP(C103,[1]妇科!$B:$T,16,FALSE)</f>
        <v>458</v>
      </c>
      <c r="K103" s="22">
        <f>VLOOKUP(C103,[1]妇科!$B:$T,17,FALSE)</f>
        <v>413</v>
      </c>
      <c r="L103" s="22">
        <f>VLOOKUP(C103,[1]妇科!$B:$T,18,FALSE)</f>
        <v>290</v>
      </c>
      <c r="M103" s="22">
        <f>VLOOKUP(C103,[1]妇科!$B:$T,19,FALSE)</f>
        <v>210</v>
      </c>
      <c r="N103" s="23"/>
      <c r="O103" s="23"/>
      <c r="P103" s="23"/>
      <c r="Q103" s="23"/>
      <c r="R103" s="23" t="s">
        <v>447</v>
      </c>
      <c r="S103" s="22" t="s">
        <v>31</v>
      </c>
      <c r="T103" s="22">
        <v>0.2</v>
      </c>
      <c r="U103" s="22" t="s">
        <v>344</v>
      </c>
    </row>
    <row r="104" s="1" customFormat="true" ht="42.75" spans="1:21">
      <c r="A104" s="32">
        <v>78</v>
      </c>
      <c r="B104" s="35" t="s">
        <v>248</v>
      </c>
      <c r="C104" s="35" t="s">
        <v>448</v>
      </c>
      <c r="D104" s="36" t="s">
        <v>449</v>
      </c>
      <c r="E104" s="20" t="s">
        <v>450</v>
      </c>
      <c r="F104" s="20" t="s">
        <v>451</v>
      </c>
      <c r="G104" s="23"/>
      <c r="H104" s="22"/>
      <c r="I104" s="22" t="s">
        <v>187</v>
      </c>
      <c r="J104" s="22">
        <f>VLOOKUP(C104,[1]妇科!$B:$T,16,FALSE)</f>
        <v>1800</v>
      </c>
      <c r="K104" s="22">
        <f>VLOOKUP(C104,[1]妇科!$B:$T,17,FALSE)</f>
        <v>1620</v>
      </c>
      <c r="L104" s="22">
        <f>VLOOKUP(C104,[1]妇科!$B:$T,18,FALSE)</f>
        <v>1458</v>
      </c>
      <c r="M104" s="22">
        <f>VLOOKUP(C104,[1]妇科!$B:$T,19,FALSE)</f>
        <v>1312</v>
      </c>
      <c r="N104" s="23"/>
      <c r="O104" s="23"/>
      <c r="P104" s="23"/>
      <c r="Q104" s="23"/>
      <c r="R104" s="23"/>
      <c r="S104" s="22" t="s">
        <v>176</v>
      </c>
      <c r="T104" s="22"/>
      <c r="U104" s="22"/>
    </row>
    <row r="105" s="1" customFormat="true" ht="57" spans="1:21">
      <c r="A105" s="32">
        <v>79</v>
      </c>
      <c r="B105" s="27" t="s">
        <v>248</v>
      </c>
      <c r="C105" s="27" t="s">
        <v>452</v>
      </c>
      <c r="D105" s="20" t="s">
        <v>453</v>
      </c>
      <c r="E105" s="20" t="s">
        <v>454</v>
      </c>
      <c r="F105" s="20" t="s">
        <v>455</v>
      </c>
      <c r="G105" s="20"/>
      <c r="H105" s="27"/>
      <c r="I105" s="27" t="s">
        <v>187</v>
      </c>
      <c r="J105" s="22">
        <f>VLOOKUP(C105,[1]妇科!$B:$T,16,FALSE)</f>
        <v>1800</v>
      </c>
      <c r="K105" s="22">
        <f>VLOOKUP(C105,[1]妇科!$B:$T,17,FALSE)</f>
        <v>1620</v>
      </c>
      <c r="L105" s="22">
        <f>VLOOKUP(C105,[1]妇科!$B:$T,18,FALSE)</f>
        <v>1458</v>
      </c>
      <c r="M105" s="22">
        <f>VLOOKUP(C105,[1]妇科!$B:$T,19,FALSE)</f>
        <v>1312</v>
      </c>
      <c r="N105" s="20"/>
      <c r="O105" s="20"/>
      <c r="P105" s="20"/>
      <c r="Q105" s="20"/>
      <c r="R105" s="20"/>
      <c r="S105" s="27" t="s">
        <v>31</v>
      </c>
      <c r="T105" s="27">
        <v>0.1</v>
      </c>
      <c r="U105" s="27"/>
    </row>
    <row r="106" s="1" customFormat="true" ht="42.75" spans="1:21">
      <c r="A106" s="32">
        <v>80</v>
      </c>
      <c r="B106" s="35" t="s">
        <v>248</v>
      </c>
      <c r="C106" s="35" t="s">
        <v>456</v>
      </c>
      <c r="D106" s="36" t="s">
        <v>457</v>
      </c>
      <c r="E106" s="20" t="s">
        <v>458</v>
      </c>
      <c r="F106" s="23" t="s">
        <v>459</v>
      </c>
      <c r="G106" s="23"/>
      <c r="H106" s="22"/>
      <c r="I106" s="22" t="s">
        <v>187</v>
      </c>
      <c r="J106" s="22">
        <f>VLOOKUP(C106,[1]妇科!$B:$T,16,FALSE)</f>
        <v>1084</v>
      </c>
      <c r="K106" s="22">
        <f>VLOOKUP(C106,[1]妇科!$B:$T,17,FALSE)</f>
        <v>976</v>
      </c>
      <c r="L106" s="22">
        <f>VLOOKUP(C106,[1]妇科!$B:$T,18,FALSE)</f>
        <v>731</v>
      </c>
      <c r="M106" s="22">
        <f>VLOOKUP(C106,[1]妇科!$B:$T,19,FALSE)</f>
        <v>632</v>
      </c>
      <c r="N106" s="23"/>
      <c r="O106" s="23"/>
      <c r="P106" s="23"/>
      <c r="Q106" s="23"/>
      <c r="R106" s="23"/>
      <c r="S106" s="22" t="s">
        <v>95</v>
      </c>
      <c r="T106" s="22"/>
      <c r="U106" s="22"/>
    </row>
    <row r="107" s="1" customFormat="true" ht="57" spans="1:21">
      <c r="A107" s="32">
        <v>81</v>
      </c>
      <c r="B107" s="35" t="s">
        <v>248</v>
      </c>
      <c r="C107" s="35" t="s">
        <v>460</v>
      </c>
      <c r="D107" s="36" t="s">
        <v>461</v>
      </c>
      <c r="E107" s="20" t="s">
        <v>462</v>
      </c>
      <c r="F107" s="20" t="s">
        <v>463</v>
      </c>
      <c r="G107" s="23"/>
      <c r="H107" s="22"/>
      <c r="I107" s="22" t="s">
        <v>187</v>
      </c>
      <c r="J107" s="22">
        <f>VLOOKUP(C107,[1]妇科!$B:$T,16,FALSE)</f>
        <v>812</v>
      </c>
      <c r="K107" s="22">
        <f>VLOOKUP(C107,[1]妇科!$B:$T,17,FALSE)</f>
        <v>732</v>
      </c>
      <c r="L107" s="22">
        <f>VLOOKUP(C107,[1]妇科!$B:$T,18,FALSE)</f>
        <v>578</v>
      </c>
      <c r="M107" s="22">
        <f>VLOOKUP(C107,[1]妇科!$B:$T,19,FALSE)</f>
        <v>499</v>
      </c>
      <c r="N107" s="23"/>
      <c r="O107" s="23"/>
      <c r="P107" s="23"/>
      <c r="Q107" s="23"/>
      <c r="R107" s="23"/>
      <c r="S107" s="22" t="s">
        <v>176</v>
      </c>
      <c r="T107" s="22"/>
      <c r="U107" s="22"/>
    </row>
    <row r="108" s="1" customFormat="true" ht="57" spans="1:21">
      <c r="A108" s="32">
        <v>82</v>
      </c>
      <c r="B108" s="35" t="s">
        <v>248</v>
      </c>
      <c r="C108" s="35" t="s">
        <v>464</v>
      </c>
      <c r="D108" s="36" t="s">
        <v>465</v>
      </c>
      <c r="E108" s="20" t="s">
        <v>466</v>
      </c>
      <c r="F108" s="23" t="s">
        <v>467</v>
      </c>
      <c r="G108" s="23"/>
      <c r="H108" s="22"/>
      <c r="I108" s="22" t="s">
        <v>187</v>
      </c>
      <c r="J108" s="22">
        <f>VLOOKUP(C108,[1]妇科!$B:$T,16,FALSE)</f>
        <v>812</v>
      </c>
      <c r="K108" s="22">
        <f>VLOOKUP(C108,[1]妇科!$B:$T,17,FALSE)</f>
        <v>732</v>
      </c>
      <c r="L108" s="22">
        <f>VLOOKUP(C108,[1]妇科!$B:$T,18,FALSE)</f>
        <v>578</v>
      </c>
      <c r="M108" s="22">
        <f>VLOOKUP(C108,[1]妇科!$B:$T,19,FALSE)</f>
        <v>499</v>
      </c>
      <c r="N108" s="23"/>
      <c r="O108" s="23"/>
      <c r="P108" s="23"/>
      <c r="Q108" s="23"/>
      <c r="R108" s="23"/>
      <c r="S108" s="22" t="s">
        <v>176</v>
      </c>
      <c r="T108" s="22"/>
      <c r="U108" s="22"/>
    </row>
    <row r="109" s="1" customFormat="true" ht="57" spans="1:21">
      <c r="A109" s="32">
        <v>83</v>
      </c>
      <c r="B109" s="22" t="s">
        <v>248</v>
      </c>
      <c r="C109" s="22" t="s">
        <v>468</v>
      </c>
      <c r="D109" s="23" t="s">
        <v>469</v>
      </c>
      <c r="E109" s="23" t="s">
        <v>470</v>
      </c>
      <c r="F109" s="23" t="s">
        <v>471</v>
      </c>
      <c r="G109" s="22"/>
      <c r="H109" s="22"/>
      <c r="I109" s="22" t="s">
        <v>187</v>
      </c>
      <c r="J109" s="22">
        <f>VLOOKUP(C109,[1]妇科!$B:$T,16,FALSE)</f>
        <v>730</v>
      </c>
      <c r="K109" s="22">
        <f>VLOOKUP(C109,[1]妇科!$B:$T,17,FALSE)</f>
        <v>716</v>
      </c>
      <c r="L109" s="22">
        <f>VLOOKUP(C109,[1]妇科!$B:$T,18,FALSE)</f>
        <v>644</v>
      </c>
      <c r="M109" s="22">
        <f>VLOOKUP(C109,[1]妇科!$B:$T,19,FALSE)</f>
        <v>580</v>
      </c>
      <c r="N109" s="22"/>
      <c r="O109" s="22"/>
      <c r="P109" s="22"/>
      <c r="Q109" s="22"/>
      <c r="R109" s="22"/>
      <c r="S109" s="22" t="s">
        <v>176</v>
      </c>
      <c r="T109" s="22"/>
      <c r="U109" s="22"/>
    </row>
    <row r="110" s="1" customFormat="true" ht="42.75" spans="1:21">
      <c r="A110" s="32">
        <v>84</v>
      </c>
      <c r="B110" s="35" t="s">
        <v>248</v>
      </c>
      <c r="C110" s="35" t="s">
        <v>472</v>
      </c>
      <c r="D110" s="36" t="s">
        <v>473</v>
      </c>
      <c r="E110" s="20" t="s">
        <v>474</v>
      </c>
      <c r="F110" s="20" t="s">
        <v>475</v>
      </c>
      <c r="G110" s="23"/>
      <c r="H110" s="22"/>
      <c r="I110" s="22" t="s">
        <v>187</v>
      </c>
      <c r="J110" s="22">
        <f>VLOOKUP(C110,[1]妇科!$B:$T,16,FALSE)</f>
        <v>1029</v>
      </c>
      <c r="K110" s="22">
        <f>VLOOKUP(C110,[1]妇科!$B:$T,17,FALSE)</f>
        <v>926</v>
      </c>
      <c r="L110" s="22">
        <f>VLOOKUP(C110,[1]妇科!$B:$T,18,FALSE)</f>
        <v>834</v>
      </c>
      <c r="M110" s="22">
        <f>VLOOKUP(C110,[1]妇科!$B:$T,19,FALSE)</f>
        <v>750</v>
      </c>
      <c r="N110" s="23"/>
      <c r="O110" s="23"/>
      <c r="P110" s="23"/>
      <c r="Q110" s="23"/>
      <c r="R110" s="23"/>
      <c r="S110" s="22" t="s">
        <v>176</v>
      </c>
      <c r="T110" s="22"/>
      <c r="U110" s="22"/>
    </row>
    <row r="111" s="1" customFormat="true" ht="42.75" spans="1:21">
      <c r="A111" s="32">
        <v>85</v>
      </c>
      <c r="B111" s="35" t="s">
        <v>248</v>
      </c>
      <c r="C111" s="35" t="s">
        <v>476</v>
      </c>
      <c r="D111" s="36" t="s">
        <v>477</v>
      </c>
      <c r="E111" s="20" t="s">
        <v>478</v>
      </c>
      <c r="F111" s="20" t="s">
        <v>479</v>
      </c>
      <c r="G111" s="23"/>
      <c r="H111" s="22"/>
      <c r="I111" s="22" t="s">
        <v>187</v>
      </c>
      <c r="J111" s="22">
        <f>VLOOKUP(C111,[1]妇科!$B:$T,16,FALSE)</f>
        <v>1029</v>
      </c>
      <c r="K111" s="22">
        <f>VLOOKUP(C111,[1]妇科!$B:$T,17,FALSE)</f>
        <v>926</v>
      </c>
      <c r="L111" s="22">
        <f>VLOOKUP(C111,[1]妇科!$B:$T,18,FALSE)</f>
        <v>834</v>
      </c>
      <c r="M111" s="22">
        <f>VLOOKUP(C111,[1]妇科!$B:$T,19,FALSE)</f>
        <v>750</v>
      </c>
      <c r="N111" s="23"/>
      <c r="O111" s="23"/>
      <c r="P111" s="23"/>
      <c r="Q111" s="23"/>
      <c r="R111" s="23" t="s">
        <v>480</v>
      </c>
      <c r="S111" s="22" t="s">
        <v>176</v>
      </c>
      <c r="T111" s="22"/>
      <c r="U111" s="22"/>
    </row>
    <row r="112" s="1" customFormat="true" ht="57" spans="1:21">
      <c r="A112" s="32">
        <v>86</v>
      </c>
      <c r="B112" s="37" t="s">
        <v>248</v>
      </c>
      <c r="C112" s="37" t="s">
        <v>481</v>
      </c>
      <c r="D112" s="38" t="s">
        <v>482</v>
      </c>
      <c r="E112" s="20" t="s">
        <v>483</v>
      </c>
      <c r="F112" s="20" t="s">
        <v>484</v>
      </c>
      <c r="G112" s="23"/>
      <c r="H112" s="22" t="s">
        <v>485</v>
      </c>
      <c r="I112" s="22" t="s">
        <v>187</v>
      </c>
      <c r="J112" s="22">
        <f>VLOOKUP(C112,[1]妇科!$B:$T,16,FALSE)</f>
        <v>1152</v>
      </c>
      <c r="K112" s="22">
        <f>VLOOKUP(C112,[1]妇科!$B:$T,17,FALSE)</f>
        <v>1037</v>
      </c>
      <c r="L112" s="22">
        <f>VLOOKUP(C112,[1]妇科!$B:$T,18,FALSE)</f>
        <v>933</v>
      </c>
      <c r="M112" s="22">
        <f>VLOOKUP(C112,[1]妇科!$B:$T,19,FALSE)</f>
        <v>840</v>
      </c>
      <c r="N112" s="23"/>
      <c r="O112" s="23"/>
      <c r="P112" s="23"/>
      <c r="Q112" s="23"/>
      <c r="R112" s="23"/>
      <c r="S112" s="22" t="s">
        <v>176</v>
      </c>
      <c r="T112" s="22"/>
      <c r="U112" s="22"/>
    </row>
    <row r="113" s="1" customFormat="true" ht="42.75" spans="1:21">
      <c r="A113" s="32">
        <v>87</v>
      </c>
      <c r="B113" s="35" t="s">
        <v>248</v>
      </c>
      <c r="C113" s="35" t="s">
        <v>486</v>
      </c>
      <c r="D113" s="36" t="s">
        <v>487</v>
      </c>
      <c r="E113" s="20" t="s">
        <v>488</v>
      </c>
      <c r="F113" s="20" t="s">
        <v>489</v>
      </c>
      <c r="G113" s="23"/>
      <c r="H113" s="22"/>
      <c r="I113" s="22" t="s">
        <v>187</v>
      </c>
      <c r="J113" s="22">
        <f>VLOOKUP(C113,[1]妇科!$B:$T,16,FALSE)</f>
        <v>1031</v>
      </c>
      <c r="K113" s="22">
        <f>VLOOKUP(C113,[1]妇科!$B:$T,17,FALSE)</f>
        <v>928</v>
      </c>
      <c r="L113" s="22">
        <f>VLOOKUP(C113,[1]妇科!$B:$T,18,FALSE)</f>
        <v>835</v>
      </c>
      <c r="M113" s="22">
        <f>VLOOKUP(C113,[1]妇科!$B:$T,19,FALSE)</f>
        <v>752</v>
      </c>
      <c r="N113" s="23"/>
      <c r="O113" s="23"/>
      <c r="P113" s="23"/>
      <c r="Q113" s="23"/>
      <c r="R113" s="23"/>
      <c r="S113" s="22" t="s">
        <v>176</v>
      </c>
      <c r="T113" s="22"/>
      <c r="U113" s="22"/>
    </row>
    <row r="114" s="1" customFormat="true" ht="42.75" spans="1:21">
      <c r="A114" s="32">
        <v>88</v>
      </c>
      <c r="B114" s="35" t="s">
        <v>248</v>
      </c>
      <c r="C114" s="35" t="s">
        <v>490</v>
      </c>
      <c r="D114" s="36" t="s">
        <v>491</v>
      </c>
      <c r="E114" s="20" t="s">
        <v>492</v>
      </c>
      <c r="F114" s="20" t="s">
        <v>489</v>
      </c>
      <c r="G114" s="20"/>
      <c r="H114" s="27"/>
      <c r="I114" s="27" t="s">
        <v>29</v>
      </c>
      <c r="J114" s="22">
        <f>VLOOKUP(C114,[1]妇科!$B:$T,16,FALSE)</f>
        <v>3363</v>
      </c>
      <c r="K114" s="22">
        <f>VLOOKUP(C114,[1]妇科!$B:$T,17,FALSE)</f>
        <v>3027</v>
      </c>
      <c r="L114" s="22">
        <f>VLOOKUP(C114,[1]妇科!$B:$T,18,FALSE)</f>
        <v>2724</v>
      </c>
      <c r="M114" s="22">
        <f>VLOOKUP(C114,[1]妇科!$B:$T,19,FALSE)</f>
        <v>2452</v>
      </c>
      <c r="N114" s="23"/>
      <c r="O114" s="23"/>
      <c r="P114" s="23"/>
      <c r="Q114" s="23"/>
      <c r="R114" s="20"/>
      <c r="S114" s="22" t="s">
        <v>176</v>
      </c>
      <c r="T114" s="22"/>
      <c r="U114" s="22"/>
    </row>
    <row r="115" s="1" customFormat="true" ht="57" spans="1:21">
      <c r="A115" s="32">
        <v>89</v>
      </c>
      <c r="B115" s="27" t="s">
        <v>248</v>
      </c>
      <c r="C115" s="27" t="s">
        <v>493</v>
      </c>
      <c r="D115" s="20" t="s">
        <v>494</v>
      </c>
      <c r="E115" s="20" t="s">
        <v>495</v>
      </c>
      <c r="F115" s="20" t="s">
        <v>496</v>
      </c>
      <c r="G115" s="20"/>
      <c r="H115" s="38"/>
      <c r="I115" s="27" t="s">
        <v>187</v>
      </c>
      <c r="J115" s="22">
        <f>VLOOKUP(C115,[1]妇科!$B:$T,16,FALSE)</f>
        <v>1170</v>
      </c>
      <c r="K115" s="22">
        <f>VLOOKUP(C115,[1]妇科!$B:$T,17,FALSE)</f>
        <v>1053</v>
      </c>
      <c r="L115" s="22">
        <f>VLOOKUP(C115,[1]妇科!$B:$T,18,FALSE)</f>
        <v>947</v>
      </c>
      <c r="M115" s="22">
        <f>VLOOKUP(C115,[1]妇科!$B:$T,19,FALSE)</f>
        <v>853</v>
      </c>
      <c r="N115" s="20"/>
      <c r="O115" s="20"/>
      <c r="P115" s="20"/>
      <c r="Q115" s="20"/>
      <c r="R115" s="20"/>
      <c r="S115" s="27" t="s">
        <v>176</v>
      </c>
      <c r="T115" s="62"/>
      <c r="U115" s="62"/>
    </row>
    <row r="116" s="1" customFormat="true" ht="57" spans="1:21">
      <c r="A116" s="32">
        <v>90</v>
      </c>
      <c r="B116" s="35" t="s">
        <v>248</v>
      </c>
      <c r="C116" s="35" t="s">
        <v>497</v>
      </c>
      <c r="D116" s="36" t="s">
        <v>498</v>
      </c>
      <c r="E116" s="20" t="s">
        <v>499</v>
      </c>
      <c r="F116" s="20" t="s">
        <v>500</v>
      </c>
      <c r="G116" s="23"/>
      <c r="H116" s="22"/>
      <c r="I116" s="22" t="s">
        <v>187</v>
      </c>
      <c r="J116" s="22">
        <f>VLOOKUP(C116,[1]妇科!$B:$T,16,FALSE)</f>
        <v>1532</v>
      </c>
      <c r="K116" s="22">
        <f>VLOOKUP(C116,[1]妇科!$B:$T,17,FALSE)</f>
        <v>1379</v>
      </c>
      <c r="L116" s="22">
        <f>VLOOKUP(C116,[1]妇科!$B:$T,18,FALSE)</f>
        <v>1063</v>
      </c>
      <c r="M116" s="22">
        <f>VLOOKUP(C116,[1]妇科!$B:$T,19,FALSE)</f>
        <v>773</v>
      </c>
      <c r="N116" s="23"/>
      <c r="O116" s="23"/>
      <c r="P116" s="23"/>
      <c r="Q116" s="23"/>
      <c r="R116" s="23"/>
      <c r="S116" s="22" t="s">
        <v>95</v>
      </c>
      <c r="T116" s="22"/>
      <c r="U116" s="22"/>
    </row>
    <row r="117" s="1" customFormat="true" ht="42.75" spans="1:21">
      <c r="A117" s="32">
        <v>91</v>
      </c>
      <c r="B117" s="35" t="s">
        <v>248</v>
      </c>
      <c r="C117" s="35" t="s">
        <v>501</v>
      </c>
      <c r="D117" s="36" t="s">
        <v>502</v>
      </c>
      <c r="E117" s="20" t="s">
        <v>503</v>
      </c>
      <c r="F117" s="20" t="s">
        <v>479</v>
      </c>
      <c r="G117" s="23"/>
      <c r="H117" s="22"/>
      <c r="I117" s="22" t="s">
        <v>29</v>
      </c>
      <c r="J117" s="22">
        <f>VLOOKUP(C117,[1]妇科!$B:$T,16,FALSE)</f>
        <v>711</v>
      </c>
      <c r="K117" s="22">
        <f>VLOOKUP(C117,[1]妇科!$B:$T,17,FALSE)</f>
        <v>640</v>
      </c>
      <c r="L117" s="22">
        <f>VLOOKUP(C117,[1]妇科!$B:$T,18,FALSE)</f>
        <v>576</v>
      </c>
      <c r="M117" s="22">
        <f>VLOOKUP(C117,[1]妇科!$B:$T,19,FALSE)</f>
        <v>518</v>
      </c>
      <c r="N117" s="23"/>
      <c r="O117" s="23"/>
      <c r="P117" s="23"/>
      <c r="Q117" s="23"/>
      <c r="R117" s="23" t="s">
        <v>480</v>
      </c>
      <c r="S117" s="22" t="s">
        <v>95</v>
      </c>
      <c r="T117" s="22"/>
      <c r="U117" s="22"/>
    </row>
    <row r="118" s="1" customFormat="true" ht="57" spans="1:21">
      <c r="A118" s="32">
        <v>92</v>
      </c>
      <c r="B118" s="35" t="s">
        <v>248</v>
      </c>
      <c r="C118" s="35" t="s">
        <v>504</v>
      </c>
      <c r="D118" s="36" t="s">
        <v>505</v>
      </c>
      <c r="E118" s="20" t="s">
        <v>506</v>
      </c>
      <c r="F118" s="20" t="s">
        <v>507</v>
      </c>
      <c r="G118" s="23"/>
      <c r="H118" s="22"/>
      <c r="I118" s="22" t="s">
        <v>29</v>
      </c>
      <c r="J118" s="22">
        <f>VLOOKUP(C118,[1]妇科!$B:$T,16,FALSE)</f>
        <v>1251</v>
      </c>
      <c r="K118" s="22">
        <f>VLOOKUP(C118,[1]妇科!$B:$T,17,FALSE)</f>
        <v>1126</v>
      </c>
      <c r="L118" s="22">
        <f>VLOOKUP(C118,[1]妇科!$B:$T,18,FALSE)</f>
        <v>1013</v>
      </c>
      <c r="M118" s="22">
        <f>VLOOKUP(C118,[1]妇科!$B:$T,19,FALSE)</f>
        <v>912</v>
      </c>
      <c r="N118" s="23"/>
      <c r="O118" s="23"/>
      <c r="P118" s="23"/>
      <c r="Q118" s="23"/>
      <c r="R118" s="23"/>
      <c r="S118" s="22" t="s">
        <v>176</v>
      </c>
      <c r="T118" s="22"/>
      <c r="U118" s="22"/>
    </row>
    <row r="119" s="1" customFormat="true" ht="57" spans="1:21">
      <c r="A119" s="32">
        <v>93</v>
      </c>
      <c r="B119" s="37" t="s">
        <v>248</v>
      </c>
      <c r="C119" s="37" t="s">
        <v>508</v>
      </c>
      <c r="D119" s="38" t="s">
        <v>509</v>
      </c>
      <c r="E119" s="20" t="s">
        <v>510</v>
      </c>
      <c r="F119" s="20" t="s">
        <v>507</v>
      </c>
      <c r="G119" s="20"/>
      <c r="H119" s="38"/>
      <c r="I119" s="27" t="s">
        <v>29</v>
      </c>
      <c r="J119" s="22">
        <f>VLOOKUP(C119,[1]妇科!$B:$T,16,FALSE)</f>
        <v>1779</v>
      </c>
      <c r="K119" s="22">
        <f>VLOOKUP(C119,[1]妇科!$B:$T,17,FALSE)</f>
        <v>1601</v>
      </c>
      <c r="L119" s="22">
        <f>VLOOKUP(C119,[1]妇科!$B:$T,18,FALSE)</f>
        <v>1441</v>
      </c>
      <c r="M119" s="22">
        <f>VLOOKUP(C119,[1]妇科!$B:$T,19,FALSE)</f>
        <v>1297</v>
      </c>
      <c r="N119" s="20"/>
      <c r="O119" s="20"/>
      <c r="P119" s="20"/>
      <c r="Q119" s="20"/>
      <c r="R119" s="20" t="s">
        <v>511</v>
      </c>
      <c r="S119" s="27" t="s">
        <v>176</v>
      </c>
      <c r="T119" s="62"/>
      <c r="U119" s="62"/>
    </row>
    <row r="120" s="1" customFormat="true" ht="42.75" spans="1:21">
      <c r="A120" s="32">
        <v>94</v>
      </c>
      <c r="B120" s="37" t="s">
        <v>248</v>
      </c>
      <c r="C120" s="37" t="s">
        <v>512</v>
      </c>
      <c r="D120" s="38" t="s">
        <v>513</v>
      </c>
      <c r="E120" s="20" t="s">
        <v>514</v>
      </c>
      <c r="F120" s="20" t="s">
        <v>489</v>
      </c>
      <c r="G120" s="20"/>
      <c r="H120" s="80"/>
      <c r="I120" s="55" t="s">
        <v>29</v>
      </c>
      <c r="J120" s="22">
        <f>VLOOKUP(C120,[1]妇科!$B:$T,16,FALSE)</f>
        <v>1423</v>
      </c>
      <c r="K120" s="22">
        <f>VLOOKUP(C120,[1]妇科!$B:$T,17,FALSE)</f>
        <v>1281</v>
      </c>
      <c r="L120" s="22">
        <f>VLOOKUP(C120,[1]妇科!$B:$T,18,FALSE)</f>
        <v>1153</v>
      </c>
      <c r="M120" s="22">
        <f>VLOOKUP(C120,[1]妇科!$B:$T,19,FALSE)</f>
        <v>1038</v>
      </c>
      <c r="N120" s="20"/>
      <c r="O120" s="20"/>
      <c r="P120" s="20"/>
      <c r="Q120" s="20"/>
      <c r="R120" s="20"/>
      <c r="S120" s="27" t="s">
        <v>176</v>
      </c>
      <c r="T120" s="62"/>
      <c r="U120" s="62"/>
    </row>
    <row r="121" s="1" customFormat="true" ht="42.75" spans="1:21">
      <c r="A121" s="32">
        <v>95</v>
      </c>
      <c r="B121" s="37" t="s">
        <v>248</v>
      </c>
      <c r="C121" s="37" t="s">
        <v>515</v>
      </c>
      <c r="D121" s="38" t="s">
        <v>516</v>
      </c>
      <c r="E121" s="20" t="s">
        <v>517</v>
      </c>
      <c r="F121" s="20" t="s">
        <v>518</v>
      </c>
      <c r="G121" s="20"/>
      <c r="H121" s="38"/>
      <c r="I121" s="27" t="s">
        <v>29</v>
      </c>
      <c r="J121" s="22">
        <f>VLOOKUP(C121,[1]妇科!$B:$T,16,FALSE)</f>
        <v>824</v>
      </c>
      <c r="K121" s="22">
        <f>VLOOKUP(C121,[1]妇科!$B:$T,17,FALSE)</f>
        <v>742</v>
      </c>
      <c r="L121" s="22">
        <f>VLOOKUP(C121,[1]妇科!$B:$T,18,FALSE)</f>
        <v>668</v>
      </c>
      <c r="M121" s="22">
        <f>VLOOKUP(C121,[1]妇科!$B:$T,19,FALSE)</f>
        <v>601</v>
      </c>
      <c r="N121" s="20"/>
      <c r="O121" s="20"/>
      <c r="P121" s="20"/>
      <c r="Q121" s="20"/>
      <c r="R121" s="20"/>
      <c r="S121" s="27" t="s">
        <v>176</v>
      </c>
      <c r="T121" s="62"/>
      <c r="U121" s="62"/>
    </row>
    <row r="122" s="1" customFormat="true" ht="42.75" spans="1:21">
      <c r="A122" s="32">
        <v>96</v>
      </c>
      <c r="B122" s="35" t="s">
        <v>248</v>
      </c>
      <c r="C122" s="35" t="s">
        <v>519</v>
      </c>
      <c r="D122" s="36" t="s">
        <v>520</v>
      </c>
      <c r="E122" s="20" t="s">
        <v>521</v>
      </c>
      <c r="F122" s="20" t="s">
        <v>522</v>
      </c>
      <c r="G122" s="23"/>
      <c r="H122" s="22"/>
      <c r="I122" s="22" t="s">
        <v>29</v>
      </c>
      <c r="J122" s="22">
        <f>VLOOKUP(C122,[1]妇科!$B:$T,16,FALSE)</f>
        <v>1378</v>
      </c>
      <c r="K122" s="22">
        <f>VLOOKUP(C122,[1]妇科!$B:$T,17,FALSE)</f>
        <v>1241</v>
      </c>
      <c r="L122" s="22">
        <f>VLOOKUP(C122,[1]妇科!$B:$T,18,FALSE)</f>
        <v>906</v>
      </c>
      <c r="M122" s="22">
        <f>VLOOKUP(C122,[1]妇科!$B:$T,19,FALSE)</f>
        <v>778</v>
      </c>
      <c r="N122" s="23"/>
      <c r="O122" s="23"/>
      <c r="P122" s="23"/>
      <c r="Q122" s="23"/>
      <c r="R122" s="23"/>
      <c r="S122" s="22" t="s">
        <v>176</v>
      </c>
      <c r="T122" s="22"/>
      <c r="U122" s="22"/>
    </row>
    <row r="123" s="1" customFormat="true" ht="42.75" spans="1:21">
      <c r="A123" s="32">
        <v>97</v>
      </c>
      <c r="B123" s="37" t="s">
        <v>248</v>
      </c>
      <c r="C123" s="37" t="s">
        <v>523</v>
      </c>
      <c r="D123" s="38" t="s">
        <v>524</v>
      </c>
      <c r="E123" s="20" t="s">
        <v>525</v>
      </c>
      <c r="F123" s="20" t="s">
        <v>284</v>
      </c>
      <c r="G123" s="20"/>
      <c r="H123" s="38"/>
      <c r="I123" s="27" t="s">
        <v>29</v>
      </c>
      <c r="J123" s="22">
        <f>VLOOKUP(C123,[1]妇科!$B:$T,16,FALSE)</f>
        <v>2574</v>
      </c>
      <c r="K123" s="22">
        <f>VLOOKUP(C123,[1]妇科!$B:$T,17,FALSE)</f>
        <v>2317</v>
      </c>
      <c r="L123" s="22">
        <f>VLOOKUP(C123,[1]妇科!$B:$T,18,FALSE)</f>
        <v>2085</v>
      </c>
      <c r="M123" s="22">
        <f>VLOOKUP(C123,[1]妇科!$B:$T,19,FALSE)</f>
        <v>1877</v>
      </c>
      <c r="N123" s="20"/>
      <c r="O123" s="20"/>
      <c r="P123" s="20"/>
      <c r="Q123" s="20"/>
      <c r="R123" s="20"/>
      <c r="S123" s="27" t="s">
        <v>176</v>
      </c>
      <c r="T123" s="62"/>
      <c r="U123" s="62"/>
    </row>
    <row r="124" s="1" customFormat="true" ht="57" spans="1:21">
      <c r="A124" s="32">
        <v>98</v>
      </c>
      <c r="B124" s="35" t="s">
        <v>248</v>
      </c>
      <c r="C124" s="35" t="s">
        <v>526</v>
      </c>
      <c r="D124" s="36" t="s">
        <v>527</v>
      </c>
      <c r="E124" s="23" t="s">
        <v>528</v>
      </c>
      <c r="F124" s="23" t="s">
        <v>529</v>
      </c>
      <c r="G124" s="23"/>
      <c r="H124" s="36"/>
      <c r="I124" s="22" t="s">
        <v>29</v>
      </c>
      <c r="J124" s="22">
        <f>VLOOKUP(C124,[1]妇科!$B:$T,16,FALSE)</f>
        <v>67</v>
      </c>
      <c r="K124" s="22">
        <f>VLOOKUP(C124,[1]妇科!$B:$T,17,FALSE)</f>
        <v>61</v>
      </c>
      <c r="L124" s="22">
        <f>VLOOKUP(C124,[1]妇科!$B:$T,18,FALSE)</f>
        <v>55</v>
      </c>
      <c r="M124" s="22">
        <f>VLOOKUP(C124,[1]妇科!$B:$T,19,FALSE)</f>
        <v>49</v>
      </c>
      <c r="N124" s="20"/>
      <c r="O124" s="20"/>
      <c r="P124" s="20"/>
      <c r="Q124" s="20"/>
      <c r="R124" s="20"/>
      <c r="S124" s="27" t="s">
        <v>176</v>
      </c>
      <c r="T124" s="62"/>
      <c r="U124" s="62" t="s">
        <v>344</v>
      </c>
    </row>
    <row r="125" s="1" customFormat="true" ht="42.75" spans="1:21">
      <c r="A125" s="32">
        <v>99</v>
      </c>
      <c r="B125" s="32" t="s">
        <v>248</v>
      </c>
      <c r="C125" s="32" t="s">
        <v>530</v>
      </c>
      <c r="D125" s="50" t="s">
        <v>531</v>
      </c>
      <c r="E125" s="20" t="s">
        <v>532</v>
      </c>
      <c r="F125" s="20" t="s">
        <v>533</v>
      </c>
      <c r="G125" s="50"/>
      <c r="H125" s="50"/>
      <c r="I125" s="27" t="s">
        <v>29</v>
      </c>
      <c r="J125" s="22">
        <f>VLOOKUP(C125,[1]妇科!$B:$T,16,FALSE)</f>
        <v>67</v>
      </c>
      <c r="K125" s="22">
        <f>VLOOKUP(C125,[1]妇科!$B:$T,17,FALSE)</f>
        <v>61</v>
      </c>
      <c r="L125" s="22">
        <f>VLOOKUP(C125,[1]妇科!$B:$T,18,FALSE)</f>
        <v>55</v>
      </c>
      <c r="M125" s="22">
        <f>VLOOKUP(C125,[1]妇科!$B:$T,19,FALSE)</f>
        <v>49</v>
      </c>
      <c r="N125" s="20"/>
      <c r="O125" s="20"/>
      <c r="P125" s="20"/>
      <c r="Q125" s="20"/>
      <c r="R125" s="20"/>
      <c r="S125" s="27" t="s">
        <v>176</v>
      </c>
      <c r="T125" s="62"/>
      <c r="U125" s="62" t="s">
        <v>344</v>
      </c>
    </row>
    <row r="126" s="3" customFormat="true" ht="317" customHeight="true" spans="1:21">
      <c r="A126" s="60"/>
      <c r="B126" s="60"/>
      <c r="C126" s="60"/>
      <c r="D126" s="60" t="s">
        <v>534</v>
      </c>
      <c r="E126" s="81" t="s">
        <v>535</v>
      </c>
      <c r="F126" s="82"/>
      <c r="G126" s="82"/>
      <c r="H126" s="82"/>
      <c r="I126" s="82"/>
      <c r="J126" s="82"/>
      <c r="K126" s="82"/>
      <c r="L126" s="82"/>
      <c r="M126" s="82"/>
      <c r="N126" s="82"/>
      <c r="O126" s="82"/>
      <c r="P126" s="82"/>
      <c r="Q126" s="82"/>
      <c r="R126" s="82"/>
      <c r="S126" s="82"/>
      <c r="T126" s="82"/>
      <c r="U126" s="92"/>
    </row>
    <row r="127" s="4" customFormat="true" ht="42.75" spans="1:21">
      <c r="A127" s="27">
        <v>100</v>
      </c>
      <c r="B127" s="27" t="s">
        <v>171</v>
      </c>
      <c r="C127" s="27" t="s">
        <v>536</v>
      </c>
      <c r="D127" s="20" t="s">
        <v>537</v>
      </c>
      <c r="E127" s="46" t="s">
        <v>538</v>
      </c>
      <c r="F127" s="46" t="s">
        <v>539</v>
      </c>
      <c r="G127" s="83"/>
      <c r="H127" s="46"/>
      <c r="I127" s="84" t="s">
        <v>29</v>
      </c>
      <c r="J127" s="54">
        <f>VLOOKUP(C127,[1]耳鼻喉!$B:$T,16,FALSE)</f>
        <v>77</v>
      </c>
      <c r="K127" s="54">
        <f>VLOOKUP(C127,[1]耳鼻喉!$B:$T,17,FALSE)</f>
        <v>69</v>
      </c>
      <c r="L127" s="54">
        <f>VLOOKUP(C127,[1]耳鼻喉!$B:$T,18,FALSE)</f>
        <v>62</v>
      </c>
      <c r="M127" s="54">
        <f>VLOOKUP(C127,[1]耳鼻喉!$B:$T,19,FALSE)</f>
        <v>56</v>
      </c>
      <c r="N127" s="86"/>
      <c r="O127" s="86"/>
      <c r="P127" s="86"/>
      <c r="Q127" s="86"/>
      <c r="R127" s="86"/>
      <c r="S127" s="88" t="s">
        <v>176</v>
      </c>
      <c r="T127" s="88"/>
      <c r="U127" s="88"/>
    </row>
    <row r="128" s="4" customFormat="true" ht="42.75" spans="1:21">
      <c r="A128" s="27">
        <v>101</v>
      </c>
      <c r="B128" s="27" t="s">
        <v>171</v>
      </c>
      <c r="C128" s="27" t="s">
        <v>540</v>
      </c>
      <c r="D128" s="20" t="s">
        <v>541</v>
      </c>
      <c r="E128" s="20" t="s">
        <v>542</v>
      </c>
      <c r="F128" s="20" t="s">
        <v>539</v>
      </c>
      <c r="G128" s="20" t="s">
        <v>543</v>
      </c>
      <c r="H128" s="20"/>
      <c r="I128" s="85" t="s">
        <v>29</v>
      </c>
      <c r="J128" s="22">
        <f>VLOOKUP(C128,[1]耳鼻喉!$B:$T,16,FALSE)</f>
        <v>19</v>
      </c>
      <c r="K128" s="22">
        <f>VLOOKUP(C128,[1]耳鼻喉!$B:$T,17,FALSE)</f>
        <v>17</v>
      </c>
      <c r="L128" s="22">
        <f>VLOOKUP(C128,[1]耳鼻喉!$B:$T,18,FALSE)</f>
        <v>14</v>
      </c>
      <c r="M128" s="22">
        <f>VLOOKUP(C128,[1]耳鼻喉!$B:$T,19,FALSE)</f>
        <v>12</v>
      </c>
      <c r="N128" s="87"/>
      <c r="O128" s="87"/>
      <c r="P128" s="87"/>
      <c r="Q128" s="87"/>
      <c r="R128" s="87" t="s">
        <v>544</v>
      </c>
      <c r="S128" s="89" t="s">
        <v>176</v>
      </c>
      <c r="T128" s="89"/>
      <c r="U128" s="89"/>
    </row>
    <row r="129" s="4" customFormat="true" ht="42.75" spans="1:21">
      <c r="A129" s="27">
        <v>102</v>
      </c>
      <c r="B129" s="27" t="s">
        <v>171</v>
      </c>
      <c r="C129" s="27" t="s">
        <v>545</v>
      </c>
      <c r="D129" s="20" t="s">
        <v>546</v>
      </c>
      <c r="E129" s="20" t="s">
        <v>547</v>
      </c>
      <c r="F129" s="20" t="s">
        <v>539</v>
      </c>
      <c r="G129" s="48"/>
      <c r="H129" s="20"/>
      <c r="I129" s="27" t="s">
        <v>187</v>
      </c>
      <c r="J129" s="22">
        <f>VLOOKUP(C129,[1]耳鼻喉!$B:$T,16,FALSE)</f>
        <v>37</v>
      </c>
      <c r="K129" s="22">
        <f>VLOOKUP(C129,[1]耳鼻喉!$B:$T,17,FALSE)</f>
        <v>33</v>
      </c>
      <c r="L129" s="22">
        <f>VLOOKUP(C129,[1]耳鼻喉!$B:$T,18,FALSE)</f>
        <v>28</v>
      </c>
      <c r="M129" s="22">
        <f>VLOOKUP(C129,[1]耳鼻喉!$B:$T,19,FALSE)</f>
        <v>24</v>
      </c>
      <c r="N129" s="87"/>
      <c r="O129" s="87"/>
      <c r="P129" s="87"/>
      <c r="Q129" s="87"/>
      <c r="R129" s="87"/>
      <c r="S129" s="89" t="s">
        <v>176</v>
      </c>
      <c r="T129" s="89"/>
      <c r="U129" s="89"/>
    </row>
    <row r="130" s="4" customFormat="true" ht="85.5" spans="1:21">
      <c r="A130" s="27">
        <v>103</v>
      </c>
      <c r="B130" s="27" t="s">
        <v>171</v>
      </c>
      <c r="C130" s="27" t="s">
        <v>548</v>
      </c>
      <c r="D130" s="20" t="s">
        <v>549</v>
      </c>
      <c r="E130" s="20" t="s">
        <v>550</v>
      </c>
      <c r="F130" s="20" t="s">
        <v>551</v>
      </c>
      <c r="G130" s="20" t="s">
        <v>552</v>
      </c>
      <c r="H130" s="20"/>
      <c r="I130" s="85" t="s">
        <v>553</v>
      </c>
      <c r="J130" s="22">
        <f>VLOOKUP(C130,[1]耳鼻喉!$B:$T,16,FALSE)</f>
        <v>30</v>
      </c>
      <c r="K130" s="22">
        <f>VLOOKUP(C130,[1]耳鼻喉!$B:$T,17,FALSE)</f>
        <v>27</v>
      </c>
      <c r="L130" s="22">
        <f>VLOOKUP(C130,[1]耳鼻喉!$B:$T,18,FALSE)</f>
        <v>22</v>
      </c>
      <c r="M130" s="22">
        <f>VLOOKUP(C130,[1]耳鼻喉!$B:$T,19,FALSE)</f>
        <v>18</v>
      </c>
      <c r="N130" s="87"/>
      <c r="O130" s="87"/>
      <c r="P130" s="87"/>
      <c r="Q130" s="87"/>
      <c r="R130" s="87" t="s">
        <v>554</v>
      </c>
      <c r="S130" s="89" t="s">
        <v>176</v>
      </c>
      <c r="T130" s="89"/>
      <c r="U130" s="89"/>
    </row>
    <row r="131" s="4" customFormat="true" ht="42.75" spans="1:21">
      <c r="A131" s="27">
        <v>104</v>
      </c>
      <c r="B131" s="27" t="s">
        <v>171</v>
      </c>
      <c r="C131" s="27" t="s">
        <v>555</v>
      </c>
      <c r="D131" s="20" t="s">
        <v>556</v>
      </c>
      <c r="E131" s="20" t="s">
        <v>557</v>
      </c>
      <c r="F131" s="20" t="s">
        <v>558</v>
      </c>
      <c r="G131" s="48"/>
      <c r="H131" s="20"/>
      <c r="I131" s="22" t="s">
        <v>559</v>
      </c>
      <c r="J131" s="22">
        <f>VLOOKUP(C131,[1]耳鼻喉!$B:$T,16,FALSE)</f>
        <v>37</v>
      </c>
      <c r="K131" s="22">
        <f>VLOOKUP(C131,[1]耳鼻喉!$B:$T,17,FALSE)</f>
        <v>33</v>
      </c>
      <c r="L131" s="22">
        <f>VLOOKUP(C131,[1]耳鼻喉!$B:$T,18,FALSE)</f>
        <v>28</v>
      </c>
      <c r="M131" s="22">
        <f>VLOOKUP(C131,[1]耳鼻喉!$B:$T,19,FALSE)</f>
        <v>25</v>
      </c>
      <c r="N131" s="87"/>
      <c r="O131" s="87"/>
      <c r="P131" s="87"/>
      <c r="Q131" s="87"/>
      <c r="R131" s="87" t="s">
        <v>560</v>
      </c>
      <c r="S131" s="89" t="s">
        <v>176</v>
      </c>
      <c r="T131" s="89"/>
      <c r="U131" s="89"/>
    </row>
    <row r="132" s="4" customFormat="true" ht="57" spans="1:21">
      <c r="A132" s="27">
        <v>105</v>
      </c>
      <c r="B132" s="27" t="s">
        <v>171</v>
      </c>
      <c r="C132" s="27" t="s">
        <v>561</v>
      </c>
      <c r="D132" s="20" t="s">
        <v>562</v>
      </c>
      <c r="E132" s="20" t="s">
        <v>563</v>
      </c>
      <c r="F132" s="20" t="s">
        <v>564</v>
      </c>
      <c r="G132" s="48"/>
      <c r="H132" s="20" t="s">
        <v>565</v>
      </c>
      <c r="I132" s="85" t="s">
        <v>187</v>
      </c>
      <c r="J132" s="22">
        <f>VLOOKUP(C132,[1]耳鼻喉!$B:$T,16,FALSE)</f>
        <v>18</v>
      </c>
      <c r="K132" s="22">
        <f>VLOOKUP(C132,[1]耳鼻喉!$B:$T,17,FALSE)</f>
        <v>16</v>
      </c>
      <c r="L132" s="22">
        <f>VLOOKUP(C132,[1]耳鼻喉!$B:$T,18,FALSE)</f>
        <v>14</v>
      </c>
      <c r="M132" s="22">
        <f>VLOOKUP(C132,[1]耳鼻喉!$B:$T,19,FALSE)</f>
        <v>12</v>
      </c>
      <c r="N132" s="87"/>
      <c r="O132" s="87"/>
      <c r="P132" s="87"/>
      <c r="Q132" s="87"/>
      <c r="R132" s="87"/>
      <c r="S132" s="89" t="s">
        <v>176</v>
      </c>
      <c r="T132" s="89"/>
      <c r="U132" s="89"/>
    </row>
    <row r="133" s="4" customFormat="true" ht="57" spans="1:21">
      <c r="A133" s="27">
        <v>106</v>
      </c>
      <c r="B133" s="27" t="s">
        <v>171</v>
      </c>
      <c r="C133" s="27" t="s">
        <v>566</v>
      </c>
      <c r="D133" s="20" t="s">
        <v>567</v>
      </c>
      <c r="E133" s="20" t="s">
        <v>568</v>
      </c>
      <c r="F133" s="20" t="s">
        <v>569</v>
      </c>
      <c r="G133" s="48"/>
      <c r="H133" s="20"/>
      <c r="I133" s="85" t="s">
        <v>187</v>
      </c>
      <c r="J133" s="22">
        <f>VLOOKUP(C133,[1]耳鼻喉!$B:$T,16,FALSE)</f>
        <v>11</v>
      </c>
      <c r="K133" s="22">
        <f>VLOOKUP(C133,[1]耳鼻喉!$B:$T,17,FALSE)</f>
        <v>10</v>
      </c>
      <c r="L133" s="22">
        <f>VLOOKUP(C133,[1]耳鼻喉!$B:$T,18,FALSE)</f>
        <v>8</v>
      </c>
      <c r="M133" s="22">
        <f>VLOOKUP(C133,[1]耳鼻喉!$B:$T,19,FALSE)</f>
        <v>7</v>
      </c>
      <c r="N133" s="87"/>
      <c r="O133" s="87"/>
      <c r="P133" s="87"/>
      <c r="Q133" s="87"/>
      <c r="R133" s="87"/>
      <c r="S133" s="89" t="s">
        <v>176</v>
      </c>
      <c r="T133" s="89"/>
      <c r="U133" s="89"/>
    </row>
    <row r="134" s="4" customFormat="true" ht="42.75" spans="1:21">
      <c r="A134" s="27">
        <v>107</v>
      </c>
      <c r="B134" s="27" t="s">
        <v>171</v>
      </c>
      <c r="C134" s="27" t="s">
        <v>570</v>
      </c>
      <c r="D134" s="20" t="s">
        <v>571</v>
      </c>
      <c r="E134" s="20" t="s">
        <v>572</v>
      </c>
      <c r="F134" s="20" t="s">
        <v>573</v>
      </c>
      <c r="G134" s="48"/>
      <c r="H134" s="48"/>
      <c r="I134" s="85" t="s">
        <v>187</v>
      </c>
      <c r="J134" s="22">
        <f>VLOOKUP(C134,[1]耳鼻喉!$B:$T,16,FALSE)</f>
        <v>11</v>
      </c>
      <c r="K134" s="22">
        <f>VLOOKUP(C134,[1]耳鼻喉!$B:$T,17,FALSE)</f>
        <v>10</v>
      </c>
      <c r="L134" s="22">
        <f>VLOOKUP(C134,[1]耳鼻喉!$B:$T,18,FALSE)</f>
        <v>8</v>
      </c>
      <c r="M134" s="22">
        <f>VLOOKUP(C134,[1]耳鼻喉!$B:$T,19,FALSE)</f>
        <v>7</v>
      </c>
      <c r="N134" s="87"/>
      <c r="O134" s="87"/>
      <c r="P134" s="87"/>
      <c r="Q134" s="87"/>
      <c r="R134" s="87"/>
      <c r="S134" s="89" t="s">
        <v>176</v>
      </c>
      <c r="T134" s="89"/>
      <c r="U134" s="89"/>
    </row>
    <row r="135" s="4" customFormat="true" ht="57" spans="1:21">
      <c r="A135" s="27">
        <v>108</v>
      </c>
      <c r="B135" s="27" t="s">
        <v>171</v>
      </c>
      <c r="C135" s="27" t="s">
        <v>574</v>
      </c>
      <c r="D135" s="20" t="s">
        <v>575</v>
      </c>
      <c r="E135" s="20" t="s">
        <v>576</v>
      </c>
      <c r="F135" s="20" t="s">
        <v>577</v>
      </c>
      <c r="G135" s="48"/>
      <c r="H135" s="20"/>
      <c r="I135" s="85" t="s">
        <v>187</v>
      </c>
      <c r="J135" s="22">
        <f>VLOOKUP(C135,[1]耳鼻喉!$B:$T,16,FALSE)</f>
        <v>47</v>
      </c>
      <c r="K135" s="22">
        <f>VLOOKUP(C135,[1]耳鼻喉!$B:$T,17,FALSE)</f>
        <v>42</v>
      </c>
      <c r="L135" s="22">
        <f>VLOOKUP(C135,[1]耳鼻喉!$B:$T,18,FALSE)</f>
        <v>35</v>
      </c>
      <c r="M135" s="22">
        <f>VLOOKUP(C135,[1]耳鼻喉!$B:$T,19,FALSE)</f>
        <v>29</v>
      </c>
      <c r="N135" s="87"/>
      <c r="O135" s="87"/>
      <c r="P135" s="87"/>
      <c r="Q135" s="87"/>
      <c r="R135" s="87"/>
      <c r="S135" s="89" t="s">
        <v>176</v>
      </c>
      <c r="T135" s="89"/>
      <c r="U135" s="89"/>
    </row>
    <row r="136" s="4" customFormat="true" ht="57" spans="1:21">
      <c r="A136" s="27">
        <v>109</v>
      </c>
      <c r="B136" s="27" t="s">
        <v>171</v>
      </c>
      <c r="C136" s="27" t="s">
        <v>578</v>
      </c>
      <c r="D136" s="20" t="s">
        <v>579</v>
      </c>
      <c r="E136" s="20" t="s">
        <v>580</v>
      </c>
      <c r="F136" s="20" t="s">
        <v>581</v>
      </c>
      <c r="G136" s="48"/>
      <c r="H136" s="20"/>
      <c r="I136" s="27" t="s">
        <v>187</v>
      </c>
      <c r="J136" s="22">
        <f>VLOOKUP(C136,[1]耳鼻喉!$B:$T,16,FALSE)</f>
        <v>23</v>
      </c>
      <c r="K136" s="22">
        <f>VLOOKUP(C136,[1]耳鼻喉!$B:$T,17,FALSE)</f>
        <v>21</v>
      </c>
      <c r="L136" s="22">
        <f>VLOOKUP(C136,[1]耳鼻喉!$B:$T,18,FALSE)</f>
        <v>17</v>
      </c>
      <c r="M136" s="22">
        <f>VLOOKUP(C136,[1]耳鼻喉!$B:$T,19,FALSE)</f>
        <v>15</v>
      </c>
      <c r="N136" s="87"/>
      <c r="O136" s="87"/>
      <c r="P136" s="87"/>
      <c r="Q136" s="87"/>
      <c r="R136" s="87"/>
      <c r="S136" s="89" t="s">
        <v>176</v>
      </c>
      <c r="T136" s="89"/>
      <c r="U136" s="89"/>
    </row>
    <row r="137" s="4" customFormat="true" ht="71.25" spans="1:21">
      <c r="A137" s="27">
        <v>110</v>
      </c>
      <c r="B137" s="27" t="s">
        <v>171</v>
      </c>
      <c r="C137" s="27" t="s">
        <v>582</v>
      </c>
      <c r="D137" s="20" t="s">
        <v>583</v>
      </c>
      <c r="E137" s="20" t="s">
        <v>584</v>
      </c>
      <c r="F137" s="20" t="s">
        <v>585</v>
      </c>
      <c r="G137" s="48"/>
      <c r="H137" s="20"/>
      <c r="I137" s="27" t="s">
        <v>553</v>
      </c>
      <c r="J137" s="22">
        <f>VLOOKUP(C137,[1]耳鼻喉!$B:$T,16,FALSE)</f>
        <v>37</v>
      </c>
      <c r="K137" s="22">
        <f>VLOOKUP(C137,[1]耳鼻喉!$B:$T,17,FALSE)</f>
        <v>33</v>
      </c>
      <c r="L137" s="22">
        <f>VLOOKUP(C137,[1]耳鼻喉!$B:$T,18,FALSE)</f>
        <v>28</v>
      </c>
      <c r="M137" s="22">
        <f>VLOOKUP(C137,[1]耳鼻喉!$B:$T,19,FALSE)</f>
        <v>24</v>
      </c>
      <c r="N137" s="87"/>
      <c r="O137" s="87"/>
      <c r="P137" s="87"/>
      <c r="Q137" s="87"/>
      <c r="R137" s="87" t="s">
        <v>586</v>
      </c>
      <c r="S137" s="89" t="s">
        <v>176</v>
      </c>
      <c r="T137" s="89"/>
      <c r="U137" s="89"/>
    </row>
    <row r="138" s="4" customFormat="true" ht="42.75" spans="1:21">
      <c r="A138" s="27">
        <v>111</v>
      </c>
      <c r="B138" s="27" t="s">
        <v>171</v>
      </c>
      <c r="C138" s="27" t="s">
        <v>587</v>
      </c>
      <c r="D138" s="20" t="s">
        <v>588</v>
      </c>
      <c r="E138" s="20" t="s">
        <v>589</v>
      </c>
      <c r="F138" s="20" t="s">
        <v>558</v>
      </c>
      <c r="G138" s="48"/>
      <c r="H138" s="20"/>
      <c r="I138" s="47" t="s">
        <v>553</v>
      </c>
      <c r="J138" s="22">
        <f>VLOOKUP(C138,[1]耳鼻喉!$B:$T,16,FALSE)</f>
        <v>56</v>
      </c>
      <c r="K138" s="22">
        <f>VLOOKUP(C138,[1]耳鼻喉!$B:$T,17,FALSE)</f>
        <v>50</v>
      </c>
      <c r="L138" s="22">
        <f>VLOOKUP(C138,[1]耳鼻喉!$B:$T,18,FALSE)</f>
        <v>42</v>
      </c>
      <c r="M138" s="22">
        <f>VLOOKUP(C138,[1]耳鼻喉!$B:$T,19,FALSE)</f>
        <v>35</v>
      </c>
      <c r="N138" s="87"/>
      <c r="O138" s="87"/>
      <c r="P138" s="87"/>
      <c r="Q138" s="87"/>
      <c r="R138" s="87" t="s">
        <v>590</v>
      </c>
      <c r="S138" s="89" t="s">
        <v>176</v>
      </c>
      <c r="T138" s="89"/>
      <c r="U138" s="89"/>
    </row>
    <row r="139" s="4" customFormat="true" ht="42.75" spans="1:21">
      <c r="A139" s="27">
        <v>112</v>
      </c>
      <c r="B139" s="27" t="s">
        <v>23</v>
      </c>
      <c r="C139" s="27" t="s">
        <v>591</v>
      </c>
      <c r="D139" s="20" t="s">
        <v>592</v>
      </c>
      <c r="E139" s="20" t="s">
        <v>593</v>
      </c>
      <c r="F139" s="20" t="s">
        <v>594</v>
      </c>
      <c r="G139" s="48"/>
      <c r="H139" s="20"/>
      <c r="I139" s="27" t="s">
        <v>187</v>
      </c>
      <c r="J139" s="22">
        <f>VLOOKUP(C139,[1]耳鼻喉!$B:$T,16,FALSE)</f>
        <v>56</v>
      </c>
      <c r="K139" s="22">
        <f>VLOOKUP(C139,[1]耳鼻喉!$B:$T,17,FALSE)</f>
        <v>50</v>
      </c>
      <c r="L139" s="22">
        <f>VLOOKUP(C139,[1]耳鼻喉!$B:$T,18,FALSE)</f>
        <v>42</v>
      </c>
      <c r="M139" s="22">
        <f>VLOOKUP(C139,[1]耳鼻喉!$B:$T,19,FALSE)</f>
        <v>35</v>
      </c>
      <c r="N139" s="87"/>
      <c r="O139" s="87"/>
      <c r="P139" s="87"/>
      <c r="Q139" s="87"/>
      <c r="R139" s="87"/>
      <c r="S139" s="89" t="s">
        <v>95</v>
      </c>
      <c r="T139" s="89"/>
      <c r="U139" s="89"/>
    </row>
    <row r="140" s="4" customFormat="true" ht="42.75" spans="1:21">
      <c r="A140" s="27">
        <v>113</v>
      </c>
      <c r="B140" s="27" t="s">
        <v>23</v>
      </c>
      <c r="C140" s="27" t="s">
        <v>595</v>
      </c>
      <c r="D140" s="20" t="s">
        <v>596</v>
      </c>
      <c r="E140" s="20" t="s">
        <v>597</v>
      </c>
      <c r="F140" s="20" t="s">
        <v>598</v>
      </c>
      <c r="G140" s="48"/>
      <c r="H140" s="20"/>
      <c r="I140" s="27" t="s">
        <v>187</v>
      </c>
      <c r="J140" s="22">
        <f>VLOOKUP(C140,[1]耳鼻喉!$B:$T,16,FALSE)</f>
        <v>56</v>
      </c>
      <c r="K140" s="22">
        <f>VLOOKUP(C140,[1]耳鼻喉!$B:$T,17,FALSE)</f>
        <v>50</v>
      </c>
      <c r="L140" s="22">
        <f>VLOOKUP(C140,[1]耳鼻喉!$B:$T,18,FALSE)</f>
        <v>42</v>
      </c>
      <c r="M140" s="22">
        <f>VLOOKUP(C140,[1]耳鼻喉!$B:$T,19,FALSE)</f>
        <v>35</v>
      </c>
      <c r="N140" s="87"/>
      <c r="O140" s="87"/>
      <c r="P140" s="87"/>
      <c r="Q140" s="87"/>
      <c r="R140" s="87"/>
      <c r="S140" s="89" t="s">
        <v>31</v>
      </c>
      <c r="T140" s="89">
        <v>0.1</v>
      </c>
      <c r="U140" s="89"/>
    </row>
    <row r="141" s="4" customFormat="true" ht="42.75" spans="1:21">
      <c r="A141" s="27">
        <v>114</v>
      </c>
      <c r="B141" s="27" t="s">
        <v>23</v>
      </c>
      <c r="C141" s="27" t="s">
        <v>599</v>
      </c>
      <c r="D141" s="20" t="s">
        <v>600</v>
      </c>
      <c r="E141" s="20" t="s">
        <v>601</v>
      </c>
      <c r="F141" s="20" t="s">
        <v>602</v>
      </c>
      <c r="G141" s="20"/>
      <c r="H141" s="20"/>
      <c r="I141" s="27" t="s">
        <v>187</v>
      </c>
      <c r="J141" s="22">
        <f>VLOOKUP(C141,[1]耳鼻喉!$B:$T,16,FALSE)</f>
        <v>180</v>
      </c>
      <c r="K141" s="22">
        <f>VLOOKUP(C141,[1]耳鼻喉!$B:$T,17,FALSE)</f>
        <v>162</v>
      </c>
      <c r="L141" s="22">
        <f>VLOOKUP(C141,[1]耳鼻喉!$B:$T,18,FALSE)</f>
        <v>146</v>
      </c>
      <c r="M141" s="22">
        <f>VLOOKUP(C141,[1]耳鼻喉!$B:$T,19,FALSE)</f>
        <v>131</v>
      </c>
      <c r="N141" s="87"/>
      <c r="O141" s="87"/>
      <c r="P141" s="87"/>
      <c r="Q141" s="87"/>
      <c r="R141" s="87"/>
      <c r="S141" s="89" t="s">
        <v>95</v>
      </c>
      <c r="T141" s="89"/>
      <c r="U141" s="89"/>
    </row>
    <row r="142" s="4" customFormat="true" ht="57" spans="1:21">
      <c r="A142" s="27">
        <v>115</v>
      </c>
      <c r="B142" s="27" t="s">
        <v>23</v>
      </c>
      <c r="C142" s="27" t="s">
        <v>603</v>
      </c>
      <c r="D142" s="20" t="s">
        <v>604</v>
      </c>
      <c r="E142" s="62" t="s">
        <v>605</v>
      </c>
      <c r="F142" s="62" t="s">
        <v>606</v>
      </c>
      <c r="G142" s="20" t="s">
        <v>206</v>
      </c>
      <c r="H142" s="20"/>
      <c r="I142" s="27" t="s">
        <v>187</v>
      </c>
      <c r="J142" s="22">
        <f>VLOOKUP(C142,[1]耳鼻喉!$B:$T,16,FALSE)</f>
        <v>62</v>
      </c>
      <c r="K142" s="22">
        <f>VLOOKUP(C142,[1]耳鼻喉!$B:$T,17,FALSE)</f>
        <v>56</v>
      </c>
      <c r="L142" s="22">
        <f>VLOOKUP(C142,[1]耳鼻喉!$B:$T,18,FALSE)</f>
        <v>42</v>
      </c>
      <c r="M142" s="22">
        <f>VLOOKUP(C142,[1]耳鼻喉!$B:$T,19,FALSE)</f>
        <v>36</v>
      </c>
      <c r="N142" s="87"/>
      <c r="O142" s="87"/>
      <c r="P142" s="87"/>
      <c r="Q142" s="87"/>
      <c r="R142" s="87" t="s">
        <v>607</v>
      </c>
      <c r="S142" s="89" t="s">
        <v>176</v>
      </c>
      <c r="T142" s="89"/>
      <c r="U142" s="89"/>
    </row>
    <row r="143" s="4" customFormat="true" ht="57" spans="1:21">
      <c r="A143" s="27">
        <v>116</v>
      </c>
      <c r="B143" s="27" t="s">
        <v>248</v>
      </c>
      <c r="C143" s="27" t="s">
        <v>608</v>
      </c>
      <c r="D143" s="20" t="s">
        <v>609</v>
      </c>
      <c r="E143" s="20" t="s">
        <v>610</v>
      </c>
      <c r="F143" s="62" t="s">
        <v>611</v>
      </c>
      <c r="G143" s="20"/>
      <c r="H143" s="48"/>
      <c r="I143" s="27" t="s">
        <v>187</v>
      </c>
      <c r="J143" s="22">
        <f>VLOOKUP(C143,[1]耳鼻喉!$B:$T,16,FALSE)</f>
        <v>288</v>
      </c>
      <c r="K143" s="22">
        <f>VLOOKUP(C143,[1]耳鼻喉!$B:$T,17,FALSE)</f>
        <v>259</v>
      </c>
      <c r="L143" s="22">
        <f>VLOOKUP(C143,[1]耳鼻喉!$B:$T,18,FALSE)</f>
        <v>196</v>
      </c>
      <c r="M143" s="22">
        <f>VLOOKUP(C143,[1]耳鼻喉!$B:$T,19,FALSE)</f>
        <v>166</v>
      </c>
      <c r="N143" s="20"/>
      <c r="O143" s="20"/>
      <c r="P143" s="20"/>
      <c r="Q143" s="20"/>
      <c r="R143" s="20" t="s">
        <v>612</v>
      </c>
      <c r="S143" s="89" t="s">
        <v>176</v>
      </c>
      <c r="T143" s="89"/>
      <c r="U143" s="89"/>
    </row>
    <row r="144" s="4" customFormat="true" ht="42.75" spans="1:21">
      <c r="A144" s="27">
        <v>117</v>
      </c>
      <c r="B144" s="27" t="s">
        <v>23</v>
      </c>
      <c r="C144" s="27" t="s">
        <v>613</v>
      </c>
      <c r="D144" s="20" t="s">
        <v>614</v>
      </c>
      <c r="E144" s="20" t="s">
        <v>615</v>
      </c>
      <c r="F144" s="25" t="s">
        <v>616</v>
      </c>
      <c r="G144" s="20" t="s">
        <v>206</v>
      </c>
      <c r="H144" s="20"/>
      <c r="I144" s="85" t="s">
        <v>187</v>
      </c>
      <c r="J144" s="22">
        <f>VLOOKUP(C144,[1]耳鼻喉!$B:$T,16,FALSE)</f>
        <v>27</v>
      </c>
      <c r="K144" s="22">
        <f>VLOOKUP(C144,[1]耳鼻喉!$B:$T,17,FALSE)</f>
        <v>24</v>
      </c>
      <c r="L144" s="22">
        <f>VLOOKUP(C144,[1]耳鼻喉!$B:$T,18,FALSE)</f>
        <v>22</v>
      </c>
      <c r="M144" s="22">
        <f>VLOOKUP(C144,[1]耳鼻喉!$B:$T,19,FALSE)</f>
        <v>20</v>
      </c>
      <c r="N144" s="87"/>
      <c r="O144" s="87"/>
      <c r="P144" s="87"/>
      <c r="Q144" s="87"/>
      <c r="R144" s="87" t="s">
        <v>617</v>
      </c>
      <c r="S144" s="89" t="s">
        <v>176</v>
      </c>
      <c r="T144" s="89"/>
      <c r="U144" s="89"/>
    </row>
    <row r="145" s="4" customFormat="true" ht="42.75" spans="1:21">
      <c r="A145" s="27">
        <v>118</v>
      </c>
      <c r="B145" s="27" t="s">
        <v>23</v>
      </c>
      <c r="C145" s="27" t="s">
        <v>618</v>
      </c>
      <c r="D145" s="20" t="s">
        <v>619</v>
      </c>
      <c r="E145" s="20" t="s">
        <v>620</v>
      </c>
      <c r="F145" s="25" t="s">
        <v>616</v>
      </c>
      <c r="G145" s="20" t="s">
        <v>206</v>
      </c>
      <c r="H145" s="20"/>
      <c r="I145" s="85" t="s">
        <v>187</v>
      </c>
      <c r="J145" s="22">
        <f>VLOOKUP(C145,[1]耳鼻喉!$B:$T,16,FALSE)</f>
        <v>39</v>
      </c>
      <c r="K145" s="22">
        <f>VLOOKUP(C145,[1]耳鼻喉!$B:$T,17,FALSE)</f>
        <v>35</v>
      </c>
      <c r="L145" s="22">
        <f>VLOOKUP(C145,[1]耳鼻喉!$B:$T,18,FALSE)</f>
        <v>32</v>
      </c>
      <c r="M145" s="22">
        <f>VLOOKUP(C145,[1]耳鼻喉!$B:$T,19,FALSE)</f>
        <v>29</v>
      </c>
      <c r="N145" s="87"/>
      <c r="O145" s="87"/>
      <c r="P145" s="87"/>
      <c r="Q145" s="87"/>
      <c r="R145" s="87" t="s">
        <v>621</v>
      </c>
      <c r="S145" s="89" t="s">
        <v>31</v>
      </c>
      <c r="T145" s="89">
        <v>0.1</v>
      </c>
      <c r="U145" s="89" t="s">
        <v>622</v>
      </c>
    </row>
    <row r="146" s="4" customFormat="true" ht="57" spans="1:21">
      <c r="A146" s="27">
        <v>119</v>
      </c>
      <c r="B146" s="27" t="s">
        <v>23</v>
      </c>
      <c r="C146" s="27" t="s">
        <v>623</v>
      </c>
      <c r="D146" s="20" t="s">
        <v>624</v>
      </c>
      <c r="E146" s="94" t="s">
        <v>625</v>
      </c>
      <c r="F146" s="94" t="s">
        <v>626</v>
      </c>
      <c r="G146" s="20" t="s">
        <v>206</v>
      </c>
      <c r="H146" s="20"/>
      <c r="I146" s="27" t="s">
        <v>187</v>
      </c>
      <c r="J146" s="22">
        <f>VLOOKUP(C146,[1]耳鼻喉!$B:$T,16,FALSE)</f>
        <v>47</v>
      </c>
      <c r="K146" s="22">
        <f>VLOOKUP(C146,[1]耳鼻喉!$B:$T,17,FALSE)</f>
        <v>42</v>
      </c>
      <c r="L146" s="22">
        <f>VLOOKUP(C146,[1]耳鼻喉!$B:$T,18,FALSE)</f>
        <v>35</v>
      </c>
      <c r="M146" s="22">
        <f>VLOOKUP(C146,[1]耳鼻喉!$B:$T,19,FALSE)</f>
        <v>29</v>
      </c>
      <c r="N146" s="87"/>
      <c r="O146" s="87"/>
      <c r="P146" s="87"/>
      <c r="Q146" s="87"/>
      <c r="R146" s="87"/>
      <c r="S146" s="89" t="s">
        <v>176</v>
      </c>
      <c r="T146" s="89"/>
      <c r="U146" s="89"/>
    </row>
    <row r="147" s="4" customFormat="true" ht="42.75" spans="1:21">
      <c r="A147" s="27">
        <v>120</v>
      </c>
      <c r="B147" s="27" t="s">
        <v>23</v>
      </c>
      <c r="C147" s="27" t="s">
        <v>627</v>
      </c>
      <c r="D147" s="20" t="s">
        <v>628</v>
      </c>
      <c r="E147" s="20" t="s">
        <v>629</v>
      </c>
      <c r="F147" s="94" t="s">
        <v>630</v>
      </c>
      <c r="G147" s="48"/>
      <c r="H147" s="20"/>
      <c r="I147" s="27" t="s">
        <v>187</v>
      </c>
      <c r="J147" s="22">
        <f>VLOOKUP(C147,[1]耳鼻喉!$B:$T,16,FALSE)</f>
        <v>14</v>
      </c>
      <c r="K147" s="22">
        <f>VLOOKUP(C147,[1]耳鼻喉!$B:$T,17,FALSE)</f>
        <v>12</v>
      </c>
      <c r="L147" s="22">
        <f>VLOOKUP(C147,[1]耳鼻喉!$B:$T,18,FALSE)</f>
        <v>10</v>
      </c>
      <c r="M147" s="22">
        <f>VLOOKUP(C147,[1]耳鼻喉!$B:$T,19,FALSE)</f>
        <v>8</v>
      </c>
      <c r="N147" s="87"/>
      <c r="O147" s="87"/>
      <c r="P147" s="87"/>
      <c r="Q147" s="87"/>
      <c r="R147" s="87"/>
      <c r="S147" s="89" t="s">
        <v>31</v>
      </c>
      <c r="T147" s="89">
        <v>0.1</v>
      </c>
      <c r="U147" s="89"/>
    </row>
    <row r="148" s="4" customFormat="true" ht="42.75" spans="1:21">
      <c r="A148" s="27">
        <v>121</v>
      </c>
      <c r="B148" s="27" t="s">
        <v>23</v>
      </c>
      <c r="C148" s="27" t="s">
        <v>631</v>
      </c>
      <c r="D148" s="20" t="s">
        <v>632</v>
      </c>
      <c r="E148" s="20" t="s">
        <v>633</v>
      </c>
      <c r="F148" s="20" t="s">
        <v>630</v>
      </c>
      <c r="G148" s="48"/>
      <c r="H148" s="20"/>
      <c r="I148" s="27" t="s">
        <v>187</v>
      </c>
      <c r="J148" s="22">
        <f>VLOOKUP(C148,[1]耳鼻喉!$B:$T,16,FALSE)</f>
        <v>29</v>
      </c>
      <c r="K148" s="22">
        <f>VLOOKUP(C148,[1]耳鼻喉!$B:$T,17,FALSE)</f>
        <v>26</v>
      </c>
      <c r="L148" s="22">
        <f>VLOOKUP(C148,[1]耳鼻喉!$B:$T,18,FALSE)</f>
        <v>21</v>
      </c>
      <c r="M148" s="22">
        <f>VLOOKUP(C148,[1]耳鼻喉!$B:$T,19,FALSE)</f>
        <v>18</v>
      </c>
      <c r="N148" s="87"/>
      <c r="O148" s="87"/>
      <c r="P148" s="87"/>
      <c r="Q148" s="87"/>
      <c r="R148" s="87"/>
      <c r="S148" s="89" t="s">
        <v>176</v>
      </c>
      <c r="T148" s="89"/>
      <c r="U148" s="89"/>
    </row>
    <row r="149" s="4" customFormat="true" ht="42.75" spans="1:21">
      <c r="A149" s="27">
        <v>122</v>
      </c>
      <c r="B149" s="27" t="s">
        <v>23</v>
      </c>
      <c r="C149" s="27" t="s">
        <v>634</v>
      </c>
      <c r="D149" s="20" t="s">
        <v>635</v>
      </c>
      <c r="E149" s="20" t="s">
        <v>636</v>
      </c>
      <c r="F149" s="94" t="s">
        <v>637</v>
      </c>
      <c r="G149" s="48"/>
      <c r="H149" s="20"/>
      <c r="I149" s="27" t="s">
        <v>187</v>
      </c>
      <c r="J149" s="22">
        <f>VLOOKUP(C149,[1]耳鼻喉!$B:$T,16,FALSE)</f>
        <v>18</v>
      </c>
      <c r="K149" s="22">
        <f>VLOOKUP(C149,[1]耳鼻喉!$B:$T,17,FALSE)</f>
        <v>16</v>
      </c>
      <c r="L149" s="22">
        <f>VLOOKUP(C149,[1]耳鼻喉!$B:$T,18,FALSE)</f>
        <v>14</v>
      </c>
      <c r="M149" s="22">
        <f>VLOOKUP(C149,[1]耳鼻喉!$B:$T,19,FALSE)</f>
        <v>13</v>
      </c>
      <c r="N149" s="87"/>
      <c r="O149" s="87"/>
      <c r="P149" s="87"/>
      <c r="Q149" s="87"/>
      <c r="R149" s="87"/>
      <c r="S149" s="89" t="s">
        <v>176</v>
      </c>
      <c r="T149" s="89"/>
      <c r="U149" s="89"/>
    </row>
    <row r="150" s="4" customFormat="true" ht="42.75" spans="1:21">
      <c r="A150" s="27">
        <v>123</v>
      </c>
      <c r="B150" s="27" t="s">
        <v>23</v>
      </c>
      <c r="C150" s="27" t="s">
        <v>638</v>
      </c>
      <c r="D150" s="20" t="s">
        <v>639</v>
      </c>
      <c r="E150" s="20" t="s">
        <v>640</v>
      </c>
      <c r="F150" s="20" t="s">
        <v>641</v>
      </c>
      <c r="G150" s="48"/>
      <c r="H150" s="20"/>
      <c r="I150" s="27" t="s">
        <v>187</v>
      </c>
      <c r="J150" s="22">
        <f>VLOOKUP(C150,[1]耳鼻喉!$B:$T,16,FALSE)</f>
        <v>176</v>
      </c>
      <c r="K150" s="22">
        <f>VLOOKUP(C150,[1]耳鼻喉!$B:$T,17,FALSE)</f>
        <v>158</v>
      </c>
      <c r="L150" s="22">
        <f>VLOOKUP(C150,[1]耳鼻喉!$B:$T,18,FALSE)</f>
        <v>140</v>
      </c>
      <c r="M150" s="22">
        <f>VLOOKUP(C150,[1]耳鼻喉!$B:$T,19,FALSE)</f>
        <v>119</v>
      </c>
      <c r="N150" s="87"/>
      <c r="O150" s="87"/>
      <c r="P150" s="87"/>
      <c r="Q150" s="87"/>
      <c r="R150" s="87"/>
      <c r="S150" s="89" t="s">
        <v>176</v>
      </c>
      <c r="T150" s="89"/>
      <c r="U150" s="89"/>
    </row>
    <row r="151" s="4" customFormat="true" ht="42.75" spans="1:21">
      <c r="A151" s="27">
        <v>124</v>
      </c>
      <c r="B151" s="27" t="s">
        <v>23</v>
      </c>
      <c r="C151" s="27" t="s">
        <v>642</v>
      </c>
      <c r="D151" s="20" t="s">
        <v>643</v>
      </c>
      <c r="E151" s="20" t="s">
        <v>644</v>
      </c>
      <c r="F151" s="20" t="s">
        <v>645</v>
      </c>
      <c r="G151" s="48"/>
      <c r="H151" s="20"/>
      <c r="I151" s="85" t="s">
        <v>29</v>
      </c>
      <c r="J151" s="22">
        <f>VLOOKUP(C151,[1]耳鼻喉!$B:$T,16,FALSE)</f>
        <v>27</v>
      </c>
      <c r="K151" s="22">
        <f>VLOOKUP(C151,[1]耳鼻喉!$B:$T,17,FALSE)</f>
        <v>24</v>
      </c>
      <c r="L151" s="22">
        <f>VLOOKUP(C151,[1]耳鼻喉!$B:$T,18,FALSE)</f>
        <v>22</v>
      </c>
      <c r="M151" s="22">
        <f>VLOOKUP(C151,[1]耳鼻喉!$B:$T,19,FALSE)</f>
        <v>20</v>
      </c>
      <c r="N151" s="87"/>
      <c r="O151" s="87"/>
      <c r="P151" s="87"/>
      <c r="Q151" s="87"/>
      <c r="R151" s="87"/>
      <c r="S151" s="89" t="s">
        <v>95</v>
      </c>
      <c r="T151" s="89"/>
      <c r="U151" s="89"/>
    </row>
    <row r="152" s="4" customFormat="true" ht="57" spans="1:21">
      <c r="A152" s="27">
        <v>125</v>
      </c>
      <c r="B152" s="27" t="s">
        <v>248</v>
      </c>
      <c r="C152" s="27" t="s">
        <v>646</v>
      </c>
      <c r="D152" s="93" t="s">
        <v>647</v>
      </c>
      <c r="E152" s="62" t="s">
        <v>648</v>
      </c>
      <c r="F152" s="62" t="s">
        <v>649</v>
      </c>
      <c r="G152" s="20"/>
      <c r="H152" s="95"/>
      <c r="I152" s="27" t="s">
        <v>187</v>
      </c>
      <c r="J152" s="22">
        <f>VLOOKUP(C152,[1]耳鼻喉!$B:$T,16,FALSE)</f>
        <v>263</v>
      </c>
      <c r="K152" s="22">
        <f>VLOOKUP(C152,[1]耳鼻喉!$B:$T,17,FALSE)</f>
        <v>224</v>
      </c>
      <c r="L152" s="22">
        <f>VLOOKUP(C152,[1]耳鼻喉!$B:$T,18,FALSE)</f>
        <v>190</v>
      </c>
      <c r="M152" s="22">
        <f>VLOOKUP(C152,[1]耳鼻喉!$B:$T,19,FALSE)</f>
        <v>162</v>
      </c>
      <c r="N152" s="87"/>
      <c r="O152" s="87"/>
      <c r="P152" s="87"/>
      <c r="Q152" s="87"/>
      <c r="R152" s="87" t="s">
        <v>650</v>
      </c>
      <c r="S152" s="89" t="s">
        <v>176</v>
      </c>
      <c r="T152" s="89"/>
      <c r="U152" s="89"/>
    </row>
    <row r="153" s="4" customFormat="true" ht="57" spans="1:21">
      <c r="A153" s="27">
        <v>126</v>
      </c>
      <c r="B153" s="27" t="s">
        <v>248</v>
      </c>
      <c r="C153" s="27" t="s">
        <v>651</v>
      </c>
      <c r="D153" s="20" t="s">
        <v>652</v>
      </c>
      <c r="E153" s="20" t="s">
        <v>653</v>
      </c>
      <c r="F153" s="20" t="s">
        <v>654</v>
      </c>
      <c r="G153" s="20"/>
      <c r="H153" s="20"/>
      <c r="I153" s="27" t="s">
        <v>187</v>
      </c>
      <c r="J153" s="22">
        <f>VLOOKUP(C153,[1]耳鼻喉!$B:$T,16,FALSE)</f>
        <v>459</v>
      </c>
      <c r="K153" s="22">
        <f>VLOOKUP(C153,[1]耳鼻喉!$B:$T,17,FALSE)</f>
        <v>413</v>
      </c>
      <c r="L153" s="22">
        <f>VLOOKUP(C153,[1]耳鼻喉!$B:$T,18,FALSE)</f>
        <v>371</v>
      </c>
      <c r="M153" s="22">
        <f>VLOOKUP(C153,[1]耳鼻喉!$B:$T,19,FALSE)</f>
        <v>334</v>
      </c>
      <c r="N153" s="20"/>
      <c r="O153" s="20"/>
      <c r="P153" s="20"/>
      <c r="Q153" s="20"/>
      <c r="R153" s="20" t="s">
        <v>612</v>
      </c>
      <c r="S153" s="89" t="s">
        <v>31</v>
      </c>
      <c r="T153" s="89">
        <v>0.2</v>
      </c>
      <c r="U153" s="89"/>
    </row>
    <row r="154" s="4" customFormat="true" ht="57" spans="1:21">
      <c r="A154" s="27">
        <v>127</v>
      </c>
      <c r="B154" s="27" t="s">
        <v>248</v>
      </c>
      <c r="C154" s="27" t="s">
        <v>655</v>
      </c>
      <c r="D154" s="20" t="s">
        <v>656</v>
      </c>
      <c r="E154" s="20" t="s">
        <v>657</v>
      </c>
      <c r="F154" s="20" t="s">
        <v>658</v>
      </c>
      <c r="G154" s="20"/>
      <c r="H154" s="20"/>
      <c r="I154" s="27" t="s">
        <v>187</v>
      </c>
      <c r="J154" s="22">
        <f>VLOOKUP(C154,[1]耳鼻喉!$B:$T,16,FALSE)</f>
        <v>926</v>
      </c>
      <c r="K154" s="22">
        <f>VLOOKUP(C154,[1]耳鼻喉!$B:$T,17,FALSE)</f>
        <v>833</v>
      </c>
      <c r="L154" s="22">
        <f>VLOOKUP(C154,[1]耳鼻喉!$B:$T,18,FALSE)</f>
        <v>630</v>
      </c>
      <c r="M154" s="22">
        <f>VLOOKUP(C154,[1]耳鼻喉!$B:$T,19,FALSE)</f>
        <v>535</v>
      </c>
      <c r="N154" s="20"/>
      <c r="O154" s="20"/>
      <c r="P154" s="20"/>
      <c r="Q154" s="20"/>
      <c r="R154" s="20" t="s">
        <v>612</v>
      </c>
      <c r="S154" s="89" t="s">
        <v>95</v>
      </c>
      <c r="T154" s="89"/>
      <c r="U154" s="89"/>
    </row>
    <row r="155" s="4" customFormat="true" ht="57" spans="1:21">
      <c r="A155" s="27">
        <v>128</v>
      </c>
      <c r="B155" s="27" t="s">
        <v>248</v>
      </c>
      <c r="C155" s="27" t="s">
        <v>659</v>
      </c>
      <c r="D155" s="20" t="s">
        <v>660</v>
      </c>
      <c r="E155" s="20" t="s">
        <v>661</v>
      </c>
      <c r="F155" s="20" t="s">
        <v>662</v>
      </c>
      <c r="G155" s="20"/>
      <c r="H155" s="20"/>
      <c r="I155" s="27" t="s">
        <v>187</v>
      </c>
      <c r="J155" s="22">
        <f>VLOOKUP(C155,[1]耳鼻喉!$B:$T,16,FALSE)</f>
        <v>990</v>
      </c>
      <c r="K155" s="22">
        <f>VLOOKUP(C155,[1]耳鼻喉!$B:$T,17,FALSE)</f>
        <v>842</v>
      </c>
      <c r="L155" s="22">
        <f>VLOOKUP(C155,[1]耳鼻喉!$B:$T,18,FALSE)</f>
        <v>758</v>
      </c>
      <c r="M155" s="22">
        <f>VLOOKUP(C155,[1]耳鼻喉!$B:$T,19,FALSE)</f>
        <v>682</v>
      </c>
      <c r="N155" s="20"/>
      <c r="O155" s="20"/>
      <c r="P155" s="20"/>
      <c r="Q155" s="20"/>
      <c r="R155" s="20" t="s">
        <v>612</v>
      </c>
      <c r="S155" s="89" t="s">
        <v>95</v>
      </c>
      <c r="T155" s="89"/>
      <c r="U155" s="89"/>
    </row>
    <row r="156" s="4" customFormat="true" ht="57" spans="1:21">
      <c r="A156" s="27">
        <v>129</v>
      </c>
      <c r="B156" s="27" t="s">
        <v>248</v>
      </c>
      <c r="C156" s="27" t="s">
        <v>663</v>
      </c>
      <c r="D156" s="20" t="s">
        <v>664</v>
      </c>
      <c r="E156" s="20" t="s">
        <v>665</v>
      </c>
      <c r="F156" s="20" t="s">
        <v>666</v>
      </c>
      <c r="G156" s="20"/>
      <c r="H156" s="20"/>
      <c r="I156" s="27" t="s">
        <v>187</v>
      </c>
      <c r="J156" s="22">
        <f>VLOOKUP(C156,[1]耳鼻喉!$B:$T,16,FALSE)</f>
        <v>1029</v>
      </c>
      <c r="K156" s="22">
        <f>VLOOKUP(C156,[1]耳鼻喉!$B:$T,17,FALSE)</f>
        <v>926</v>
      </c>
      <c r="L156" s="22">
        <f>VLOOKUP(C156,[1]耳鼻喉!$B:$T,18,FALSE)</f>
        <v>700</v>
      </c>
      <c r="M156" s="22">
        <f>VLOOKUP(C156,[1]耳鼻喉!$B:$T,19,FALSE)</f>
        <v>595</v>
      </c>
      <c r="N156" s="20"/>
      <c r="O156" s="20"/>
      <c r="P156" s="20"/>
      <c r="Q156" s="20"/>
      <c r="R156" s="20" t="s">
        <v>612</v>
      </c>
      <c r="S156" s="89" t="s">
        <v>176</v>
      </c>
      <c r="T156" s="89"/>
      <c r="U156" s="89"/>
    </row>
    <row r="157" s="4" customFormat="true" ht="57" spans="1:21">
      <c r="A157" s="27">
        <v>130</v>
      </c>
      <c r="B157" s="27" t="s">
        <v>248</v>
      </c>
      <c r="C157" s="27" t="s">
        <v>667</v>
      </c>
      <c r="D157" s="20" t="s">
        <v>668</v>
      </c>
      <c r="E157" s="20" t="s">
        <v>669</v>
      </c>
      <c r="F157" s="20" t="s">
        <v>666</v>
      </c>
      <c r="G157" s="20"/>
      <c r="H157" s="20"/>
      <c r="I157" s="27" t="s">
        <v>187</v>
      </c>
      <c r="J157" s="22">
        <f>VLOOKUP(C157,[1]耳鼻喉!$B:$T,16,FALSE)</f>
        <v>1234</v>
      </c>
      <c r="K157" s="22">
        <f>VLOOKUP(C157,[1]耳鼻喉!$B:$T,17,FALSE)</f>
        <v>1111</v>
      </c>
      <c r="L157" s="22">
        <f>VLOOKUP(C157,[1]耳鼻喉!$B:$T,18,FALSE)</f>
        <v>840</v>
      </c>
      <c r="M157" s="22">
        <f>VLOOKUP(C157,[1]耳鼻喉!$B:$T,19,FALSE)</f>
        <v>714</v>
      </c>
      <c r="N157" s="20"/>
      <c r="O157" s="20"/>
      <c r="P157" s="20"/>
      <c r="Q157" s="20"/>
      <c r="R157" s="20" t="s">
        <v>612</v>
      </c>
      <c r="S157" s="89" t="s">
        <v>176</v>
      </c>
      <c r="T157" s="89"/>
      <c r="U157" s="89"/>
    </row>
    <row r="158" s="4" customFormat="true" ht="57" spans="1:21">
      <c r="A158" s="27">
        <v>131</v>
      </c>
      <c r="B158" s="27" t="s">
        <v>248</v>
      </c>
      <c r="C158" s="27" t="s">
        <v>670</v>
      </c>
      <c r="D158" s="20" t="s">
        <v>671</v>
      </c>
      <c r="E158" s="20" t="s">
        <v>672</v>
      </c>
      <c r="F158" s="20" t="s">
        <v>673</v>
      </c>
      <c r="G158" s="20"/>
      <c r="H158" s="20"/>
      <c r="I158" s="27" t="s">
        <v>187</v>
      </c>
      <c r="J158" s="22">
        <f>VLOOKUP(C158,[1]耳鼻喉!$B:$T,16,FALSE)</f>
        <v>1137</v>
      </c>
      <c r="K158" s="22">
        <f>VLOOKUP(C158,[1]耳鼻喉!$B:$T,17,FALSE)</f>
        <v>1023</v>
      </c>
      <c r="L158" s="22">
        <f>VLOOKUP(C158,[1]耳鼻喉!$B:$T,18,FALSE)</f>
        <v>770</v>
      </c>
      <c r="M158" s="22">
        <f>VLOOKUP(C158,[1]耳鼻喉!$B:$T,19,FALSE)</f>
        <v>654.5</v>
      </c>
      <c r="N158" s="20"/>
      <c r="O158" s="20"/>
      <c r="P158" s="20"/>
      <c r="Q158" s="20"/>
      <c r="R158" s="20" t="s">
        <v>612</v>
      </c>
      <c r="S158" s="89" t="s">
        <v>95</v>
      </c>
      <c r="T158" s="89"/>
      <c r="U158" s="89"/>
    </row>
    <row r="159" s="4" customFormat="true" ht="57" spans="1:21">
      <c r="A159" s="27">
        <v>132</v>
      </c>
      <c r="B159" s="27" t="s">
        <v>248</v>
      </c>
      <c r="C159" s="27" t="s">
        <v>674</v>
      </c>
      <c r="D159" s="20" t="s">
        <v>675</v>
      </c>
      <c r="E159" s="20" t="s">
        <v>676</v>
      </c>
      <c r="F159" s="20" t="s">
        <v>677</v>
      </c>
      <c r="G159" s="20"/>
      <c r="H159" s="20"/>
      <c r="I159" s="27" t="s">
        <v>304</v>
      </c>
      <c r="J159" s="22">
        <f>VLOOKUP(C159,[1]耳鼻喉!$B:$T,16,FALSE)</f>
        <v>505</v>
      </c>
      <c r="K159" s="22">
        <f>VLOOKUP(C159,[1]耳鼻喉!$B:$T,17,FALSE)</f>
        <v>454</v>
      </c>
      <c r="L159" s="22">
        <f>VLOOKUP(C159,[1]耳鼻喉!$B:$T,18,FALSE)</f>
        <v>409</v>
      </c>
      <c r="M159" s="22">
        <f>VLOOKUP(C159,[1]耳鼻喉!$B:$T,19,FALSE)</f>
        <v>368</v>
      </c>
      <c r="N159" s="20"/>
      <c r="O159" s="20"/>
      <c r="P159" s="20"/>
      <c r="Q159" s="20"/>
      <c r="R159" s="20" t="s">
        <v>612</v>
      </c>
      <c r="S159" s="89" t="s">
        <v>176</v>
      </c>
      <c r="T159" s="89"/>
      <c r="U159" s="89"/>
    </row>
    <row r="160" s="4" customFormat="true" ht="57" spans="1:21">
      <c r="A160" s="27">
        <v>133</v>
      </c>
      <c r="B160" s="27" t="s">
        <v>248</v>
      </c>
      <c r="C160" s="27" t="s">
        <v>678</v>
      </c>
      <c r="D160" s="20" t="s">
        <v>679</v>
      </c>
      <c r="E160" s="20" t="s">
        <v>680</v>
      </c>
      <c r="F160" s="20" t="s">
        <v>654</v>
      </c>
      <c r="G160" s="20"/>
      <c r="H160" s="20"/>
      <c r="I160" s="27" t="s">
        <v>187</v>
      </c>
      <c r="J160" s="22">
        <f>VLOOKUP(C160,[1]耳鼻喉!$B:$T,16,FALSE)</f>
        <v>992</v>
      </c>
      <c r="K160" s="22">
        <f>VLOOKUP(C160,[1]耳鼻喉!$B:$T,17,FALSE)</f>
        <v>893</v>
      </c>
      <c r="L160" s="22">
        <f>VLOOKUP(C160,[1]耳鼻喉!$B:$T,18,FALSE)</f>
        <v>680</v>
      </c>
      <c r="M160" s="22">
        <f>VLOOKUP(C160,[1]耳鼻喉!$B:$T,19,FALSE)</f>
        <v>578</v>
      </c>
      <c r="N160" s="20"/>
      <c r="O160" s="20"/>
      <c r="P160" s="20"/>
      <c r="Q160" s="20"/>
      <c r="R160" s="20" t="s">
        <v>612</v>
      </c>
      <c r="S160" s="89" t="s">
        <v>176</v>
      </c>
      <c r="T160" s="89"/>
      <c r="U160" s="89"/>
    </row>
    <row r="161" s="4" customFormat="true" ht="42.75" spans="1:21">
      <c r="A161" s="27">
        <v>134</v>
      </c>
      <c r="B161" s="27" t="s">
        <v>248</v>
      </c>
      <c r="C161" s="27" t="s">
        <v>681</v>
      </c>
      <c r="D161" s="20" t="s">
        <v>682</v>
      </c>
      <c r="E161" s="20" t="s">
        <v>683</v>
      </c>
      <c r="F161" s="20" t="s">
        <v>684</v>
      </c>
      <c r="G161" s="20"/>
      <c r="H161" s="20"/>
      <c r="I161" s="27" t="s">
        <v>187</v>
      </c>
      <c r="J161" s="22">
        <f>VLOOKUP(C161,[1]耳鼻喉!$B:$T,16,FALSE)</f>
        <v>468</v>
      </c>
      <c r="K161" s="22">
        <f>VLOOKUP(C161,[1]耳鼻喉!$B:$T,17,FALSE)</f>
        <v>432</v>
      </c>
      <c r="L161" s="22">
        <f>VLOOKUP(C161,[1]耳鼻喉!$B:$T,18,FALSE)</f>
        <v>290</v>
      </c>
      <c r="M161" s="22">
        <f>VLOOKUP(C161,[1]耳鼻喉!$B:$T,19,FALSE)</f>
        <v>256</v>
      </c>
      <c r="N161" s="20"/>
      <c r="O161" s="20"/>
      <c r="P161" s="20"/>
      <c r="Q161" s="20"/>
      <c r="R161" s="20" t="s">
        <v>612</v>
      </c>
      <c r="S161" s="89" t="s">
        <v>176</v>
      </c>
      <c r="T161" s="89"/>
      <c r="U161" s="89"/>
    </row>
    <row r="162" s="4" customFormat="true" ht="57" spans="1:21">
      <c r="A162" s="27">
        <v>135</v>
      </c>
      <c r="B162" s="27" t="s">
        <v>248</v>
      </c>
      <c r="C162" s="27" t="s">
        <v>685</v>
      </c>
      <c r="D162" s="20" t="s">
        <v>686</v>
      </c>
      <c r="E162" s="20" t="s">
        <v>687</v>
      </c>
      <c r="F162" s="20" t="s">
        <v>688</v>
      </c>
      <c r="G162" s="20"/>
      <c r="H162" s="20"/>
      <c r="I162" s="27" t="s">
        <v>187</v>
      </c>
      <c r="J162" s="22">
        <f>VLOOKUP(C162,[1]耳鼻喉!$B:$T,16,FALSE)</f>
        <v>1234</v>
      </c>
      <c r="K162" s="22">
        <f>VLOOKUP(C162,[1]耳鼻喉!$B:$T,17,FALSE)</f>
        <v>1111</v>
      </c>
      <c r="L162" s="22">
        <f>VLOOKUP(C162,[1]耳鼻喉!$B:$T,18,FALSE)</f>
        <v>840</v>
      </c>
      <c r="M162" s="22">
        <f>VLOOKUP(C162,[1]耳鼻喉!$B:$T,19,FALSE)</f>
        <v>714</v>
      </c>
      <c r="N162" s="20"/>
      <c r="O162" s="20"/>
      <c r="P162" s="20"/>
      <c r="Q162" s="20"/>
      <c r="R162" s="20" t="s">
        <v>612</v>
      </c>
      <c r="S162" s="89" t="s">
        <v>31</v>
      </c>
      <c r="T162" s="89">
        <v>0.1</v>
      </c>
      <c r="U162" s="89"/>
    </row>
    <row r="163" s="4" customFormat="true" ht="57" spans="1:21">
      <c r="A163" s="27">
        <v>136</v>
      </c>
      <c r="B163" s="27" t="s">
        <v>248</v>
      </c>
      <c r="C163" s="27" t="s">
        <v>689</v>
      </c>
      <c r="D163" s="20" t="s">
        <v>690</v>
      </c>
      <c r="E163" s="20" t="s">
        <v>691</v>
      </c>
      <c r="F163" s="20" t="s">
        <v>692</v>
      </c>
      <c r="G163" s="20"/>
      <c r="H163" s="20"/>
      <c r="I163" s="27" t="s">
        <v>187</v>
      </c>
      <c r="J163" s="22">
        <f>VLOOKUP(C163,[1]耳鼻喉!$B:$T,16,FALSE)</f>
        <v>1234</v>
      </c>
      <c r="K163" s="22">
        <f>VLOOKUP(C163,[1]耳鼻喉!$B:$T,17,FALSE)</f>
        <v>1111</v>
      </c>
      <c r="L163" s="22">
        <f>VLOOKUP(C163,[1]耳鼻喉!$B:$T,18,FALSE)</f>
        <v>840</v>
      </c>
      <c r="M163" s="22">
        <f>VLOOKUP(C163,[1]耳鼻喉!$B:$T,19,FALSE)</f>
        <v>714</v>
      </c>
      <c r="N163" s="20"/>
      <c r="O163" s="20"/>
      <c r="P163" s="20"/>
      <c r="Q163" s="20"/>
      <c r="R163" s="20" t="s">
        <v>612</v>
      </c>
      <c r="S163" s="89" t="s">
        <v>31</v>
      </c>
      <c r="T163" s="89">
        <v>0.2</v>
      </c>
      <c r="U163" s="89"/>
    </row>
    <row r="164" s="4" customFormat="true" ht="42.75" spans="1:21">
      <c r="A164" s="27">
        <v>137</v>
      </c>
      <c r="B164" s="27" t="s">
        <v>248</v>
      </c>
      <c r="C164" s="27" t="s">
        <v>693</v>
      </c>
      <c r="D164" s="20" t="s">
        <v>694</v>
      </c>
      <c r="E164" s="20" t="s">
        <v>695</v>
      </c>
      <c r="F164" s="20" t="s">
        <v>696</v>
      </c>
      <c r="G164" s="20"/>
      <c r="H164" s="20"/>
      <c r="I164" s="27" t="s">
        <v>187</v>
      </c>
      <c r="J164" s="22">
        <f>VLOOKUP(C164,[1]耳鼻喉!$B:$T,16,FALSE)</f>
        <v>306</v>
      </c>
      <c r="K164" s="22">
        <f>VLOOKUP(C164,[1]耳鼻喉!$B:$T,17,FALSE)</f>
        <v>275</v>
      </c>
      <c r="L164" s="22">
        <f>VLOOKUP(C164,[1]耳鼻喉!$B:$T,18,FALSE)</f>
        <v>248</v>
      </c>
      <c r="M164" s="22">
        <f>VLOOKUP(C164,[1]耳鼻喉!$B:$T,19,FALSE)</f>
        <v>223</v>
      </c>
      <c r="N164" s="20"/>
      <c r="O164" s="20"/>
      <c r="P164" s="20"/>
      <c r="Q164" s="20"/>
      <c r="R164" s="20" t="s">
        <v>612</v>
      </c>
      <c r="S164" s="89" t="s">
        <v>176</v>
      </c>
      <c r="T164" s="89"/>
      <c r="U164" s="89"/>
    </row>
    <row r="165" s="4" customFormat="true" ht="42.75" spans="1:21">
      <c r="A165" s="27">
        <v>138</v>
      </c>
      <c r="B165" s="27" t="s">
        <v>248</v>
      </c>
      <c r="C165" s="27" t="s">
        <v>697</v>
      </c>
      <c r="D165" s="20" t="s">
        <v>698</v>
      </c>
      <c r="E165" s="20" t="s">
        <v>699</v>
      </c>
      <c r="F165" s="20" t="s">
        <v>700</v>
      </c>
      <c r="G165" s="20"/>
      <c r="H165" s="20"/>
      <c r="I165" s="27" t="s">
        <v>187</v>
      </c>
      <c r="J165" s="22">
        <f>VLOOKUP(C165,[1]耳鼻喉!$B:$T,16,FALSE)</f>
        <v>1137</v>
      </c>
      <c r="K165" s="22">
        <f>VLOOKUP(C165,[1]耳鼻喉!$B:$T,17,FALSE)</f>
        <v>1023</v>
      </c>
      <c r="L165" s="22">
        <f>VLOOKUP(C165,[1]耳鼻喉!$B:$T,18,FALSE)</f>
        <v>770</v>
      </c>
      <c r="M165" s="22">
        <f>VLOOKUP(C165,[1]耳鼻喉!$B:$T,19,FALSE)</f>
        <v>654</v>
      </c>
      <c r="N165" s="20"/>
      <c r="O165" s="20"/>
      <c r="P165" s="20"/>
      <c r="Q165" s="20"/>
      <c r="R165" s="20" t="s">
        <v>612</v>
      </c>
      <c r="S165" s="89" t="s">
        <v>176</v>
      </c>
      <c r="T165" s="89"/>
      <c r="U165" s="89"/>
    </row>
    <row r="166" s="4" customFormat="true" ht="42.75" spans="1:21">
      <c r="A166" s="27">
        <v>139</v>
      </c>
      <c r="B166" s="27" t="s">
        <v>248</v>
      </c>
      <c r="C166" s="27" t="s">
        <v>701</v>
      </c>
      <c r="D166" s="20" t="s">
        <v>702</v>
      </c>
      <c r="E166" s="20" t="s">
        <v>703</v>
      </c>
      <c r="F166" s="20" t="s">
        <v>704</v>
      </c>
      <c r="G166" s="20"/>
      <c r="H166" s="20"/>
      <c r="I166" s="27" t="s">
        <v>187</v>
      </c>
      <c r="J166" s="22">
        <f>VLOOKUP(C166,[1]耳鼻喉!$B:$T,16,FALSE)</f>
        <v>377</v>
      </c>
      <c r="K166" s="22">
        <f>VLOOKUP(C166,[1]耳鼻喉!$B:$T,17,FALSE)</f>
        <v>339</v>
      </c>
      <c r="L166" s="22">
        <f>VLOOKUP(C166,[1]耳鼻喉!$B:$T,18,FALSE)</f>
        <v>305</v>
      </c>
      <c r="M166" s="22">
        <f>VLOOKUP(C166,[1]耳鼻喉!$B:$T,19,FALSE)</f>
        <v>275</v>
      </c>
      <c r="N166" s="87"/>
      <c r="O166" s="87"/>
      <c r="P166" s="87"/>
      <c r="Q166" s="87"/>
      <c r="R166" s="87" t="s">
        <v>705</v>
      </c>
      <c r="S166" s="89" t="s">
        <v>176</v>
      </c>
      <c r="T166" s="89"/>
      <c r="U166" s="89"/>
    </row>
    <row r="167" s="4" customFormat="true" ht="42.75" spans="1:21">
      <c r="A167" s="27">
        <v>140</v>
      </c>
      <c r="B167" s="27" t="s">
        <v>248</v>
      </c>
      <c r="C167" s="27" t="s">
        <v>706</v>
      </c>
      <c r="D167" s="20" t="s">
        <v>707</v>
      </c>
      <c r="E167" s="20" t="s">
        <v>708</v>
      </c>
      <c r="F167" s="20" t="s">
        <v>709</v>
      </c>
      <c r="G167" s="20"/>
      <c r="H167" s="20"/>
      <c r="I167" s="27" t="s">
        <v>187</v>
      </c>
      <c r="J167" s="22">
        <f>VLOOKUP(C167,[1]耳鼻喉!$B:$T,16,FALSE)</f>
        <v>123</v>
      </c>
      <c r="K167" s="22">
        <f>VLOOKUP(C167,[1]耳鼻喉!$B:$T,17,FALSE)</f>
        <v>111</v>
      </c>
      <c r="L167" s="22">
        <f>VLOOKUP(C167,[1]耳鼻喉!$B:$T,18,FALSE)</f>
        <v>84</v>
      </c>
      <c r="M167" s="22">
        <f>VLOOKUP(C167,[1]耳鼻喉!$B:$T,19,FALSE)</f>
        <v>71</v>
      </c>
      <c r="N167" s="87"/>
      <c r="O167" s="87"/>
      <c r="P167" s="87"/>
      <c r="Q167" s="87"/>
      <c r="R167" s="87" t="s">
        <v>710</v>
      </c>
      <c r="S167" s="89" t="s">
        <v>176</v>
      </c>
      <c r="T167" s="89"/>
      <c r="U167" s="89"/>
    </row>
    <row r="168" s="4" customFormat="true" ht="57" spans="1:21">
      <c r="A168" s="27">
        <v>141</v>
      </c>
      <c r="B168" s="27" t="s">
        <v>248</v>
      </c>
      <c r="C168" s="27" t="s">
        <v>711</v>
      </c>
      <c r="D168" s="20" t="s">
        <v>712</v>
      </c>
      <c r="E168" s="20" t="s">
        <v>713</v>
      </c>
      <c r="F168" s="62" t="s">
        <v>714</v>
      </c>
      <c r="G168" s="20"/>
      <c r="H168" s="62"/>
      <c r="I168" s="27" t="s">
        <v>187</v>
      </c>
      <c r="J168" s="22">
        <f>VLOOKUP(C168,[1]耳鼻喉!$B:$T,16,FALSE)</f>
        <v>396</v>
      </c>
      <c r="K168" s="22">
        <f>VLOOKUP(C168,[1]耳鼻喉!$B:$T,17,FALSE)</f>
        <v>356</v>
      </c>
      <c r="L168" s="22">
        <f>VLOOKUP(C168,[1]耳鼻喉!$B:$T,18,FALSE)</f>
        <v>320</v>
      </c>
      <c r="M168" s="22">
        <f>VLOOKUP(C168,[1]耳鼻喉!$B:$T,19,FALSE)</f>
        <v>288</v>
      </c>
      <c r="N168" s="87"/>
      <c r="O168" s="87"/>
      <c r="P168" s="87"/>
      <c r="Q168" s="87"/>
      <c r="R168" s="87" t="s">
        <v>715</v>
      </c>
      <c r="S168" s="89" t="s">
        <v>176</v>
      </c>
      <c r="T168" s="89"/>
      <c r="U168" s="89"/>
    </row>
    <row r="169" s="4" customFormat="true" ht="57" spans="1:21">
      <c r="A169" s="27">
        <v>142</v>
      </c>
      <c r="B169" s="27" t="s">
        <v>248</v>
      </c>
      <c r="C169" s="27" t="s">
        <v>716</v>
      </c>
      <c r="D169" s="20" t="s">
        <v>717</v>
      </c>
      <c r="E169" s="20" t="s">
        <v>718</v>
      </c>
      <c r="F169" s="62" t="s">
        <v>719</v>
      </c>
      <c r="G169" s="20"/>
      <c r="H169" s="20"/>
      <c r="I169" s="27" t="s">
        <v>187</v>
      </c>
      <c r="J169" s="22">
        <f>VLOOKUP(C169,[1]耳鼻喉!$B:$T,16,FALSE)</f>
        <v>824</v>
      </c>
      <c r="K169" s="22">
        <f>VLOOKUP(C169,[1]耳鼻喉!$B:$T,17,FALSE)</f>
        <v>741</v>
      </c>
      <c r="L169" s="22">
        <f>VLOOKUP(C169,[1]耳鼻喉!$B:$T,18,FALSE)</f>
        <v>560</v>
      </c>
      <c r="M169" s="22">
        <f>VLOOKUP(C169,[1]耳鼻喉!$B:$T,19,FALSE)</f>
        <v>476</v>
      </c>
      <c r="N169" s="87"/>
      <c r="O169" s="87"/>
      <c r="P169" s="87"/>
      <c r="Q169" s="87"/>
      <c r="R169" s="87" t="s">
        <v>612</v>
      </c>
      <c r="S169" s="89" t="s">
        <v>31</v>
      </c>
      <c r="T169" s="89">
        <v>0.2</v>
      </c>
      <c r="U169" s="89"/>
    </row>
    <row r="170" s="4" customFormat="true" ht="57" spans="1:21">
      <c r="A170" s="27">
        <v>143</v>
      </c>
      <c r="B170" s="27" t="s">
        <v>248</v>
      </c>
      <c r="C170" s="27" t="s">
        <v>720</v>
      </c>
      <c r="D170" s="20" t="s">
        <v>721</v>
      </c>
      <c r="E170" s="20" t="s">
        <v>722</v>
      </c>
      <c r="F170" s="20" t="s">
        <v>723</v>
      </c>
      <c r="G170" s="20"/>
      <c r="H170" s="20"/>
      <c r="I170" s="27" t="s">
        <v>187</v>
      </c>
      <c r="J170" s="22">
        <f>VLOOKUP(C170,[1]耳鼻喉!$B:$T,16,FALSE)</f>
        <v>824</v>
      </c>
      <c r="K170" s="22">
        <f>VLOOKUP(C170,[1]耳鼻喉!$B:$T,17,FALSE)</f>
        <v>741</v>
      </c>
      <c r="L170" s="22">
        <f>VLOOKUP(C170,[1]耳鼻喉!$B:$T,18,FALSE)</f>
        <v>560</v>
      </c>
      <c r="M170" s="22">
        <f>VLOOKUP(C170,[1]耳鼻喉!$B:$T,19,FALSE)</f>
        <v>476</v>
      </c>
      <c r="N170" s="87"/>
      <c r="O170" s="87"/>
      <c r="P170" s="87"/>
      <c r="Q170" s="87"/>
      <c r="R170" s="87" t="s">
        <v>612</v>
      </c>
      <c r="S170" s="89" t="s">
        <v>95</v>
      </c>
      <c r="T170" s="89"/>
      <c r="U170" s="89"/>
    </row>
    <row r="171" s="4" customFormat="true" ht="57" spans="1:21">
      <c r="A171" s="27">
        <v>144</v>
      </c>
      <c r="B171" s="27" t="s">
        <v>248</v>
      </c>
      <c r="C171" s="27" t="s">
        <v>724</v>
      </c>
      <c r="D171" s="20" t="s">
        <v>725</v>
      </c>
      <c r="E171" s="20" t="s">
        <v>726</v>
      </c>
      <c r="F171" s="20" t="s">
        <v>727</v>
      </c>
      <c r="G171" s="20"/>
      <c r="H171" s="20"/>
      <c r="I171" s="27" t="s">
        <v>187</v>
      </c>
      <c r="J171" s="22">
        <f>VLOOKUP(C171,[1]耳鼻喉!$B:$T,16,FALSE)</f>
        <v>699</v>
      </c>
      <c r="K171" s="22">
        <f>VLOOKUP(C171,[1]耳鼻喉!$B:$T,17,FALSE)</f>
        <v>629</v>
      </c>
      <c r="L171" s="22">
        <f>VLOOKUP(C171,[1]耳鼻喉!$B:$T,18,FALSE)</f>
        <v>476</v>
      </c>
      <c r="M171" s="22">
        <f>VLOOKUP(C171,[1]耳鼻喉!$B:$T,19,FALSE)</f>
        <v>404</v>
      </c>
      <c r="N171" s="87"/>
      <c r="O171" s="87"/>
      <c r="P171" s="87"/>
      <c r="Q171" s="87"/>
      <c r="R171" s="87" t="s">
        <v>612</v>
      </c>
      <c r="S171" s="89" t="s">
        <v>176</v>
      </c>
      <c r="T171" s="89"/>
      <c r="U171" s="89"/>
    </row>
    <row r="172" s="4" customFormat="true" ht="57" spans="1:21">
      <c r="A172" s="27">
        <v>145</v>
      </c>
      <c r="B172" s="27" t="s">
        <v>248</v>
      </c>
      <c r="C172" s="27" t="s">
        <v>728</v>
      </c>
      <c r="D172" s="20" t="s">
        <v>729</v>
      </c>
      <c r="E172" s="20" t="s">
        <v>730</v>
      </c>
      <c r="F172" s="20" t="s">
        <v>731</v>
      </c>
      <c r="G172" s="20"/>
      <c r="H172" s="20"/>
      <c r="I172" s="27" t="s">
        <v>187</v>
      </c>
      <c r="J172" s="22">
        <f>VLOOKUP(C172,[1]耳鼻喉!$B:$T,16,FALSE)</f>
        <v>2352</v>
      </c>
      <c r="K172" s="22">
        <f>VLOOKUP(C172,[1]耳鼻喉!$B:$T,17,FALSE)</f>
        <v>2117</v>
      </c>
      <c r="L172" s="22">
        <f>VLOOKUP(C172,[1]耳鼻喉!$B:$T,18,FALSE)</f>
        <v>1905</v>
      </c>
      <c r="M172" s="22">
        <f>VLOOKUP(C172,[1]耳鼻喉!$B:$T,19,FALSE)</f>
        <v>1715</v>
      </c>
      <c r="N172" s="87"/>
      <c r="O172" s="87"/>
      <c r="P172" s="87"/>
      <c r="Q172" s="87"/>
      <c r="R172" s="87" t="s">
        <v>612</v>
      </c>
      <c r="S172" s="89" t="s">
        <v>176</v>
      </c>
      <c r="T172" s="89"/>
      <c r="U172" s="89"/>
    </row>
    <row r="173" s="4" customFormat="true" ht="57" spans="1:21">
      <c r="A173" s="27">
        <v>146</v>
      </c>
      <c r="B173" s="27" t="s">
        <v>248</v>
      </c>
      <c r="C173" s="27" t="s">
        <v>732</v>
      </c>
      <c r="D173" s="20" t="s">
        <v>733</v>
      </c>
      <c r="E173" s="20" t="s">
        <v>734</v>
      </c>
      <c r="F173" s="20" t="s">
        <v>735</v>
      </c>
      <c r="G173" s="20"/>
      <c r="H173" s="20"/>
      <c r="I173" s="27" t="s">
        <v>187</v>
      </c>
      <c r="J173" s="22">
        <f>VLOOKUP(C173,[1]耳鼻喉!$B:$T,16,FALSE)</f>
        <v>1137</v>
      </c>
      <c r="K173" s="22">
        <f>VLOOKUP(C173,[1]耳鼻喉!$B:$T,17,FALSE)</f>
        <v>1023</v>
      </c>
      <c r="L173" s="22">
        <f>VLOOKUP(C173,[1]耳鼻喉!$B:$T,18,FALSE)</f>
        <v>770</v>
      </c>
      <c r="M173" s="22">
        <f>VLOOKUP(C173,[1]耳鼻喉!$B:$T,19,FALSE)</f>
        <v>654</v>
      </c>
      <c r="N173" s="87"/>
      <c r="O173" s="87"/>
      <c r="P173" s="87"/>
      <c r="Q173" s="87"/>
      <c r="R173" s="87" t="s">
        <v>612</v>
      </c>
      <c r="S173" s="89" t="s">
        <v>176</v>
      </c>
      <c r="T173" s="89"/>
      <c r="U173" s="89"/>
    </row>
    <row r="174" s="4" customFormat="true" ht="57" spans="1:21">
      <c r="A174" s="27">
        <v>147</v>
      </c>
      <c r="B174" s="27" t="s">
        <v>248</v>
      </c>
      <c r="C174" s="27" t="s">
        <v>736</v>
      </c>
      <c r="D174" s="20" t="s">
        <v>737</v>
      </c>
      <c r="E174" s="20" t="s">
        <v>738</v>
      </c>
      <c r="F174" s="20" t="s">
        <v>739</v>
      </c>
      <c r="G174" s="20" t="s">
        <v>740</v>
      </c>
      <c r="H174" s="20"/>
      <c r="I174" s="27" t="s">
        <v>187</v>
      </c>
      <c r="J174" s="22">
        <f>VLOOKUP(C174,[1]耳鼻喉!$B:$T,16,FALSE)</f>
        <v>1137</v>
      </c>
      <c r="K174" s="22">
        <f>VLOOKUP(C174,[1]耳鼻喉!$B:$T,17,FALSE)</f>
        <v>1023</v>
      </c>
      <c r="L174" s="22">
        <f>VLOOKUP(C174,[1]耳鼻喉!$B:$T,18,FALSE)</f>
        <v>770</v>
      </c>
      <c r="M174" s="22">
        <f>VLOOKUP(C174,[1]耳鼻喉!$B:$T,19,FALSE)</f>
        <v>654</v>
      </c>
      <c r="N174" s="87"/>
      <c r="O174" s="87"/>
      <c r="P174" s="87"/>
      <c r="Q174" s="87"/>
      <c r="R174" s="87" t="s">
        <v>612</v>
      </c>
      <c r="S174" s="89" t="s">
        <v>176</v>
      </c>
      <c r="T174" s="89"/>
      <c r="U174" s="89"/>
    </row>
    <row r="175" s="4" customFormat="true" ht="57" spans="1:21">
      <c r="A175" s="27">
        <v>148</v>
      </c>
      <c r="B175" s="27" t="s">
        <v>248</v>
      </c>
      <c r="C175" s="27" t="s">
        <v>741</v>
      </c>
      <c r="D175" s="20" t="s">
        <v>742</v>
      </c>
      <c r="E175" s="20" t="s">
        <v>743</v>
      </c>
      <c r="F175" s="20" t="s">
        <v>744</v>
      </c>
      <c r="G175" s="20"/>
      <c r="H175" s="20"/>
      <c r="I175" s="27" t="s">
        <v>187</v>
      </c>
      <c r="J175" s="22">
        <f>VLOOKUP(C175,[1]耳鼻喉!$B:$T,16,FALSE)</f>
        <v>490</v>
      </c>
      <c r="K175" s="22">
        <f>VLOOKUP(C175,[1]耳鼻喉!$B:$T,17,FALSE)</f>
        <v>441</v>
      </c>
      <c r="L175" s="22">
        <f>VLOOKUP(C175,[1]耳鼻喉!$B:$T,18,FALSE)</f>
        <v>397</v>
      </c>
      <c r="M175" s="22">
        <f>VLOOKUP(C175,[1]耳鼻喉!$B:$T,19,FALSE)</f>
        <v>358</v>
      </c>
      <c r="N175" s="87"/>
      <c r="O175" s="87"/>
      <c r="P175" s="87"/>
      <c r="Q175" s="87"/>
      <c r="R175" s="87" t="s">
        <v>612</v>
      </c>
      <c r="S175" s="89" t="s">
        <v>176</v>
      </c>
      <c r="T175" s="89"/>
      <c r="U175" s="89"/>
    </row>
    <row r="176" s="4" customFormat="true" ht="57" spans="1:21">
      <c r="A176" s="27">
        <v>149</v>
      </c>
      <c r="B176" s="27" t="s">
        <v>248</v>
      </c>
      <c r="C176" s="27" t="s">
        <v>745</v>
      </c>
      <c r="D176" s="20" t="s">
        <v>746</v>
      </c>
      <c r="E176" s="20" t="s">
        <v>747</v>
      </c>
      <c r="F176" s="20" t="s">
        <v>748</v>
      </c>
      <c r="G176" s="20"/>
      <c r="H176" s="20"/>
      <c r="I176" s="27" t="s">
        <v>187</v>
      </c>
      <c r="J176" s="22">
        <f>VLOOKUP(C176,[1]耳鼻喉!$B:$T,16,FALSE)</f>
        <v>1183</v>
      </c>
      <c r="K176" s="22">
        <f>VLOOKUP(C176,[1]耳鼻喉!$B:$T,17,FALSE)</f>
        <v>1065</v>
      </c>
      <c r="L176" s="22">
        <f>VLOOKUP(C176,[1]耳鼻喉!$B:$T,18,FALSE)</f>
        <v>958</v>
      </c>
      <c r="M176" s="22">
        <f>VLOOKUP(C176,[1]耳鼻喉!$B:$T,19,FALSE)</f>
        <v>862</v>
      </c>
      <c r="N176" s="87"/>
      <c r="O176" s="87"/>
      <c r="P176" s="87"/>
      <c r="Q176" s="87"/>
      <c r="R176" s="87" t="s">
        <v>612</v>
      </c>
      <c r="S176" s="89" t="s">
        <v>176</v>
      </c>
      <c r="T176" s="89"/>
      <c r="U176" s="89"/>
    </row>
    <row r="177" s="4" customFormat="true" ht="57" spans="1:21">
      <c r="A177" s="27">
        <v>150</v>
      </c>
      <c r="B177" s="27" t="s">
        <v>248</v>
      </c>
      <c r="C177" s="27" t="s">
        <v>749</v>
      </c>
      <c r="D177" s="20" t="s">
        <v>750</v>
      </c>
      <c r="E177" s="20" t="s">
        <v>751</v>
      </c>
      <c r="F177" s="20" t="s">
        <v>752</v>
      </c>
      <c r="G177" s="20"/>
      <c r="H177" s="20"/>
      <c r="I177" s="27" t="s">
        <v>187</v>
      </c>
      <c r="J177" s="22">
        <f>VLOOKUP(C177,[1]耳鼻喉!$B:$T,16,FALSE)</f>
        <v>578</v>
      </c>
      <c r="K177" s="22">
        <f>VLOOKUP(C177,[1]耳鼻喉!$B:$T,17,FALSE)</f>
        <v>549</v>
      </c>
      <c r="L177" s="22">
        <f>VLOOKUP(C177,[1]耳鼻喉!$B:$T,18,FALSE)</f>
        <v>494</v>
      </c>
      <c r="M177" s="22">
        <f>VLOOKUP(C177,[1]耳鼻喉!$B:$T,19,FALSE)</f>
        <v>445</v>
      </c>
      <c r="N177" s="87"/>
      <c r="O177" s="87"/>
      <c r="P177" s="87"/>
      <c r="Q177" s="87"/>
      <c r="R177" s="87" t="s">
        <v>612</v>
      </c>
      <c r="S177" s="89" t="s">
        <v>31</v>
      </c>
      <c r="T177" s="89">
        <v>0.2</v>
      </c>
      <c r="U177" s="89"/>
    </row>
    <row r="178" s="4" customFormat="true" ht="57" spans="1:21">
      <c r="A178" s="27">
        <v>151</v>
      </c>
      <c r="B178" s="27" t="s">
        <v>248</v>
      </c>
      <c r="C178" s="27" t="s">
        <v>753</v>
      </c>
      <c r="D178" s="20" t="s">
        <v>754</v>
      </c>
      <c r="E178" s="20" t="s">
        <v>755</v>
      </c>
      <c r="F178" s="20" t="s">
        <v>756</v>
      </c>
      <c r="G178" s="20"/>
      <c r="H178" s="20"/>
      <c r="I178" s="27" t="s">
        <v>187</v>
      </c>
      <c r="J178" s="22">
        <f>VLOOKUP(C178,[1]耳鼻喉!$B:$T,16,FALSE)</f>
        <v>1137</v>
      </c>
      <c r="K178" s="22">
        <f>VLOOKUP(C178,[1]耳鼻喉!$B:$T,17,FALSE)</f>
        <v>1023</v>
      </c>
      <c r="L178" s="22">
        <f>VLOOKUP(C178,[1]耳鼻喉!$B:$T,18,FALSE)</f>
        <v>770</v>
      </c>
      <c r="M178" s="22">
        <f>VLOOKUP(C178,[1]耳鼻喉!$B:$T,19,FALSE)</f>
        <v>654</v>
      </c>
      <c r="N178" s="87"/>
      <c r="O178" s="87"/>
      <c r="P178" s="87"/>
      <c r="Q178" s="87"/>
      <c r="R178" s="87" t="s">
        <v>612</v>
      </c>
      <c r="S178" s="89" t="s">
        <v>176</v>
      </c>
      <c r="T178" s="89"/>
      <c r="U178" s="89"/>
    </row>
    <row r="179" s="4" customFormat="true" ht="57" spans="1:21">
      <c r="A179" s="27">
        <v>152</v>
      </c>
      <c r="B179" s="27" t="s">
        <v>248</v>
      </c>
      <c r="C179" s="27" t="s">
        <v>757</v>
      </c>
      <c r="D179" s="20" t="s">
        <v>758</v>
      </c>
      <c r="E179" s="20" t="s">
        <v>759</v>
      </c>
      <c r="F179" s="20" t="s">
        <v>760</v>
      </c>
      <c r="G179" s="20"/>
      <c r="H179" s="20"/>
      <c r="I179" s="27" t="s">
        <v>187</v>
      </c>
      <c r="J179" s="22">
        <f>VLOOKUP(C179,[1]耳鼻喉!$B:$T,16,FALSE)</f>
        <v>720</v>
      </c>
      <c r="K179" s="22">
        <f>VLOOKUP(C179,[1]耳鼻喉!$B:$T,17,FALSE)</f>
        <v>648</v>
      </c>
      <c r="L179" s="22">
        <f>VLOOKUP(C179,[1]耳鼻喉!$B:$T,18,FALSE)</f>
        <v>490</v>
      </c>
      <c r="M179" s="22">
        <f>VLOOKUP(C179,[1]耳鼻喉!$B:$T,19,FALSE)</f>
        <v>416</v>
      </c>
      <c r="N179" s="87"/>
      <c r="O179" s="87"/>
      <c r="P179" s="87"/>
      <c r="Q179" s="87"/>
      <c r="R179" s="87" t="s">
        <v>612</v>
      </c>
      <c r="S179" s="89" t="s">
        <v>176</v>
      </c>
      <c r="T179" s="89"/>
      <c r="U179" s="89"/>
    </row>
    <row r="180" s="4" customFormat="true" ht="57" spans="1:21">
      <c r="A180" s="27">
        <v>153</v>
      </c>
      <c r="B180" s="27" t="s">
        <v>248</v>
      </c>
      <c r="C180" s="27" t="s">
        <v>761</v>
      </c>
      <c r="D180" s="20" t="s">
        <v>762</v>
      </c>
      <c r="E180" s="20" t="s">
        <v>763</v>
      </c>
      <c r="F180" s="20" t="s">
        <v>764</v>
      </c>
      <c r="G180" s="20"/>
      <c r="H180" s="20"/>
      <c r="I180" s="27" t="s">
        <v>187</v>
      </c>
      <c r="J180" s="22">
        <f>VLOOKUP(C180,[1]耳鼻喉!$B:$T,16,FALSE)</f>
        <v>1029</v>
      </c>
      <c r="K180" s="22">
        <f>VLOOKUP(C180,[1]耳鼻喉!$B:$T,17,FALSE)</f>
        <v>926</v>
      </c>
      <c r="L180" s="22">
        <f>VLOOKUP(C180,[1]耳鼻喉!$B:$T,18,FALSE)</f>
        <v>700</v>
      </c>
      <c r="M180" s="22">
        <f>VLOOKUP(C180,[1]耳鼻喉!$B:$T,19,FALSE)</f>
        <v>630</v>
      </c>
      <c r="N180" s="87"/>
      <c r="O180" s="87"/>
      <c r="P180" s="87"/>
      <c r="Q180" s="87"/>
      <c r="R180" s="87" t="s">
        <v>612</v>
      </c>
      <c r="S180" s="89" t="s">
        <v>176</v>
      </c>
      <c r="T180" s="89"/>
      <c r="U180" s="89"/>
    </row>
    <row r="181" s="4" customFormat="true" ht="57" spans="1:21">
      <c r="A181" s="27">
        <v>154</v>
      </c>
      <c r="B181" s="27" t="s">
        <v>248</v>
      </c>
      <c r="C181" s="27" t="s">
        <v>765</v>
      </c>
      <c r="D181" s="20" t="s">
        <v>766</v>
      </c>
      <c r="E181" s="20" t="s">
        <v>767</v>
      </c>
      <c r="F181" s="20" t="s">
        <v>768</v>
      </c>
      <c r="G181" s="20"/>
      <c r="H181" s="20"/>
      <c r="I181" s="27" t="s">
        <v>187</v>
      </c>
      <c r="J181" s="22">
        <f>VLOOKUP(C181,[1]耳鼻喉!$B:$T,16,FALSE)</f>
        <v>720</v>
      </c>
      <c r="K181" s="22">
        <f>VLOOKUP(C181,[1]耳鼻喉!$B:$T,17,FALSE)</f>
        <v>648</v>
      </c>
      <c r="L181" s="22">
        <f>VLOOKUP(C181,[1]耳鼻喉!$B:$T,18,FALSE)</f>
        <v>490</v>
      </c>
      <c r="M181" s="22">
        <f>VLOOKUP(C181,[1]耳鼻喉!$B:$T,19,FALSE)</f>
        <v>416</v>
      </c>
      <c r="N181" s="87"/>
      <c r="O181" s="87"/>
      <c r="P181" s="87"/>
      <c r="Q181" s="87"/>
      <c r="R181" s="87" t="s">
        <v>612</v>
      </c>
      <c r="S181" s="89" t="s">
        <v>176</v>
      </c>
      <c r="T181" s="89"/>
      <c r="U181" s="89"/>
    </row>
    <row r="182" s="4" customFormat="true" ht="57" spans="1:21">
      <c r="A182" s="27">
        <v>155</v>
      </c>
      <c r="B182" s="27" t="s">
        <v>248</v>
      </c>
      <c r="C182" s="27" t="s">
        <v>769</v>
      </c>
      <c r="D182" s="20" t="s">
        <v>770</v>
      </c>
      <c r="E182" s="20" t="s">
        <v>771</v>
      </c>
      <c r="F182" s="20" t="s">
        <v>768</v>
      </c>
      <c r="G182" s="20"/>
      <c r="H182" s="20"/>
      <c r="I182" s="27" t="s">
        <v>187</v>
      </c>
      <c r="J182" s="22">
        <f>VLOOKUP(C182,[1]耳鼻喉!$B:$T,16,FALSE)</f>
        <v>2352</v>
      </c>
      <c r="K182" s="22">
        <f>VLOOKUP(C182,[1]耳鼻喉!$B:$T,17,FALSE)</f>
        <v>2117</v>
      </c>
      <c r="L182" s="22">
        <f>VLOOKUP(C182,[1]耳鼻喉!$B:$T,18,FALSE)</f>
        <v>1905</v>
      </c>
      <c r="M182" s="22">
        <f>VLOOKUP(C182,[1]耳鼻喉!$B:$T,19,FALSE)</f>
        <v>1715</v>
      </c>
      <c r="N182" s="87"/>
      <c r="O182" s="87"/>
      <c r="P182" s="87"/>
      <c r="Q182" s="87"/>
      <c r="R182" s="87" t="s">
        <v>612</v>
      </c>
      <c r="S182" s="89" t="s">
        <v>95</v>
      </c>
      <c r="T182" s="89"/>
      <c r="U182" s="89"/>
    </row>
    <row r="183" s="4" customFormat="true" ht="57" spans="1:21">
      <c r="A183" s="27">
        <v>156</v>
      </c>
      <c r="B183" s="27" t="s">
        <v>248</v>
      </c>
      <c r="C183" s="27" t="s">
        <v>772</v>
      </c>
      <c r="D183" s="20" t="s">
        <v>773</v>
      </c>
      <c r="E183" s="20" t="s">
        <v>774</v>
      </c>
      <c r="F183" s="20" t="s">
        <v>775</v>
      </c>
      <c r="G183" s="20"/>
      <c r="H183" s="20"/>
      <c r="I183" s="27" t="s">
        <v>187</v>
      </c>
      <c r="J183" s="22">
        <f>VLOOKUP(C183,[1]耳鼻喉!$B:$T,16,FALSE)</f>
        <v>1386</v>
      </c>
      <c r="K183" s="22">
        <f>VLOOKUP(C183,[1]耳鼻喉!$B:$T,17,FALSE)</f>
        <v>1247</v>
      </c>
      <c r="L183" s="22">
        <f>VLOOKUP(C183,[1]耳鼻喉!$B:$T,18,FALSE)</f>
        <v>1122</v>
      </c>
      <c r="M183" s="22">
        <f>VLOOKUP(C183,[1]耳鼻喉!$B:$T,19,FALSE)</f>
        <v>1010</v>
      </c>
      <c r="N183" s="87"/>
      <c r="O183" s="87"/>
      <c r="P183" s="87"/>
      <c r="Q183" s="87"/>
      <c r="R183" s="87" t="s">
        <v>612</v>
      </c>
      <c r="S183" s="89" t="s">
        <v>95</v>
      </c>
      <c r="T183" s="89"/>
      <c r="U183" s="89"/>
    </row>
    <row r="184" s="4" customFormat="true" ht="57" spans="1:21">
      <c r="A184" s="27">
        <v>157</v>
      </c>
      <c r="B184" s="27" t="s">
        <v>248</v>
      </c>
      <c r="C184" s="27" t="s">
        <v>776</v>
      </c>
      <c r="D184" s="20" t="s">
        <v>777</v>
      </c>
      <c r="E184" s="20" t="s">
        <v>778</v>
      </c>
      <c r="F184" s="20" t="s">
        <v>779</v>
      </c>
      <c r="G184" s="20" t="s">
        <v>780</v>
      </c>
      <c r="H184" s="20"/>
      <c r="I184" s="27" t="s">
        <v>187</v>
      </c>
      <c r="J184" s="22">
        <f>VLOOKUP(C184,[1]耳鼻喉!$B:$T,16,FALSE)</f>
        <v>2192</v>
      </c>
      <c r="K184" s="22">
        <f>VLOOKUP(C184,[1]耳鼻喉!$B:$T,17,FALSE)</f>
        <v>1973</v>
      </c>
      <c r="L184" s="22">
        <f>VLOOKUP(C184,[1]耳鼻喉!$B:$T,18,FALSE)</f>
        <v>1775</v>
      </c>
      <c r="M184" s="22">
        <f>VLOOKUP(C184,[1]耳鼻喉!$B:$T,19,FALSE)</f>
        <v>1598</v>
      </c>
      <c r="N184" s="87"/>
      <c r="O184" s="87"/>
      <c r="P184" s="87"/>
      <c r="Q184" s="87"/>
      <c r="R184" s="87" t="s">
        <v>612</v>
      </c>
      <c r="S184" s="89" t="s">
        <v>176</v>
      </c>
      <c r="T184" s="89"/>
      <c r="U184" s="89"/>
    </row>
    <row r="185" s="4" customFormat="true" ht="57" spans="1:21">
      <c r="A185" s="27">
        <v>158</v>
      </c>
      <c r="B185" s="27" t="s">
        <v>248</v>
      </c>
      <c r="C185" s="27" t="s">
        <v>781</v>
      </c>
      <c r="D185" s="20" t="s">
        <v>782</v>
      </c>
      <c r="E185" s="20" t="s">
        <v>783</v>
      </c>
      <c r="F185" s="20" t="s">
        <v>784</v>
      </c>
      <c r="G185" s="20"/>
      <c r="H185" s="20"/>
      <c r="I185" s="27" t="s">
        <v>187</v>
      </c>
      <c r="J185" s="22">
        <f>VLOOKUP(C185,[1]耳鼻喉!$B:$T,16,FALSE)</f>
        <v>1096</v>
      </c>
      <c r="K185" s="22">
        <f>VLOOKUP(C185,[1]耳鼻喉!$B:$T,17,FALSE)</f>
        <v>986.5</v>
      </c>
      <c r="L185" s="22">
        <f>VLOOKUP(C185,[1]耳鼻喉!$B:$T,18,FALSE)</f>
        <v>887.5</v>
      </c>
      <c r="M185" s="22">
        <f>VLOOKUP(C185,[1]耳鼻喉!$B:$T,19,FALSE)</f>
        <v>799</v>
      </c>
      <c r="N185" s="87"/>
      <c r="O185" s="87"/>
      <c r="P185" s="87"/>
      <c r="Q185" s="87"/>
      <c r="R185" s="87" t="s">
        <v>612</v>
      </c>
      <c r="S185" s="89" t="s">
        <v>176</v>
      </c>
      <c r="T185" s="89"/>
      <c r="U185" s="89"/>
    </row>
    <row r="186" s="4" customFormat="true" ht="57" spans="1:21">
      <c r="A186" s="27">
        <v>159</v>
      </c>
      <c r="B186" s="27" t="s">
        <v>248</v>
      </c>
      <c r="C186" s="27" t="s">
        <v>785</v>
      </c>
      <c r="D186" s="20" t="s">
        <v>786</v>
      </c>
      <c r="E186" s="20" t="s">
        <v>787</v>
      </c>
      <c r="F186" s="20" t="s">
        <v>788</v>
      </c>
      <c r="G186" s="20"/>
      <c r="H186" s="20"/>
      <c r="I186" s="27" t="s">
        <v>187</v>
      </c>
      <c r="J186" s="22">
        <f>VLOOKUP(C186,[1]耳鼻喉!$B:$T,16,FALSE)</f>
        <v>1549</v>
      </c>
      <c r="K186" s="22">
        <f>VLOOKUP(C186,[1]耳鼻喉!$B:$T,17,FALSE)</f>
        <v>1394</v>
      </c>
      <c r="L186" s="22">
        <f>VLOOKUP(C186,[1]耳鼻喉!$B:$T,18,FALSE)</f>
        <v>1050</v>
      </c>
      <c r="M186" s="22">
        <f>VLOOKUP(C186,[1]耳鼻喉!$B:$T,19,FALSE)</f>
        <v>892</v>
      </c>
      <c r="N186" s="87"/>
      <c r="O186" s="87"/>
      <c r="P186" s="87"/>
      <c r="Q186" s="87"/>
      <c r="R186" s="87" t="s">
        <v>612</v>
      </c>
      <c r="S186" s="89" t="s">
        <v>176</v>
      </c>
      <c r="T186" s="89"/>
      <c r="U186" s="89"/>
    </row>
    <row r="187" s="4" customFormat="true" ht="57" spans="1:21">
      <c r="A187" s="27">
        <v>160</v>
      </c>
      <c r="B187" s="27" t="s">
        <v>248</v>
      </c>
      <c r="C187" s="27" t="s">
        <v>789</v>
      </c>
      <c r="D187" s="20" t="s">
        <v>790</v>
      </c>
      <c r="E187" s="20" t="s">
        <v>791</v>
      </c>
      <c r="F187" s="20" t="s">
        <v>792</v>
      </c>
      <c r="G187" s="20"/>
      <c r="H187" s="20"/>
      <c r="I187" s="27" t="s">
        <v>187</v>
      </c>
      <c r="J187" s="22">
        <f>VLOOKUP(C187,[1]耳鼻喉!$B:$T,16,FALSE)</f>
        <v>875</v>
      </c>
      <c r="K187" s="22">
        <f>VLOOKUP(C187,[1]耳鼻喉!$B:$T,17,FALSE)</f>
        <v>788</v>
      </c>
      <c r="L187" s="22">
        <f>VLOOKUP(C187,[1]耳鼻喉!$B:$T,18,FALSE)</f>
        <v>595</v>
      </c>
      <c r="M187" s="22">
        <f>VLOOKUP(C187,[1]耳鼻喉!$B:$T,19,FALSE)</f>
        <v>505</v>
      </c>
      <c r="N187" s="87"/>
      <c r="O187" s="87"/>
      <c r="P187" s="87"/>
      <c r="Q187" s="87"/>
      <c r="R187" s="87" t="s">
        <v>612</v>
      </c>
      <c r="S187" s="89" t="s">
        <v>176</v>
      </c>
      <c r="T187" s="89"/>
      <c r="U187" s="89"/>
    </row>
    <row r="188" s="4" customFormat="true" ht="57" spans="1:21">
      <c r="A188" s="27">
        <v>161</v>
      </c>
      <c r="B188" s="27" t="s">
        <v>248</v>
      </c>
      <c r="C188" s="27" t="s">
        <v>793</v>
      </c>
      <c r="D188" s="20" t="s">
        <v>794</v>
      </c>
      <c r="E188" s="20" t="s">
        <v>795</v>
      </c>
      <c r="F188" s="20" t="s">
        <v>796</v>
      </c>
      <c r="G188" s="20"/>
      <c r="H188" s="20"/>
      <c r="I188" s="27" t="s">
        <v>187</v>
      </c>
      <c r="J188" s="22">
        <f>VLOOKUP(C188,[1]耳鼻喉!$B:$T,16,FALSE)</f>
        <v>875</v>
      </c>
      <c r="K188" s="22">
        <f>VLOOKUP(C188,[1]耳鼻喉!$B:$T,17,FALSE)</f>
        <v>788</v>
      </c>
      <c r="L188" s="22">
        <f>VLOOKUP(C188,[1]耳鼻喉!$B:$T,18,FALSE)</f>
        <v>595</v>
      </c>
      <c r="M188" s="22">
        <f>VLOOKUP(C188,[1]耳鼻喉!$B:$T,19,FALSE)</f>
        <v>505</v>
      </c>
      <c r="N188" s="87"/>
      <c r="O188" s="87"/>
      <c r="P188" s="87"/>
      <c r="Q188" s="87"/>
      <c r="R188" s="87" t="s">
        <v>612</v>
      </c>
      <c r="S188" s="89" t="s">
        <v>176</v>
      </c>
      <c r="T188" s="89"/>
      <c r="U188" s="89"/>
    </row>
    <row r="189" s="4" customFormat="true" ht="57" spans="1:21">
      <c r="A189" s="27">
        <v>162</v>
      </c>
      <c r="B189" s="27" t="s">
        <v>248</v>
      </c>
      <c r="C189" s="27" t="s">
        <v>797</v>
      </c>
      <c r="D189" s="20" t="s">
        <v>798</v>
      </c>
      <c r="E189" s="20" t="s">
        <v>799</v>
      </c>
      <c r="F189" s="20" t="s">
        <v>800</v>
      </c>
      <c r="G189" s="20"/>
      <c r="H189" s="20"/>
      <c r="I189" s="27" t="s">
        <v>187</v>
      </c>
      <c r="J189" s="22">
        <f>VLOOKUP(C189,[1]耳鼻喉!$B:$T,16,FALSE)</f>
        <v>1599</v>
      </c>
      <c r="K189" s="22">
        <f>VLOOKUP(C189,[1]耳鼻喉!$B:$T,17,FALSE)</f>
        <v>1424</v>
      </c>
      <c r="L189" s="22">
        <f>VLOOKUP(C189,[1]耳鼻喉!$B:$T,18,FALSE)</f>
        <v>1185</v>
      </c>
      <c r="M189" s="22">
        <f>VLOOKUP(C189,[1]耳鼻喉!$B:$T,19,FALSE)</f>
        <v>1051</v>
      </c>
      <c r="N189" s="87"/>
      <c r="O189" s="87"/>
      <c r="P189" s="87"/>
      <c r="Q189" s="87"/>
      <c r="R189" s="87" t="s">
        <v>612</v>
      </c>
      <c r="S189" s="89" t="s">
        <v>95</v>
      </c>
      <c r="T189" s="89"/>
      <c r="U189" s="89"/>
    </row>
    <row r="190" s="4" customFormat="true" ht="57" spans="1:21">
      <c r="A190" s="27">
        <v>163</v>
      </c>
      <c r="B190" s="27" t="s">
        <v>248</v>
      </c>
      <c r="C190" s="27" t="s">
        <v>801</v>
      </c>
      <c r="D190" s="20" t="s">
        <v>802</v>
      </c>
      <c r="E190" s="20" t="s">
        <v>803</v>
      </c>
      <c r="F190" s="20" t="s">
        <v>804</v>
      </c>
      <c r="G190" s="20"/>
      <c r="H190" s="20"/>
      <c r="I190" s="27" t="s">
        <v>187</v>
      </c>
      <c r="J190" s="22">
        <f>VLOOKUP(C190,[1]耳鼻喉!$B:$T,16,FALSE)</f>
        <v>875</v>
      </c>
      <c r="K190" s="22">
        <f>VLOOKUP(C190,[1]耳鼻喉!$B:$T,17,FALSE)</f>
        <v>788</v>
      </c>
      <c r="L190" s="22">
        <f>VLOOKUP(C190,[1]耳鼻喉!$B:$T,18,FALSE)</f>
        <v>595</v>
      </c>
      <c r="M190" s="22">
        <f>VLOOKUP(C190,[1]耳鼻喉!$B:$T,19,FALSE)</f>
        <v>505</v>
      </c>
      <c r="N190" s="87"/>
      <c r="O190" s="87"/>
      <c r="P190" s="87"/>
      <c r="Q190" s="87"/>
      <c r="R190" s="87" t="s">
        <v>612</v>
      </c>
      <c r="S190" s="89" t="s">
        <v>176</v>
      </c>
      <c r="T190" s="89"/>
      <c r="U190" s="89"/>
    </row>
    <row r="191" s="4" customFormat="true" ht="57" spans="1:21">
      <c r="A191" s="27">
        <v>164</v>
      </c>
      <c r="B191" s="27" t="s">
        <v>248</v>
      </c>
      <c r="C191" s="27" t="s">
        <v>805</v>
      </c>
      <c r="D191" s="20" t="s">
        <v>806</v>
      </c>
      <c r="E191" s="62" t="s">
        <v>807</v>
      </c>
      <c r="F191" s="20" t="s">
        <v>808</v>
      </c>
      <c r="G191" s="20"/>
      <c r="H191" s="20"/>
      <c r="I191" s="27" t="s">
        <v>187</v>
      </c>
      <c r="J191" s="22">
        <f>VLOOKUP(C191,[1]耳鼻喉!$B:$T,16,FALSE)</f>
        <v>1162</v>
      </c>
      <c r="K191" s="22">
        <f>VLOOKUP(C191,[1]耳鼻喉!$B:$T,17,FALSE)</f>
        <v>987</v>
      </c>
      <c r="L191" s="22">
        <f>VLOOKUP(C191,[1]耳鼻喉!$B:$T,18,FALSE)</f>
        <v>888</v>
      </c>
      <c r="M191" s="22">
        <f>VLOOKUP(C191,[1]耳鼻喉!$B:$T,19,FALSE)</f>
        <v>799</v>
      </c>
      <c r="N191" s="87"/>
      <c r="O191" s="87"/>
      <c r="P191" s="87"/>
      <c r="Q191" s="87"/>
      <c r="R191" s="87" t="s">
        <v>612</v>
      </c>
      <c r="S191" s="89" t="s">
        <v>31</v>
      </c>
      <c r="T191" s="89">
        <v>0.2</v>
      </c>
      <c r="U191" s="89"/>
    </row>
    <row r="192" s="4" customFormat="true" ht="57" spans="1:21">
      <c r="A192" s="27">
        <v>165</v>
      </c>
      <c r="B192" s="27" t="s">
        <v>248</v>
      </c>
      <c r="C192" s="27" t="s">
        <v>809</v>
      </c>
      <c r="D192" s="20" t="s">
        <v>810</v>
      </c>
      <c r="E192" s="62" t="s">
        <v>811</v>
      </c>
      <c r="F192" s="20" t="s">
        <v>654</v>
      </c>
      <c r="G192" s="20"/>
      <c r="H192" s="20"/>
      <c r="I192" s="27" t="s">
        <v>187</v>
      </c>
      <c r="J192" s="22">
        <f>VLOOKUP(C192,[1]耳鼻喉!$B:$T,16,FALSE)</f>
        <v>1192</v>
      </c>
      <c r="K192" s="22">
        <f>VLOOKUP(C192,[1]耳鼻喉!$B:$T,17,FALSE)</f>
        <v>1013</v>
      </c>
      <c r="L192" s="22">
        <f>VLOOKUP(C192,[1]耳鼻喉!$B:$T,18,FALSE)</f>
        <v>912</v>
      </c>
      <c r="M192" s="22">
        <f>VLOOKUP(C192,[1]耳鼻喉!$B:$T,19,FALSE)</f>
        <v>821</v>
      </c>
      <c r="N192" s="87"/>
      <c r="O192" s="87"/>
      <c r="P192" s="87"/>
      <c r="Q192" s="87"/>
      <c r="R192" s="87" t="s">
        <v>612</v>
      </c>
      <c r="S192" s="89" t="s">
        <v>95</v>
      </c>
      <c r="T192" s="89"/>
      <c r="U192" s="89"/>
    </row>
    <row r="193" s="4" customFormat="true" ht="57" spans="1:21">
      <c r="A193" s="27">
        <v>166</v>
      </c>
      <c r="B193" s="27" t="s">
        <v>248</v>
      </c>
      <c r="C193" s="27" t="s">
        <v>812</v>
      </c>
      <c r="D193" s="20" t="s">
        <v>813</v>
      </c>
      <c r="E193" s="20" t="s">
        <v>814</v>
      </c>
      <c r="F193" s="20" t="s">
        <v>815</v>
      </c>
      <c r="G193" s="20"/>
      <c r="H193" s="20"/>
      <c r="I193" s="27" t="s">
        <v>187</v>
      </c>
      <c r="J193" s="22">
        <f>VLOOKUP(C193,[1]耳鼻喉!$B:$T,16,FALSE)</f>
        <v>3748</v>
      </c>
      <c r="K193" s="22">
        <f>VLOOKUP(C193,[1]耳鼻喉!$B:$T,17,FALSE)</f>
        <v>3186</v>
      </c>
      <c r="L193" s="22">
        <f>VLOOKUP(C193,[1]耳鼻喉!$B:$T,18,FALSE)</f>
        <v>2867</v>
      </c>
      <c r="M193" s="22">
        <f>VLOOKUP(C193,[1]耳鼻喉!$B:$T,19,FALSE)</f>
        <v>2580</v>
      </c>
      <c r="N193" s="87"/>
      <c r="O193" s="87"/>
      <c r="P193" s="87"/>
      <c r="Q193" s="87"/>
      <c r="R193" s="87" t="s">
        <v>612</v>
      </c>
      <c r="S193" s="89" t="s">
        <v>176</v>
      </c>
      <c r="T193" s="89"/>
      <c r="U193" s="89"/>
    </row>
    <row r="194" s="4" customFormat="true" ht="57" spans="1:21">
      <c r="A194" s="27">
        <v>167</v>
      </c>
      <c r="B194" s="27" t="s">
        <v>248</v>
      </c>
      <c r="C194" s="27" t="s">
        <v>816</v>
      </c>
      <c r="D194" s="20" t="s">
        <v>817</v>
      </c>
      <c r="E194" s="20" t="s">
        <v>818</v>
      </c>
      <c r="F194" s="20" t="s">
        <v>819</v>
      </c>
      <c r="G194" s="20"/>
      <c r="H194" s="20"/>
      <c r="I194" s="27" t="s">
        <v>187</v>
      </c>
      <c r="J194" s="22">
        <f>VLOOKUP(C194,[1]耳鼻喉!$B:$T,16,FALSE)</f>
        <v>1425</v>
      </c>
      <c r="K194" s="22">
        <f>VLOOKUP(C194,[1]耳鼻喉!$B:$T,17,FALSE)</f>
        <v>1211</v>
      </c>
      <c r="L194" s="22">
        <f>VLOOKUP(C194,[1]耳鼻喉!$B:$T,18,FALSE)</f>
        <v>1090</v>
      </c>
      <c r="M194" s="22">
        <f>VLOOKUP(C194,[1]耳鼻喉!$B:$T,19,FALSE)</f>
        <v>981</v>
      </c>
      <c r="N194" s="87"/>
      <c r="O194" s="87"/>
      <c r="P194" s="87"/>
      <c r="Q194" s="87"/>
      <c r="R194" s="87" t="s">
        <v>612</v>
      </c>
      <c r="S194" s="89" t="s">
        <v>31</v>
      </c>
      <c r="T194" s="89">
        <v>0.2</v>
      </c>
      <c r="U194" s="89"/>
    </row>
    <row r="195" s="4" customFormat="true" ht="57" spans="1:21">
      <c r="A195" s="27">
        <v>168</v>
      </c>
      <c r="B195" s="27" t="s">
        <v>248</v>
      </c>
      <c r="C195" s="27" t="s">
        <v>820</v>
      </c>
      <c r="D195" s="20" t="s">
        <v>821</v>
      </c>
      <c r="E195" s="20" t="s">
        <v>822</v>
      </c>
      <c r="F195" s="20" t="s">
        <v>654</v>
      </c>
      <c r="G195" s="20" t="s">
        <v>823</v>
      </c>
      <c r="H195" s="20"/>
      <c r="I195" s="27" t="s">
        <v>187</v>
      </c>
      <c r="J195" s="22">
        <f>VLOOKUP(C195,[1]耳鼻喉!$B:$T,16,FALSE)</f>
        <v>875</v>
      </c>
      <c r="K195" s="22">
        <f>VLOOKUP(C195,[1]耳鼻喉!$B:$T,17,FALSE)</f>
        <v>788</v>
      </c>
      <c r="L195" s="22">
        <f>VLOOKUP(C195,[1]耳鼻喉!$B:$T,18,FALSE)</f>
        <v>595</v>
      </c>
      <c r="M195" s="22">
        <f>VLOOKUP(C195,[1]耳鼻喉!$B:$T,19,FALSE)</f>
        <v>505</v>
      </c>
      <c r="N195" s="87"/>
      <c r="O195" s="87"/>
      <c r="P195" s="87"/>
      <c r="Q195" s="87"/>
      <c r="R195" s="87" t="s">
        <v>612</v>
      </c>
      <c r="S195" s="89" t="s">
        <v>176</v>
      </c>
      <c r="T195" s="89"/>
      <c r="U195" s="89"/>
    </row>
    <row r="196" s="4" customFormat="true" ht="57" spans="1:21">
      <c r="A196" s="27">
        <v>169</v>
      </c>
      <c r="B196" s="27" t="s">
        <v>248</v>
      </c>
      <c r="C196" s="27" t="s">
        <v>824</v>
      </c>
      <c r="D196" s="20" t="s">
        <v>825</v>
      </c>
      <c r="E196" s="20" t="s">
        <v>826</v>
      </c>
      <c r="F196" s="20" t="s">
        <v>654</v>
      </c>
      <c r="G196" s="20" t="s">
        <v>823</v>
      </c>
      <c r="H196" s="20"/>
      <c r="I196" s="27" t="s">
        <v>187</v>
      </c>
      <c r="J196" s="22">
        <f>VLOOKUP(C196,[1]耳鼻喉!$B:$T,16,FALSE)</f>
        <v>1753</v>
      </c>
      <c r="K196" s="22">
        <f>VLOOKUP(C196,[1]耳鼻喉!$B:$T,17,FALSE)</f>
        <v>1577</v>
      </c>
      <c r="L196" s="22">
        <f>VLOOKUP(C196,[1]耳鼻喉!$B:$T,18,FALSE)</f>
        <v>1420</v>
      </c>
      <c r="M196" s="22">
        <f>VLOOKUP(C196,[1]耳鼻喉!$B:$T,19,FALSE)</f>
        <v>1278</v>
      </c>
      <c r="N196" s="87"/>
      <c r="O196" s="87"/>
      <c r="P196" s="87"/>
      <c r="Q196" s="87"/>
      <c r="R196" s="87" t="s">
        <v>612</v>
      </c>
      <c r="S196" s="89" t="s">
        <v>176</v>
      </c>
      <c r="T196" s="89"/>
      <c r="U196" s="89"/>
    </row>
    <row r="197" s="4" customFormat="true" ht="57" spans="1:21">
      <c r="A197" s="27">
        <v>170</v>
      </c>
      <c r="B197" s="27" t="s">
        <v>248</v>
      </c>
      <c r="C197" s="27" t="s">
        <v>827</v>
      </c>
      <c r="D197" s="20" t="s">
        <v>828</v>
      </c>
      <c r="E197" s="20" t="s">
        <v>829</v>
      </c>
      <c r="F197" s="20" t="s">
        <v>654</v>
      </c>
      <c r="G197" s="20"/>
      <c r="H197" s="20"/>
      <c r="I197" s="27" t="s">
        <v>187</v>
      </c>
      <c r="J197" s="22">
        <f>VLOOKUP(C197,[1]耳鼻喉!$B:$T,16,FALSE)</f>
        <v>2323</v>
      </c>
      <c r="K197" s="22">
        <f>VLOOKUP(C197,[1]耳鼻喉!$B:$T,17,FALSE)</f>
        <v>2090</v>
      </c>
      <c r="L197" s="22">
        <f>VLOOKUP(C197,[1]耳鼻喉!$B:$T,18,FALSE)</f>
        <v>1881</v>
      </c>
      <c r="M197" s="22">
        <f>VLOOKUP(C197,[1]耳鼻喉!$B:$T,19,FALSE)</f>
        <v>1693</v>
      </c>
      <c r="N197" s="87"/>
      <c r="O197" s="87"/>
      <c r="P197" s="87"/>
      <c r="Q197" s="87"/>
      <c r="R197" s="87" t="s">
        <v>612</v>
      </c>
      <c r="S197" s="89" t="s">
        <v>176</v>
      </c>
      <c r="T197" s="89"/>
      <c r="U197" s="89"/>
    </row>
    <row r="198" s="4" customFormat="true" ht="57" spans="1:21">
      <c r="A198" s="27">
        <v>171</v>
      </c>
      <c r="B198" s="27" t="s">
        <v>248</v>
      </c>
      <c r="C198" s="22" t="s">
        <v>830</v>
      </c>
      <c r="D198" s="23" t="s">
        <v>831</v>
      </c>
      <c r="E198" s="23" t="s">
        <v>832</v>
      </c>
      <c r="F198" s="20" t="s">
        <v>833</v>
      </c>
      <c r="G198" s="20"/>
      <c r="H198" s="20"/>
      <c r="I198" s="27" t="s">
        <v>187</v>
      </c>
      <c r="J198" s="22">
        <f>VLOOKUP(C198,[1]耳鼻喉!$B:$T,16,FALSE)</f>
        <v>3748</v>
      </c>
      <c r="K198" s="22">
        <f>VLOOKUP(C198,[1]耳鼻喉!$B:$T,17,FALSE)</f>
        <v>3186</v>
      </c>
      <c r="L198" s="22">
        <f>VLOOKUP(C198,[1]耳鼻喉!$B:$T,18,FALSE)</f>
        <v>2867</v>
      </c>
      <c r="M198" s="22">
        <f>VLOOKUP(C198,[1]耳鼻喉!$B:$T,19,FALSE)</f>
        <v>2580</v>
      </c>
      <c r="N198" s="87"/>
      <c r="O198" s="87"/>
      <c r="P198" s="87"/>
      <c r="Q198" s="87"/>
      <c r="R198" s="87" t="s">
        <v>612</v>
      </c>
      <c r="S198" s="89" t="s">
        <v>176</v>
      </c>
      <c r="T198" s="89"/>
      <c r="U198" s="89"/>
    </row>
    <row r="199" s="4" customFormat="true" ht="57" spans="1:21">
      <c r="A199" s="27">
        <v>172</v>
      </c>
      <c r="B199" s="27" t="s">
        <v>248</v>
      </c>
      <c r="C199" s="27" t="s">
        <v>834</v>
      </c>
      <c r="D199" s="96" t="s">
        <v>835</v>
      </c>
      <c r="E199" s="96" t="s">
        <v>836</v>
      </c>
      <c r="F199" s="96" t="s">
        <v>837</v>
      </c>
      <c r="G199" s="20"/>
      <c r="H199" s="96"/>
      <c r="I199" s="85" t="s">
        <v>29</v>
      </c>
      <c r="J199" s="22">
        <f>VLOOKUP(C199,[1]耳鼻喉!$B:$T,16,FALSE)</f>
        <v>3748</v>
      </c>
      <c r="K199" s="22">
        <f>VLOOKUP(C199,[1]耳鼻喉!$B:$T,17,FALSE)</f>
        <v>3186</v>
      </c>
      <c r="L199" s="22">
        <f>VLOOKUP(C199,[1]耳鼻喉!$B:$T,18,FALSE)</f>
        <v>2867</v>
      </c>
      <c r="M199" s="22">
        <f>VLOOKUP(C199,[1]耳鼻喉!$B:$T,19,FALSE)</f>
        <v>2580</v>
      </c>
      <c r="N199" s="87"/>
      <c r="O199" s="87"/>
      <c r="P199" s="87"/>
      <c r="Q199" s="87"/>
      <c r="R199" s="87" t="s">
        <v>612</v>
      </c>
      <c r="S199" s="89" t="s">
        <v>176</v>
      </c>
      <c r="T199" s="89"/>
      <c r="U199" s="89"/>
    </row>
    <row r="200" s="4" customFormat="true" ht="42.75" spans="1:21">
      <c r="A200" s="27">
        <v>173</v>
      </c>
      <c r="B200" s="27" t="s">
        <v>171</v>
      </c>
      <c r="C200" s="97" t="s">
        <v>838</v>
      </c>
      <c r="D200" s="25" t="s">
        <v>839</v>
      </c>
      <c r="E200" s="94" t="s">
        <v>840</v>
      </c>
      <c r="F200" s="94" t="s">
        <v>841</v>
      </c>
      <c r="G200" s="98"/>
      <c r="H200" s="94"/>
      <c r="I200" s="101" t="s">
        <v>29</v>
      </c>
      <c r="J200" s="22">
        <f>VLOOKUP(C200,[1]耳鼻喉!$B:$T,16,FALSE)</f>
        <v>6</v>
      </c>
      <c r="K200" s="22">
        <f>VLOOKUP(C200,[1]耳鼻喉!$B:$T,17,FALSE)</f>
        <v>5</v>
      </c>
      <c r="L200" s="22">
        <f>VLOOKUP(C200,[1]耳鼻喉!$B:$T,18,FALSE)</f>
        <v>4</v>
      </c>
      <c r="M200" s="22">
        <f>VLOOKUP(C200,[1]耳鼻喉!$B:$T,19,FALSE)</f>
        <v>3</v>
      </c>
      <c r="N200" s="87"/>
      <c r="O200" s="87"/>
      <c r="P200" s="87"/>
      <c r="Q200" s="87"/>
      <c r="R200" s="87"/>
      <c r="S200" s="89" t="s">
        <v>176</v>
      </c>
      <c r="T200" s="89"/>
      <c r="U200" s="89"/>
    </row>
    <row r="201" s="4" customFormat="true" ht="42.75" spans="1:21">
      <c r="A201" s="27">
        <v>174</v>
      </c>
      <c r="B201" s="27" t="s">
        <v>171</v>
      </c>
      <c r="C201" s="97" t="s">
        <v>842</v>
      </c>
      <c r="D201" s="25" t="s">
        <v>843</v>
      </c>
      <c r="E201" s="94" t="s">
        <v>844</v>
      </c>
      <c r="F201" s="94" t="s">
        <v>841</v>
      </c>
      <c r="G201" s="98"/>
      <c r="H201" s="94"/>
      <c r="I201" s="101" t="s">
        <v>29</v>
      </c>
      <c r="J201" s="22">
        <f>VLOOKUP(C201,[1]耳鼻喉!$B:$T,16,FALSE)</f>
        <v>112</v>
      </c>
      <c r="K201" s="22">
        <f>VLOOKUP(C201,[1]耳鼻喉!$B:$T,17,FALSE)</f>
        <v>101</v>
      </c>
      <c r="L201" s="22">
        <f>VLOOKUP(C201,[1]耳鼻喉!$B:$T,18,FALSE)</f>
        <v>91</v>
      </c>
      <c r="M201" s="22">
        <f>VLOOKUP(C201,[1]耳鼻喉!$B:$T,19,FALSE)</f>
        <v>82</v>
      </c>
      <c r="N201" s="87"/>
      <c r="O201" s="87"/>
      <c r="P201" s="87"/>
      <c r="Q201" s="87"/>
      <c r="R201" s="87"/>
      <c r="S201" s="89" t="s">
        <v>176</v>
      </c>
      <c r="T201" s="89"/>
      <c r="U201" s="89"/>
    </row>
    <row r="202" s="4" customFormat="true" ht="42.75" spans="1:21">
      <c r="A202" s="27">
        <v>175</v>
      </c>
      <c r="B202" s="27" t="s">
        <v>171</v>
      </c>
      <c r="C202" s="97" t="s">
        <v>845</v>
      </c>
      <c r="D202" s="20" t="s">
        <v>846</v>
      </c>
      <c r="E202" s="62" t="s">
        <v>847</v>
      </c>
      <c r="F202" s="62" t="s">
        <v>848</v>
      </c>
      <c r="G202" s="98"/>
      <c r="H202" s="62"/>
      <c r="I202" s="27" t="s">
        <v>29</v>
      </c>
      <c r="J202" s="22">
        <f>VLOOKUP(C202,[1]耳鼻喉!$B:$T,16,FALSE)</f>
        <v>19</v>
      </c>
      <c r="K202" s="22">
        <f>VLOOKUP(C202,[1]耳鼻喉!$B:$T,17,FALSE)</f>
        <v>17</v>
      </c>
      <c r="L202" s="22">
        <f>VLOOKUP(C202,[1]耳鼻喉!$B:$T,18,FALSE)</f>
        <v>14</v>
      </c>
      <c r="M202" s="22">
        <f>VLOOKUP(C202,[1]耳鼻喉!$B:$T,19,FALSE)</f>
        <v>12</v>
      </c>
      <c r="N202" s="87"/>
      <c r="O202" s="87"/>
      <c r="P202" s="87"/>
      <c r="Q202" s="87"/>
      <c r="R202" s="87"/>
      <c r="S202" s="89" t="s">
        <v>176</v>
      </c>
      <c r="T202" s="89"/>
      <c r="U202" s="89"/>
    </row>
    <row r="203" s="4" customFormat="true" ht="57" spans="1:21">
      <c r="A203" s="27">
        <v>176</v>
      </c>
      <c r="B203" s="27" t="s">
        <v>171</v>
      </c>
      <c r="C203" s="97" t="s">
        <v>849</v>
      </c>
      <c r="D203" s="20" t="s">
        <v>850</v>
      </c>
      <c r="E203" s="62" t="s">
        <v>851</v>
      </c>
      <c r="F203" s="62" t="s">
        <v>852</v>
      </c>
      <c r="G203" s="98"/>
      <c r="H203" s="62"/>
      <c r="I203" s="27" t="s">
        <v>29</v>
      </c>
      <c r="J203" s="22">
        <f>VLOOKUP(C203,[1]耳鼻喉!$B:$T,16,FALSE)</f>
        <v>19</v>
      </c>
      <c r="K203" s="22">
        <f>VLOOKUP(C203,[1]耳鼻喉!$B:$T,17,FALSE)</f>
        <v>17</v>
      </c>
      <c r="L203" s="22">
        <f>VLOOKUP(C203,[1]耳鼻喉!$B:$T,18,FALSE)</f>
        <v>14</v>
      </c>
      <c r="M203" s="22">
        <f>VLOOKUP(C203,[1]耳鼻喉!$B:$T,19,FALSE)</f>
        <v>12</v>
      </c>
      <c r="N203" s="87"/>
      <c r="O203" s="87"/>
      <c r="P203" s="87"/>
      <c r="Q203" s="87"/>
      <c r="R203" s="87"/>
      <c r="S203" s="89" t="s">
        <v>176</v>
      </c>
      <c r="T203" s="89"/>
      <c r="U203" s="89"/>
    </row>
    <row r="204" s="4" customFormat="true" ht="57" spans="1:21">
      <c r="A204" s="27">
        <v>177</v>
      </c>
      <c r="B204" s="27" t="s">
        <v>171</v>
      </c>
      <c r="C204" s="97" t="s">
        <v>853</v>
      </c>
      <c r="D204" s="20" t="s">
        <v>854</v>
      </c>
      <c r="E204" s="62" t="s">
        <v>855</v>
      </c>
      <c r="F204" s="62" t="s">
        <v>856</v>
      </c>
      <c r="G204" s="98"/>
      <c r="H204" s="62"/>
      <c r="I204" s="27" t="s">
        <v>29</v>
      </c>
      <c r="J204" s="22">
        <f>VLOOKUP(C204,[1]耳鼻喉!$B:$T,16,FALSE)</f>
        <v>19</v>
      </c>
      <c r="K204" s="22">
        <f>VLOOKUP(C204,[1]耳鼻喉!$B:$T,17,FALSE)</f>
        <v>17</v>
      </c>
      <c r="L204" s="22">
        <f>VLOOKUP(C204,[1]耳鼻喉!$B:$T,18,FALSE)</f>
        <v>14</v>
      </c>
      <c r="M204" s="22">
        <f>VLOOKUP(C204,[1]耳鼻喉!$B:$T,19,FALSE)</f>
        <v>12</v>
      </c>
      <c r="N204" s="87"/>
      <c r="O204" s="87"/>
      <c r="P204" s="87"/>
      <c r="Q204" s="87"/>
      <c r="R204" s="87"/>
      <c r="S204" s="89" t="s">
        <v>176</v>
      </c>
      <c r="T204" s="89"/>
      <c r="U204" s="89"/>
    </row>
    <row r="205" s="4" customFormat="true" ht="42.75" spans="1:21">
      <c r="A205" s="27">
        <v>178</v>
      </c>
      <c r="B205" s="27" t="s">
        <v>171</v>
      </c>
      <c r="C205" s="97" t="s">
        <v>857</v>
      </c>
      <c r="D205" s="20" t="s">
        <v>858</v>
      </c>
      <c r="E205" s="62" t="s">
        <v>859</v>
      </c>
      <c r="F205" s="62" t="s">
        <v>860</v>
      </c>
      <c r="G205" s="98"/>
      <c r="H205" s="62"/>
      <c r="I205" s="27" t="s">
        <v>29</v>
      </c>
      <c r="J205" s="22">
        <f>VLOOKUP(C205,[1]耳鼻喉!$B:$T,16,FALSE)</f>
        <v>37</v>
      </c>
      <c r="K205" s="22">
        <f>VLOOKUP(C205,[1]耳鼻喉!$B:$T,17,FALSE)</f>
        <v>33</v>
      </c>
      <c r="L205" s="22">
        <f>VLOOKUP(C205,[1]耳鼻喉!$B:$T,18,FALSE)</f>
        <v>28</v>
      </c>
      <c r="M205" s="22">
        <f>VLOOKUP(C205,[1]耳鼻喉!$B:$T,19,FALSE)</f>
        <v>24</v>
      </c>
      <c r="N205" s="87"/>
      <c r="O205" s="87"/>
      <c r="P205" s="87"/>
      <c r="Q205" s="87"/>
      <c r="R205" s="87"/>
      <c r="S205" s="89" t="s">
        <v>176</v>
      </c>
      <c r="T205" s="89"/>
      <c r="U205" s="89"/>
    </row>
    <row r="206" s="4" customFormat="true" ht="42.75" spans="1:21">
      <c r="A206" s="27">
        <v>179</v>
      </c>
      <c r="B206" s="27" t="s">
        <v>171</v>
      </c>
      <c r="C206" s="97" t="s">
        <v>861</v>
      </c>
      <c r="D206" s="20" t="s">
        <v>862</v>
      </c>
      <c r="E206" s="62" t="s">
        <v>863</v>
      </c>
      <c r="F206" s="62" t="s">
        <v>864</v>
      </c>
      <c r="G206" s="98"/>
      <c r="H206" s="62"/>
      <c r="I206" s="27" t="s">
        <v>29</v>
      </c>
      <c r="J206" s="22">
        <f>VLOOKUP(C206,[1]耳鼻喉!$B:$T,16,FALSE)</f>
        <v>33</v>
      </c>
      <c r="K206" s="22">
        <f>VLOOKUP(C206,[1]耳鼻喉!$B:$T,17,FALSE)</f>
        <v>30</v>
      </c>
      <c r="L206" s="22">
        <f>VLOOKUP(C206,[1]耳鼻喉!$B:$T,18,FALSE)</f>
        <v>25</v>
      </c>
      <c r="M206" s="22">
        <f>VLOOKUP(C206,[1]耳鼻喉!$B:$T,19,FALSE)</f>
        <v>21</v>
      </c>
      <c r="N206" s="87"/>
      <c r="O206" s="87"/>
      <c r="P206" s="87"/>
      <c r="Q206" s="87"/>
      <c r="R206" s="87"/>
      <c r="S206" s="89" t="s">
        <v>176</v>
      </c>
      <c r="T206" s="89"/>
      <c r="U206" s="89"/>
    </row>
    <row r="207" s="4" customFormat="true" ht="57" spans="1:21">
      <c r="A207" s="27">
        <v>180</v>
      </c>
      <c r="B207" s="27" t="s">
        <v>23</v>
      </c>
      <c r="C207" s="97" t="s">
        <v>865</v>
      </c>
      <c r="D207" s="20" t="s">
        <v>866</v>
      </c>
      <c r="E207" s="62" t="s">
        <v>867</v>
      </c>
      <c r="F207" s="62" t="s">
        <v>868</v>
      </c>
      <c r="G207" s="20" t="s">
        <v>206</v>
      </c>
      <c r="H207" s="62"/>
      <c r="I207" s="27" t="s">
        <v>187</v>
      </c>
      <c r="J207" s="22">
        <f>VLOOKUP(C207,[1]耳鼻喉!$B:$T,16,FALSE)</f>
        <v>183</v>
      </c>
      <c r="K207" s="22">
        <f>VLOOKUP(C207,[1]耳鼻喉!$B:$T,17,FALSE)</f>
        <v>164</v>
      </c>
      <c r="L207" s="22">
        <f>VLOOKUP(C207,[1]耳鼻喉!$B:$T,18,FALSE)</f>
        <v>146</v>
      </c>
      <c r="M207" s="22">
        <f>VLOOKUP(C207,[1]耳鼻喉!$B:$T,19,FALSE)</f>
        <v>132</v>
      </c>
      <c r="N207" s="87"/>
      <c r="O207" s="87"/>
      <c r="P207" s="87"/>
      <c r="Q207" s="87"/>
      <c r="R207" s="87" t="s">
        <v>869</v>
      </c>
      <c r="S207" s="89" t="s">
        <v>176</v>
      </c>
      <c r="T207" s="89"/>
      <c r="U207" s="89"/>
    </row>
    <row r="208" s="4" customFormat="true" ht="57" spans="1:21">
      <c r="A208" s="27">
        <v>181</v>
      </c>
      <c r="B208" s="27" t="s">
        <v>248</v>
      </c>
      <c r="C208" s="97" t="s">
        <v>870</v>
      </c>
      <c r="D208" s="20" t="s">
        <v>871</v>
      </c>
      <c r="E208" s="62" t="s">
        <v>872</v>
      </c>
      <c r="F208" s="62" t="s">
        <v>873</v>
      </c>
      <c r="G208" s="20"/>
      <c r="H208" s="62"/>
      <c r="I208" s="27" t="s">
        <v>187</v>
      </c>
      <c r="J208" s="22">
        <f>VLOOKUP(C208,[1]耳鼻喉!$B:$T,16,FALSE)</f>
        <v>793</v>
      </c>
      <c r="K208" s="22">
        <f>VLOOKUP(C208,[1]耳鼻喉!$B:$T,17,FALSE)</f>
        <v>714</v>
      </c>
      <c r="L208" s="22">
        <f>VLOOKUP(C208,[1]耳鼻喉!$B:$T,18,FALSE)</f>
        <v>539</v>
      </c>
      <c r="M208" s="22">
        <f>VLOOKUP(C208,[1]耳鼻喉!$B:$T,19,FALSE)</f>
        <v>458</v>
      </c>
      <c r="N208" s="87"/>
      <c r="O208" s="87"/>
      <c r="P208" s="87"/>
      <c r="Q208" s="87"/>
      <c r="R208" s="87" t="s">
        <v>874</v>
      </c>
      <c r="S208" s="89" t="s">
        <v>176</v>
      </c>
      <c r="T208" s="89"/>
      <c r="U208" s="89"/>
    </row>
    <row r="209" s="4" customFormat="true" ht="42.75" spans="1:21">
      <c r="A209" s="27">
        <v>182</v>
      </c>
      <c r="B209" s="27" t="s">
        <v>23</v>
      </c>
      <c r="C209" s="97" t="s">
        <v>875</v>
      </c>
      <c r="D209" s="25" t="s">
        <v>876</v>
      </c>
      <c r="E209" s="94" t="s">
        <v>877</v>
      </c>
      <c r="F209" s="94" t="s">
        <v>878</v>
      </c>
      <c r="G209" s="99"/>
      <c r="H209" s="94"/>
      <c r="I209" s="101" t="s">
        <v>187</v>
      </c>
      <c r="J209" s="22">
        <f>VLOOKUP(C209,[1]耳鼻喉!$B:$T,16,FALSE)</f>
        <v>22</v>
      </c>
      <c r="K209" s="22">
        <f>VLOOKUP(C209,[1]耳鼻喉!$B:$T,17,FALSE)</f>
        <v>20</v>
      </c>
      <c r="L209" s="22">
        <f>VLOOKUP(C209,[1]耳鼻喉!$B:$T,18,FALSE)</f>
        <v>18</v>
      </c>
      <c r="M209" s="22">
        <f>VLOOKUP(C209,[1]耳鼻喉!$B:$T,19,FALSE)</f>
        <v>16</v>
      </c>
      <c r="N209" s="87"/>
      <c r="O209" s="87"/>
      <c r="P209" s="87"/>
      <c r="Q209" s="87"/>
      <c r="R209" s="87" t="s">
        <v>879</v>
      </c>
      <c r="S209" s="89" t="s">
        <v>176</v>
      </c>
      <c r="T209" s="89"/>
      <c r="U209" s="89"/>
    </row>
    <row r="210" s="4" customFormat="true" ht="57" spans="1:21">
      <c r="A210" s="27">
        <v>183</v>
      </c>
      <c r="B210" s="27" t="s">
        <v>23</v>
      </c>
      <c r="C210" s="97" t="s">
        <v>880</v>
      </c>
      <c r="D210" s="25" t="s">
        <v>881</v>
      </c>
      <c r="E210" s="94" t="s">
        <v>882</v>
      </c>
      <c r="F210" s="94" t="s">
        <v>883</v>
      </c>
      <c r="G210" s="98"/>
      <c r="H210" s="94"/>
      <c r="I210" s="101" t="s">
        <v>187</v>
      </c>
      <c r="J210" s="22">
        <f>VLOOKUP(C210,[1]耳鼻喉!$B:$T,16,FALSE)</f>
        <v>29</v>
      </c>
      <c r="K210" s="22">
        <f>VLOOKUP(C210,[1]耳鼻喉!$B:$T,17,FALSE)</f>
        <v>26</v>
      </c>
      <c r="L210" s="22">
        <f>VLOOKUP(C210,[1]耳鼻喉!$B:$T,18,FALSE)</f>
        <v>21</v>
      </c>
      <c r="M210" s="22">
        <f>VLOOKUP(C210,[1]耳鼻喉!$B:$T,19,FALSE)</f>
        <v>18</v>
      </c>
      <c r="N210" s="87"/>
      <c r="O210" s="87"/>
      <c r="P210" s="87"/>
      <c r="Q210" s="87"/>
      <c r="R210" s="87" t="s">
        <v>869</v>
      </c>
      <c r="S210" s="89" t="s">
        <v>176</v>
      </c>
      <c r="T210" s="89"/>
      <c r="U210" s="89"/>
    </row>
    <row r="211" s="4" customFormat="true" ht="57" spans="1:21">
      <c r="A211" s="27">
        <v>184</v>
      </c>
      <c r="B211" s="27" t="s">
        <v>23</v>
      </c>
      <c r="C211" s="97" t="s">
        <v>884</v>
      </c>
      <c r="D211" s="25" t="s">
        <v>885</v>
      </c>
      <c r="E211" s="94" t="s">
        <v>886</v>
      </c>
      <c r="F211" s="94" t="s">
        <v>626</v>
      </c>
      <c r="G211" s="20" t="s">
        <v>206</v>
      </c>
      <c r="H211" s="94"/>
      <c r="I211" s="101" t="s">
        <v>187</v>
      </c>
      <c r="J211" s="22">
        <f>VLOOKUP(C211,[1]耳鼻喉!$B:$T,16,FALSE)</f>
        <v>85</v>
      </c>
      <c r="K211" s="22">
        <f>VLOOKUP(C211,[1]耳鼻喉!$B:$T,17,FALSE)</f>
        <v>76</v>
      </c>
      <c r="L211" s="22">
        <f>VLOOKUP(C211,[1]耳鼻喉!$B:$T,18,FALSE)</f>
        <v>69</v>
      </c>
      <c r="M211" s="22">
        <f>VLOOKUP(C211,[1]耳鼻喉!$B:$T,19,FALSE)</f>
        <v>62</v>
      </c>
      <c r="N211" s="87"/>
      <c r="O211" s="87"/>
      <c r="P211" s="87"/>
      <c r="Q211" s="87"/>
      <c r="R211" s="87"/>
      <c r="S211" s="89" t="s">
        <v>176</v>
      </c>
      <c r="T211" s="89"/>
      <c r="U211" s="89"/>
    </row>
    <row r="212" s="5" customFormat="true" ht="42.75" spans="1:21">
      <c r="A212" s="27">
        <v>185</v>
      </c>
      <c r="B212" s="27" t="s">
        <v>23</v>
      </c>
      <c r="C212" s="97" t="s">
        <v>887</v>
      </c>
      <c r="D212" s="25" t="s">
        <v>888</v>
      </c>
      <c r="E212" s="94" t="s">
        <v>889</v>
      </c>
      <c r="F212" s="94" t="s">
        <v>890</v>
      </c>
      <c r="G212" s="94" t="s">
        <v>891</v>
      </c>
      <c r="H212" s="94"/>
      <c r="I212" s="101" t="s">
        <v>29</v>
      </c>
      <c r="J212" s="22">
        <f>VLOOKUP(C212,[1]耳鼻喉!$B:$T,16,FALSE)</f>
        <v>43</v>
      </c>
      <c r="K212" s="22">
        <f>VLOOKUP(C212,[1]耳鼻喉!$B:$T,17,FALSE)</f>
        <v>37</v>
      </c>
      <c r="L212" s="22">
        <f>VLOOKUP(C212,[1]耳鼻喉!$B:$T,18,FALSE)</f>
        <v>28</v>
      </c>
      <c r="M212" s="22">
        <f>VLOOKUP(C212,[1]耳鼻喉!$B:$T,19,FALSE)</f>
        <v>24</v>
      </c>
      <c r="N212" s="87"/>
      <c r="O212" s="87"/>
      <c r="P212" s="87"/>
      <c r="Q212" s="87"/>
      <c r="R212" s="87" t="s">
        <v>617</v>
      </c>
      <c r="S212" s="89" t="s">
        <v>176</v>
      </c>
      <c r="T212" s="89"/>
      <c r="U212" s="89"/>
    </row>
    <row r="213" s="4" customFormat="true" ht="42.75" spans="1:21">
      <c r="A213" s="27">
        <v>186</v>
      </c>
      <c r="B213" s="27" t="s">
        <v>23</v>
      </c>
      <c r="C213" s="97" t="s">
        <v>892</v>
      </c>
      <c r="D213" s="20" t="s">
        <v>893</v>
      </c>
      <c r="E213" s="20" t="s">
        <v>894</v>
      </c>
      <c r="F213" s="25" t="s">
        <v>616</v>
      </c>
      <c r="G213" s="20" t="s">
        <v>206</v>
      </c>
      <c r="H213" s="20"/>
      <c r="I213" s="101" t="s">
        <v>29</v>
      </c>
      <c r="J213" s="22">
        <f>VLOOKUP(C213,[1]耳鼻喉!$B:$T,16,FALSE)</f>
        <v>47</v>
      </c>
      <c r="K213" s="22">
        <f>VLOOKUP(C213,[1]耳鼻喉!$B:$T,17,FALSE)</f>
        <v>42</v>
      </c>
      <c r="L213" s="22">
        <f>VLOOKUP(C213,[1]耳鼻喉!$B:$T,18,FALSE)</f>
        <v>35</v>
      </c>
      <c r="M213" s="22">
        <f>VLOOKUP(C213,[1]耳鼻喉!$B:$T,19,FALSE)</f>
        <v>29</v>
      </c>
      <c r="N213" s="87"/>
      <c r="O213" s="87"/>
      <c r="P213" s="87"/>
      <c r="Q213" s="87"/>
      <c r="R213" s="87" t="s">
        <v>895</v>
      </c>
      <c r="S213" s="89" t="s">
        <v>31</v>
      </c>
      <c r="T213" s="89">
        <v>0.1</v>
      </c>
      <c r="U213" s="89"/>
    </row>
    <row r="214" s="4" customFormat="true" ht="57" spans="1:21">
      <c r="A214" s="27">
        <v>187</v>
      </c>
      <c r="B214" s="27" t="s">
        <v>248</v>
      </c>
      <c r="C214" s="97" t="s">
        <v>896</v>
      </c>
      <c r="D214" s="20" t="s">
        <v>897</v>
      </c>
      <c r="E214" s="62" t="s">
        <v>898</v>
      </c>
      <c r="F214" s="62" t="s">
        <v>899</v>
      </c>
      <c r="G214" s="20"/>
      <c r="H214" s="62"/>
      <c r="I214" s="101" t="s">
        <v>900</v>
      </c>
      <c r="J214" s="22">
        <f>VLOOKUP(C214,[1]耳鼻喉!$B:$T,16,FALSE)</f>
        <v>694</v>
      </c>
      <c r="K214" s="22">
        <f>VLOOKUP(C214,[1]耳鼻喉!$B:$T,17,FALSE)</f>
        <v>588</v>
      </c>
      <c r="L214" s="22">
        <f>VLOOKUP(C214,[1]耳鼻喉!$B:$T,18,FALSE)</f>
        <v>477</v>
      </c>
      <c r="M214" s="22">
        <f>VLOOKUP(C214,[1]耳鼻喉!$B:$T,19,FALSE)</f>
        <v>407</v>
      </c>
      <c r="N214" s="87"/>
      <c r="O214" s="87"/>
      <c r="P214" s="87"/>
      <c r="Q214" s="87"/>
      <c r="R214" s="87" t="s">
        <v>901</v>
      </c>
      <c r="S214" s="89" t="s">
        <v>176</v>
      </c>
      <c r="T214" s="89"/>
      <c r="U214" s="89"/>
    </row>
    <row r="215" s="4" customFormat="true" ht="57" spans="1:21">
      <c r="A215" s="27">
        <v>188</v>
      </c>
      <c r="B215" s="27" t="s">
        <v>248</v>
      </c>
      <c r="C215" s="97" t="s">
        <v>902</v>
      </c>
      <c r="D215" s="20" t="s">
        <v>903</v>
      </c>
      <c r="E215" s="62" t="s">
        <v>904</v>
      </c>
      <c r="F215" s="62" t="s">
        <v>905</v>
      </c>
      <c r="G215" s="20"/>
      <c r="H215" s="62"/>
      <c r="I215" s="27" t="s">
        <v>29</v>
      </c>
      <c r="J215" s="22">
        <f>VLOOKUP(C215,[1]耳鼻喉!$B:$T,16,FALSE)</f>
        <v>809</v>
      </c>
      <c r="K215" s="22">
        <f>VLOOKUP(C215,[1]耳鼻喉!$B:$T,17,FALSE)</f>
        <v>728</v>
      </c>
      <c r="L215" s="22">
        <f>VLOOKUP(C215,[1]耳鼻喉!$B:$T,18,FALSE)</f>
        <v>655</v>
      </c>
      <c r="M215" s="22">
        <f>VLOOKUP(C215,[1]耳鼻喉!$B:$T,19,FALSE)</f>
        <v>589</v>
      </c>
      <c r="N215" s="87"/>
      <c r="O215" s="87"/>
      <c r="P215" s="87"/>
      <c r="Q215" s="87"/>
      <c r="R215" s="87" t="s">
        <v>906</v>
      </c>
      <c r="S215" s="89" t="s">
        <v>31</v>
      </c>
      <c r="T215" s="89">
        <v>0.1</v>
      </c>
      <c r="U215" s="89"/>
    </row>
    <row r="216" s="4" customFormat="true" ht="57" spans="1:21">
      <c r="A216" s="27">
        <v>189</v>
      </c>
      <c r="B216" s="27" t="s">
        <v>248</v>
      </c>
      <c r="C216" s="97" t="s">
        <v>907</v>
      </c>
      <c r="D216" s="20" t="s">
        <v>908</v>
      </c>
      <c r="E216" s="62" t="s">
        <v>909</v>
      </c>
      <c r="F216" s="62" t="s">
        <v>910</v>
      </c>
      <c r="G216" s="20"/>
      <c r="H216" s="62"/>
      <c r="I216" s="27" t="s">
        <v>29</v>
      </c>
      <c r="J216" s="22" t="str">
        <f>VLOOKUP(C216,[1]耳鼻喉!$B:$T,16,FALSE)</f>
        <v>1392</v>
      </c>
      <c r="K216" s="22" t="str">
        <f>VLOOKUP(C216,[1]耳鼻喉!$B:$T,17,FALSE)</f>
        <v>1253</v>
      </c>
      <c r="L216" s="22" t="str">
        <f>VLOOKUP(C216,[1]耳鼻喉!$B:$T,18,FALSE)</f>
        <v>950</v>
      </c>
      <c r="M216" s="22" t="str">
        <f>VLOOKUP(C216,[1]耳鼻喉!$B:$T,19,FALSE)</f>
        <v>807</v>
      </c>
      <c r="N216" s="87"/>
      <c r="O216" s="87"/>
      <c r="P216" s="87"/>
      <c r="Q216" s="87"/>
      <c r="R216" s="87" t="s">
        <v>612</v>
      </c>
      <c r="S216" s="89" t="s">
        <v>31</v>
      </c>
      <c r="T216" s="89">
        <v>0.1</v>
      </c>
      <c r="U216" s="89"/>
    </row>
    <row r="217" s="4" customFormat="true" ht="57" spans="1:21">
      <c r="A217" s="27">
        <v>190</v>
      </c>
      <c r="B217" s="27" t="s">
        <v>248</v>
      </c>
      <c r="C217" s="97" t="s">
        <v>911</v>
      </c>
      <c r="D217" s="20" t="s">
        <v>912</v>
      </c>
      <c r="E217" s="62" t="s">
        <v>913</v>
      </c>
      <c r="F217" s="62" t="s">
        <v>914</v>
      </c>
      <c r="G217" s="62" t="s">
        <v>915</v>
      </c>
      <c r="H217" s="62"/>
      <c r="I217" s="27" t="s">
        <v>187</v>
      </c>
      <c r="J217" s="22">
        <f>VLOOKUP(C217,[1]耳鼻喉!$B:$T,16,FALSE)</f>
        <v>845</v>
      </c>
      <c r="K217" s="22">
        <f>VLOOKUP(C217,[1]耳鼻喉!$B:$T,17,FALSE)</f>
        <v>760</v>
      </c>
      <c r="L217" s="22">
        <f>VLOOKUP(C217,[1]耳鼻喉!$B:$T,18,FALSE)</f>
        <v>684</v>
      </c>
      <c r="M217" s="22">
        <f>VLOOKUP(C217,[1]耳鼻喉!$B:$T,19,FALSE)</f>
        <v>616</v>
      </c>
      <c r="N217" s="87"/>
      <c r="O217" s="87"/>
      <c r="P217" s="87"/>
      <c r="Q217" s="87"/>
      <c r="R217" s="87" t="s">
        <v>612</v>
      </c>
      <c r="S217" s="89" t="s">
        <v>31</v>
      </c>
      <c r="T217" s="89">
        <v>0.1</v>
      </c>
      <c r="U217" s="89"/>
    </row>
    <row r="218" s="4" customFormat="true" ht="57" spans="1:21">
      <c r="A218" s="27">
        <v>191</v>
      </c>
      <c r="B218" s="27" t="s">
        <v>248</v>
      </c>
      <c r="C218" s="97" t="s">
        <v>916</v>
      </c>
      <c r="D218" s="20" t="s">
        <v>917</v>
      </c>
      <c r="E218" s="62" t="s">
        <v>918</v>
      </c>
      <c r="F218" s="62" t="s">
        <v>919</v>
      </c>
      <c r="G218" s="94" t="s">
        <v>915</v>
      </c>
      <c r="H218" s="62"/>
      <c r="I218" s="27" t="s">
        <v>187</v>
      </c>
      <c r="J218" s="22">
        <f>VLOOKUP(C218,[1]耳鼻喉!$B:$T,16,FALSE)</f>
        <v>1449</v>
      </c>
      <c r="K218" s="22">
        <f>VLOOKUP(C218,[1]耳鼻喉!$B:$T,17,FALSE)</f>
        <v>1304</v>
      </c>
      <c r="L218" s="22">
        <f>VLOOKUP(C218,[1]耳鼻喉!$B:$T,18,FALSE)</f>
        <v>1174</v>
      </c>
      <c r="M218" s="22">
        <f>VLOOKUP(C218,[1]耳鼻喉!$B:$T,19,FALSE)</f>
        <v>1056</v>
      </c>
      <c r="N218" s="87"/>
      <c r="O218" s="87"/>
      <c r="P218" s="87"/>
      <c r="Q218" s="87"/>
      <c r="R218" s="87" t="s">
        <v>612</v>
      </c>
      <c r="S218" s="89" t="s">
        <v>31</v>
      </c>
      <c r="T218" s="89">
        <v>0.1</v>
      </c>
      <c r="U218" s="89"/>
    </row>
    <row r="219" s="4" customFormat="true" ht="57" spans="1:21">
      <c r="A219" s="27">
        <v>192</v>
      </c>
      <c r="B219" s="27" t="s">
        <v>248</v>
      </c>
      <c r="C219" s="97" t="s">
        <v>920</v>
      </c>
      <c r="D219" s="20" t="s">
        <v>921</v>
      </c>
      <c r="E219" s="62" t="s">
        <v>922</v>
      </c>
      <c r="F219" s="62" t="s">
        <v>923</v>
      </c>
      <c r="G219" s="20"/>
      <c r="H219" s="62"/>
      <c r="I219" s="27" t="s">
        <v>29</v>
      </c>
      <c r="J219" s="22">
        <f>VLOOKUP(C219,[1]耳鼻喉!$B:$T,16,FALSE)</f>
        <v>340</v>
      </c>
      <c r="K219" s="22">
        <f>VLOOKUP(C219,[1]耳鼻喉!$B:$T,17,FALSE)</f>
        <v>306</v>
      </c>
      <c r="L219" s="22">
        <f>VLOOKUP(C219,[1]耳鼻喉!$B:$T,18,FALSE)</f>
        <v>260</v>
      </c>
      <c r="M219" s="22">
        <f>VLOOKUP(C219,[1]耳鼻喉!$B:$T,19,FALSE)</f>
        <v>221</v>
      </c>
      <c r="N219" s="87"/>
      <c r="O219" s="87"/>
      <c r="P219" s="87"/>
      <c r="Q219" s="87"/>
      <c r="R219" s="87" t="s">
        <v>612</v>
      </c>
      <c r="S219" s="89" t="s">
        <v>176</v>
      </c>
      <c r="T219" s="89"/>
      <c r="U219" s="89"/>
    </row>
    <row r="220" s="4" customFormat="true" ht="57" spans="1:21">
      <c r="A220" s="27">
        <v>193</v>
      </c>
      <c r="B220" s="27" t="s">
        <v>248</v>
      </c>
      <c r="C220" s="97" t="s">
        <v>924</v>
      </c>
      <c r="D220" s="20" t="s">
        <v>925</v>
      </c>
      <c r="E220" s="62" t="s">
        <v>926</v>
      </c>
      <c r="F220" s="62" t="s">
        <v>927</v>
      </c>
      <c r="G220" s="94" t="s">
        <v>928</v>
      </c>
      <c r="H220" s="100"/>
      <c r="I220" s="27" t="s">
        <v>29</v>
      </c>
      <c r="J220" s="22">
        <f>VLOOKUP(C220,[1]耳鼻喉!$B:$T,16,FALSE)</f>
        <v>649</v>
      </c>
      <c r="K220" s="22">
        <f>VLOOKUP(C220,[1]耳鼻喉!$B:$T,17,FALSE)</f>
        <v>584</v>
      </c>
      <c r="L220" s="22">
        <f>VLOOKUP(C220,[1]耳鼻喉!$B:$T,18,FALSE)</f>
        <v>441</v>
      </c>
      <c r="M220" s="22">
        <f>VLOOKUP(C220,[1]耳鼻喉!$B:$T,19,FALSE)</f>
        <v>375</v>
      </c>
      <c r="N220" s="87"/>
      <c r="O220" s="87"/>
      <c r="P220" s="87"/>
      <c r="Q220" s="87"/>
      <c r="R220" s="87" t="s">
        <v>612</v>
      </c>
      <c r="S220" s="89" t="s">
        <v>176</v>
      </c>
      <c r="T220" s="89"/>
      <c r="U220" s="89"/>
    </row>
    <row r="221" s="4" customFormat="true" ht="57" spans="1:21">
      <c r="A221" s="27">
        <v>194</v>
      </c>
      <c r="B221" s="27" t="s">
        <v>248</v>
      </c>
      <c r="C221" s="97" t="s">
        <v>929</v>
      </c>
      <c r="D221" s="20" t="s">
        <v>930</v>
      </c>
      <c r="E221" s="62" t="s">
        <v>931</v>
      </c>
      <c r="F221" s="62" t="s">
        <v>932</v>
      </c>
      <c r="G221" s="20"/>
      <c r="H221" s="62"/>
      <c r="I221" s="27" t="s">
        <v>29</v>
      </c>
      <c r="J221" s="22">
        <f>VLOOKUP(C221,[1]耳鼻喉!$B:$T,16,FALSE)</f>
        <v>282</v>
      </c>
      <c r="K221" s="22">
        <f>VLOOKUP(C221,[1]耳鼻喉!$B:$T,17,FALSE)</f>
        <v>277</v>
      </c>
      <c r="L221" s="22">
        <f>VLOOKUP(C221,[1]耳鼻喉!$B:$T,18,FALSE)</f>
        <v>197</v>
      </c>
      <c r="M221" s="22">
        <f>VLOOKUP(C221,[1]耳鼻喉!$B:$T,19,FALSE)</f>
        <v>169</v>
      </c>
      <c r="N221" s="87"/>
      <c r="O221" s="87"/>
      <c r="P221" s="87"/>
      <c r="Q221" s="87"/>
      <c r="R221" s="87" t="s">
        <v>612</v>
      </c>
      <c r="S221" s="89" t="s">
        <v>176</v>
      </c>
      <c r="T221" s="89"/>
      <c r="U221" s="89"/>
    </row>
    <row r="222" s="4" customFormat="true" ht="57" spans="1:21">
      <c r="A222" s="27">
        <v>195</v>
      </c>
      <c r="B222" s="27" t="s">
        <v>248</v>
      </c>
      <c r="C222" s="97" t="s">
        <v>933</v>
      </c>
      <c r="D222" s="20" t="s">
        <v>934</v>
      </c>
      <c r="E222" s="62" t="s">
        <v>935</v>
      </c>
      <c r="F222" s="62" t="s">
        <v>936</v>
      </c>
      <c r="G222" s="20"/>
      <c r="H222" s="62"/>
      <c r="I222" s="27" t="s">
        <v>29</v>
      </c>
      <c r="J222" s="22">
        <f>VLOOKUP(C222,[1]耳鼻喉!$B:$T,16,FALSE)</f>
        <v>1349</v>
      </c>
      <c r="K222" s="22">
        <f>VLOOKUP(C222,[1]耳鼻喉!$B:$T,17,FALSE)</f>
        <v>1072</v>
      </c>
      <c r="L222" s="22">
        <f>VLOOKUP(C222,[1]耳鼻喉!$B:$T,18,FALSE)</f>
        <v>738</v>
      </c>
      <c r="M222" s="22">
        <f>VLOOKUP(C222,[1]耳鼻喉!$B:$T,19,FALSE)</f>
        <v>629</v>
      </c>
      <c r="N222" s="87"/>
      <c r="O222" s="87"/>
      <c r="P222" s="87"/>
      <c r="Q222" s="87"/>
      <c r="R222" s="87" t="s">
        <v>937</v>
      </c>
      <c r="S222" s="89" t="s">
        <v>176</v>
      </c>
      <c r="T222" s="89"/>
      <c r="U222" s="89"/>
    </row>
    <row r="223" s="4" customFormat="true" ht="57" spans="1:21">
      <c r="A223" s="27">
        <v>196</v>
      </c>
      <c r="B223" s="27" t="s">
        <v>248</v>
      </c>
      <c r="C223" s="97" t="s">
        <v>938</v>
      </c>
      <c r="D223" s="20" t="s">
        <v>939</v>
      </c>
      <c r="E223" s="62" t="s">
        <v>940</v>
      </c>
      <c r="F223" s="62" t="s">
        <v>941</v>
      </c>
      <c r="G223" s="20"/>
      <c r="H223" s="62"/>
      <c r="I223" s="27" t="s">
        <v>196</v>
      </c>
      <c r="J223" s="22">
        <f>VLOOKUP(C223,[1]耳鼻喉!$B:$T,16,FALSE)</f>
        <v>412</v>
      </c>
      <c r="K223" s="22">
        <f>VLOOKUP(C223,[1]耳鼻喉!$B:$T,17,FALSE)</f>
        <v>372</v>
      </c>
      <c r="L223" s="22">
        <f>VLOOKUP(C223,[1]耳鼻喉!$B:$T,18,FALSE)</f>
        <v>334</v>
      </c>
      <c r="M223" s="22" t="str">
        <f>VLOOKUP(C223,[1]耳鼻喉!$B:$T,19,FALSE)</f>
        <v>303</v>
      </c>
      <c r="N223" s="87"/>
      <c r="O223" s="87"/>
      <c r="P223" s="87"/>
      <c r="Q223" s="87"/>
      <c r="R223" s="87" t="s">
        <v>942</v>
      </c>
      <c r="S223" s="89" t="s">
        <v>176</v>
      </c>
      <c r="T223" s="89"/>
      <c r="U223" s="89"/>
    </row>
    <row r="224" s="4" customFormat="true" ht="57" spans="1:21">
      <c r="A224" s="27">
        <v>197</v>
      </c>
      <c r="B224" s="27" t="s">
        <v>248</v>
      </c>
      <c r="C224" s="97" t="s">
        <v>943</v>
      </c>
      <c r="D224" s="20" t="s">
        <v>944</v>
      </c>
      <c r="E224" s="62" t="s">
        <v>945</v>
      </c>
      <c r="F224" s="62" t="s">
        <v>946</v>
      </c>
      <c r="G224" s="20"/>
      <c r="H224" s="62"/>
      <c r="I224" s="27" t="s">
        <v>29</v>
      </c>
      <c r="J224" s="22">
        <f>VLOOKUP(C224,[1]耳鼻喉!$B:$T,16,FALSE)</f>
        <v>1019</v>
      </c>
      <c r="K224" s="22">
        <f>VLOOKUP(C224,[1]耳鼻喉!$B:$T,17,FALSE)</f>
        <v>917</v>
      </c>
      <c r="L224" s="22">
        <f>VLOOKUP(C224,[1]耳鼻喉!$B:$T,18,FALSE)</f>
        <v>693</v>
      </c>
      <c r="M224" s="22">
        <f>VLOOKUP(C224,[1]耳鼻喉!$B:$T,19,FALSE)</f>
        <v>589</v>
      </c>
      <c r="N224" s="87"/>
      <c r="O224" s="87"/>
      <c r="P224" s="87"/>
      <c r="Q224" s="87"/>
      <c r="R224" s="87" t="s">
        <v>612</v>
      </c>
      <c r="S224" s="89" t="s">
        <v>95</v>
      </c>
      <c r="T224" s="89"/>
      <c r="U224" s="89"/>
    </row>
    <row r="225" s="4" customFormat="true" ht="57" spans="1:21">
      <c r="A225" s="27">
        <v>198</v>
      </c>
      <c r="B225" s="27" t="s">
        <v>248</v>
      </c>
      <c r="C225" s="97" t="s">
        <v>947</v>
      </c>
      <c r="D225" s="20" t="s">
        <v>948</v>
      </c>
      <c r="E225" s="62" t="s">
        <v>949</v>
      </c>
      <c r="F225" s="94" t="s">
        <v>950</v>
      </c>
      <c r="G225" s="20"/>
      <c r="H225" s="100"/>
      <c r="I225" s="27" t="s">
        <v>187</v>
      </c>
      <c r="J225" s="22">
        <f>VLOOKUP(C225,[1]耳鼻喉!$B:$T,16,FALSE)</f>
        <v>509</v>
      </c>
      <c r="K225" s="22">
        <f>VLOOKUP(C225,[1]耳鼻喉!$B:$T,17,FALSE)</f>
        <v>476</v>
      </c>
      <c r="L225" s="22">
        <f>VLOOKUP(C225,[1]耳鼻喉!$B:$T,18,FALSE)</f>
        <v>403</v>
      </c>
      <c r="M225" s="22">
        <f>VLOOKUP(C225,[1]耳鼻喉!$B:$T,19,FALSE)</f>
        <v>372</v>
      </c>
      <c r="N225" s="87"/>
      <c r="O225" s="87"/>
      <c r="P225" s="87"/>
      <c r="Q225" s="87"/>
      <c r="R225" s="87" t="s">
        <v>612</v>
      </c>
      <c r="S225" s="89" t="s">
        <v>176</v>
      </c>
      <c r="T225" s="89"/>
      <c r="U225" s="89"/>
    </row>
    <row r="226" s="4" customFormat="true" ht="57" spans="1:21">
      <c r="A226" s="27">
        <v>199</v>
      </c>
      <c r="B226" s="27" t="s">
        <v>248</v>
      </c>
      <c r="C226" s="97" t="s">
        <v>951</v>
      </c>
      <c r="D226" s="20" t="s">
        <v>952</v>
      </c>
      <c r="E226" s="62" t="s">
        <v>953</v>
      </c>
      <c r="F226" s="94" t="s">
        <v>950</v>
      </c>
      <c r="G226" s="94" t="s">
        <v>954</v>
      </c>
      <c r="H226" s="100"/>
      <c r="I226" s="27" t="s">
        <v>187</v>
      </c>
      <c r="J226" s="22">
        <f>VLOOKUP(C226,[1]耳鼻喉!$B:$T,16,FALSE)</f>
        <v>1158</v>
      </c>
      <c r="K226" s="22">
        <f>VLOOKUP(C226,[1]耳鼻喉!$B:$T,17,FALSE)</f>
        <v>1042</v>
      </c>
      <c r="L226" s="22">
        <f>VLOOKUP(C226,[1]耳鼻喉!$B:$T,18,FALSE)</f>
        <v>796</v>
      </c>
      <c r="M226" s="22">
        <f>VLOOKUP(C226,[1]耳鼻喉!$B:$T,19,FALSE)</f>
        <v>679</v>
      </c>
      <c r="N226" s="87"/>
      <c r="O226" s="87"/>
      <c r="P226" s="87"/>
      <c r="Q226" s="87"/>
      <c r="R226" s="87" t="s">
        <v>612</v>
      </c>
      <c r="S226" s="89" t="s">
        <v>176</v>
      </c>
      <c r="T226" s="89"/>
      <c r="U226" s="89"/>
    </row>
    <row r="227" s="4" customFormat="true" ht="57" spans="1:21">
      <c r="A227" s="27">
        <v>200</v>
      </c>
      <c r="B227" s="27" t="s">
        <v>248</v>
      </c>
      <c r="C227" s="97" t="s">
        <v>955</v>
      </c>
      <c r="D227" s="20" t="s">
        <v>956</v>
      </c>
      <c r="E227" s="62" t="s">
        <v>957</v>
      </c>
      <c r="F227" s="94" t="s">
        <v>950</v>
      </c>
      <c r="G227" s="20"/>
      <c r="H227" s="100"/>
      <c r="I227" s="27" t="s">
        <v>29</v>
      </c>
      <c r="J227" s="22">
        <f>VLOOKUP(C227,[1]耳鼻喉!$B:$T,16,FALSE)</f>
        <v>1093</v>
      </c>
      <c r="K227" s="22">
        <f>VLOOKUP(C227,[1]耳鼻喉!$B:$T,17,FALSE)</f>
        <v>1025</v>
      </c>
      <c r="L227" s="22">
        <f>VLOOKUP(C227,[1]耳鼻喉!$B:$T,18,FALSE)</f>
        <v>922</v>
      </c>
      <c r="M227" s="22">
        <f>VLOOKUP(C227,[1]耳鼻喉!$B:$T,19,FALSE)</f>
        <v>831</v>
      </c>
      <c r="N227" s="87"/>
      <c r="O227" s="87"/>
      <c r="P227" s="87"/>
      <c r="Q227" s="87"/>
      <c r="R227" s="87" t="s">
        <v>958</v>
      </c>
      <c r="S227" s="89" t="s">
        <v>176</v>
      </c>
      <c r="T227" s="89"/>
      <c r="U227" s="89"/>
    </row>
    <row r="228" s="4" customFormat="true" ht="71.25" spans="1:21">
      <c r="A228" s="27">
        <v>201</v>
      </c>
      <c r="B228" s="27" t="s">
        <v>248</v>
      </c>
      <c r="C228" s="97" t="s">
        <v>959</v>
      </c>
      <c r="D228" s="20" t="s">
        <v>960</v>
      </c>
      <c r="E228" s="62" t="s">
        <v>961</v>
      </c>
      <c r="F228" s="94" t="s">
        <v>962</v>
      </c>
      <c r="G228" s="94" t="s">
        <v>954</v>
      </c>
      <c r="H228" s="100"/>
      <c r="I228" s="27" t="s">
        <v>29</v>
      </c>
      <c r="J228" s="22">
        <f>VLOOKUP(C228,[1]耳鼻喉!$B:$T,16,FALSE)</f>
        <v>1158</v>
      </c>
      <c r="K228" s="22">
        <f>VLOOKUP(C228,[1]耳鼻喉!$B:$T,17,FALSE)</f>
        <v>1042</v>
      </c>
      <c r="L228" s="22">
        <f>VLOOKUP(C228,[1]耳鼻喉!$B:$T,18,FALSE)</f>
        <v>796</v>
      </c>
      <c r="M228" s="22">
        <f>VLOOKUP(C228,[1]耳鼻喉!$B:$T,19,FALSE)</f>
        <v>679</v>
      </c>
      <c r="N228" s="87"/>
      <c r="O228" s="87"/>
      <c r="P228" s="87"/>
      <c r="Q228" s="87"/>
      <c r="R228" s="87" t="s">
        <v>963</v>
      </c>
      <c r="S228" s="89" t="s">
        <v>176</v>
      </c>
      <c r="T228" s="89"/>
      <c r="U228" s="89"/>
    </row>
    <row r="229" s="4" customFormat="true" ht="57" spans="1:21">
      <c r="A229" s="27">
        <v>202</v>
      </c>
      <c r="B229" s="27" t="s">
        <v>248</v>
      </c>
      <c r="C229" s="97" t="s">
        <v>964</v>
      </c>
      <c r="D229" s="20" t="s">
        <v>965</v>
      </c>
      <c r="E229" s="62" t="s">
        <v>966</v>
      </c>
      <c r="F229" s="94" t="s">
        <v>967</v>
      </c>
      <c r="G229" s="94" t="s">
        <v>954</v>
      </c>
      <c r="H229" s="100"/>
      <c r="I229" s="27" t="s">
        <v>29</v>
      </c>
      <c r="J229" s="22">
        <f>VLOOKUP(C229,[1]耳鼻喉!$B:$T,16,FALSE)</f>
        <v>1714</v>
      </c>
      <c r="K229" s="22">
        <f>VLOOKUP(C229,[1]耳鼻喉!$B:$T,17,FALSE)</f>
        <v>1543</v>
      </c>
      <c r="L229" s="22">
        <f>VLOOKUP(C229,[1]耳鼻喉!$B:$T,18,FALSE)</f>
        <v>1166</v>
      </c>
      <c r="M229" s="22">
        <f>VLOOKUP(C229,[1]耳鼻喉!$B:$T,19,FALSE)</f>
        <v>993</v>
      </c>
      <c r="N229" s="87"/>
      <c r="O229" s="87"/>
      <c r="P229" s="87"/>
      <c r="Q229" s="87"/>
      <c r="R229" s="87" t="s">
        <v>968</v>
      </c>
      <c r="S229" s="89" t="s">
        <v>176</v>
      </c>
      <c r="T229" s="89"/>
      <c r="U229" s="89"/>
    </row>
    <row r="230" s="4" customFormat="true" ht="57" spans="1:21">
      <c r="A230" s="27">
        <v>203</v>
      </c>
      <c r="B230" s="27" t="s">
        <v>248</v>
      </c>
      <c r="C230" s="97" t="s">
        <v>969</v>
      </c>
      <c r="D230" s="20" t="s">
        <v>970</v>
      </c>
      <c r="E230" s="62" t="s">
        <v>971</v>
      </c>
      <c r="F230" s="94" t="s">
        <v>967</v>
      </c>
      <c r="G230" s="20"/>
      <c r="H230" s="100"/>
      <c r="I230" s="27" t="s">
        <v>29</v>
      </c>
      <c r="J230" s="22">
        <f>VLOOKUP(C230,[1]耳鼻喉!$B:$T,16,FALSE)</f>
        <v>585</v>
      </c>
      <c r="K230" s="22">
        <f>VLOOKUP(C230,[1]耳鼻喉!$B:$T,17,FALSE)</f>
        <v>553</v>
      </c>
      <c r="L230" s="22">
        <f>VLOOKUP(C230,[1]耳鼻喉!$B:$T,18,FALSE)</f>
        <v>495</v>
      </c>
      <c r="M230" s="22" t="str">
        <f>VLOOKUP(C230,[1]耳鼻喉!$B:$T,19,FALSE)</f>
        <v>423</v>
      </c>
      <c r="N230" s="87"/>
      <c r="O230" s="87"/>
      <c r="P230" s="87"/>
      <c r="Q230" s="87"/>
      <c r="R230" s="87" t="s">
        <v>612</v>
      </c>
      <c r="S230" s="89" t="s">
        <v>176</v>
      </c>
      <c r="T230" s="89"/>
      <c r="U230" s="89"/>
    </row>
    <row r="231" s="4" customFormat="true" ht="57" spans="1:21">
      <c r="A231" s="27">
        <v>204</v>
      </c>
      <c r="B231" s="27" t="s">
        <v>248</v>
      </c>
      <c r="C231" s="97" t="s">
        <v>972</v>
      </c>
      <c r="D231" s="20" t="s">
        <v>973</v>
      </c>
      <c r="E231" s="62" t="s">
        <v>974</v>
      </c>
      <c r="F231" s="94" t="s">
        <v>967</v>
      </c>
      <c r="G231" s="94"/>
      <c r="H231" s="100"/>
      <c r="I231" s="27" t="s">
        <v>29</v>
      </c>
      <c r="J231" s="22">
        <f>VLOOKUP(C231,[1]耳鼻喉!$B:$T,16,FALSE)</f>
        <v>2388</v>
      </c>
      <c r="K231" s="22">
        <f>VLOOKUP(C231,[1]耳鼻喉!$B:$T,17,FALSE)</f>
        <v>2029</v>
      </c>
      <c r="L231" s="22">
        <f>VLOOKUP(C231,[1]耳鼻喉!$B:$T,18,FALSE)</f>
        <v>1826</v>
      </c>
      <c r="M231" s="22">
        <f>VLOOKUP(C231,[1]耳鼻喉!$B:$T,19,FALSE)</f>
        <v>1643</v>
      </c>
      <c r="N231" s="87"/>
      <c r="O231" s="87"/>
      <c r="P231" s="87"/>
      <c r="Q231" s="87"/>
      <c r="R231" s="87" t="s">
        <v>612</v>
      </c>
      <c r="S231" s="89" t="s">
        <v>176</v>
      </c>
      <c r="T231" s="89"/>
      <c r="U231" s="89"/>
    </row>
    <row r="232" s="4" customFormat="true" ht="57" spans="1:21">
      <c r="A232" s="27">
        <v>205</v>
      </c>
      <c r="B232" s="27" t="s">
        <v>248</v>
      </c>
      <c r="C232" s="97" t="s">
        <v>975</v>
      </c>
      <c r="D232" s="20" t="s">
        <v>976</v>
      </c>
      <c r="E232" s="62" t="s">
        <v>977</v>
      </c>
      <c r="F232" s="94" t="s">
        <v>967</v>
      </c>
      <c r="G232" s="94"/>
      <c r="H232" s="100"/>
      <c r="I232" s="27" t="s">
        <v>29</v>
      </c>
      <c r="J232" s="22">
        <f>VLOOKUP(C232,[1]耳鼻喉!$B:$T,16,FALSE)</f>
        <v>3749</v>
      </c>
      <c r="K232" s="22">
        <f>VLOOKUP(C232,[1]耳鼻喉!$B:$T,17,FALSE)</f>
        <v>3186</v>
      </c>
      <c r="L232" s="22">
        <f>VLOOKUP(C232,[1]耳鼻喉!$B:$T,18,FALSE)</f>
        <v>2867</v>
      </c>
      <c r="M232" s="22">
        <f>VLOOKUP(C232,[1]耳鼻喉!$B:$T,19,FALSE)</f>
        <v>2580</v>
      </c>
      <c r="N232" s="87"/>
      <c r="O232" s="87"/>
      <c r="P232" s="87"/>
      <c r="Q232" s="87"/>
      <c r="R232" s="87" t="s">
        <v>978</v>
      </c>
      <c r="S232" s="89" t="s">
        <v>176</v>
      </c>
      <c r="T232" s="89"/>
      <c r="U232" s="89"/>
    </row>
    <row r="233" s="4" customFormat="true" ht="71.25" spans="1:21">
      <c r="A233" s="27">
        <v>206</v>
      </c>
      <c r="B233" s="27" t="s">
        <v>248</v>
      </c>
      <c r="C233" s="97" t="s">
        <v>979</v>
      </c>
      <c r="D233" s="20" t="s">
        <v>980</v>
      </c>
      <c r="E233" s="62" t="s">
        <v>981</v>
      </c>
      <c r="F233" s="62" t="s">
        <v>982</v>
      </c>
      <c r="G233" s="20"/>
      <c r="H233" s="62"/>
      <c r="I233" s="27" t="s">
        <v>983</v>
      </c>
      <c r="J233" s="22">
        <f>VLOOKUP(C233,[1]耳鼻喉!$B:$T,16,FALSE)</f>
        <v>824</v>
      </c>
      <c r="K233" s="22">
        <f>VLOOKUP(C233,[1]耳鼻喉!$B:$T,17,FALSE)</f>
        <v>783</v>
      </c>
      <c r="L233" s="22">
        <f>VLOOKUP(C233,[1]耳鼻喉!$B:$T,18,FALSE)</f>
        <v>705</v>
      </c>
      <c r="M233" s="22">
        <f>VLOOKUP(C233,[1]耳鼻喉!$B:$T,19,FALSE)</f>
        <v>635</v>
      </c>
      <c r="N233" s="87"/>
      <c r="O233" s="87"/>
      <c r="P233" s="87"/>
      <c r="Q233" s="87"/>
      <c r="R233" s="87" t="s">
        <v>984</v>
      </c>
      <c r="S233" s="89" t="s">
        <v>176</v>
      </c>
      <c r="T233" s="89"/>
      <c r="U233" s="89"/>
    </row>
    <row r="234" s="4" customFormat="true" ht="99.75" spans="1:21">
      <c r="A234" s="27">
        <v>207</v>
      </c>
      <c r="B234" s="27" t="s">
        <v>248</v>
      </c>
      <c r="C234" s="97" t="s">
        <v>985</v>
      </c>
      <c r="D234" s="20" t="s">
        <v>986</v>
      </c>
      <c r="E234" s="62" t="s">
        <v>987</v>
      </c>
      <c r="F234" s="62" t="s">
        <v>982</v>
      </c>
      <c r="G234" s="20"/>
      <c r="H234" s="62"/>
      <c r="I234" s="27" t="s">
        <v>983</v>
      </c>
      <c r="J234" s="22">
        <f>VLOOKUP(C234,[1]耳鼻喉!$B:$T,16,FALSE)</f>
        <v>1071</v>
      </c>
      <c r="K234" s="22">
        <f>VLOOKUP(C234,[1]耳鼻喉!$B:$T,17,FALSE)</f>
        <v>964</v>
      </c>
      <c r="L234" s="22">
        <f>VLOOKUP(C234,[1]耳鼻喉!$B:$T,18,FALSE)</f>
        <v>868</v>
      </c>
      <c r="M234" s="22">
        <f>VLOOKUP(C234,[1]耳鼻喉!$B:$T,19,FALSE)</f>
        <v>781</v>
      </c>
      <c r="N234" s="87"/>
      <c r="O234" s="87"/>
      <c r="P234" s="87"/>
      <c r="Q234" s="87"/>
      <c r="R234" s="87" t="s">
        <v>988</v>
      </c>
      <c r="S234" s="89" t="s">
        <v>176</v>
      </c>
      <c r="T234" s="89"/>
      <c r="U234" s="89"/>
    </row>
    <row r="235" s="4" customFormat="true" ht="57" spans="1:21">
      <c r="A235" s="27">
        <v>208</v>
      </c>
      <c r="B235" s="27" t="s">
        <v>248</v>
      </c>
      <c r="C235" s="97" t="s">
        <v>989</v>
      </c>
      <c r="D235" s="20" t="s">
        <v>990</v>
      </c>
      <c r="E235" s="62" t="s">
        <v>991</v>
      </c>
      <c r="F235" s="62" t="s">
        <v>992</v>
      </c>
      <c r="G235" s="20"/>
      <c r="H235" s="100"/>
      <c r="I235" s="27" t="s">
        <v>29</v>
      </c>
      <c r="J235" s="22">
        <f>VLOOKUP(C235,[1]耳鼻喉!$B:$T,16,FALSE)</f>
        <v>735</v>
      </c>
      <c r="K235" s="22">
        <f>VLOOKUP(C235,[1]耳鼻喉!$B:$T,17,FALSE)</f>
        <v>662</v>
      </c>
      <c r="L235" s="22">
        <f>VLOOKUP(C235,[1]耳鼻喉!$B:$T,18,FALSE)</f>
        <v>596</v>
      </c>
      <c r="M235" s="22">
        <f>VLOOKUP(C235,[1]耳鼻喉!$B:$T,19,FALSE)</f>
        <v>536</v>
      </c>
      <c r="N235" s="87"/>
      <c r="O235" s="87"/>
      <c r="P235" s="87"/>
      <c r="Q235" s="87"/>
      <c r="R235" s="87" t="s">
        <v>612</v>
      </c>
      <c r="S235" s="89" t="s">
        <v>176</v>
      </c>
      <c r="T235" s="89"/>
      <c r="U235" s="89"/>
    </row>
    <row r="236" s="4" customFormat="true" ht="42.75" spans="1:21">
      <c r="A236" s="27">
        <v>209</v>
      </c>
      <c r="B236" s="27" t="s">
        <v>248</v>
      </c>
      <c r="C236" s="97" t="s">
        <v>993</v>
      </c>
      <c r="D236" s="20" t="s">
        <v>994</v>
      </c>
      <c r="E236" s="62" t="s">
        <v>995</v>
      </c>
      <c r="F236" s="62" t="s">
        <v>996</v>
      </c>
      <c r="G236" s="20"/>
      <c r="H236" s="100"/>
      <c r="I236" s="27" t="s">
        <v>29</v>
      </c>
      <c r="J236" s="22">
        <f>VLOOKUP(C236,[1]耳鼻喉!$B:$T,16,FALSE)</f>
        <v>485</v>
      </c>
      <c r="K236" s="22">
        <f>VLOOKUP(C236,[1]耳鼻喉!$B:$T,17,FALSE)</f>
        <v>436</v>
      </c>
      <c r="L236" s="22">
        <f>VLOOKUP(C236,[1]耳鼻喉!$B:$T,18,FALSE)</f>
        <v>393</v>
      </c>
      <c r="M236" s="22">
        <f>VLOOKUP(C236,[1]耳鼻喉!$B:$T,19,FALSE)</f>
        <v>354</v>
      </c>
      <c r="N236" s="87"/>
      <c r="O236" s="87"/>
      <c r="P236" s="87"/>
      <c r="Q236" s="87"/>
      <c r="R236" s="87" t="s">
        <v>612</v>
      </c>
      <c r="S236" s="89" t="s">
        <v>176</v>
      </c>
      <c r="T236" s="89"/>
      <c r="U236" s="89"/>
    </row>
    <row r="237" s="4" customFormat="true" ht="57" spans="1:21">
      <c r="A237" s="27">
        <v>210</v>
      </c>
      <c r="B237" s="27" t="s">
        <v>248</v>
      </c>
      <c r="C237" s="97" t="s">
        <v>997</v>
      </c>
      <c r="D237" s="20" t="s">
        <v>998</v>
      </c>
      <c r="E237" s="62" t="s">
        <v>999</v>
      </c>
      <c r="F237" s="62" t="s">
        <v>1000</v>
      </c>
      <c r="G237" s="20"/>
      <c r="H237" s="62"/>
      <c r="I237" s="27" t="s">
        <v>187</v>
      </c>
      <c r="J237" s="22">
        <f>VLOOKUP(C237,[1]耳鼻喉!$B:$T,16,FALSE)</f>
        <v>659</v>
      </c>
      <c r="K237" s="22">
        <f>VLOOKUP(C237,[1]耳鼻喉!$B:$T,17,FALSE)</f>
        <v>559</v>
      </c>
      <c r="L237" s="22">
        <f>VLOOKUP(C237,[1]耳鼻喉!$B:$T,18,FALSE)</f>
        <v>477</v>
      </c>
      <c r="M237" s="22">
        <f>VLOOKUP(C237,[1]耳鼻喉!$B:$T,19,FALSE)</f>
        <v>408</v>
      </c>
      <c r="N237" s="87"/>
      <c r="O237" s="87"/>
      <c r="P237" s="87"/>
      <c r="Q237" s="87"/>
      <c r="R237" s="87" t="s">
        <v>1001</v>
      </c>
      <c r="S237" s="89" t="s">
        <v>176</v>
      </c>
      <c r="T237" s="89"/>
      <c r="U237" s="89"/>
    </row>
    <row r="238" s="4" customFormat="true" ht="57" spans="1:21">
      <c r="A238" s="27">
        <v>211</v>
      </c>
      <c r="B238" s="27" t="s">
        <v>248</v>
      </c>
      <c r="C238" s="97" t="s">
        <v>1002</v>
      </c>
      <c r="D238" s="20" t="s">
        <v>1003</v>
      </c>
      <c r="E238" s="62" t="s">
        <v>1004</v>
      </c>
      <c r="F238" s="62" t="s">
        <v>1005</v>
      </c>
      <c r="G238" s="20"/>
      <c r="H238" s="62"/>
      <c r="I238" s="27" t="s">
        <v>29</v>
      </c>
      <c r="J238" s="22">
        <f>VLOOKUP(C238,[1]耳鼻喉!$B:$T,16,FALSE)</f>
        <v>1046</v>
      </c>
      <c r="K238" s="22">
        <f>VLOOKUP(C238,[1]耳鼻喉!$B:$T,17,FALSE)</f>
        <v>942</v>
      </c>
      <c r="L238" s="22">
        <f>VLOOKUP(C238,[1]耳鼻喉!$B:$T,18,FALSE)</f>
        <v>848</v>
      </c>
      <c r="M238" s="22">
        <f>VLOOKUP(C238,[1]耳鼻喉!$B:$T,19,FALSE)</f>
        <v>763</v>
      </c>
      <c r="N238" s="87"/>
      <c r="O238" s="87"/>
      <c r="P238" s="87"/>
      <c r="Q238" s="87"/>
      <c r="R238" s="87" t="s">
        <v>612</v>
      </c>
      <c r="S238" s="89" t="s">
        <v>176</v>
      </c>
      <c r="T238" s="89"/>
      <c r="U238" s="89"/>
    </row>
    <row r="239" s="4" customFormat="true" ht="57" spans="1:21">
      <c r="A239" s="27">
        <v>212</v>
      </c>
      <c r="B239" s="27" t="s">
        <v>248</v>
      </c>
      <c r="C239" s="97" t="s">
        <v>1006</v>
      </c>
      <c r="D239" s="20" t="s">
        <v>1007</v>
      </c>
      <c r="E239" s="62" t="s">
        <v>1008</v>
      </c>
      <c r="F239" s="94" t="s">
        <v>1009</v>
      </c>
      <c r="G239" s="20"/>
      <c r="H239" s="94"/>
      <c r="I239" s="27" t="s">
        <v>196</v>
      </c>
      <c r="J239" s="22">
        <f>VLOOKUP(C239,[1]耳鼻喉!$B:$T,16,FALSE)</f>
        <v>485</v>
      </c>
      <c r="K239" s="22">
        <f>VLOOKUP(C239,[1]耳鼻喉!$B:$T,17,FALSE)</f>
        <v>436</v>
      </c>
      <c r="L239" s="22">
        <f>VLOOKUP(C239,[1]耳鼻喉!$B:$T,18,FALSE)</f>
        <v>393</v>
      </c>
      <c r="M239" s="22">
        <f>VLOOKUP(C239,[1]耳鼻喉!$B:$T,19,FALSE)</f>
        <v>354</v>
      </c>
      <c r="N239" s="87"/>
      <c r="O239" s="87"/>
      <c r="P239" s="87"/>
      <c r="Q239" s="87"/>
      <c r="R239" s="87" t="s">
        <v>1010</v>
      </c>
      <c r="S239" s="89" t="s">
        <v>31</v>
      </c>
      <c r="T239" s="89">
        <v>0.2</v>
      </c>
      <c r="U239" s="89"/>
    </row>
    <row r="240" s="4" customFormat="true" ht="57" spans="1:21">
      <c r="A240" s="27">
        <v>213</v>
      </c>
      <c r="B240" s="27" t="s">
        <v>248</v>
      </c>
      <c r="C240" s="97" t="s">
        <v>1011</v>
      </c>
      <c r="D240" s="20" t="s">
        <v>1012</v>
      </c>
      <c r="E240" s="62" t="s">
        <v>1013</v>
      </c>
      <c r="F240" s="62" t="s">
        <v>1014</v>
      </c>
      <c r="G240" s="20"/>
      <c r="H240" s="62"/>
      <c r="I240" s="27" t="s">
        <v>187</v>
      </c>
      <c r="J240" s="22">
        <f>VLOOKUP(C240,[1]耳鼻喉!$B:$T,16,FALSE)</f>
        <v>744</v>
      </c>
      <c r="K240" s="22">
        <f>VLOOKUP(C240,[1]耳鼻喉!$B:$T,17,FALSE)</f>
        <v>669</v>
      </c>
      <c r="L240" s="22">
        <f>VLOOKUP(C240,[1]耳鼻喉!$B:$T,18,FALSE)</f>
        <v>512</v>
      </c>
      <c r="M240" s="22">
        <f>VLOOKUP(C240,[1]耳鼻喉!$B:$T,19,FALSE)</f>
        <v>437</v>
      </c>
      <c r="N240" s="87"/>
      <c r="O240" s="87"/>
      <c r="P240" s="87"/>
      <c r="Q240" s="87"/>
      <c r="R240" s="87" t="s">
        <v>612</v>
      </c>
      <c r="S240" s="89" t="s">
        <v>176</v>
      </c>
      <c r="T240" s="89"/>
      <c r="U240" s="89"/>
    </row>
    <row r="241" s="4" customFormat="true" ht="42.75" spans="1:21">
      <c r="A241" s="27">
        <v>214</v>
      </c>
      <c r="B241" s="27" t="s">
        <v>248</v>
      </c>
      <c r="C241" s="97" t="s">
        <v>1015</v>
      </c>
      <c r="D241" s="20" t="s">
        <v>1016</v>
      </c>
      <c r="E241" s="62" t="s">
        <v>1017</v>
      </c>
      <c r="F241" s="62" t="s">
        <v>1018</v>
      </c>
      <c r="G241" s="20"/>
      <c r="H241" s="62"/>
      <c r="I241" s="27" t="s">
        <v>187</v>
      </c>
      <c r="J241" s="22">
        <f>VLOOKUP(C241,[1]耳鼻喉!$B:$T,16,FALSE)</f>
        <v>412</v>
      </c>
      <c r="K241" s="22">
        <f>VLOOKUP(C241,[1]耳鼻喉!$B:$T,17,FALSE)</f>
        <v>391</v>
      </c>
      <c r="L241" s="22">
        <f>VLOOKUP(C241,[1]耳鼻喉!$B:$T,18,FALSE)</f>
        <v>352</v>
      </c>
      <c r="M241" s="22" t="str">
        <f>VLOOKUP(C241,[1]耳鼻喉!$B:$T,19,FALSE)</f>
        <v>317</v>
      </c>
      <c r="N241" s="87"/>
      <c r="O241" s="87"/>
      <c r="P241" s="87"/>
      <c r="Q241" s="87"/>
      <c r="R241" s="87" t="s">
        <v>612</v>
      </c>
      <c r="S241" s="89" t="s">
        <v>31</v>
      </c>
      <c r="T241" s="89">
        <v>0.2</v>
      </c>
      <c r="U241" s="89"/>
    </row>
    <row r="242" s="4" customFormat="true" ht="57" spans="1:21">
      <c r="A242" s="27">
        <v>215</v>
      </c>
      <c r="B242" s="27" t="s">
        <v>248</v>
      </c>
      <c r="C242" s="97" t="s">
        <v>1019</v>
      </c>
      <c r="D242" s="20" t="s">
        <v>1020</v>
      </c>
      <c r="E242" s="62" t="s">
        <v>1021</v>
      </c>
      <c r="F242" s="62" t="s">
        <v>1022</v>
      </c>
      <c r="G242" s="20"/>
      <c r="H242" s="62"/>
      <c r="I242" s="27" t="s">
        <v>187</v>
      </c>
      <c r="J242" s="22">
        <f>VLOOKUP(C242,[1]耳鼻喉!$B:$T,16,FALSE)</f>
        <v>653</v>
      </c>
      <c r="K242" s="22">
        <f>VLOOKUP(C242,[1]耳鼻喉!$B:$T,17,FALSE)</f>
        <v>588</v>
      </c>
      <c r="L242" s="22">
        <f>VLOOKUP(C242,[1]耳鼻喉!$B:$T,18,FALSE)</f>
        <v>529</v>
      </c>
      <c r="M242" s="22">
        <f>VLOOKUP(C242,[1]耳鼻喉!$B:$T,19,FALSE)</f>
        <v>476</v>
      </c>
      <c r="N242" s="87"/>
      <c r="O242" s="87"/>
      <c r="P242" s="87"/>
      <c r="Q242" s="87"/>
      <c r="R242" s="87" t="s">
        <v>612</v>
      </c>
      <c r="S242" s="89" t="s">
        <v>31</v>
      </c>
      <c r="T242" s="89">
        <v>0.2</v>
      </c>
      <c r="U242" s="89"/>
    </row>
    <row r="243" s="4" customFormat="true" ht="57" spans="1:21">
      <c r="A243" s="27">
        <v>216</v>
      </c>
      <c r="B243" s="27" t="s">
        <v>248</v>
      </c>
      <c r="C243" s="97" t="s">
        <v>1023</v>
      </c>
      <c r="D243" s="20" t="s">
        <v>1024</v>
      </c>
      <c r="E243" s="62" t="s">
        <v>1025</v>
      </c>
      <c r="F243" s="62" t="s">
        <v>1026</v>
      </c>
      <c r="G243" s="20"/>
      <c r="H243" s="62"/>
      <c r="I243" s="27" t="s">
        <v>187</v>
      </c>
      <c r="J243" s="22">
        <f>VLOOKUP(C243,[1]耳鼻喉!$B:$T,16,FALSE)</f>
        <v>725</v>
      </c>
      <c r="K243" s="22">
        <f>VLOOKUP(C243,[1]耳鼻喉!$B:$T,17,FALSE)</f>
        <v>652</v>
      </c>
      <c r="L243" s="22">
        <f>VLOOKUP(C243,[1]耳鼻喉!$B:$T,18,FALSE)</f>
        <v>588</v>
      </c>
      <c r="M243" s="22" t="str">
        <f>VLOOKUP(C243,[1]耳鼻喉!$B:$T,19,FALSE)</f>
        <v>529</v>
      </c>
      <c r="N243" s="87"/>
      <c r="O243" s="87"/>
      <c r="P243" s="87"/>
      <c r="Q243" s="87"/>
      <c r="R243" s="87" t="s">
        <v>612</v>
      </c>
      <c r="S243" s="89" t="s">
        <v>176</v>
      </c>
      <c r="T243" s="89"/>
      <c r="U243" s="89"/>
    </row>
    <row r="244" s="4" customFormat="true" ht="57" spans="1:21">
      <c r="A244" s="27">
        <v>217</v>
      </c>
      <c r="B244" s="27" t="s">
        <v>248</v>
      </c>
      <c r="C244" s="97" t="s">
        <v>1027</v>
      </c>
      <c r="D244" s="20" t="s">
        <v>1028</v>
      </c>
      <c r="E244" s="62" t="s">
        <v>1029</v>
      </c>
      <c r="F244" s="62" t="s">
        <v>1030</v>
      </c>
      <c r="G244" s="20"/>
      <c r="H244" s="62"/>
      <c r="I244" s="27" t="s">
        <v>187</v>
      </c>
      <c r="J244" s="22">
        <f>VLOOKUP(C244,[1]耳鼻喉!$B:$T,16,FALSE)</f>
        <v>725</v>
      </c>
      <c r="K244" s="22">
        <f>VLOOKUP(C244,[1]耳鼻喉!$B:$T,17,FALSE)</f>
        <v>652</v>
      </c>
      <c r="L244" s="22">
        <f>VLOOKUP(C244,[1]耳鼻喉!$B:$T,18,FALSE)</f>
        <v>588</v>
      </c>
      <c r="M244" s="22" t="str">
        <f>VLOOKUP(C244,[1]耳鼻喉!$B:$T,19,FALSE)</f>
        <v>529</v>
      </c>
      <c r="N244" s="87"/>
      <c r="O244" s="87"/>
      <c r="P244" s="87"/>
      <c r="Q244" s="87"/>
      <c r="R244" s="87" t="s">
        <v>1031</v>
      </c>
      <c r="S244" s="89" t="s">
        <v>176</v>
      </c>
      <c r="T244" s="89"/>
      <c r="U244" s="89"/>
    </row>
    <row r="245" s="4" customFormat="true" ht="57" spans="1:21">
      <c r="A245" s="27">
        <v>218</v>
      </c>
      <c r="B245" s="27" t="s">
        <v>248</v>
      </c>
      <c r="C245" s="97" t="s">
        <v>1032</v>
      </c>
      <c r="D245" s="20" t="s">
        <v>1033</v>
      </c>
      <c r="E245" s="62" t="s">
        <v>1034</v>
      </c>
      <c r="F245" s="62" t="s">
        <v>1035</v>
      </c>
      <c r="G245" s="20"/>
      <c r="H245" s="62"/>
      <c r="I245" s="27" t="s">
        <v>187</v>
      </c>
      <c r="J245" s="22">
        <f>VLOOKUP(C245,[1]耳鼻喉!$B:$T,16,FALSE)</f>
        <v>120</v>
      </c>
      <c r="K245" s="22">
        <f>VLOOKUP(C245,[1]耳鼻喉!$B:$T,17,FALSE)</f>
        <v>110</v>
      </c>
      <c r="L245" s="22">
        <f>VLOOKUP(C245,[1]耳鼻喉!$B:$T,18,FALSE)</f>
        <v>92</v>
      </c>
      <c r="M245" s="22">
        <f>VLOOKUP(C245,[1]耳鼻喉!$B:$T,19,FALSE)</f>
        <v>80</v>
      </c>
      <c r="N245" s="87"/>
      <c r="O245" s="87"/>
      <c r="P245" s="87"/>
      <c r="Q245" s="87"/>
      <c r="R245" s="87" t="s">
        <v>612</v>
      </c>
      <c r="S245" s="89" t="s">
        <v>176</v>
      </c>
      <c r="T245" s="89"/>
      <c r="U245" s="89"/>
    </row>
    <row r="246" s="4" customFormat="true" ht="42.75" spans="1:21">
      <c r="A246" s="27">
        <v>219</v>
      </c>
      <c r="B246" s="27" t="s">
        <v>171</v>
      </c>
      <c r="C246" s="27" t="s">
        <v>1036</v>
      </c>
      <c r="D246" s="20" t="s">
        <v>1037</v>
      </c>
      <c r="E246" s="20" t="s">
        <v>1038</v>
      </c>
      <c r="F246" s="20" t="s">
        <v>539</v>
      </c>
      <c r="G246" s="48"/>
      <c r="H246" s="20"/>
      <c r="I246" s="27" t="s">
        <v>29</v>
      </c>
      <c r="J246" s="22">
        <f>VLOOKUP(C246,[1]耳鼻喉!$B:$T,16,FALSE)</f>
        <v>14</v>
      </c>
      <c r="K246" s="22">
        <f>VLOOKUP(C246,[1]耳鼻喉!$B:$T,17,FALSE)</f>
        <v>13</v>
      </c>
      <c r="L246" s="22">
        <f>VLOOKUP(C246,[1]耳鼻喉!$B:$T,18,FALSE)</f>
        <v>11</v>
      </c>
      <c r="M246" s="22">
        <f>VLOOKUP(C246,[1]耳鼻喉!$B:$T,19,FALSE)</f>
        <v>9</v>
      </c>
      <c r="N246" s="87"/>
      <c r="O246" s="87"/>
      <c r="P246" s="87"/>
      <c r="Q246" s="87"/>
      <c r="R246" s="87"/>
      <c r="S246" s="89" t="s">
        <v>176</v>
      </c>
      <c r="T246" s="89"/>
      <c r="U246" s="89"/>
    </row>
    <row r="247" s="4" customFormat="true" ht="42.75" spans="1:21">
      <c r="A247" s="27">
        <v>220</v>
      </c>
      <c r="B247" s="27" t="s">
        <v>171</v>
      </c>
      <c r="C247" s="27" t="s">
        <v>1039</v>
      </c>
      <c r="D247" s="20" t="s">
        <v>1040</v>
      </c>
      <c r="E247" s="20" t="s">
        <v>1041</v>
      </c>
      <c r="F247" s="20" t="s">
        <v>539</v>
      </c>
      <c r="G247" s="98"/>
      <c r="H247" s="20"/>
      <c r="I247" s="27" t="s">
        <v>29</v>
      </c>
      <c r="J247" s="22">
        <f>VLOOKUP(C247,[1]耳鼻喉!$B:$T,16,FALSE)</f>
        <v>87</v>
      </c>
      <c r="K247" s="22">
        <f>VLOOKUP(C247,[1]耳鼻喉!$B:$T,17,FALSE)</f>
        <v>78</v>
      </c>
      <c r="L247" s="22">
        <f>VLOOKUP(C247,[1]耳鼻喉!$B:$T,18,FALSE)</f>
        <v>70</v>
      </c>
      <c r="M247" s="22">
        <f>VLOOKUP(C247,[1]耳鼻喉!$B:$T,19,FALSE)</f>
        <v>63</v>
      </c>
      <c r="N247" s="87"/>
      <c r="O247" s="87"/>
      <c r="P247" s="87"/>
      <c r="Q247" s="87"/>
      <c r="R247" s="87"/>
      <c r="S247" s="89" t="s">
        <v>176</v>
      </c>
      <c r="T247" s="89"/>
      <c r="U247" s="89"/>
    </row>
    <row r="248" s="4" customFormat="true" ht="42.75" spans="1:21">
      <c r="A248" s="27">
        <v>221</v>
      </c>
      <c r="B248" s="27" t="s">
        <v>171</v>
      </c>
      <c r="C248" s="27" t="s">
        <v>1042</v>
      </c>
      <c r="D248" s="20" t="s">
        <v>1043</v>
      </c>
      <c r="E248" s="20" t="s">
        <v>1044</v>
      </c>
      <c r="F248" s="20" t="s">
        <v>539</v>
      </c>
      <c r="G248" s="98"/>
      <c r="H248" s="20"/>
      <c r="I248" s="27" t="s">
        <v>29</v>
      </c>
      <c r="J248" s="22">
        <f>VLOOKUP(C248,[1]耳鼻喉!$B:$T,16,FALSE)</f>
        <v>172</v>
      </c>
      <c r="K248" s="22">
        <f>VLOOKUP(C248,[1]耳鼻喉!$B:$T,17,FALSE)</f>
        <v>155</v>
      </c>
      <c r="L248" s="22">
        <f>VLOOKUP(C248,[1]耳鼻喉!$B:$T,18,FALSE)</f>
        <v>139</v>
      </c>
      <c r="M248" s="22">
        <f>VLOOKUP(C248,[1]耳鼻喉!$B:$T,19,FALSE)</f>
        <v>125</v>
      </c>
      <c r="N248" s="87"/>
      <c r="O248" s="87"/>
      <c r="P248" s="87"/>
      <c r="Q248" s="87"/>
      <c r="R248" s="87" t="s">
        <v>1045</v>
      </c>
      <c r="S248" s="89" t="s">
        <v>31</v>
      </c>
      <c r="T248" s="89">
        <v>0.1</v>
      </c>
      <c r="U248" s="89"/>
    </row>
    <row r="249" s="4" customFormat="true" ht="42.75" spans="1:21">
      <c r="A249" s="27">
        <v>222</v>
      </c>
      <c r="B249" s="27" t="s">
        <v>171</v>
      </c>
      <c r="C249" s="27" t="s">
        <v>1046</v>
      </c>
      <c r="D249" s="20" t="s">
        <v>1047</v>
      </c>
      <c r="E249" s="20" t="s">
        <v>1048</v>
      </c>
      <c r="F249" s="20" t="s">
        <v>539</v>
      </c>
      <c r="G249" s="98"/>
      <c r="H249" s="20"/>
      <c r="I249" s="27" t="s">
        <v>29</v>
      </c>
      <c r="J249" s="22">
        <f>VLOOKUP(C249,[1]耳鼻喉!$B:$T,16,FALSE)</f>
        <v>94</v>
      </c>
      <c r="K249" s="22">
        <f>VLOOKUP(C249,[1]耳鼻喉!$B:$T,17,FALSE)</f>
        <v>85</v>
      </c>
      <c r="L249" s="22">
        <f>VLOOKUP(C249,[1]耳鼻喉!$B:$T,18,FALSE)</f>
        <v>70</v>
      </c>
      <c r="M249" s="22">
        <f>VLOOKUP(C249,[1]耳鼻喉!$B:$T,19,FALSE)</f>
        <v>59</v>
      </c>
      <c r="N249" s="87"/>
      <c r="O249" s="87"/>
      <c r="P249" s="87"/>
      <c r="Q249" s="87"/>
      <c r="R249" s="87"/>
      <c r="S249" s="89" t="s">
        <v>176</v>
      </c>
      <c r="T249" s="89"/>
      <c r="U249" s="89"/>
    </row>
    <row r="250" s="4" customFormat="true" ht="42.75" spans="1:21">
      <c r="A250" s="27">
        <v>223</v>
      </c>
      <c r="B250" s="27" t="s">
        <v>171</v>
      </c>
      <c r="C250" s="27" t="s">
        <v>1049</v>
      </c>
      <c r="D250" s="20" t="s">
        <v>1050</v>
      </c>
      <c r="E250" s="20" t="s">
        <v>1051</v>
      </c>
      <c r="F250" s="20" t="s">
        <v>1052</v>
      </c>
      <c r="G250" s="98"/>
      <c r="H250" s="20" t="s">
        <v>1053</v>
      </c>
      <c r="I250" s="27" t="s">
        <v>29</v>
      </c>
      <c r="J250" s="22">
        <f>VLOOKUP(C250,[1]耳鼻喉!$B:$T,16,FALSE)</f>
        <v>94</v>
      </c>
      <c r="K250" s="22">
        <f>VLOOKUP(C250,[1]耳鼻喉!$B:$T,17,FALSE)</f>
        <v>85</v>
      </c>
      <c r="L250" s="22">
        <f>VLOOKUP(C250,[1]耳鼻喉!$B:$T,18,FALSE)</f>
        <v>70</v>
      </c>
      <c r="M250" s="22">
        <f>VLOOKUP(C250,[1]耳鼻喉!$B:$T,19,FALSE)</f>
        <v>59</v>
      </c>
      <c r="N250" s="87"/>
      <c r="O250" s="87"/>
      <c r="P250" s="87"/>
      <c r="Q250" s="87"/>
      <c r="R250" s="87"/>
      <c r="S250" s="89" t="s">
        <v>176</v>
      </c>
      <c r="T250" s="89"/>
      <c r="U250" s="89"/>
    </row>
    <row r="251" s="4" customFormat="true" ht="57" spans="1:21">
      <c r="A251" s="27">
        <v>224</v>
      </c>
      <c r="B251" s="27" t="s">
        <v>171</v>
      </c>
      <c r="C251" s="27" t="s">
        <v>1054</v>
      </c>
      <c r="D251" s="20" t="s">
        <v>1055</v>
      </c>
      <c r="E251" s="20" t="s">
        <v>1056</v>
      </c>
      <c r="F251" s="20" t="s">
        <v>1057</v>
      </c>
      <c r="G251" s="20"/>
      <c r="H251" s="20"/>
      <c r="I251" s="27" t="s">
        <v>29</v>
      </c>
      <c r="J251" s="22">
        <f>VLOOKUP(C251,[1]耳鼻喉!$B:$T,16,FALSE)</f>
        <v>56</v>
      </c>
      <c r="K251" s="22">
        <f>VLOOKUP(C251,[1]耳鼻喉!$B:$T,17,FALSE)</f>
        <v>50</v>
      </c>
      <c r="L251" s="22">
        <f>VLOOKUP(C251,[1]耳鼻喉!$B:$T,18,FALSE)</f>
        <v>42</v>
      </c>
      <c r="M251" s="22">
        <f>VLOOKUP(C251,[1]耳鼻喉!$B:$T,19,FALSE)</f>
        <v>36</v>
      </c>
      <c r="N251" s="87"/>
      <c r="O251" s="87"/>
      <c r="P251" s="87"/>
      <c r="Q251" s="87"/>
      <c r="R251" s="87"/>
      <c r="S251" s="89" t="s">
        <v>176</v>
      </c>
      <c r="T251" s="89"/>
      <c r="U251" s="89"/>
    </row>
    <row r="252" s="4" customFormat="true" ht="42.75" spans="1:21">
      <c r="A252" s="27">
        <v>225</v>
      </c>
      <c r="B252" s="27" t="s">
        <v>171</v>
      </c>
      <c r="C252" s="27" t="s">
        <v>1058</v>
      </c>
      <c r="D252" s="20" t="s">
        <v>1059</v>
      </c>
      <c r="E252" s="20" t="s">
        <v>1060</v>
      </c>
      <c r="F252" s="20" t="s">
        <v>1061</v>
      </c>
      <c r="G252" s="20"/>
      <c r="H252" s="20"/>
      <c r="I252" s="27" t="s">
        <v>29</v>
      </c>
      <c r="J252" s="22">
        <f>VLOOKUP(C252,[1]耳鼻喉!$B:$T,16,FALSE)</f>
        <v>56</v>
      </c>
      <c r="K252" s="22">
        <f>VLOOKUP(C252,[1]耳鼻喉!$B:$T,17,FALSE)</f>
        <v>50</v>
      </c>
      <c r="L252" s="22">
        <f>VLOOKUP(C252,[1]耳鼻喉!$B:$T,18,FALSE)</f>
        <v>42</v>
      </c>
      <c r="M252" s="22">
        <f>VLOOKUP(C252,[1]耳鼻喉!$B:$T,19,FALSE)</f>
        <v>36</v>
      </c>
      <c r="N252" s="87"/>
      <c r="O252" s="87"/>
      <c r="P252" s="87"/>
      <c r="Q252" s="87"/>
      <c r="R252" s="87"/>
      <c r="S252" s="89" t="s">
        <v>176</v>
      </c>
      <c r="T252" s="89"/>
      <c r="U252" s="89"/>
    </row>
    <row r="253" s="4" customFormat="true" ht="42.75" spans="1:21">
      <c r="A253" s="27">
        <v>226</v>
      </c>
      <c r="B253" s="27" t="s">
        <v>171</v>
      </c>
      <c r="C253" s="27" t="s">
        <v>1062</v>
      </c>
      <c r="D253" s="20" t="s">
        <v>1063</v>
      </c>
      <c r="E253" s="20" t="s">
        <v>1064</v>
      </c>
      <c r="F253" s="20" t="s">
        <v>1065</v>
      </c>
      <c r="G253" s="20"/>
      <c r="H253" s="20"/>
      <c r="I253" s="27" t="s">
        <v>29</v>
      </c>
      <c r="J253" s="22">
        <f>VLOOKUP(C253,[1]耳鼻喉!$B:$T,16,FALSE)</f>
        <v>56</v>
      </c>
      <c r="K253" s="22">
        <f>VLOOKUP(C253,[1]耳鼻喉!$B:$T,17,FALSE)</f>
        <v>50</v>
      </c>
      <c r="L253" s="22">
        <f>VLOOKUP(C253,[1]耳鼻喉!$B:$T,18,FALSE)</f>
        <v>42</v>
      </c>
      <c r="M253" s="22">
        <f>VLOOKUP(C253,[1]耳鼻喉!$B:$T,19,FALSE)</f>
        <v>36</v>
      </c>
      <c r="N253" s="87"/>
      <c r="O253" s="87"/>
      <c r="P253" s="87"/>
      <c r="Q253" s="87"/>
      <c r="R253" s="87"/>
      <c r="S253" s="89" t="s">
        <v>176</v>
      </c>
      <c r="T253" s="89"/>
      <c r="U253" s="89"/>
    </row>
    <row r="254" s="4" customFormat="true" ht="42.75" spans="1:21">
      <c r="A254" s="27">
        <v>227</v>
      </c>
      <c r="B254" s="27" t="s">
        <v>23</v>
      </c>
      <c r="C254" s="27" t="s">
        <v>1066</v>
      </c>
      <c r="D254" s="20" t="s">
        <v>1067</v>
      </c>
      <c r="E254" s="20" t="s">
        <v>1068</v>
      </c>
      <c r="F254" s="20" t="s">
        <v>606</v>
      </c>
      <c r="G254" s="94" t="s">
        <v>206</v>
      </c>
      <c r="H254" s="20"/>
      <c r="I254" s="27" t="s">
        <v>29</v>
      </c>
      <c r="J254" s="22">
        <f>VLOOKUP(C254,[1]耳鼻喉!$B:$T,16,FALSE)</f>
        <v>26</v>
      </c>
      <c r="K254" s="22">
        <f>VLOOKUP(C254,[1]耳鼻喉!$B:$T,17,FALSE)</f>
        <v>23</v>
      </c>
      <c r="L254" s="22">
        <f>VLOOKUP(C254,[1]耳鼻喉!$B:$T,18,FALSE)</f>
        <v>20</v>
      </c>
      <c r="M254" s="22">
        <f>VLOOKUP(C254,[1]耳鼻喉!$B:$T,19,FALSE)</f>
        <v>17</v>
      </c>
      <c r="N254" s="87"/>
      <c r="O254" s="87"/>
      <c r="P254" s="87"/>
      <c r="Q254" s="87"/>
      <c r="R254" s="87"/>
      <c r="S254" s="89" t="s">
        <v>176</v>
      </c>
      <c r="T254" s="89"/>
      <c r="U254" s="89"/>
    </row>
    <row r="255" s="4" customFormat="true" ht="42.75" spans="1:21">
      <c r="A255" s="27">
        <v>228</v>
      </c>
      <c r="B255" s="27" t="s">
        <v>248</v>
      </c>
      <c r="C255" s="27" t="s">
        <v>1069</v>
      </c>
      <c r="D255" s="20" t="s">
        <v>1070</v>
      </c>
      <c r="E255" s="20" t="s">
        <v>1071</v>
      </c>
      <c r="F255" s="20" t="s">
        <v>1072</v>
      </c>
      <c r="G255" s="94"/>
      <c r="H255" s="27"/>
      <c r="I255" s="27" t="s">
        <v>29</v>
      </c>
      <c r="J255" s="22">
        <f>VLOOKUP(C255,[1]耳鼻喉!$B:$T,16,FALSE)</f>
        <v>206</v>
      </c>
      <c r="K255" s="22">
        <f>VLOOKUP(C255,[1]耳鼻喉!$B:$T,17,FALSE)</f>
        <v>185</v>
      </c>
      <c r="L255" s="22">
        <f>VLOOKUP(C255,[1]耳鼻喉!$B:$T,18,FALSE)</f>
        <v>167</v>
      </c>
      <c r="M255" s="22">
        <f>VLOOKUP(C255,[1]耳鼻喉!$B:$T,19,FALSE)</f>
        <v>148</v>
      </c>
      <c r="N255" s="87"/>
      <c r="O255" s="87"/>
      <c r="P255" s="87"/>
      <c r="Q255" s="87"/>
      <c r="R255" s="87" t="s">
        <v>612</v>
      </c>
      <c r="S255" s="89" t="s">
        <v>176</v>
      </c>
      <c r="T255" s="89"/>
      <c r="U255" s="89"/>
    </row>
    <row r="256" s="4" customFormat="true" ht="42.75" spans="1:21">
      <c r="A256" s="27">
        <v>229</v>
      </c>
      <c r="B256" s="27" t="s">
        <v>23</v>
      </c>
      <c r="C256" s="27" t="s">
        <v>1073</v>
      </c>
      <c r="D256" s="20" t="s">
        <v>1074</v>
      </c>
      <c r="E256" s="20" t="s">
        <v>1075</v>
      </c>
      <c r="F256" s="25" t="s">
        <v>616</v>
      </c>
      <c r="G256" s="94" t="s">
        <v>206</v>
      </c>
      <c r="H256" s="20"/>
      <c r="I256" s="27" t="s">
        <v>29</v>
      </c>
      <c r="J256" s="22">
        <f>VLOOKUP(C256,[1]耳鼻喉!$B:$T,16,FALSE)</f>
        <v>43</v>
      </c>
      <c r="K256" s="22">
        <f>VLOOKUP(C256,[1]耳鼻喉!$B:$T,17,FALSE)</f>
        <v>39</v>
      </c>
      <c r="L256" s="22">
        <f>VLOOKUP(C256,[1]耳鼻喉!$B:$T,18,FALSE)</f>
        <v>33</v>
      </c>
      <c r="M256" s="22">
        <f>VLOOKUP(C256,[1]耳鼻喉!$B:$T,19,FALSE)</f>
        <v>28</v>
      </c>
      <c r="N256" s="87"/>
      <c r="O256" s="87"/>
      <c r="P256" s="87"/>
      <c r="Q256" s="87"/>
      <c r="R256" s="87" t="s">
        <v>1076</v>
      </c>
      <c r="S256" s="89" t="s">
        <v>176</v>
      </c>
      <c r="T256" s="89"/>
      <c r="U256" s="89"/>
    </row>
    <row r="257" s="4" customFormat="true" ht="42.75" spans="1:21">
      <c r="A257" s="27">
        <v>230</v>
      </c>
      <c r="B257" s="27" t="s">
        <v>23</v>
      </c>
      <c r="C257" s="27" t="s">
        <v>1077</v>
      </c>
      <c r="D257" s="20" t="s">
        <v>1078</v>
      </c>
      <c r="E257" s="20" t="s">
        <v>1079</v>
      </c>
      <c r="F257" s="25" t="s">
        <v>616</v>
      </c>
      <c r="G257" s="94" t="s">
        <v>206</v>
      </c>
      <c r="H257" s="20"/>
      <c r="I257" s="101" t="s">
        <v>29</v>
      </c>
      <c r="J257" s="22">
        <f>VLOOKUP(C257,[1]耳鼻喉!$B:$T,16,FALSE)</f>
        <v>47</v>
      </c>
      <c r="K257" s="22">
        <f>VLOOKUP(C257,[1]耳鼻喉!$B:$T,17,FALSE)</f>
        <v>42</v>
      </c>
      <c r="L257" s="22">
        <f>VLOOKUP(C257,[1]耳鼻喉!$B:$T,18,FALSE)</f>
        <v>35</v>
      </c>
      <c r="M257" s="22">
        <f>VLOOKUP(C257,[1]耳鼻喉!$B:$T,19,FALSE)</f>
        <v>29</v>
      </c>
      <c r="N257" s="87"/>
      <c r="O257" s="87"/>
      <c r="P257" s="87"/>
      <c r="Q257" s="87"/>
      <c r="R257" s="87" t="s">
        <v>1080</v>
      </c>
      <c r="S257" s="89" t="s">
        <v>31</v>
      </c>
      <c r="T257" s="89">
        <v>0.1</v>
      </c>
      <c r="U257" s="89" t="s">
        <v>622</v>
      </c>
    </row>
    <row r="258" s="4" customFormat="true" ht="57" spans="1:21">
      <c r="A258" s="27">
        <v>231</v>
      </c>
      <c r="B258" s="27" t="s">
        <v>23</v>
      </c>
      <c r="C258" s="27" t="s">
        <v>1081</v>
      </c>
      <c r="D258" s="20" t="s">
        <v>1082</v>
      </c>
      <c r="E258" s="20" t="s">
        <v>1083</v>
      </c>
      <c r="F258" s="105" t="s">
        <v>1084</v>
      </c>
      <c r="G258" s="94" t="s">
        <v>206</v>
      </c>
      <c r="H258" s="62"/>
      <c r="I258" s="27" t="s">
        <v>29</v>
      </c>
      <c r="J258" s="22">
        <f>VLOOKUP(C258,[1]耳鼻喉!$B:$T,16,FALSE)</f>
        <v>72</v>
      </c>
      <c r="K258" s="22">
        <f>VLOOKUP(C258,[1]耳鼻喉!$B:$T,17,FALSE)</f>
        <v>65</v>
      </c>
      <c r="L258" s="22">
        <f>VLOOKUP(C258,[1]耳鼻喉!$B:$T,18,FALSE)</f>
        <v>59</v>
      </c>
      <c r="M258" s="22">
        <f>VLOOKUP(C258,[1]耳鼻喉!$B:$T,19,FALSE)</f>
        <v>53</v>
      </c>
      <c r="N258" s="87"/>
      <c r="O258" s="87"/>
      <c r="P258" s="87"/>
      <c r="Q258" s="87"/>
      <c r="R258" s="87"/>
      <c r="S258" s="89" t="s">
        <v>95</v>
      </c>
      <c r="T258" s="89"/>
      <c r="U258" s="89"/>
    </row>
    <row r="259" s="4" customFormat="true" ht="57" spans="1:21">
      <c r="A259" s="27">
        <v>232</v>
      </c>
      <c r="B259" s="27" t="s">
        <v>248</v>
      </c>
      <c r="C259" s="27" t="s">
        <v>1085</v>
      </c>
      <c r="D259" s="20" t="s">
        <v>1086</v>
      </c>
      <c r="E259" s="20" t="s">
        <v>1087</v>
      </c>
      <c r="F259" s="20" t="s">
        <v>1088</v>
      </c>
      <c r="G259" s="94"/>
      <c r="H259" s="20"/>
      <c r="I259" s="123" t="s">
        <v>29</v>
      </c>
      <c r="J259" s="22">
        <f>VLOOKUP(C259,[1]耳鼻喉!$B:$T,16,FALSE)</f>
        <v>258</v>
      </c>
      <c r="K259" s="22">
        <f>VLOOKUP(C259,[1]耳鼻喉!$B:$T,17,FALSE)</f>
        <v>232</v>
      </c>
      <c r="L259" s="22">
        <f>VLOOKUP(C259,[1]耳鼻喉!$B:$T,18,FALSE)</f>
        <v>175</v>
      </c>
      <c r="M259" s="22">
        <f>VLOOKUP(C259,[1]耳鼻喉!$B:$T,19,FALSE)</f>
        <v>148</v>
      </c>
      <c r="N259" s="87"/>
      <c r="O259" s="87"/>
      <c r="P259" s="87"/>
      <c r="Q259" s="87"/>
      <c r="R259" s="87" t="s">
        <v>612</v>
      </c>
      <c r="S259" s="89" t="s">
        <v>176</v>
      </c>
      <c r="T259" s="89"/>
      <c r="U259" s="89"/>
    </row>
    <row r="260" s="4" customFormat="true" ht="57" spans="1:21">
      <c r="A260" s="27">
        <v>233</v>
      </c>
      <c r="B260" s="27" t="s">
        <v>248</v>
      </c>
      <c r="C260" s="27" t="s">
        <v>1089</v>
      </c>
      <c r="D260" s="20" t="s">
        <v>1090</v>
      </c>
      <c r="E260" s="20" t="s">
        <v>1091</v>
      </c>
      <c r="F260" s="20" t="s">
        <v>1088</v>
      </c>
      <c r="G260" s="94"/>
      <c r="H260" s="20"/>
      <c r="I260" s="123" t="s">
        <v>29</v>
      </c>
      <c r="J260" s="22">
        <f>VLOOKUP(C260,[1]耳鼻喉!$B:$T,16,FALSE)</f>
        <v>1029</v>
      </c>
      <c r="K260" s="22">
        <f>VLOOKUP(C260,[1]耳鼻喉!$B:$T,17,FALSE)</f>
        <v>926</v>
      </c>
      <c r="L260" s="22">
        <f>VLOOKUP(C260,[1]耳鼻喉!$B:$T,18,FALSE)</f>
        <v>700</v>
      </c>
      <c r="M260" s="22">
        <f>VLOOKUP(C260,[1]耳鼻喉!$B:$T,19,FALSE)</f>
        <v>595</v>
      </c>
      <c r="N260" s="87"/>
      <c r="O260" s="87"/>
      <c r="P260" s="87"/>
      <c r="Q260" s="87"/>
      <c r="R260" s="87" t="s">
        <v>612</v>
      </c>
      <c r="S260" s="89" t="s">
        <v>176</v>
      </c>
      <c r="T260" s="89"/>
      <c r="U260" s="89"/>
    </row>
    <row r="261" s="4" customFormat="true" ht="42.75" spans="1:21">
      <c r="A261" s="27">
        <v>234</v>
      </c>
      <c r="B261" s="27" t="s">
        <v>248</v>
      </c>
      <c r="C261" s="27" t="s">
        <v>1092</v>
      </c>
      <c r="D261" s="20" t="s">
        <v>1093</v>
      </c>
      <c r="E261" s="20" t="s">
        <v>1094</v>
      </c>
      <c r="F261" s="20" t="s">
        <v>1095</v>
      </c>
      <c r="G261" s="94"/>
      <c r="H261" s="106"/>
      <c r="I261" s="27" t="s">
        <v>29</v>
      </c>
      <c r="J261" s="22">
        <f>VLOOKUP(C261,[1]耳鼻喉!$B:$T,16,FALSE)</f>
        <v>1476</v>
      </c>
      <c r="K261" s="22">
        <f>VLOOKUP(C261,[1]耳鼻喉!$B:$T,17,FALSE)</f>
        <v>1328</v>
      </c>
      <c r="L261" s="22">
        <f>VLOOKUP(C261,[1]耳鼻喉!$B:$T,18,FALSE)</f>
        <v>1010</v>
      </c>
      <c r="M261" s="22">
        <f>VLOOKUP(C261,[1]耳鼻喉!$B:$T,19,FALSE)</f>
        <v>858</v>
      </c>
      <c r="N261" s="87"/>
      <c r="O261" s="87"/>
      <c r="P261" s="87"/>
      <c r="Q261" s="87"/>
      <c r="R261" s="87" t="s">
        <v>612</v>
      </c>
      <c r="S261" s="89" t="s">
        <v>176</v>
      </c>
      <c r="T261" s="89"/>
      <c r="U261" s="89"/>
    </row>
    <row r="262" s="4" customFormat="true" ht="42.75" spans="1:21">
      <c r="A262" s="27">
        <v>235</v>
      </c>
      <c r="B262" s="27" t="s">
        <v>248</v>
      </c>
      <c r="C262" s="27" t="s">
        <v>1096</v>
      </c>
      <c r="D262" s="20" t="s">
        <v>1097</v>
      </c>
      <c r="E262" s="20" t="s">
        <v>1098</v>
      </c>
      <c r="F262" s="20" t="s">
        <v>1095</v>
      </c>
      <c r="G262" s="94" t="s">
        <v>954</v>
      </c>
      <c r="H262" s="106"/>
      <c r="I262" s="27" t="s">
        <v>29</v>
      </c>
      <c r="J262" s="22">
        <f>VLOOKUP(C262,[1]耳鼻喉!$B:$T,16,FALSE)</f>
        <v>3042</v>
      </c>
      <c r="K262" s="22">
        <f>VLOOKUP(C262,[1]耳鼻喉!$B:$T,17,FALSE)</f>
        <v>2587</v>
      </c>
      <c r="L262" s="22">
        <f>VLOOKUP(C262,[1]耳鼻喉!$B:$T,18,FALSE)</f>
        <v>2328</v>
      </c>
      <c r="M262" s="22">
        <f>VLOOKUP(C262,[1]耳鼻喉!$B:$T,19,FALSE)</f>
        <v>2095</v>
      </c>
      <c r="N262" s="87"/>
      <c r="O262" s="87"/>
      <c r="P262" s="87"/>
      <c r="Q262" s="87"/>
      <c r="R262" s="87" t="s">
        <v>612</v>
      </c>
      <c r="S262" s="89" t="s">
        <v>176</v>
      </c>
      <c r="T262" s="89"/>
      <c r="U262" s="89"/>
    </row>
    <row r="263" s="4" customFormat="true" ht="57" spans="1:21">
      <c r="A263" s="27">
        <v>236</v>
      </c>
      <c r="B263" s="27" t="s">
        <v>248</v>
      </c>
      <c r="C263" s="27" t="s">
        <v>1099</v>
      </c>
      <c r="D263" s="20" t="s">
        <v>1100</v>
      </c>
      <c r="E263" s="20" t="s">
        <v>1101</v>
      </c>
      <c r="F263" s="20" t="s">
        <v>1102</v>
      </c>
      <c r="G263" s="94"/>
      <c r="H263" s="20"/>
      <c r="I263" s="123" t="s">
        <v>29</v>
      </c>
      <c r="J263" s="22">
        <f>VLOOKUP(C263,[1]耳鼻喉!$B:$T,16,FALSE)</f>
        <v>823</v>
      </c>
      <c r="K263" s="22">
        <f>VLOOKUP(C263,[1]耳鼻喉!$B:$T,17,FALSE)</f>
        <v>741</v>
      </c>
      <c r="L263" s="22">
        <f>VLOOKUP(C263,[1]耳鼻喉!$B:$T,18,FALSE)</f>
        <v>560</v>
      </c>
      <c r="M263" s="22">
        <f>VLOOKUP(C263,[1]耳鼻喉!$B:$T,19,FALSE)</f>
        <v>476</v>
      </c>
      <c r="N263" s="87"/>
      <c r="O263" s="87"/>
      <c r="P263" s="87"/>
      <c r="Q263" s="87"/>
      <c r="R263" s="87" t="s">
        <v>612</v>
      </c>
      <c r="S263" s="89" t="s">
        <v>176</v>
      </c>
      <c r="T263" s="89"/>
      <c r="U263" s="89"/>
    </row>
    <row r="264" s="4" customFormat="true" ht="57" spans="1:21">
      <c r="A264" s="27">
        <v>237</v>
      </c>
      <c r="B264" s="27" t="s">
        <v>248</v>
      </c>
      <c r="C264" s="27" t="s">
        <v>1103</v>
      </c>
      <c r="D264" s="20" t="s">
        <v>1104</v>
      </c>
      <c r="E264" s="20" t="s">
        <v>1105</v>
      </c>
      <c r="F264" s="20" t="s">
        <v>1106</v>
      </c>
      <c r="G264" s="94"/>
      <c r="H264" s="20"/>
      <c r="I264" s="123" t="s">
        <v>29</v>
      </c>
      <c r="J264" s="22">
        <f>VLOOKUP(C264,[1]耳鼻喉!$B:$T,16,FALSE)</f>
        <v>1476</v>
      </c>
      <c r="K264" s="22">
        <f>VLOOKUP(C264,[1]耳鼻喉!$B:$T,17,FALSE)</f>
        <v>1328</v>
      </c>
      <c r="L264" s="22">
        <f>VLOOKUP(C264,[1]耳鼻喉!$B:$T,18,FALSE)</f>
        <v>1010</v>
      </c>
      <c r="M264" s="22">
        <f>VLOOKUP(C264,[1]耳鼻喉!$B:$T,19,FALSE)</f>
        <v>858</v>
      </c>
      <c r="N264" s="87"/>
      <c r="O264" s="87"/>
      <c r="P264" s="87"/>
      <c r="Q264" s="87"/>
      <c r="R264" s="87" t="s">
        <v>612</v>
      </c>
      <c r="S264" s="89" t="s">
        <v>176</v>
      </c>
      <c r="T264" s="89"/>
      <c r="U264" s="89"/>
    </row>
    <row r="265" s="4" customFormat="true" ht="57" spans="1:21">
      <c r="A265" s="27">
        <v>238</v>
      </c>
      <c r="B265" s="27" t="s">
        <v>248</v>
      </c>
      <c r="C265" s="27" t="s">
        <v>1107</v>
      </c>
      <c r="D265" s="20" t="s">
        <v>1108</v>
      </c>
      <c r="E265" s="20" t="s">
        <v>1109</v>
      </c>
      <c r="F265" s="20" t="s">
        <v>1106</v>
      </c>
      <c r="G265" s="94"/>
      <c r="H265" s="20"/>
      <c r="I265" s="123" t="s">
        <v>29</v>
      </c>
      <c r="J265" s="22">
        <f>VLOOKUP(C265,[1]耳鼻喉!$B:$T,16,FALSE)</f>
        <v>1851</v>
      </c>
      <c r="K265" s="22">
        <f>VLOOKUP(C265,[1]耳鼻喉!$B:$T,17,FALSE)</f>
        <v>1666</v>
      </c>
      <c r="L265" s="22">
        <f>VLOOKUP(C265,[1]耳鼻喉!$B:$T,18,FALSE)</f>
        <v>1260</v>
      </c>
      <c r="M265" s="22">
        <f>VLOOKUP(C265,[1]耳鼻喉!$B:$T,19,FALSE)</f>
        <v>1071</v>
      </c>
      <c r="N265" s="87"/>
      <c r="O265" s="87"/>
      <c r="P265" s="87"/>
      <c r="Q265" s="87"/>
      <c r="R265" s="87" t="s">
        <v>612</v>
      </c>
      <c r="S265" s="89" t="s">
        <v>176</v>
      </c>
      <c r="T265" s="89"/>
      <c r="U265" s="89"/>
    </row>
    <row r="266" s="4" customFormat="true" ht="57" spans="1:21">
      <c r="A266" s="27">
        <v>239</v>
      </c>
      <c r="B266" s="27" t="s">
        <v>248</v>
      </c>
      <c r="C266" s="27" t="s">
        <v>1110</v>
      </c>
      <c r="D266" s="20" t="s">
        <v>1111</v>
      </c>
      <c r="E266" s="20" t="s">
        <v>1112</v>
      </c>
      <c r="F266" s="20" t="s">
        <v>1113</v>
      </c>
      <c r="G266" s="94"/>
      <c r="H266" s="107"/>
      <c r="I266" s="123" t="s">
        <v>29</v>
      </c>
      <c r="J266" s="22">
        <f>VLOOKUP(C266,[1]耳鼻喉!$B:$T,16,FALSE)</f>
        <v>1476</v>
      </c>
      <c r="K266" s="22">
        <f>VLOOKUP(C266,[1]耳鼻喉!$B:$T,17,FALSE)</f>
        <v>1328</v>
      </c>
      <c r="L266" s="22">
        <f>VLOOKUP(C266,[1]耳鼻喉!$B:$T,18,FALSE)</f>
        <v>1010</v>
      </c>
      <c r="M266" s="22">
        <f>VLOOKUP(C266,[1]耳鼻喉!$B:$T,19,FALSE)</f>
        <v>858</v>
      </c>
      <c r="N266" s="87"/>
      <c r="O266" s="87"/>
      <c r="P266" s="87"/>
      <c r="Q266" s="87"/>
      <c r="R266" s="87" t="s">
        <v>612</v>
      </c>
      <c r="S266" s="89" t="s">
        <v>176</v>
      </c>
      <c r="T266" s="89"/>
      <c r="U266" s="89"/>
    </row>
    <row r="267" s="4" customFormat="true" ht="42.75" spans="1:21">
      <c r="A267" s="27">
        <v>240</v>
      </c>
      <c r="B267" s="27" t="s">
        <v>248</v>
      </c>
      <c r="C267" s="27" t="s">
        <v>1114</v>
      </c>
      <c r="D267" s="20" t="s">
        <v>1115</v>
      </c>
      <c r="E267" s="20" t="s">
        <v>1116</v>
      </c>
      <c r="F267" s="20" t="s">
        <v>1117</v>
      </c>
      <c r="G267" s="94"/>
      <c r="H267" s="20"/>
      <c r="I267" s="123" t="s">
        <v>29</v>
      </c>
      <c r="J267" s="22">
        <f>VLOOKUP(C267,[1]耳鼻喉!$B:$T,16,FALSE)</f>
        <v>555</v>
      </c>
      <c r="K267" s="22">
        <f>VLOOKUP(C267,[1]耳鼻喉!$B:$T,17,FALSE)</f>
        <v>500</v>
      </c>
      <c r="L267" s="22">
        <f>VLOOKUP(C267,[1]耳鼻喉!$B:$T,18,FALSE)</f>
        <v>378</v>
      </c>
      <c r="M267" s="22">
        <f>VLOOKUP(C267,[1]耳鼻喉!$B:$T,19,FALSE)</f>
        <v>321</v>
      </c>
      <c r="N267" s="87"/>
      <c r="O267" s="87"/>
      <c r="P267" s="87"/>
      <c r="Q267" s="87"/>
      <c r="R267" s="87" t="s">
        <v>612</v>
      </c>
      <c r="S267" s="89" t="s">
        <v>31</v>
      </c>
      <c r="T267" s="89">
        <v>0.1</v>
      </c>
      <c r="U267" s="89"/>
    </row>
    <row r="268" s="4" customFormat="true" ht="57" spans="1:21">
      <c r="A268" s="27">
        <v>241</v>
      </c>
      <c r="B268" s="27" t="s">
        <v>248</v>
      </c>
      <c r="C268" s="27" t="s">
        <v>1118</v>
      </c>
      <c r="D268" s="20" t="s">
        <v>1119</v>
      </c>
      <c r="E268" s="20" t="s">
        <v>1120</v>
      </c>
      <c r="F268" s="20" t="s">
        <v>1121</v>
      </c>
      <c r="G268" s="94"/>
      <c r="H268" s="20"/>
      <c r="I268" s="123" t="s">
        <v>29</v>
      </c>
      <c r="J268" s="22">
        <f>VLOOKUP(C268,[1]耳鼻喉!$B:$T,16,FALSE)</f>
        <v>1018</v>
      </c>
      <c r="K268" s="22">
        <f>VLOOKUP(C268,[1]耳鼻喉!$B:$T,17,FALSE)</f>
        <v>916</v>
      </c>
      <c r="L268" s="22">
        <f>VLOOKUP(C268,[1]耳鼻喉!$B:$T,18,FALSE)</f>
        <v>693</v>
      </c>
      <c r="M268" s="22">
        <f>VLOOKUP(C268,[1]耳鼻喉!$B:$T,19,FALSE)</f>
        <v>589</v>
      </c>
      <c r="N268" s="87"/>
      <c r="O268" s="87"/>
      <c r="P268" s="87"/>
      <c r="Q268" s="87"/>
      <c r="R268" s="87" t="s">
        <v>612</v>
      </c>
      <c r="S268" s="89" t="s">
        <v>31</v>
      </c>
      <c r="T268" s="89">
        <v>0.1</v>
      </c>
      <c r="U268" s="89"/>
    </row>
    <row r="269" s="4" customFormat="true" ht="57" spans="1:21">
      <c r="A269" s="27">
        <v>242</v>
      </c>
      <c r="B269" s="27" t="s">
        <v>248</v>
      </c>
      <c r="C269" s="27" t="s">
        <v>1122</v>
      </c>
      <c r="D269" s="20" t="s">
        <v>1123</v>
      </c>
      <c r="E269" s="20" t="s">
        <v>1124</v>
      </c>
      <c r="F269" s="20" t="s">
        <v>1125</v>
      </c>
      <c r="G269" s="94"/>
      <c r="H269" s="108"/>
      <c r="I269" s="27" t="s">
        <v>29</v>
      </c>
      <c r="J269" s="22">
        <f>VLOOKUP(C269,[1]耳鼻喉!$B:$T,16,FALSE)</f>
        <v>649</v>
      </c>
      <c r="K269" s="22">
        <f>VLOOKUP(C269,[1]耳鼻喉!$B:$T,17,FALSE)</f>
        <v>584</v>
      </c>
      <c r="L269" s="22">
        <f>VLOOKUP(C269,[1]耳鼻喉!$B:$T,18,FALSE)</f>
        <v>441</v>
      </c>
      <c r="M269" s="22">
        <f>VLOOKUP(C269,[1]耳鼻喉!$B:$T,19,FALSE)</f>
        <v>375</v>
      </c>
      <c r="N269" s="87"/>
      <c r="O269" s="87"/>
      <c r="P269" s="87"/>
      <c r="Q269" s="87"/>
      <c r="R269" s="87" t="s">
        <v>612</v>
      </c>
      <c r="S269" s="89" t="s">
        <v>95</v>
      </c>
      <c r="T269" s="89"/>
      <c r="U269" s="89"/>
    </row>
    <row r="270" s="4" customFormat="true" ht="57" spans="1:21">
      <c r="A270" s="27">
        <v>243</v>
      </c>
      <c r="B270" s="27" t="s">
        <v>248</v>
      </c>
      <c r="C270" s="27" t="s">
        <v>1126</v>
      </c>
      <c r="D270" s="20" t="s">
        <v>1127</v>
      </c>
      <c r="E270" s="20" t="s">
        <v>1128</v>
      </c>
      <c r="F270" s="20" t="s">
        <v>1106</v>
      </c>
      <c r="G270" s="94"/>
      <c r="H270" s="20"/>
      <c r="I270" s="85" t="s">
        <v>187</v>
      </c>
      <c r="J270" s="22">
        <f>VLOOKUP(C270,[1]耳鼻喉!$B:$T,16,FALSE)</f>
        <v>555</v>
      </c>
      <c r="K270" s="22">
        <f>VLOOKUP(C270,[1]耳鼻喉!$B:$T,17,FALSE)</f>
        <v>500</v>
      </c>
      <c r="L270" s="22">
        <f>VLOOKUP(C270,[1]耳鼻喉!$B:$T,18,FALSE)</f>
        <v>378</v>
      </c>
      <c r="M270" s="22">
        <f>VLOOKUP(C270,[1]耳鼻喉!$B:$T,19,FALSE)</f>
        <v>321</v>
      </c>
      <c r="N270" s="87"/>
      <c r="O270" s="87"/>
      <c r="P270" s="87"/>
      <c r="Q270" s="87"/>
      <c r="R270" s="87" t="s">
        <v>612</v>
      </c>
      <c r="S270" s="89" t="s">
        <v>176</v>
      </c>
      <c r="T270" s="89"/>
      <c r="U270" s="89"/>
    </row>
    <row r="271" s="4" customFormat="true" ht="42.75" spans="1:21">
      <c r="A271" s="27">
        <v>244</v>
      </c>
      <c r="B271" s="27" t="s">
        <v>248</v>
      </c>
      <c r="C271" s="27" t="s">
        <v>1129</v>
      </c>
      <c r="D271" s="20" t="s">
        <v>1130</v>
      </c>
      <c r="E271" s="20" t="s">
        <v>1131</v>
      </c>
      <c r="F271" s="20" t="s">
        <v>1117</v>
      </c>
      <c r="G271" s="94"/>
      <c r="H271" s="20"/>
      <c r="I271" s="123" t="s">
        <v>29</v>
      </c>
      <c r="J271" s="22">
        <f>VLOOKUP(C271,[1]耳鼻喉!$B:$T,16,FALSE)</f>
        <v>585</v>
      </c>
      <c r="K271" s="22">
        <f>VLOOKUP(C271,[1]耳鼻喉!$B:$T,17,FALSE)</f>
        <v>553</v>
      </c>
      <c r="L271" s="22">
        <f>VLOOKUP(C271,[1]耳鼻喉!$B:$T,18,FALSE)</f>
        <v>495</v>
      </c>
      <c r="M271" s="22">
        <f>VLOOKUP(C271,[1]耳鼻喉!$B:$T,19,FALSE)</f>
        <v>427</v>
      </c>
      <c r="N271" s="87"/>
      <c r="O271" s="87"/>
      <c r="P271" s="87"/>
      <c r="Q271" s="87"/>
      <c r="R271" s="87" t="s">
        <v>612</v>
      </c>
      <c r="S271" s="89" t="s">
        <v>176</v>
      </c>
      <c r="T271" s="89"/>
      <c r="U271" s="89"/>
    </row>
    <row r="272" s="4" customFormat="true" ht="57" spans="1:21">
      <c r="A272" s="27">
        <v>245</v>
      </c>
      <c r="B272" s="27" t="s">
        <v>248</v>
      </c>
      <c r="C272" s="27" t="s">
        <v>1132</v>
      </c>
      <c r="D272" s="20" t="s">
        <v>1133</v>
      </c>
      <c r="E272" s="20" t="s">
        <v>1134</v>
      </c>
      <c r="F272" s="20" t="s">
        <v>815</v>
      </c>
      <c r="G272" s="94"/>
      <c r="H272" s="20"/>
      <c r="I272" s="123" t="s">
        <v>29</v>
      </c>
      <c r="J272" s="22">
        <f>VLOOKUP(C272,[1]耳鼻喉!$B:$T,16,FALSE)</f>
        <v>540</v>
      </c>
      <c r="K272" s="22">
        <f>VLOOKUP(C272,[1]耳鼻喉!$B:$T,17,FALSE)</f>
        <v>486</v>
      </c>
      <c r="L272" s="22">
        <f>VLOOKUP(C272,[1]耳鼻喉!$B:$T,18,FALSE)</f>
        <v>437</v>
      </c>
      <c r="M272" s="22">
        <f>VLOOKUP(C272,[1]耳鼻喉!$B:$T,19,FALSE)</f>
        <v>394</v>
      </c>
      <c r="N272" s="87"/>
      <c r="O272" s="87"/>
      <c r="P272" s="87"/>
      <c r="Q272" s="87"/>
      <c r="R272" s="87" t="s">
        <v>612</v>
      </c>
      <c r="S272" s="89" t="s">
        <v>176</v>
      </c>
      <c r="T272" s="89"/>
      <c r="U272" s="89"/>
    </row>
    <row r="273" s="4" customFormat="true" ht="57" spans="1:21">
      <c r="A273" s="27">
        <v>246</v>
      </c>
      <c r="B273" s="27" t="s">
        <v>248</v>
      </c>
      <c r="C273" s="27" t="s">
        <v>1135</v>
      </c>
      <c r="D273" s="20" t="s">
        <v>1136</v>
      </c>
      <c r="E273" s="20" t="s">
        <v>1137</v>
      </c>
      <c r="F273" s="20" t="s">
        <v>1138</v>
      </c>
      <c r="G273" s="94"/>
      <c r="H273" s="20"/>
      <c r="I273" s="123" t="s">
        <v>29</v>
      </c>
      <c r="J273" s="22">
        <f>VLOOKUP(C273,[1]耳鼻喉!$B:$T,16,FALSE)</f>
        <v>823</v>
      </c>
      <c r="K273" s="22">
        <f>VLOOKUP(C273,[1]耳鼻喉!$B:$T,17,FALSE)</f>
        <v>741</v>
      </c>
      <c r="L273" s="22">
        <f>VLOOKUP(C273,[1]耳鼻喉!$B:$T,18,FALSE)</f>
        <v>560</v>
      </c>
      <c r="M273" s="22">
        <f>VLOOKUP(C273,[1]耳鼻喉!$B:$T,19,FALSE)</f>
        <v>476</v>
      </c>
      <c r="N273" s="87"/>
      <c r="O273" s="87"/>
      <c r="P273" s="87"/>
      <c r="Q273" s="87"/>
      <c r="R273" s="87" t="s">
        <v>612</v>
      </c>
      <c r="S273" s="89" t="s">
        <v>176</v>
      </c>
      <c r="T273" s="89"/>
      <c r="U273" s="89"/>
    </row>
    <row r="274" s="4" customFormat="true" ht="57" spans="1:21">
      <c r="A274" s="27">
        <v>247</v>
      </c>
      <c r="B274" s="27" t="s">
        <v>248</v>
      </c>
      <c r="C274" s="27" t="s">
        <v>1139</v>
      </c>
      <c r="D274" s="20" t="s">
        <v>1140</v>
      </c>
      <c r="E274" s="20" t="s">
        <v>1141</v>
      </c>
      <c r="F274" s="20" t="s">
        <v>1142</v>
      </c>
      <c r="G274" s="94"/>
      <c r="H274" s="20"/>
      <c r="I274" s="27" t="s">
        <v>29</v>
      </c>
      <c r="J274" s="22">
        <f>VLOOKUP(C274,[1]耳鼻喉!$B:$T,16,FALSE)</f>
        <v>1029</v>
      </c>
      <c r="K274" s="22">
        <f>VLOOKUP(C274,[1]耳鼻喉!$B:$T,17,FALSE)</f>
        <v>926</v>
      </c>
      <c r="L274" s="22">
        <f>VLOOKUP(C274,[1]耳鼻喉!$B:$T,18,FALSE)</f>
        <v>700</v>
      </c>
      <c r="M274" s="22">
        <f>VLOOKUP(C274,[1]耳鼻喉!$B:$T,19,FALSE)</f>
        <v>595</v>
      </c>
      <c r="N274" s="87"/>
      <c r="O274" s="87"/>
      <c r="P274" s="87"/>
      <c r="Q274" s="87"/>
      <c r="R274" s="87" t="s">
        <v>612</v>
      </c>
      <c r="S274" s="89" t="s">
        <v>176</v>
      </c>
      <c r="T274" s="89"/>
      <c r="U274" s="89"/>
    </row>
    <row r="275" s="4" customFormat="true" ht="57" spans="1:21">
      <c r="A275" s="27">
        <v>248</v>
      </c>
      <c r="B275" s="27" t="s">
        <v>248</v>
      </c>
      <c r="C275" s="27" t="s">
        <v>1143</v>
      </c>
      <c r="D275" s="20" t="s">
        <v>1144</v>
      </c>
      <c r="E275" s="20" t="s">
        <v>1145</v>
      </c>
      <c r="F275" s="20" t="s">
        <v>1102</v>
      </c>
      <c r="G275" s="94"/>
      <c r="H275" s="20"/>
      <c r="I275" s="123" t="s">
        <v>29</v>
      </c>
      <c r="J275" s="22">
        <f>VLOOKUP(C275,[1]耳鼻喉!$B:$T,16,FALSE)</f>
        <v>2592</v>
      </c>
      <c r="K275" s="22">
        <f>VLOOKUP(C275,[1]耳鼻喉!$B:$T,17,FALSE)</f>
        <v>2333</v>
      </c>
      <c r="L275" s="22">
        <f>VLOOKUP(C275,[1]耳鼻喉!$B:$T,18,FALSE)</f>
        <v>2099</v>
      </c>
      <c r="M275" s="22">
        <f>VLOOKUP(C275,[1]耳鼻喉!$B:$T,19,FALSE)</f>
        <v>1889</v>
      </c>
      <c r="N275" s="87"/>
      <c r="O275" s="87"/>
      <c r="P275" s="87"/>
      <c r="Q275" s="87"/>
      <c r="R275" s="87" t="s">
        <v>612</v>
      </c>
      <c r="S275" s="89" t="s">
        <v>176</v>
      </c>
      <c r="T275" s="89"/>
      <c r="U275" s="89"/>
    </row>
    <row r="276" s="4" customFormat="true" ht="57" spans="1:21">
      <c r="A276" s="27">
        <v>249</v>
      </c>
      <c r="B276" s="27" t="s">
        <v>248</v>
      </c>
      <c r="C276" s="27" t="s">
        <v>1146</v>
      </c>
      <c r="D276" s="20" t="s">
        <v>1147</v>
      </c>
      <c r="E276" s="20" t="s">
        <v>1148</v>
      </c>
      <c r="F276" s="20" t="s">
        <v>1149</v>
      </c>
      <c r="G276" s="94"/>
      <c r="H276" s="20"/>
      <c r="I276" s="123" t="s">
        <v>29</v>
      </c>
      <c r="J276" s="22">
        <f>VLOOKUP(C276,[1]耳鼻喉!$B:$T,16,FALSE)</f>
        <v>2360</v>
      </c>
      <c r="K276" s="22">
        <f>VLOOKUP(C276,[1]耳鼻喉!$B:$T,17,FALSE)</f>
        <v>2006</v>
      </c>
      <c r="L276" s="22">
        <f>VLOOKUP(C276,[1]耳鼻喉!$B:$T,18,FALSE)</f>
        <v>1805</v>
      </c>
      <c r="M276" s="22">
        <f>VLOOKUP(C276,[1]耳鼻喉!$B:$T,19,FALSE)</f>
        <v>1624</v>
      </c>
      <c r="N276" s="87"/>
      <c r="O276" s="87"/>
      <c r="P276" s="87"/>
      <c r="Q276" s="87"/>
      <c r="R276" s="87" t="s">
        <v>612</v>
      </c>
      <c r="S276" s="89" t="s">
        <v>176</v>
      </c>
      <c r="T276" s="89"/>
      <c r="U276" s="89"/>
    </row>
    <row r="277" s="4" customFormat="true" ht="57" spans="1:21">
      <c r="A277" s="27">
        <v>250</v>
      </c>
      <c r="B277" s="27" t="s">
        <v>248</v>
      </c>
      <c r="C277" s="27" t="s">
        <v>1150</v>
      </c>
      <c r="D277" s="20" t="s">
        <v>1151</v>
      </c>
      <c r="E277" s="20" t="s">
        <v>1152</v>
      </c>
      <c r="F277" s="20" t="s">
        <v>1153</v>
      </c>
      <c r="G277" s="94"/>
      <c r="H277" s="20"/>
      <c r="I277" s="123" t="s">
        <v>29</v>
      </c>
      <c r="J277" s="22">
        <f>VLOOKUP(C277,[1]耳鼻喉!$B:$T,16,FALSE)</f>
        <v>1851</v>
      </c>
      <c r="K277" s="22">
        <f>VLOOKUP(C277,[1]耳鼻喉!$B:$T,17,FALSE)</f>
        <v>1666</v>
      </c>
      <c r="L277" s="22">
        <f>VLOOKUP(C277,[1]耳鼻喉!$B:$T,18,FALSE)</f>
        <v>1260</v>
      </c>
      <c r="M277" s="22">
        <f>VLOOKUP(C277,[1]耳鼻喉!$B:$T,19,FALSE)</f>
        <v>1071</v>
      </c>
      <c r="N277" s="87"/>
      <c r="O277" s="87"/>
      <c r="P277" s="87"/>
      <c r="Q277" s="87"/>
      <c r="R277" s="87" t="s">
        <v>612</v>
      </c>
      <c r="S277" s="89" t="s">
        <v>176</v>
      </c>
      <c r="T277" s="89"/>
      <c r="U277" s="89"/>
    </row>
    <row r="278" s="4" customFormat="true" ht="57" spans="1:21">
      <c r="A278" s="27">
        <v>251</v>
      </c>
      <c r="B278" s="27" t="s">
        <v>248</v>
      </c>
      <c r="C278" s="27" t="s">
        <v>1154</v>
      </c>
      <c r="D278" s="20" t="s">
        <v>1155</v>
      </c>
      <c r="E278" s="20" t="s">
        <v>1156</v>
      </c>
      <c r="F278" s="20" t="s">
        <v>1153</v>
      </c>
      <c r="G278" s="94"/>
      <c r="H278" s="60"/>
      <c r="I278" s="123" t="s">
        <v>29</v>
      </c>
      <c r="J278" s="22">
        <f>VLOOKUP(C278,[1]耳鼻喉!$B:$T,16,FALSE)</f>
        <v>2936</v>
      </c>
      <c r="K278" s="22">
        <f>VLOOKUP(C278,[1]耳鼻喉!$B:$T,17,FALSE)</f>
        <v>2497</v>
      </c>
      <c r="L278" s="22">
        <f>VLOOKUP(C278,[1]耳鼻喉!$B:$T,18,FALSE)</f>
        <v>2247</v>
      </c>
      <c r="M278" s="22">
        <f>VLOOKUP(C278,[1]耳鼻喉!$B:$T,19,FALSE)</f>
        <v>2022</v>
      </c>
      <c r="N278" s="87"/>
      <c r="O278" s="87"/>
      <c r="P278" s="87"/>
      <c r="Q278" s="87"/>
      <c r="R278" s="87" t="s">
        <v>1157</v>
      </c>
      <c r="S278" s="89" t="s">
        <v>176</v>
      </c>
      <c r="T278" s="89"/>
      <c r="U278" s="89"/>
    </row>
    <row r="279" s="4" customFormat="true" ht="57" spans="1:21">
      <c r="A279" s="27">
        <v>252</v>
      </c>
      <c r="B279" s="27" t="s">
        <v>248</v>
      </c>
      <c r="C279" s="27" t="s">
        <v>1158</v>
      </c>
      <c r="D279" s="20" t="s">
        <v>1159</v>
      </c>
      <c r="E279" s="20" t="s">
        <v>1160</v>
      </c>
      <c r="F279" s="20" t="s">
        <v>489</v>
      </c>
      <c r="G279" s="94"/>
      <c r="H279" s="20"/>
      <c r="I279" s="27" t="s">
        <v>29</v>
      </c>
      <c r="J279" s="22">
        <f>VLOOKUP(C279,[1]耳鼻喉!$B:$T,16,FALSE)</f>
        <v>1684</v>
      </c>
      <c r="K279" s="22">
        <f>VLOOKUP(C279,[1]耳鼻喉!$B:$T,17,FALSE)</f>
        <v>1516</v>
      </c>
      <c r="L279" s="22">
        <f>VLOOKUP(C279,[1]耳鼻喉!$B:$T,18,FALSE)</f>
        <v>1364</v>
      </c>
      <c r="M279" s="22">
        <f>VLOOKUP(C279,[1]耳鼻喉!$B:$T,19,FALSE)</f>
        <v>1228</v>
      </c>
      <c r="N279" s="20"/>
      <c r="O279" s="20"/>
      <c r="P279" s="20"/>
      <c r="Q279" s="20"/>
      <c r="R279" s="20" t="s">
        <v>1161</v>
      </c>
      <c r="S279" s="89" t="s">
        <v>176</v>
      </c>
      <c r="T279" s="89"/>
      <c r="U279" s="89"/>
    </row>
    <row r="280" s="4" customFormat="true" ht="57" spans="1:21">
      <c r="A280" s="27">
        <v>253</v>
      </c>
      <c r="B280" s="27" t="s">
        <v>248</v>
      </c>
      <c r="C280" s="27" t="s">
        <v>1162</v>
      </c>
      <c r="D280" s="20" t="s">
        <v>1163</v>
      </c>
      <c r="E280" s="20" t="s">
        <v>1164</v>
      </c>
      <c r="F280" s="20" t="s">
        <v>1165</v>
      </c>
      <c r="G280" s="94"/>
      <c r="H280" s="20"/>
      <c r="I280" s="123" t="s">
        <v>29</v>
      </c>
      <c r="J280" s="22">
        <f>VLOOKUP(C280,[1]耳鼻喉!$B:$T,16,FALSE)</f>
        <v>1343</v>
      </c>
      <c r="K280" s="22">
        <f>VLOOKUP(C280,[1]耳鼻喉!$B:$T,17,FALSE)</f>
        <v>1209</v>
      </c>
      <c r="L280" s="22">
        <f>VLOOKUP(C280,[1]耳鼻喉!$B:$T,18,FALSE)</f>
        <v>910</v>
      </c>
      <c r="M280" s="22">
        <f>VLOOKUP(C280,[1]耳鼻喉!$B:$T,19,FALSE)</f>
        <v>773</v>
      </c>
      <c r="N280" s="87"/>
      <c r="O280" s="87"/>
      <c r="P280" s="87"/>
      <c r="Q280" s="87"/>
      <c r="R280" s="87" t="s">
        <v>612</v>
      </c>
      <c r="S280" s="89" t="s">
        <v>176</v>
      </c>
      <c r="T280" s="89"/>
      <c r="U280" s="89"/>
    </row>
    <row r="281" s="4" customFormat="true" ht="57" spans="1:21">
      <c r="A281" s="27">
        <v>254</v>
      </c>
      <c r="B281" s="27" t="s">
        <v>248</v>
      </c>
      <c r="C281" s="27" t="s">
        <v>1166</v>
      </c>
      <c r="D281" s="20" t="s">
        <v>1167</v>
      </c>
      <c r="E281" s="20" t="s">
        <v>1168</v>
      </c>
      <c r="F281" s="20" t="s">
        <v>1169</v>
      </c>
      <c r="G281" s="94"/>
      <c r="H281" s="62"/>
      <c r="I281" s="27" t="s">
        <v>29</v>
      </c>
      <c r="J281" s="22">
        <f>VLOOKUP(C281,[1]耳鼻喉!$B:$T,16,FALSE)</f>
        <v>1137</v>
      </c>
      <c r="K281" s="22">
        <f>VLOOKUP(C281,[1]耳鼻喉!$B:$T,17,FALSE)</f>
        <v>1023</v>
      </c>
      <c r="L281" s="22">
        <f>VLOOKUP(C281,[1]耳鼻喉!$B:$T,18,FALSE)</f>
        <v>770</v>
      </c>
      <c r="M281" s="22">
        <f>VLOOKUP(C281,[1]耳鼻喉!$B:$T,19,FALSE)</f>
        <v>654</v>
      </c>
      <c r="N281" s="87"/>
      <c r="O281" s="87"/>
      <c r="P281" s="87"/>
      <c r="Q281" s="87"/>
      <c r="R281" s="87" t="s">
        <v>612</v>
      </c>
      <c r="S281" s="89" t="s">
        <v>176</v>
      </c>
      <c r="T281" s="89"/>
      <c r="U281" s="89"/>
    </row>
    <row r="282" s="4" customFormat="true" ht="42.75" spans="1:21">
      <c r="A282" s="27">
        <v>255</v>
      </c>
      <c r="B282" s="27" t="s">
        <v>248</v>
      </c>
      <c r="C282" s="27" t="s">
        <v>1170</v>
      </c>
      <c r="D282" s="20" t="s">
        <v>1171</v>
      </c>
      <c r="E282" s="20" t="s">
        <v>1172</v>
      </c>
      <c r="F282" s="20" t="s">
        <v>1173</v>
      </c>
      <c r="G282" s="94"/>
      <c r="H282" s="62"/>
      <c r="I282" s="55" t="s">
        <v>29</v>
      </c>
      <c r="J282" s="22">
        <f>VLOOKUP(C282,[1]耳鼻喉!$B:$T,16,FALSE)</f>
        <v>568</v>
      </c>
      <c r="K282" s="22">
        <f>VLOOKUP(C282,[1]耳鼻喉!$B:$T,17,FALSE)</f>
        <v>511</v>
      </c>
      <c r="L282" s="22">
        <f>VLOOKUP(C282,[1]耳鼻喉!$B:$T,18,FALSE)</f>
        <v>385</v>
      </c>
      <c r="M282" s="22">
        <f>VLOOKUP(C282,[1]耳鼻喉!$B:$T,19,FALSE)</f>
        <v>327</v>
      </c>
      <c r="N282" s="87"/>
      <c r="O282" s="87"/>
      <c r="P282" s="87"/>
      <c r="Q282" s="87"/>
      <c r="R282" s="87" t="s">
        <v>612</v>
      </c>
      <c r="S282" s="89" t="s">
        <v>176</v>
      </c>
      <c r="T282" s="89"/>
      <c r="U282" s="89"/>
    </row>
    <row r="283" s="4" customFormat="true" ht="57" spans="1:21">
      <c r="A283" s="27">
        <v>256</v>
      </c>
      <c r="B283" s="27" t="s">
        <v>248</v>
      </c>
      <c r="C283" s="27" t="s">
        <v>1174</v>
      </c>
      <c r="D283" s="20" t="s">
        <v>1175</v>
      </c>
      <c r="E283" s="20" t="s">
        <v>1176</v>
      </c>
      <c r="F283" s="20" t="s">
        <v>1177</v>
      </c>
      <c r="G283" s="94"/>
      <c r="H283" s="20"/>
      <c r="I283" s="123" t="s">
        <v>29</v>
      </c>
      <c r="J283" s="22">
        <f>VLOOKUP(C283,[1]耳鼻喉!$B:$T,16,FALSE)</f>
        <v>884</v>
      </c>
      <c r="K283" s="22">
        <f>VLOOKUP(C283,[1]耳鼻喉!$B:$T,17,FALSE)</f>
        <v>795</v>
      </c>
      <c r="L283" s="22">
        <f>VLOOKUP(C283,[1]耳鼻喉!$B:$T,18,FALSE)</f>
        <v>716</v>
      </c>
      <c r="M283" s="22">
        <f>VLOOKUP(C283,[1]耳鼻喉!$B:$T,19,FALSE)</f>
        <v>644</v>
      </c>
      <c r="N283" s="87"/>
      <c r="O283" s="87"/>
      <c r="P283" s="87"/>
      <c r="Q283" s="87"/>
      <c r="R283" s="87" t="s">
        <v>612</v>
      </c>
      <c r="S283" s="89" t="s">
        <v>31</v>
      </c>
      <c r="T283" s="89">
        <v>0.2</v>
      </c>
      <c r="U283" s="89"/>
    </row>
    <row r="284" s="4" customFormat="true" ht="42.75" spans="1:21">
      <c r="A284" s="27">
        <v>257</v>
      </c>
      <c r="B284" s="27" t="s">
        <v>248</v>
      </c>
      <c r="C284" s="27" t="s">
        <v>1178</v>
      </c>
      <c r="D284" s="20" t="s">
        <v>1179</v>
      </c>
      <c r="E284" s="20" t="s">
        <v>1180</v>
      </c>
      <c r="F284" s="20" t="s">
        <v>451</v>
      </c>
      <c r="G284" s="94"/>
      <c r="H284" s="20"/>
      <c r="I284" s="123" t="s">
        <v>29</v>
      </c>
      <c r="J284" s="22">
        <f>VLOOKUP(C284,[1]耳鼻喉!$B:$T,16,FALSE)</f>
        <v>2335</v>
      </c>
      <c r="K284" s="22">
        <f>VLOOKUP(C284,[1]耳鼻喉!$B:$T,17,FALSE)</f>
        <v>1985</v>
      </c>
      <c r="L284" s="22">
        <f>VLOOKUP(C284,[1]耳鼻喉!$B:$T,18,FALSE)</f>
        <v>1787</v>
      </c>
      <c r="M284" s="22">
        <f>VLOOKUP(C284,[1]耳鼻喉!$B:$T,19,FALSE)</f>
        <v>1608</v>
      </c>
      <c r="N284" s="87"/>
      <c r="O284" s="87"/>
      <c r="P284" s="87"/>
      <c r="Q284" s="87"/>
      <c r="R284" s="87" t="s">
        <v>612</v>
      </c>
      <c r="S284" s="89" t="s">
        <v>176</v>
      </c>
      <c r="T284" s="89"/>
      <c r="U284" s="89"/>
    </row>
    <row r="285" s="4" customFormat="true" ht="42.75" spans="1:21">
      <c r="A285" s="27">
        <v>258</v>
      </c>
      <c r="B285" s="27" t="s">
        <v>248</v>
      </c>
      <c r="C285" s="27" t="s">
        <v>1181</v>
      </c>
      <c r="D285" s="20" t="s">
        <v>1182</v>
      </c>
      <c r="E285" s="20" t="s">
        <v>1183</v>
      </c>
      <c r="F285" s="20" t="s">
        <v>1184</v>
      </c>
      <c r="G285" s="94"/>
      <c r="H285" s="20"/>
      <c r="I285" s="123" t="s">
        <v>29</v>
      </c>
      <c r="J285" s="22">
        <f>VLOOKUP(C285,[1]耳鼻喉!$B:$T,16,FALSE)</f>
        <v>741</v>
      </c>
      <c r="K285" s="22">
        <f>VLOOKUP(C285,[1]耳鼻喉!$B:$T,17,FALSE)</f>
        <v>667</v>
      </c>
      <c r="L285" s="22">
        <f>VLOOKUP(C285,[1]耳鼻喉!$B:$T,18,FALSE)</f>
        <v>504</v>
      </c>
      <c r="M285" s="22" t="str">
        <f>VLOOKUP(C285,[1]耳鼻喉!$B:$T,19,FALSE)</f>
        <v>428</v>
      </c>
      <c r="N285" s="87"/>
      <c r="O285" s="87"/>
      <c r="P285" s="87"/>
      <c r="Q285" s="87"/>
      <c r="R285" s="87" t="s">
        <v>612</v>
      </c>
      <c r="S285" s="89" t="s">
        <v>176</v>
      </c>
      <c r="T285" s="89"/>
      <c r="U285" s="89"/>
    </row>
    <row r="286" s="4" customFormat="true" ht="57" spans="1:21">
      <c r="A286" s="27">
        <v>259</v>
      </c>
      <c r="B286" s="27" t="s">
        <v>248</v>
      </c>
      <c r="C286" s="27" t="s">
        <v>1185</v>
      </c>
      <c r="D286" s="20" t="s">
        <v>1186</v>
      </c>
      <c r="E286" s="20" t="s">
        <v>1187</v>
      </c>
      <c r="F286" s="20" t="s">
        <v>1188</v>
      </c>
      <c r="G286" s="20" t="s">
        <v>1189</v>
      </c>
      <c r="H286" s="20"/>
      <c r="I286" s="123" t="s">
        <v>29</v>
      </c>
      <c r="J286" s="22">
        <f>VLOOKUP(C286,[1]耳鼻喉!$B:$T,16,FALSE)</f>
        <v>318</v>
      </c>
      <c r="K286" s="22">
        <f>VLOOKUP(C286,[1]耳鼻喉!$B:$T,17,FALSE)</f>
        <v>229</v>
      </c>
      <c r="L286" s="22">
        <f>VLOOKUP(C286,[1]耳鼻喉!$B:$T,18,FALSE)</f>
        <v>213</v>
      </c>
      <c r="M286" s="22">
        <f>VLOOKUP(C286,[1]耳鼻喉!$B:$T,19,FALSE)</f>
        <v>185</v>
      </c>
      <c r="N286" s="87"/>
      <c r="O286" s="87"/>
      <c r="P286" s="87"/>
      <c r="Q286" s="87"/>
      <c r="R286" s="87" t="s">
        <v>1190</v>
      </c>
      <c r="S286" s="89" t="s">
        <v>176</v>
      </c>
      <c r="T286" s="89"/>
      <c r="U286" s="89"/>
    </row>
    <row r="287" s="4" customFormat="true" ht="57" spans="1:21">
      <c r="A287" s="27">
        <v>260</v>
      </c>
      <c r="B287" s="27" t="s">
        <v>248</v>
      </c>
      <c r="C287" s="27" t="s">
        <v>1191</v>
      </c>
      <c r="D287" s="20" t="s">
        <v>1192</v>
      </c>
      <c r="E287" s="20" t="s">
        <v>1193</v>
      </c>
      <c r="F287" s="20" t="s">
        <v>1194</v>
      </c>
      <c r="G287" s="94"/>
      <c r="H287" s="48"/>
      <c r="I287" s="123" t="s">
        <v>29</v>
      </c>
      <c r="J287" s="22">
        <f>VLOOKUP(C287,[1]耳鼻喉!$B:$T,16,FALSE)</f>
        <v>226</v>
      </c>
      <c r="K287" s="22">
        <f>VLOOKUP(C287,[1]耳鼻喉!$B:$T,17,FALSE)</f>
        <v>203</v>
      </c>
      <c r="L287" s="22">
        <f>VLOOKUP(C287,[1]耳鼻喉!$B:$T,18,FALSE)</f>
        <v>154</v>
      </c>
      <c r="M287" s="22">
        <f>VLOOKUP(C287,[1]耳鼻喉!$B:$T,19,FALSE)</f>
        <v>130</v>
      </c>
      <c r="N287" s="87"/>
      <c r="O287" s="87"/>
      <c r="P287" s="87"/>
      <c r="Q287" s="87"/>
      <c r="R287" s="87" t="s">
        <v>612</v>
      </c>
      <c r="S287" s="89" t="s">
        <v>176</v>
      </c>
      <c r="T287" s="89"/>
      <c r="U287" s="89"/>
    </row>
    <row r="288" s="4" customFormat="true" ht="42.75" spans="1:21">
      <c r="A288" s="27">
        <v>261</v>
      </c>
      <c r="B288" s="27" t="s">
        <v>248</v>
      </c>
      <c r="C288" s="27" t="s">
        <v>1195</v>
      </c>
      <c r="D288" s="20" t="s">
        <v>1196</v>
      </c>
      <c r="E288" s="20" t="s">
        <v>1197</v>
      </c>
      <c r="F288" s="20" t="s">
        <v>1198</v>
      </c>
      <c r="G288" s="94"/>
      <c r="H288" s="20"/>
      <c r="I288" s="123" t="s">
        <v>29</v>
      </c>
      <c r="J288" s="22">
        <f>VLOOKUP(C288,[1]耳鼻喉!$B:$T,16,FALSE)</f>
        <v>411</v>
      </c>
      <c r="K288" s="22">
        <f>VLOOKUP(C288,[1]耳鼻喉!$B:$T,17,FALSE)</f>
        <v>370</v>
      </c>
      <c r="L288" s="22">
        <f>VLOOKUP(C288,[1]耳鼻喉!$B:$T,18,FALSE)</f>
        <v>280</v>
      </c>
      <c r="M288" s="22">
        <f>VLOOKUP(C288,[1]耳鼻喉!$B:$T,19,FALSE)</f>
        <v>238</v>
      </c>
      <c r="N288" s="87"/>
      <c r="O288" s="87"/>
      <c r="P288" s="87"/>
      <c r="Q288" s="87"/>
      <c r="R288" s="87" t="s">
        <v>612</v>
      </c>
      <c r="S288" s="89" t="s">
        <v>176</v>
      </c>
      <c r="T288" s="89"/>
      <c r="U288" s="89"/>
    </row>
    <row r="289" s="4" customFormat="true" ht="57" spans="1:21">
      <c r="A289" s="27">
        <v>262</v>
      </c>
      <c r="B289" s="27" t="s">
        <v>248</v>
      </c>
      <c r="C289" s="27" t="s">
        <v>1199</v>
      </c>
      <c r="D289" s="20" t="s">
        <v>1200</v>
      </c>
      <c r="E289" s="20" t="s">
        <v>1201</v>
      </c>
      <c r="F289" s="20" t="s">
        <v>1202</v>
      </c>
      <c r="G289" s="94"/>
      <c r="H289" s="20"/>
      <c r="I289" s="123" t="s">
        <v>29</v>
      </c>
      <c r="J289" s="22">
        <f>VLOOKUP(C289,[1]耳鼻喉!$B:$T,16,FALSE)</f>
        <v>725</v>
      </c>
      <c r="K289" s="22">
        <f>VLOOKUP(C289,[1]耳鼻喉!$B:$T,17,FALSE)</f>
        <v>653</v>
      </c>
      <c r="L289" s="22">
        <f>VLOOKUP(C289,[1]耳鼻喉!$B:$T,18,FALSE)</f>
        <v>458</v>
      </c>
      <c r="M289" s="22">
        <f>VLOOKUP(C289,[1]耳鼻喉!$B:$T,19,FALSE)</f>
        <v>389</v>
      </c>
      <c r="N289" s="87"/>
      <c r="O289" s="87"/>
      <c r="P289" s="87"/>
      <c r="Q289" s="87"/>
      <c r="R289" s="87" t="s">
        <v>612</v>
      </c>
      <c r="S289" s="89" t="s">
        <v>95</v>
      </c>
      <c r="T289" s="89"/>
      <c r="U289" s="89"/>
    </row>
    <row r="290" s="4" customFormat="true" ht="57" spans="1:21">
      <c r="A290" s="27">
        <v>263</v>
      </c>
      <c r="B290" s="27" t="s">
        <v>248</v>
      </c>
      <c r="C290" s="27" t="s">
        <v>1203</v>
      </c>
      <c r="D290" s="20" t="s">
        <v>1204</v>
      </c>
      <c r="E290" s="20" t="s">
        <v>1205</v>
      </c>
      <c r="F290" s="20" t="s">
        <v>1206</v>
      </c>
      <c r="G290" s="94"/>
      <c r="H290" s="20"/>
      <c r="I290" s="123" t="s">
        <v>29</v>
      </c>
      <c r="J290" s="22">
        <f>VLOOKUP(C290,[1]耳鼻喉!$B:$T,16,FALSE)</f>
        <v>362</v>
      </c>
      <c r="K290" s="22">
        <f>VLOOKUP(C290,[1]耳鼻喉!$B:$T,17,FALSE)</f>
        <v>326</v>
      </c>
      <c r="L290" s="22">
        <f>VLOOKUP(C290,[1]耳鼻喉!$B:$T,18,FALSE)</f>
        <v>229</v>
      </c>
      <c r="M290" s="22">
        <f>VLOOKUP(C290,[1]耳鼻喉!$B:$T,19,FALSE)</f>
        <v>194</v>
      </c>
      <c r="N290" s="87"/>
      <c r="O290" s="87"/>
      <c r="P290" s="87"/>
      <c r="Q290" s="87"/>
      <c r="R290" s="87" t="s">
        <v>1207</v>
      </c>
      <c r="S290" s="89" t="s">
        <v>95</v>
      </c>
      <c r="T290" s="89"/>
      <c r="U290" s="89"/>
    </row>
    <row r="291" s="6" customFormat="true" ht="270" customHeight="true" spans="1:21">
      <c r="A291" s="20"/>
      <c r="B291" s="20"/>
      <c r="C291" s="20"/>
      <c r="D291" s="20" t="s">
        <v>1208</v>
      </c>
      <c r="E291" s="36" t="s">
        <v>1209</v>
      </c>
      <c r="F291" s="45"/>
      <c r="G291" s="45"/>
      <c r="H291" s="45"/>
      <c r="I291" s="45"/>
      <c r="J291" s="45"/>
      <c r="K291" s="45"/>
      <c r="L291" s="45"/>
      <c r="M291" s="45"/>
      <c r="N291" s="45"/>
      <c r="O291" s="45"/>
      <c r="P291" s="45"/>
      <c r="Q291" s="45"/>
      <c r="R291" s="45"/>
      <c r="S291" s="45"/>
      <c r="T291" s="45"/>
      <c r="U291" s="75"/>
    </row>
    <row r="292" s="4" customFormat="true" ht="42.75" spans="1:21">
      <c r="A292" s="18">
        <v>264</v>
      </c>
      <c r="B292" s="18" t="s">
        <v>171</v>
      </c>
      <c r="C292" s="124" t="s">
        <v>1210</v>
      </c>
      <c r="D292" s="60" t="s">
        <v>1211</v>
      </c>
      <c r="E292" s="109" t="s">
        <v>1212</v>
      </c>
      <c r="F292" s="109" t="s">
        <v>1213</v>
      </c>
      <c r="G292" s="109"/>
      <c r="H292" s="109"/>
      <c r="I292" s="115" t="s">
        <v>553</v>
      </c>
      <c r="J292" s="54">
        <f>VLOOKUP(C292,[1]体被系统!$B:$T,16,FALSE)</f>
        <v>6</v>
      </c>
      <c r="K292" s="54">
        <f>VLOOKUP(C292,[1]体被系统!$B:$T,17,FALSE)</f>
        <v>5</v>
      </c>
      <c r="L292" s="54">
        <f>VLOOKUP(C292,[1]体被系统!$B:$T,18,FALSE)</f>
        <v>4</v>
      </c>
      <c r="M292" s="54">
        <f>VLOOKUP(C292,[1]体被系统!$B:$T,19,FALSE)</f>
        <v>3</v>
      </c>
      <c r="N292" s="116"/>
      <c r="O292" s="116"/>
      <c r="P292" s="116"/>
      <c r="Q292" s="116"/>
      <c r="R292" s="116" t="s">
        <v>1214</v>
      </c>
      <c r="S292" s="88" t="s">
        <v>176</v>
      </c>
      <c r="T292" s="88"/>
      <c r="U292" s="88"/>
    </row>
    <row r="293" s="4" customFormat="true" ht="42.75" spans="1:21">
      <c r="A293" s="18">
        <v>265</v>
      </c>
      <c r="B293" s="18" t="s">
        <v>171</v>
      </c>
      <c r="C293" s="18" t="s">
        <v>1215</v>
      </c>
      <c r="D293" s="60" t="s">
        <v>1216</v>
      </c>
      <c r="E293" s="87" t="s">
        <v>1217</v>
      </c>
      <c r="F293" s="87" t="s">
        <v>1218</v>
      </c>
      <c r="G293" s="87"/>
      <c r="H293" s="110"/>
      <c r="I293" s="19" t="s">
        <v>553</v>
      </c>
      <c r="J293" s="22">
        <f>VLOOKUP(C293,[1]体被系统!$B:$T,16,FALSE)</f>
        <v>8</v>
      </c>
      <c r="K293" s="22">
        <f>VLOOKUP(C293,[1]体被系统!$B:$T,17,FALSE)</f>
        <v>7</v>
      </c>
      <c r="L293" s="22">
        <f>VLOOKUP(C293,[1]体被系统!$B:$T,18,FALSE)</f>
        <v>6</v>
      </c>
      <c r="M293" s="22">
        <f>VLOOKUP(C293,[1]体被系统!$B:$T,19,FALSE)</f>
        <v>5</v>
      </c>
      <c r="N293" s="117"/>
      <c r="O293" s="117"/>
      <c r="P293" s="117"/>
      <c r="Q293" s="117"/>
      <c r="R293" s="117" t="s">
        <v>1219</v>
      </c>
      <c r="S293" s="89" t="s">
        <v>95</v>
      </c>
      <c r="T293" s="89"/>
      <c r="U293" s="89"/>
    </row>
    <row r="294" s="4" customFormat="true" ht="42.75" spans="1:21">
      <c r="A294" s="18">
        <v>266</v>
      </c>
      <c r="B294" s="18" t="s">
        <v>171</v>
      </c>
      <c r="C294" s="18" t="s">
        <v>1220</v>
      </c>
      <c r="D294" s="102" t="s">
        <v>1221</v>
      </c>
      <c r="E294" s="87" t="s">
        <v>1222</v>
      </c>
      <c r="F294" s="87" t="s">
        <v>1223</v>
      </c>
      <c r="G294" s="87"/>
      <c r="H294" s="110"/>
      <c r="I294" s="19" t="s">
        <v>29</v>
      </c>
      <c r="J294" s="22">
        <f>VLOOKUP(C294,[1]体被系统!$B:$T,16,FALSE)</f>
        <v>27</v>
      </c>
      <c r="K294" s="22">
        <f>VLOOKUP(C294,[1]体被系统!$B:$T,17,FALSE)</f>
        <v>24</v>
      </c>
      <c r="L294" s="22">
        <f>VLOOKUP(C294,[1]体被系统!$B:$T,18,FALSE)</f>
        <v>22</v>
      </c>
      <c r="M294" s="22">
        <f>VLOOKUP(C294,[1]体被系统!$B:$T,19,FALSE)</f>
        <v>20</v>
      </c>
      <c r="N294" s="117"/>
      <c r="O294" s="117"/>
      <c r="P294" s="117"/>
      <c r="Q294" s="117"/>
      <c r="R294" s="117"/>
      <c r="S294" s="89" t="s">
        <v>176</v>
      </c>
      <c r="T294" s="89"/>
      <c r="U294" s="89"/>
    </row>
    <row r="295" s="4" customFormat="true" ht="42.75" spans="1:21">
      <c r="A295" s="18">
        <v>267</v>
      </c>
      <c r="B295" s="18" t="s">
        <v>171</v>
      </c>
      <c r="C295" s="18" t="s">
        <v>1224</v>
      </c>
      <c r="D295" s="60" t="s">
        <v>1225</v>
      </c>
      <c r="E295" s="87" t="s">
        <v>1226</v>
      </c>
      <c r="F295" s="87" t="s">
        <v>1227</v>
      </c>
      <c r="G295" s="87"/>
      <c r="H295" s="87"/>
      <c r="I295" s="19" t="s">
        <v>553</v>
      </c>
      <c r="J295" s="22">
        <f>VLOOKUP(C295,[1]体被系统!$B:$T,16,FALSE)</f>
        <v>15</v>
      </c>
      <c r="K295" s="22">
        <f>VLOOKUP(C295,[1]体被系统!$B:$T,17,FALSE)</f>
        <v>13.5</v>
      </c>
      <c r="L295" s="22">
        <f>VLOOKUP(C295,[1]体被系统!$B:$T,18,FALSE)</f>
        <v>12</v>
      </c>
      <c r="M295" s="22">
        <f>VLOOKUP(C295,[1]体被系统!$B:$T,19,FALSE)</f>
        <v>11</v>
      </c>
      <c r="N295" s="117"/>
      <c r="O295" s="117"/>
      <c r="P295" s="117"/>
      <c r="Q295" s="117"/>
      <c r="R295" s="117" t="s">
        <v>1228</v>
      </c>
      <c r="S295" s="89" t="s">
        <v>176</v>
      </c>
      <c r="T295" s="89"/>
      <c r="U295" s="89"/>
    </row>
    <row r="296" s="4" customFormat="true" ht="57" spans="1:21">
      <c r="A296" s="18">
        <v>268</v>
      </c>
      <c r="B296" s="18" t="s">
        <v>171</v>
      </c>
      <c r="C296" s="18" t="s">
        <v>1229</v>
      </c>
      <c r="D296" s="103" t="s">
        <v>1230</v>
      </c>
      <c r="E296" s="60" t="s">
        <v>1231</v>
      </c>
      <c r="F296" s="60" t="s">
        <v>1232</v>
      </c>
      <c r="G296" s="111"/>
      <c r="H296" s="112" t="s">
        <v>1233</v>
      </c>
      <c r="I296" s="19" t="s">
        <v>29</v>
      </c>
      <c r="J296" s="22">
        <f>VLOOKUP(C296,[1]体被系统!$B:$T,16,FALSE)</f>
        <v>39</v>
      </c>
      <c r="K296" s="22">
        <f>VLOOKUP(C296,[1]体被系统!$B:$T,17,FALSE)</f>
        <v>33</v>
      </c>
      <c r="L296" s="22">
        <f>VLOOKUP(C296,[1]体被系统!$B:$T,18,FALSE)</f>
        <v>28</v>
      </c>
      <c r="M296" s="22">
        <f>VLOOKUP(C296,[1]体被系统!$B:$T,19,FALSE)</f>
        <v>24</v>
      </c>
      <c r="N296" s="117"/>
      <c r="O296" s="117"/>
      <c r="P296" s="117"/>
      <c r="Q296" s="117"/>
      <c r="R296" s="117"/>
      <c r="S296" s="89" t="s">
        <v>31</v>
      </c>
      <c r="T296" s="89">
        <v>0.1</v>
      </c>
      <c r="U296" s="89"/>
    </row>
    <row r="297" s="4" customFormat="true" ht="42.75" spans="1:21">
      <c r="A297" s="18">
        <v>269</v>
      </c>
      <c r="B297" s="18" t="s">
        <v>171</v>
      </c>
      <c r="C297" s="18" t="s">
        <v>1234</v>
      </c>
      <c r="D297" s="103" t="s">
        <v>1235</v>
      </c>
      <c r="E297" s="60" t="s">
        <v>1236</v>
      </c>
      <c r="F297" s="60" t="s">
        <v>1237</v>
      </c>
      <c r="G297" s="111"/>
      <c r="H297" s="103"/>
      <c r="I297" s="19" t="s">
        <v>29</v>
      </c>
      <c r="J297" s="22">
        <f>VLOOKUP(C297,[1]体被系统!$B:$T,16,FALSE)</f>
        <v>10</v>
      </c>
      <c r="K297" s="22">
        <f>VLOOKUP(C297,[1]体被系统!$B:$T,17,FALSE)</f>
        <v>9</v>
      </c>
      <c r="L297" s="22">
        <f>VLOOKUP(C297,[1]体被系统!$B:$T,18,FALSE)</f>
        <v>7</v>
      </c>
      <c r="M297" s="22">
        <f>VLOOKUP(C297,[1]体被系统!$B:$T,19,FALSE)</f>
        <v>6</v>
      </c>
      <c r="N297" s="117"/>
      <c r="O297" s="117"/>
      <c r="P297" s="117"/>
      <c r="Q297" s="117"/>
      <c r="R297" s="117"/>
      <c r="S297" s="89" t="s">
        <v>176</v>
      </c>
      <c r="T297" s="89"/>
      <c r="U297" s="89"/>
    </row>
    <row r="298" s="4" customFormat="true" ht="42.75" spans="1:21">
      <c r="A298" s="18">
        <v>270</v>
      </c>
      <c r="B298" s="18" t="s">
        <v>171</v>
      </c>
      <c r="C298" s="18" t="s">
        <v>1238</v>
      </c>
      <c r="D298" s="60" t="s">
        <v>1239</v>
      </c>
      <c r="E298" s="60" t="s">
        <v>1240</v>
      </c>
      <c r="F298" s="60" t="s">
        <v>1241</v>
      </c>
      <c r="G298" s="111"/>
      <c r="H298" s="111"/>
      <c r="I298" s="18" t="s">
        <v>29</v>
      </c>
      <c r="J298" s="22">
        <f>VLOOKUP(C298,[1]体被系统!$B:$T,16,FALSE)</f>
        <v>13</v>
      </c>
      <c r="K298" s="22">
        <f>VLOOKUP(C298,[1]体被系统!$B:$T,17,FALSE)</f>
        <v>11</v>
      </c>
      <c r="L298" s="22">
        <f>VLOOKUP(C298,[1]体被系统!$B:$T,18,FALSE)</f>
        <v>9</v>
      </c>
      <c r="M298" s="22">
        <f>VLOOKUP(C298,[1]体被系统!$B:$T,19,FALSE)</f>
        <v>8</v>
      </c>
      <c r="N298" s="117"/>
      <c r="O298" s="117"/>
      <c r="P298" s="117"/>
      <c r="Q298" s="117"/>
      <c r="R298" s="117"/>
      <c r="S298" s="89" t="s">
        <v>176</v>
      </c>
      <c r="T298" s="89"/>
      <c r="U298" s="89"/>
    </row>
    <row r="299" s="4" customFormat="true" ht="42.75" spans="1:21">
      <c r="A299" s="18">
        <v>271</v>
      </c>
      <c r="B299" s="18" t="s">
        <v>23</v>
      </c>
      <c r="C299" s="18" t="s">
        <v>1242</v>
      </c>
      <c r="D299" s="60" t="s">
        <v>1243</v>
      </c>
      <c r="E299" s="60" t="s">
        <v>1244</v>
      </c>
      <c r="F299" s="60" t="s">
        <v>1245</v>
      </c>
      <c r="G299" s="87"/>
      <c r="H299" s="19"/>
      <c r="I299" s="19" t="s">
        <v>1246</v>
      </c>
      <c r="J299" s="22">
        <f>VLOOKUP(C299,[1]体被系统!$B:$T,16,FALSE)</f>
        <v>17</v>
      </c>
      <c r="K299" s="22">
        <f>VLOOKUP(C299,[1]体被系统!$B:$T,17,FALSE)</f>
        <v>15</v>
      </c>
      <c r="L299" s="22">
        <f>VLOOKUP(C299,[1]体被系统!$B:$T,18,FALSE)</f>
        <v>14</v>
      </c>
      <c r="M299" s="22">
        <f>VLOOKUP(C299,[1]体被系统!$B:$T,19,FALSE)</f>
        <v>13</v>
      </c>
      <c r="N299" s="117"/>
      <c r="O299" s="117"/>
      <c r="P299" s="117"/>
      <c r="Q299" s="117"/>
      <c r="R299" s="117" t="s">
        <v>1247</v>
      </c>
      <c r="S299" s="89" t="s">
        <v>31</v>
      </c>
      <c r="T299" s="89">
        <v>0.1</v>
      </c>
      <c r="U299" s="89"/>
    </row>
    <row r="300" s="4" customFormat="true" ht="42.75" spans="1:21">
      <c r="A300" s="18">
        <v>272</v>
      </c>
      <c r="B300" s="18" t="s">
        <v>23</v>
      </c>
      <c r="C300" s="18" t="s">
        <v>1248</v>
      </c>
      <c r="D300" s="60" t="s">
        <v>1249</v>
      </c>
      <c r="E300" s="60" t="s">
        <v>1250</v>
      </c>
      <c r="F300" s="60" t="s">
        <v>1251</v>
      </c>
      <c r="G300" s="87"/>
      <c r="H300" s="19"/>
      <c r="I300" s="19" t="s">
        <v>1246</v>
      </c>
      <c r="J300" s="22">
        <f>VLOOKUP(C300,[1]体被系统!$B:$T,16,FALSE)</f>
        <v>19</v>
      </c>
      <c r="K300" s="22">
        <f>VLOOKUP(C300,[1]体被系统!$B:$T,17,FALSE)</f>
        <v>17</v>
      </c>
      <c r="L300" s="22">
        <f>VLOOKUP(C300,[1]体被系统!$B:$T,18,FALSE)</f>
        <v>14</v>
      </c>
      <c r="M300" s="22">
        <f>VLOOKUP(C300,[1]体被系统!$B:$T,19,FALSE)</f>
        <v>12</v>
      </c>
      <c r="N300" s="117"/>
      <c r="O300" s="117"/>
      <c r="P300" s="117"/>
      <c r="Q300" s="117"/>
      <c r="R300" s="117" t="s">
        <v>1247</v>
      </c>
      <c r="S300" s="89" t="s">
        <v>31</v>
      </c>
      <c r="T300" s="89">
        <v>0.1</v>
      </c>
      <c r="U300" s="89"/>
    </row>
    <row r="301" s="4" customFormat="true" ht="42.75" spans="1:21">
      <c r="A301" s="18">
        <v>273</v>
      </c>
      <c r="B301" s="18" t="s">
        <v>23</v>
      </c>
      <c r="C301" s="18" t="s">
        <v>1252</v>
      </c>
      <c r="D301" s="60" t="s">
        <v>1253</v>
      </c>
      <c r="E301" s="60" t="s">
        <v>1254</v>
      </c>
      <c r="F301" s="60" t="s">
        <v>1255</v>
      </c>
      <c r="G301" s="87"/>
      <c r="H301" s="87"/>
      <c r="I301" s="19" t="s">
        <v>29</v>
      </c>
      <c r="J301" s="22">
        <f>VLOOKUP(C301,[1]体被系统!$B:$T,16,FALSE)</f>
        <v>76</v>
      </c>
      <c r="K301" s="22">
        <f>VLOOKUP(C301,[1]体被系统!$B:$T,17,FALSE)</f>
        <v>68</v>
      </c>
      <c r="L301" s="22">
        <f>VLOOKUP(C301,[1]体被系统!$B:$T,18,FALSE)</f>
        <v>61</v>
      </c>
      <c r="M301" s="22">
        <f>VLOOKUP(C301,[1]体被系统!$B:$T,19,FALSE)</f>
        <v>55</v>
      </c>
      <c r="N301" s="117"/>
      <c r="O301" s="117"/>
      <c r="P301" s="117"/>
      <c r="Q301" s="117"/>
      <c r="R301" s="117"/>
      <c r="S301" s="89" t="s">
        <v>95</v>
      </c>
      <c r="T301" s="89"/>
      <c r="U301" s="89"/>
    </row>
    <row r="302" s="4" customFormat="true" ht="57" spans="1:21">
      <c r="A302" s="18">
        <v>274</v>
      </c>
      <c r="B302" s="18" t="s">
        <v>23</v>
      </c>
      <c r="C302" s="18" t="s">
        <v>1256</v>
      </c>
      <c r="D302" s="60" t="s">
        <v>1257</v>
      </c>
      <c r="E302" s="60" t="s">
        <v>1258</v>
      </c>
      <c r="F302" s="60" t="s">
        <v>1259</v>
      </c>
      <c r="G302" s="60"/>
      <c r="H302" s="111"/>
      <c r="I302" s="18" t="s">
        <v>1260</v>
      </c>
      <c r="J302" s="22">
        <f>VLOOKUP(C302,[1]体被系统!$B:$T,16,FALSE)</f>
        <v>66</v>
      </c>
      <c r="K302" s="22">
        <f>VLOOKUP(C302,[1]体被系统!$B:$T,17,FALSE)</f>
        <v>59</v>
      </c>
      <c r="L302" s="22">
        <f>VLOOKUP(C302,[1]体被系统!$B:$T,18,FALSE)</f>
        <v>51</v>
      </c>
      <c r="M302" s="22">
        <f>VLOOKUP(C302,[1]体被系统!$B:$T,19,FALSE)</f>
        <v>44</v>
      </c>
      <c r="N302" s="117"/>
      <c r="O302" s="117"/>
      <c r="P302" s="117"/>
      <c r="Q302" s="117"/>
      <c r="R302" s="119" t="s">
        <v>1261</v>
      </c>
      <c r="S302" s="89" t="s">
        <v>31</v>
      </c>
      <c r="T302" s="89">
        <v>0.1</v>
      </c>
      <c r="U302" s="89"/>
    </row>
    <row r="303" s="4" customFormat="true" ht="42.75" spans="1:21">
      <c r="A303" s="18">
        <v>275</v>
      </c>
      <c r="B303" s="18" t="s">
        <v>23</v>
      </c>
      <c r="C303" s="18" t="s">
        <v>1262</v>
      </c>
      <c r="D303" s="60" t="s">
        <v>1263</v>
      </c>
      <c r="E303" s="60" t="s">
        <v>1264</v>
      </c>
      <c r="F303" s="60" t="s">
        <v>1265</v>
      </c>
      <c r="G303" s="111"/>
      <c r="H303" s="111"/>
      <c r="I303" s="18" t="s">
        <v>29</v>
      </c>
      <c r="J303" s="22">
        <f>VLOOKUP(C303,[1]体被系统!$B:$T,16,FALSE)</f>
        <v>20</v>
      </c>
      <c r="K303" s="22">
        <f>VLOOKUP(C303,[1]体被系统!$B:$T,17,FALSE)</f>
        <v>18</v>
      </c>
      <c r="L303" s="22">
        <f>VLOOKUP(C303,[1]体被系统!$B:$T,18,FALSE)</f>
        <v>15</v>
      </c>
      <c r="M303" s="22">
        <f>VLOOKUP(C303,[1]体被系统!$B:$T,19,FALSE)</f>
        <v>12</v>
      </c>
      <c r="N303" s="117"/>
      <c r="O303" s="117"/>
      <c r="P303" s="117"/>
      <c r="Q303" s="117"/>
      <c r="R303" s="117" t="s">
        <v>1266</v>
      </c>
      <c r="S303" s="89" t="s">
        <v>95</v>
      </c>
      <c r="T303" s="89"/>
      <c r="U303" s="89"/>
    </row>
    <row r="304" s="4" customFormat="true" ht="42.75" spans="1:21">
      <c r="A304" s="18">
        <v>276</v>
      </c>
      <c r="B304" s="18" t="s">
        <v>23</v>
      </c>
      <c r="C304" s="18" t="s">
        <v>1267</v>
      </c>
      <c r="D304" s="60" t="s">
        <v>1268</v>
      </c>
      <c r="E304" s="60" t="s">
        <v>1269</v>
      </c>
      <c r="F304" s="60" t="s">
        <v>1270</v>
      </c>
      <c r="G304" s="103"/>
      <c r="H304" s="103"/>
      <c r="I304" s="19" t="s">
        <v>1271</v>
      </c>
      <c r="J304" s="22">
        <f>VLOOKUP(C304,[1]体被系统!$B:$T,16,FALSE)</f>
        <v>18</v>
      </c>
      <c r="K304" s="22">
        <f>VLOOKUP(C304,[1]体被系统!$B:$T,17,FALSE)</f>
        <v>16</v>
      </c>
      <c r="L304" s="22">
        <f>VLOOKUP(C304,[1]体被系统!$B:$T,18,FALSE)</f>
        <v>14</v>
      </c>
      <c r="M304" s="22">
        <f>VLOOKUP(C304,[1]体被系统!$B:$T,19,FALSE)</f>
        <v>13</v>
      </c>
      <c r="N304" s="117"/>
      <c r="O304" s="117"/>
      <c r="P304" s="117"/>
      <c r="Q304" s="117"/>
      <c r="R304" s="117"/>
      <c r="S304" s="89" t="s">
        <v>95</v>
      </c>
      <c r="T304" s="89"/>
      <c r="U304" s="89"/>
    </row>
    <row r="305" s="4" customFormat="true" ht="42.75" spans="1:21">
      <c r="A305" s="18">
        <v>277</v>
      </c>
      <c r="B305" s="18" t="s">
        <v>23</v>
      </c>
      <c r="C305" s="18" t="s">
        <v>1272</v>
      </c>
      <c r="D305" s="60" t="s">
        <v>1273</v>
      </c>
      <c r="E305" s="60" t="s">
        <v>1274</v>
      </c>
      <c r="F305" s="60" t="s">
        <v>1275</v>
      </c>
      <c r="G305" s="103"/>
      <c r="H305" s="103"/>
      <c r="I305" s="18" t="s">
        <v>29</v>
      </c>
      <c r="J305" s="22">
        <f>VLOOKUP(C305,[1]体被系统!$B:$T,16,FALSE)</f>
        <v>27</v>
      </c>
      <c r="K305" s="22">
        <f>VLOOKUP(C305,[1]体被系统!$B:$T,17,FALSE)</f>
        <v>24</v>
      </c>
      <c r="L305" s="22">
        <f>VLOOKUP(C305,[1]体被系统!$B:$T,18,FALSE)</f>
        <v>22</v>
      </c>
      <c r="M305" s="22">
        <f>VLOOKUP(C305,[1]体被系统!$B:$T,19,FALSE)</f>
        <v>20</v>
      </c>
      <c r="N305" s="117"/>
      <c r="O305" s="117"/>
      <c r="P305" s="117"/>
      <c r="Q305" s="117"/>
      <c r="R305" s="117"/>
      <c r="S305" s="89" t="s">
        <v>31</v>
      </c>
      <c r="T305" s="89">
        <v>0.2</v>
      </c>
      <c r="U305" s="89"/>
    </row>
    <row r="306" s="4" customFormat="true" ht="57" spans="1:21">
      <c r="A306" s="18">
        <v>278</v>
      </c>
      <c r="B306" s="18" t="s">
        <v>248</v>
      </c>
      <c r="C306" s="124" t="s">
        <v>1276</v>
      </c>
      <c r="D306" s="60" t="s">
        <v>1277</v>
      </c>
      <c r="E306" s="60" t="s">
        <v>1278</v>
      </c>
      <c r="F306" s="60" t="s">
        <v>1279</v>
      </c>
      <c r="G306" s="103"/>
      <c r="H306" s="111"/>
      <c r="I306" s="19" t="s">
        <v>1246</v>
      </c>
      <c r="J306" s="22">
        <f>VLOOKUP(C306,[1]体被系统!$B:$T,16,FALSE)</f>
        <v>134</v>
      </c>
      <c r="K306" s="22">
        <f>VLOOKUP(C306,[1]体被系统!$B:$T,17,FALSE)</f>
        <v>121</v>
      </c>
      <c r="L306" s="22">
        <f>VLOOKUP(C306,[1]体被系统!$B:$T,18,FALSE)</f>
        <v>109</v>
      </c>
      <c r="M306" s="22">
        <f>VLOOKUP(C306,[1]体被系统!$B:$T,19,FALSE)</f>
        <v>98</v>
      </c>
      <c r="N306" s="117"/>
      <c r="O306" s="117"/>
      <c r="P306" s="117"/>
      <c r="Q306" s="117"/>
      <c r="R306" s="117" t="s">
        <v>1280</v>
      </c>
      <c r="S306" s="89" t="s">
        <v>176</v>
      </c>
      <c r="T306" s="89"/>
      <c r="U306" s="89"/>
    </row>
    <row r="307" s="4" customFormat="true" ht="28.5" spans="1:21">
      <c r="A307" s="18">
        <v>279</v>
      </c>
      <c r="B307" s="18" t="s">
        <v>23</v>
      </c>
      <c r="C307" s="18" t="s">
        <v>1281</v>
      </c>
      <c r="D307" s="60" t="s">
        <v>1282</v>
      </c>
      <c r="E307" s="60" t="s">
        <v>1283</v>
      </c>
      <c r="F307" s="60" t="s">
        <v>1284</v>
      </c>
      <c r="G307" s="87" t="s">
        <v>1285</v>
      </c>
      <c r="H307" s="110"/>
      <c r="I307" s="19" t="s">
        <v>1286</v>
      </c>
      <c r="J307" s="22">
        <f>VLOOKUP(C307,[1]体被系统!$B:$T,16,FALSE)</f>
        <v>14</v>
      </c>
      <c r="K307" s="22">
        <f>VLOOKUP(C307,[1]体被系统!$B:$T,17,FALSE)</f>
        <v>13</v>
      </c>
      <c r="L307" s="22">
        <f>VLOOKUP(C307,[1]体被系统!$B:$T,18,FALSE)</f>
        <v>11</v>
      </c>
      <c r="M307" s="22">
        <f>VLOOKUP(C307,[1]体被系统!$B:$T,19,FALSE)</f>
        <v>9</v>
      </c>
      <c r="N307" s="117"/>
      <c r="O307" s="117"/>
      <c r="P307" s="117"/>
      <c r="Q307" s="117"/>
      <c r="R307" s="117"/>
      <c r="S307" s="89" t="s">
        <v>176</v>
      </c>
      <c r="T307" s="89"/>
      <c r="U307" s="89"/>
    </row>
    <row r="308" s="4" customFormat="true" ht="28.5" spans="1:21">
      <c r="A308" s="18">
        <v>280</v>
      </c>
      <c r="B308" s="18" t="s">
        <v>248</v>
      </c>
      <c r="C308" s="18" t="s">
        <v>1287</v>
      </c>
      <c r="D308" s="103" t="s">
        <v>1288</v>
      </c>
      <c r="E308" s="87" t="s">
        <v>1289</v>
      </c>
      <c r="F308" s="87" t="s">
        <v>1290</v>
      </c>
      <c r="G308" s="60"/>
      <c r="H308" s="113"/>
      <c r="I308" s="19" t="s">
        <v>1286</v>
      </c>
      <c r="J308" s="22">
        <f>VLOOKUP(C308,[1]体被系统!$B:$T,16,FALSE)</f>
        <v>749</v>
      </c>
      <c r="K308" s="22">
        <f>VLOOKUP(C308,[1]体被系统!$B:$T,17,FALSE)</f>
        <v>674</v>
      </c>
      <c r="L308" s="22">
        <f>VLOOKUP(C308,[1]体被系统!$B:$T,18,FALSE)</f>
        <v>606</v>
      </c>
      <c r="M308" s="22">
        <f>VLOOKUP(C308,[1]体被系统!$B:$T,19,FALSE)</f>
        <v>546</v>
      </c>
      <c r="N308" s="118"/>
      <c r="O308" s="118"/>
      <c r="P308" s="118"/>
      <c r="Q308" s="118"/>
      <c r="R308" s="60" t="s">
        <v>1291</v>
      </c>
      <c r="S308" s="89" t="s">
        <v>95</v>
      </c>
      <c r="T308" s="89"/>
      <c r="U308" s="89"/>
    </row>
    <row r="309" s="4" customFormat="true" ht="57" spans="1:21">
      <c r="A309" s="18">
        <v>281</v>
      </c>
      <c r="B309" s="18" t="s">
        <v>248</v>
      </c>
      <c r="C309" s="18" t="s">
        <v>1292</v>
      </c>
      <c r="D309" s="60" t="s">
        <v>1293</v>
      </c>
      <c r="E309" s="87" t="s">
        <v>1294</v>
      </c>
      <c r="F309" s="87" t="s">
        <v>1295</v>
      </c>
      <c r="G309" s="87" t="s">
        <v>1296</v>
      </c>
      <c r="H309" s="110"/>
      <c r="I309" s="19" t="s">
        <v>1297</v>
      </c>
      <c r="J309" s="22">
        <f>VLOOKUP(C309,[1]体被系统!$B:$T,16,FALSE)</f>
        <v>234</v>
      </c>
      <c r="K309" s="22">
        <f>VLOOKUP(C309,[1]体被系统!$B:$T,17,FALSE)</f>
        <v>211</v>
      </c>
      <c r="L309" s="22">
        <f>VLOOKUP(C309,[1]体被系统!$B:$T,18,FALSE)</f>
        <v>190</v>
      </c>
      <c r="M309" s="22">
        <f>VLOOKUP(C309,[1]体被系统!$B:$T,19,FALSE)</f>
        <v>171</v>
      </c>
      <c r="N309" s="117"/>
      <c r="O309" s="117"/>
      <c r="P309" s="117"/>
      <c r="Q309" s="117"/>
      <c r="R309" s="117" t="s">
        <v>1298</v>
      </c>
      <c r="S309" s="89" t="s">
        <v>176</v>
      </c>
      <c r="T309" s="89"/>
      <c r="U309" s="89"/>
    </row>
    <row r="310" s="4" customFormat="true" ht="71.25" spans="1:21">
      <c r="A310" s="18">
        <v>282</v>
      </c>
      <c r="B310" s="18" t="s">
        <v>248</v>
      </c>
      <c r="C310" s="18" t="s">
        <v>1299</v>
      </c>
      <c r="D310" s="60" t="s">
        <v>1300</v>
      </c>
      <c r="E310" s="87" t="s">
        <v>1301</v>
      </c>
      <c r="F310" s="87" t="s">
        <v>1295</v>
      </c>
      <c r="G310" s="87" t="s">
        <v>1302</v>
      </c>
      <c r="H310" s="110"/>
      <c r="I310" s="19" t="s">
        <v>1297</v>
      </c>
      <c r="J310" s="22">
        <f>VLOOKUP(C310,[1]体被系统!$B:$T,16,FALSE)</f>
        <v>204</v>
      </c>
      <c r="K310" s="22">
        <f>VLOOKUP(C310,[1]体被系统!$B:$T,17,FALSE)</f>
        <v>184</v>
      </c>
      <c r="L310" s="22">
        <f>VLOOKUP(C310,[1]体被系统!$B:$T,18,FALSE)</f>
        <v>166</v>
      </c>
      <c r="M310" s="22">
        <f>VLOOKUP(C310,[1]体被系统!$B:$T,19,FALSE)</f>
        <v>149</v>
      </c>
      <c r="N310" s="117"/>
      <c r="O310" s="117"/>
      <c r="P310" s="117"/>
      <c r="Q310" s="117"/>
      <c r="R310" s="117" t="s">
        <v>1303</v>
      </c>
      <c r="S310" s="89" t="s">
        <v>176</v>
      </c>
      <c r="T310" s="89"/>
      <c r="U310" s="89"/>
    </row>
    <row r="311" s="4" customFormat="true" ht="85.5" spans="1:21">
      <c r="A311" s="18">
        <v>283</v>
      </c>
      <c r="B311" s="18" t="s">
        <v>248</v>
      </c>
      <c r="C311" s="18" t="s">
        <v>1304</v>
      </c>
      <c r="D311" s="60" t="s">
        <v>1305</v>
      </c>
      <c r="E311" s="87" t="s">
        <v>1306</v>
      </c>
      <c r="F311" s="87" t="s">
        <v>1307</v>
      </c>
      <c r="G311" s="87" t="s">
        <v>1308</v>
      </c>
      <c r="H311" s="87"/>
      <c r="I311" s="19" t="s">
        <v>1297</v>
      </c>
      <c r="J311" s="22">
        <f>VLOOKUP(C311,[1]体被系统!$B:$T,16,FALSE)</f>
        <v>693</v>
      </c>
      <c r="K311" s="22">
        <f>VLOOKUP(C311,[1]体被系统!$B:$T,17,FALSE)</f>
        <v>624</v>
      </c>
      <c r="L311" s="22">
        <f>VLOOKUP(C311,[1]体被系统!$B:$T,18,FALSE)</f>
        <v>562</v>
      </c>
      <c r="M311" s="22">
        <f>VLOOKUP(C311,[1]体被系统!$B:$T,19,FALSE)</f>
        <v>506</v>
      </c>
      <c r="N311" s="117"/>
      <c r="O311" s="117"/>
      <c r="P311" s="117"/>
      <c r="Q311" s="117"/>
      <c r="R311" s="117" t="s">
        <v>1309</v>
      </c>
      <c r="S311" s="89" t="s">
        <v>95</v>
      </c>
      <c r="T311" s="89"/>
      <c r="U311" s="89"/>
    </row>
    <row r="312" s="4" customFormat="true" ht="71.25" spans="1:21">
      <c r="A312" s="18">
        <v>284</v>
      </c>
      <c r="B312" s="18" t="s">
        <v>248</v>
      </c>
      <c r="C312" s="18" t="s">
        <v>1310</v>
      </c>
      <c r="D312" s="60" t="s">
        <v>1311</v>
      </c>
      <c r="E312" s="87" t="s">
        <v>1312</v>
      </c>
      <c r="F312" s="87" t="s">
        <v>1295</v>
      </c>
      <c r="G312" s="87" t="s">
        <v>1308</v>
      </c>
      <c r="H312" s="87" t="s">
        <v>1313</v>
      </c>
      <c r="I312" s="19" t="s">
        <v>1297</v>
      </c>
      <c r="J312" s="22">
        <f>VLOOKUP(C312,[1]体被系统!$B:$T,16,FALSE)</f>
        <v>720</v>
      </c>
      <c r="K312" s="22">
        <f>VLOOKUP(C312,[1]体被系统!$B:$T,17,FALSE)</f>
        <v>684</v>
      </c>
      <c r="L312" s="22">
        <f>VLOOKUP(C312,[1]体被系统!$B:$T,18,FALSE)</f>
        <v>616</v>
      </c>
      <c r="M312" s="22">
        <f>VLOOKUP(C312,[1]体被系统!$B:$T,19,FALSE)</f>
        <v>554</v>
      </c>
      <c r="N312" s="117"/>
      <c r="O312" s="117"/>
      <c r="P312" s="117"/>
      <c r="Q312" s="117"/>
      <c r="R312" s="117" t="s">
        <v>1314</v>
      </c>
      <c r="S312" s="89" t="s">
        <v>176</v>
      </c>
      <c r="T312" s="89"/>
      <c r="U312" s="89"/>
    </row>
    <row r="313" s="4" customFormat="true" ht="99.75" spans="1:21">
      <c r="A313" s="18">
        <v>285</v>
      </c>
      <c r="B313" s="18" t="s">
        <v>248</v>
      </c>
      <c r="C313" s="18" t="s">
        <v>1315</v>
      </c>
      <c r="D313" s="60" t="s">
        <v>1316</v>
      </c>
      <c r="E313" s="87" t="s">
        <v>1317</v>
      </c>
      <c r="F313" s="87" t="s">
        <v>1295</v>
      </c>
      <c r="G313" s="87" t="s">
        <v>1308</v>
      </c>
      <c r="H313" s="87" t="s">
        <v>1313</v>
      </c>
      <c r="I313" s="19" t="s">
        <v>1297</v>
      </c>
      <c r="J313" s="22">
        <f>VLOOKUP(C313,[1]体被系统!$B:$T,16,FALSE)</f>
        <v>1080</v>
      </c>
      <c r="K313" s="22">
        <f>VLOOKUP(C313,[1]体被系统!$B:$T,17,FALSE)</f>
        <v>1026</v>
      </c>
      <c r="L313" s="22">
        <f>VLOOKUP(C313,[1]体被系统!$B:$T,18,FALSE)</f>
        <v>924</v>
      </c>
      <c r="M313" s="22">
        <f>VLOOKUP(C313,[1]体被系统!$B:$T,19,FALSE)</f>
        <v>831</v>
      </c>
      <c r="N313" s="117"/>
      <c r="O313" s="117"/>
      <c r="P313" s="117"/>
      <c r="Q313" s="117"/>
      <c r="R313" s="117" t="s">
        <v>1318</v>
      </c>
      <c r="S313" s="89" t="s">
        <v>176</v>
      </c>
      <c r="T313" s="89"/>
      <c r="U313" s="89"/>
    </row>
    <row r="314" s="4" customFormat="true" ht="85.5" spans="1:21">
      <c r="A314" s="18">
        <v>286</v>
      </c>
      <c r="B314" s="18" t="s">
        <v>248</v>
      </c>
      <c r="C314" s="18" t="s">
        <v>1319</v>
      </c>
      <c r="D314" s="60" t="s">
        <v>1320</v>
      </c>
      <c r="E314" s="87" t="s">
        <v>1321</v>
      </c>
      <c r="F314" s="87" t="s">
        <v>1295</v>
      </c>
      <c r="G314" s="87" t="s">
        <v>1308</v>
      </c>
      <c r="H314" s="87"/>
      <c r="I314" s="19" t="s">
        <v>1297</v>
      </c>
      <c r="J314" s="22">
        <f>VLOOKUP(C314,[1]体被系统!$B:$T,16,FALSE)</f>
        <v>648</v>
      </c>
      <c r="K314" s="22">
        <f>VLOOKUP(C314,[1]体被系统!$B:$T,17,FALSE)</f>
        <v>615</v>
      </c>
      <c r="L314" s="22">
        <f>VLOOKUP(C314,[1]体被系统!$B:$T,18,FALSE)</f>
        <v>554</v>
      </c>
      <c r="M314" s="22">
        <f>VLOOKUP(C314,[1]体被系统!$B:$T,19,FALSE)</f>
        <v>498</v>
      </c>
      <c r="N314" s="117"/>
      <c r="O314" s="117"/>
      <c r="P314" s="117"/>
      <c r="Q314" s="117"/>
      <c r="R314" s="117" t="s">
        <v>1322</v>
      </c>
      <c r="S314" s="89" t="s">
        <v>176</v>
      </c>
      <c r="T314" s="89"/>
      <c r="U314" s="89"/>
    </row>
    <row r="315" s="4" customFormat="true" ht="114" spans="1:21">
      <c r="A315" s="18">
        <v>287</v>
      </c>
      <c r="B315" s="18" t="s">
        <v>248</v>
      </c>
      <c r="C315" s="18" t="s">
        <v>1323</v>
      </c>
      <c r="D315" s="60" t="s">
        <v>1324</v>
      </c>
      <c r="E315" s="87" t="s">
        <v>1325</v>
      </c>
      <c r="F315" s="87" t="s">
        <v>1295</v>
      </c>
      <c r="G315" s="87" t="s">
        <v>1308</v>
      </c>
      <c r="H315" s="87"/>
      <c r="I315" s="19" t="s">
        <v>1297</v>
      </c>
      <c r="J315" s="22">
        <f>VLOOKUP(C315,[1]体被系统!$B:$T,16,FALSE)</f>
        <v>972</v>
      </c>
      <c r="K315" s="22">
        <f>VLOOKUP(C315,[1]体被系统!$B:$T,17,FALSE)</f>
        <v>822</v>
      </c>
      <c r="L315" s="22">
        <f>VLOOKUP(C315,[1]体被系统!$B:$T,18,FALSE)</f>
        <v>831</v>
      </c>
      <c r="M315" s="22">
        <f>VLOOKUP(C315,[1]体被系统!$B:$T,19,FALSE)</f>
        <v>747</v>
      </c>
      <c r="N315" s="117"/>
      <c r="O315" s="117"/>
      <c r="P315" s="117"/>
      <c r="Q315" s="117"/>
      <c r="R315" s="117" t="s">
        <v>1326</v>
      </c>
      <c r="S315" s="89" t="s">
        <v>176</v>
      </c>
      <c r="T315" s="89"/>
      <c r="U315" s="89"/>
    </row>
    <row r="316" s="4" customFormat="true" ht="85.5" spans="1:21">
      <c r="A316" s="18">
        <v>288</v>
      </c>
      <c r="B316" s="18" t="s">
        <v>248</v>
      </c>
      <c r="C316" s="18" t="s">
        <v>1327</v>
      </c>
      <c r="D316" s="60" t="s">
        <v>1328</v>
      </c>
      <c r="E316" s="60" t="s">
        <v>1329</v>
      </c>
      <c r="F316" s="60" t="s">
        <v>1295</v>
      </c>
      <c r="G316" s="60" t="s">
        <v>1308</v>
      </c>
      <c r="H316" s="60"/>
      <c r="I316" s="19" t="s">
        <v>1297</v>
      </c>
      <c r="J316" s="22">
        <f>VLOOKUP(C316,[1]体被系统!$B:$T,16,FALSE)</f>
        <v>792</v>
      </c>
      <c r="K316" s="22">
        <f>VLOOKUP(C316,[1]体被系统!$B:$T,17,FALSE)</f>
        <v>752</v>
      </c>
      <c r="L316" s="22">
        <f>VLOOKUP(C316,[1]体被系统!$B:$T,18,FALSE)</f>
        <v>677</v>
      </c>
      <c r="M316" s="22">
        <f>VLOOKUP(C316,[1]体被系统!$B:$T,19,FALSE)</f>
        <v>609</v>
      </c>
      <c r="N316" s="117"/>
      <c r="O316" s="117"/>
      <c r="P316" s="117"/>
      <c r="Q316" s="117"/>
      <c r="R316" s="117" t="s">
        <v>1330</v>
      </c>
      <c r="S316" s="89" t="s">
        <v>176</v>
      </c>
      <c r="T316" s="89"/>
      <c r="U316" s="89"/>
    </row>
    <row r="317" s="4" customFormat="true" ht="114" spans="1:21">
      <c r="A317" s="18">
        <v>289</v>
      </c>
      <c r="B317" s="18" t="s">
        <v>248</v>
      </c>
      <c r="C317" s="18" t="s">
        <v>1331</v>
      </c>
      <c r="D317" s="104" t="s">
        <v>1332</v>
      </c>
      <c r="E317" s="60" t="s">
        <v>1333</v>
      </c>
      <c r="F317" s="60" t="s">
        <v>1334</v>
      </c>
      <c r="G317" s="60" t="s">
        <v>1308</v>
      </c>
      <c r="H317" s="19"/>
      <c r="I317" s="19" t="s">
        <v>1297</v>
      </c>
      <c r="J317" s="22">
        <f>VLOOKUP(C317,[1]体被系统!$B:$T,16,FALSE)</f>
        <v>1188</v>
      </c>
      <c r="K317" s="22">
        <f>VLOOKUP(C317,[1]体被系统!$B:$T,17,FALSE)</f>
        <v>1128</v>
      </c>
      <c r="L317" s="22">
        <f>VLOOKUP(C317,[1]体被系统!$B:$T,18,FALSE)</f>
        <v>1014</v>
      </c>
      <c r="M317" s="22">
        <f>VLOOKUP(C317,[1]体被系统!$B:$T,19,FALSE)</f>
        <v>913</v>
      </c>
      <c r="N317" s="117"/>
      <c r="O317" s="117"/>
      <c r="P317" s="117"/>
      <c r="Q317" s="117"/>
      <c r="R317" s="117" t="s">
        <v>1335</v>
      </c>
      <c r="S317" s="89" t="s">
        <v>176</v>
      </c>
      <c r="T317" s="89"/>
      <c r="U317" s="89"/>
    </row>
    <row r="318" s="4" customFormat="true" ht="71.25" spans="1:21">
      <c r="A318" s="18">
        <v>290</v>
      </c>
      <c r="B318" s="18" t="s">
        <v>248</v>
      </c>
      <c r="C318" s="18" t="s">
        <v>1336</v>
      </c>
      <c r="D318" s="60" t="s">
        <v>1337</v>
      </c>
      <c r="E318" s="87" t="s">
        <v>1338</v>
      </c>
      <c r="F318" s="60" t="s">
        <v>1295</v>
      </c>
      <c r="G318" s="87" t="s">
        <v>1339</v>
      </c>
      <c r="H318" s="110"/>
      <c r="I318" s="19" t="s">
        <v>1340</v>
      </c>
      <c r="J318" s="22">
        <f>VLOOKUP(C318,[1]体被系统!$B:$T,16,FALSE)</f>
        <v>189</v>
      </c>
      <c r="K318" s="22">
        <f>VLOOKUP(C318,[1]体被系统!$B:$T,17,FALSE)</f>
        <v>170</v>
      </c>
      <c r="L318" s="22">
        <f>VLOOKUP(C318,[1]体被系统!$B:$T,18,FALSE)</f>
        <v>153</v>
      </c>
      <c r="M318" s="22">
        <f>VLOOKUP(C318,[1]体被系统!$B:$T,19,FALSE)</f>
        <v>138</v>
      </c>
      <c r="N318" s="117"/>
      <c r="O318" s="117"/>
      <c r="P318" s="117"/>
      <c r="Q318" s="117"/>
      <c r="R318" s="119" t="s">
        <v>1341</v>
      </c>
      <c r="S318" s="89" t="s">
        <v>95</v>
      </c>
      <c r="T318" s="89"/>
      <c r="U318" s="89"/>
    </row>
    <row r="319" s="4" customFormat="true" ht="42.75" spans="1:21">
      <c r="A319" s="18">
        <v>291</v>
      </c>
      <c r="B319" s="18" t="s">
        <v>248</v>
      </c>
      <c r="C319" s="18" t="s">
        <v>1342</v>
      </c>
      <c r="D319" s="103" t="s">
        <v>1343</v>
      </c>
      <c r="E319" s="87" t="s">
        <v>1344</v>
      </c>
      <c r="F319" s="87" t="s">
        <v>1345</v>
      </c>
      <c r="G319" s="60" t="s">
        <v>1346</v>
      </c>
      <c r="H319" s="114"/>
      <c r="I319" s="19" t="s">
        <v>1297</v>
      </c>
      <c r="J319" s="22">
        <f>VLOOKUP(C319,[1]体被系统!$B:$T,16,FALSE)</f>
        <v>701</v>
      </c>
      <c r="K319" s="22">
        <f>VLOOKUP(C319,[1]体被系统!$B:$T,17,FALSE)</f>
        <v>631</v>
      </c>
      <c r="L319" s="22">
        <f>VLOOKUP(C319,[1]体被系统!$B:$T,18,FALSE)</f>
        <v>568</v>
      </c>
      <c r="M319" s="22">
        <f>VLOOKUP(C319,[1]体被系统!$B:$T,19,FALSE)</f>
        <v>511</v>
      </c>
      <c r="N319" s="117"/>
      <c r="O319" s="117"/>
      <c r="P319" s="117"/>
      <c r="Q319" s="117"/>
      <c r="R319" s="117" t="s">
        <v>612</v>
      </c>
      <c r="S319" s="89" t="s">
        <v>176</v>
      </c>
      <c r="T319" s="89"/>
      <c r="U319" s="89"/>
    </row>
    <row r="320" s="4" customFormat="true" ht="42.75" spans="1:21">
      <c r="A320" s="18">
        <v>292</v>
      </c>
      <c r="B320" s="18" t="s">
        <v>248</v>
      </c>
      <c r="C320" s="18" t="s">
        <v>1347</v>
      </c>
      <c r="D320" s="103" t="s">
        <v>1348</v>
      </c>
      <c r="E320" s="87" t="s">
        <v>1349</v>
      </c>
      <c r="F320" s="60" t="s">
        <v>1350</v>
      </c>
      <c r="G320" s="114"/>
      <c r="H320" s="114"/>
      <c r="I320" s="19" t="s">
        <v>1297</v>
      </c>
      <c r="J320" s="22">
        <f>VLOOKUP(C320,[1]体被系统!$B:$T,16,FALSE)</f>
        <v>560</v>
      </c>
      <c r="K320" s="22">
        <f>VLOOKUP(C320,[1]体被系统!$B:$T,17,FALSE)</f>
        <v>504</v>
      </c>
      <c r="L320" s="22">
        <f>VLOOKUP(C320,[1]体被系统!$B:$T,18,FALSE)</f>
        <v>454</v>
      </c>
      <c r="M320" s="22">
        <f>VLOOKUP(C320,[1]体被系统!$B:$T,19,FALSE)</f>
        <v>408</v>
      </c>
      <c r="N320" s="117"/>
      <c r="O320" s="117"/>
      <c r="P320" s="117"/>
      <c r="Q320" s="117"/>
      <c r="R320" s="117" t="s">
        <v>612</v>
      </c>
      <c r="S320" s="89" t="s">
        <v>31</v>
      </c>
      <c r="T320" s="89">
        <v>0.1</v>
      </c>
      <c r="U320" s="89"/>
    </row>
    <row r="321" s="4" customFormat="true" ht="42.75" spans="1:21">
      <c r="A321" s="18">
        <v>293</v>
      </c>
      <c r="B321" s="18" t="s">
        <v>248</v>
      </c>
      <c r="C321" s="18" t="s">
        <v>1351</v>
      </c>
      <c r="D321" s="103" t="s">
        <v>1352</v>
      </c>
      <c r="E321" s="87" t="s">
        <v>1353</v>
      </c>
      <c r="F321" s="60" t="s">
        <v>1354</v>
      </c>
      <c r="G321" s="114"/>
      <c r="H321" s="114"/>
      <c r="I321" s="19" t="s">
        <v>1297</v>
      </c>
      <c r="J321" s="22">
        <f>VLOOKUP(C321,[1]体被系统!$B:$T,16,FALSE)</f>
        <v>841</v>
      </c>
      <c r="K321" s="22">
        <f>VLOOKUP(C321,[1]体被系统!$B:$T,17,FALSE)</f>
        <v>757</v>
      </c>
      <c r="L321" s="22">
        <f>VLOOKUP(C321,[1]体被系统!$B:$T,18,FALSE)</f>
        <v>681</v>
      </c>
      <c r="M321" s="22">
        <f>VLOOKUP(C321,[1]体被系统!$B:$T,19,FALSE)</f>
        <v>613</v>
      </c>
      <c r="N321" s="117"/>
      <c r="O321" s="117"/>
      <c r="P321" s="117"/>
      <c r="Q321" s="117"/>
      <c r="R321" s="117" t="s">
        <v>1355</v>
      </c>
      <c r="S321" s="89" t="s">
        <v>176</v>
      </c>
      <c r="T321" s="89"/>
      <c r="U321" s="89"/>
    </row>
    <row r="322" s="4" customFormat="true" ht="57" spans="1:21">
      <c r="A322" s="18">
        <v>294</v>
      </c>
      <c r="B322" s="18" t="s">
        <v>248</v>
      </c>
      <c r="C322" s="18" t="s">
        <v>1356</v>
      </c>
      <c r="D322" s="60" t="s">
        <v>1357</v>
      </c>
      <c r="E322" s="60" t="s">
        <v>1358</v>
      </c>
      <c r="F322" s="60" t="s">
        <v>1350</v>
      </c>
      <c r="G322" s="114"/>
      <c r="H322" s="19"/>
      <c r="I322" s="19" t="s">
        <v>1297</v>
      </c>
      <c r="J322" s="22">
        <f>VLOOKUP(C322,[1]体被系统!$B:$T,16,FALSE)</f>
        <v>514</v>
      </c>
      <c r="K322" s="22">
        <f>VLOOKUP(C322,[1]体被系统!$B:$T,17,FALSE)</f>
        <v>463</v>
      </c>
      <c r="L322" s="22">
        <f>VLOOKUP(C322,[1]体被系统!$B:$T,18,FALSE)</f>
        <v>325</v>
      </c>
      <c r="M322" s="22">
        <f>VLOOKUP(C322,[1]体被系统!$B:$T,19,FALSE)</f>
        <v>276</v>
      </c>
      <c r="N322" s="117"/>
      <c r="O322" s="117"/>
      <c r="P322" s="117"/>
      <c r="Q322" s="117"/>
      <c r="R322" s="117" t="s">
        <v>1359</v>
      </c>
      <c r="S322" s="89" t="s">
        <v>31</v>
      </c>
      <c r="T322" s="89">
        <v>0.1</v>
      </c>
      <c r="U322" s="89"/>
    </row>
    <row r="323" s="4" customFormat="true" ht="57" spans="1:21">
      <c r="A323" s="18">
        <v>295</v>
      </c>
      <c r="B323" s="18" t="s">
        <v>248</v>
      </c>
      <c r="C323" s="18" t="s">
        <v>1360</v>
      </c>
      <c r="D323" s="60" t="s">
        <v>1361</v>
      </c>
      <c r="E323" s="87" t="s">
        <v>1362</v>
      </c>
      <c r="F323" s="87" t="s">
        <v>1363</v>
      </c>
      <c r="G323" s="87" t="s">
        <v>1364</v>
      </c>
      <c r="H323" s="87"/>
      <c r="I323" s="19" t="s">
        <v>1297</v>
      </c>
      <c r="J323" s="22">
        <f>VLOOKUP(C323,[1]体被系统!$B:$T,16,FALSE)</f>
        <v>1119</v>
      </c>
      <c r="K323" s="22">
        <f>VLOOKUP(C323,[1]体被系统!$B:$T,17,FALSE)</f>
        <v>1007</v>
      </c>
      <c r="L323" s="22">
        <f>VLOOKUP(C323,[1]体被系统!$B:$T,18,FALSE)</f>
        <v>906</v>
      </c>
      <c r="M323" s="22">
        <f>VLOOKUP(C323,[1]体被系统!$B:$T,19,FALSE)</f>
        <v>815</v>
      </c>
      <c r="N323" s="117"/>
      <c r="O323" s="117"/>
      <c r="P323" s="117"/>
      <c r="Q323" s="117"/>
      <c r="R323" s="117" t="s">
        <v>1365</v>
      </c>
      <c r="S323" s="89" t="s">
        <v>31</v>
      </c>
      <c r="T323" s="89">
        <v>0.1</v>
      </c>
      <c r="U323" s="89"/>
    </row>
    <row r="324" s="4" customFormat="true" ht="42.75" spans="1:21">
      <c r="A324" s="18">
        <v>296</v>
      </c>
      <c r="B324" s="18" t="s">
        <v>248</v>
      </c>
      <c r="C324" s="18" t="s">
        <v>1366</v>
      </c>
      <c r="D324" s="60" t="s">
        <v>1367</v>
      </c>
      <c r="E324" s="87" t="s">
        <v>1368</v>
      </c>
      <c r="F324" s="87" t="s">
        <v>1369</v>
      </c>
      <c r="G324" s="87" t="s">
        <v>1370</v>
      </c>
      <c r="H324" s="87"/>
      <c r="I324" s="19" t="s">
        <v>1297</v>
      </c>
      <c r="J324" s="22">
        <f>VLOOKUP(C324,[1]体被系统!$B:$T,16,FALSE)</f>
        <v>2772</v>
      </c>
      <c r="K324" s="22">
        <f>VLOOKUP(C324,[1]体被系统!$B:$T,17,FALSE)</f>
        <v>2356</v>
      </c>
      <c r="L324" s="22">
        <f>VLOOKUP(C324,[1]体被系统!$B:$T,18,FALSE)</f>
        <v>2120</v>
      </c>
      <c r="M324" s="22">
        <f>VLOOKUP(C324,[1]体被系统!$B:$T,19,FALSE)</f>
        <v>1908</v>
      </c>
      <c r="N324" s="117"/>
      <c r="O324" s="117"/>
      <c r="P324" s="117"/>
      <c r="Q324" s="117"/>
      <c r="R324" s="117" t="s">
        <v>1365</v>
      </c>
      <c r="S324" s="89" t="s">
        <v>31</v>
      </c>
      <c r="T324" s="89">
        <v>0.1</v>
      </c>
      <c r="U324" s="89"/>
    </row>
    <row r="325" s="4" customFormat="true" ht="57" spans="1:21">
      <c r="A325" s="18">
        <v>297</v>
      </c>
      <c r="B325" s="18" t="s">
        <v>248</v>
      </c>
      <c r="C325" s="18" t="s">
        <v>1371</v>
      </c>
      <c r="D325" s="60" t="s">
        <v>1372</v>
      </c>
      <c r="E325" s="60" t="s">
        <v>1373</v>
      </c>
      <c r="F325" s="87" t="s">
        <v>1374</v>
      </c>
      <c r="G325" s="114"/>
      <c r="H325" s="60"/>
      <c r="I325" s="19" t="s">
        <v>1297</v>
      </c>
      <c r="J325" s="22">
        <f>VLOOKUP(C325,[1]体被系统!$B:$T,16,FALSE)</f>
        <v>2142</v>
      </c>
      <c r="K325" s="22">
        <f>VLOOKUP(C325,[1]体被系统!$B:$T,17,FALSE)</f>
        <v>1928</v>
      </c>
      <c r="L325" s="22">
        <f>VLOOKUP(C325,[1]体被系统!$B:$T,18,FALSE)</f>
        <v>1460</v>
      </c>
      <c r="M325" s="22">
        <f>VLOOKUP(C325,[1]体被系统!$B:$T,19,FALSE)</f>
        <v>1241</v>
      </c>
      <c r="N325" s="117"/>
      <c r="O325" s="117"/>
      <c r="P325" s="117"/>
      <c r="Q325" s="117"/>
      <c r="R325" s="117" t="s">
        <v>1365</v>
      </c>
      <c r="S325" s="89" t="s">
        <v>31</v>
      </c>
      <c r="T325" s="89">
        <v>0.1</v>
      </c>
      <c r="U325" s="89"/>
    </row>
    <row r="326" s="4" customFormat="true" ht="57" spans="1:21">
      <c r="A326" s="18">
        <v>298</v>
      </c>
      <c r="B326" s="18" t="s">
        <v>248</v>
      </c>
      <c r="C326" s="18" t="s">
        <v>1375</v>
      </c>
      <c r="D326" s="60" t="s">
        <v>1376</v>
      </c>
      <c r="E326" s="87" t="s">
        <v>1377</v>
      </c>
      <c r="F326" s="87" t="s">
        <v>1378</v>
      </c>
      <c r="G326" s="114"/>
      <c r="H326" s="87"/>
      <c r="I326" s="19" t="s">
        <v>1297</v>
      </c>
      <c r="J326" s="22">
        <f>VLOOKUP(C326,[1]体被系统!$B:$T,16,FALSE)</f>
        <v>2457</v>
      </c>
      <c r="K326" s="22">
        <f>VLOOKUP(C326,[1]体被系统!$B:$T,17,FALSE)</f>
        <v>2089</v>
      </c>
      <c r="L326" s="22">
        <f>VLOOKUP(C326,[1]体被系统!$B:$T,18,FALSE)</f>
        <v>1880</v>
      </c>
      <c r="M326" s="22">
        <f>VLOOKUP(C326,[1]体被系统!$B:$T,19,FALSE)</f>
        <v>1692</v>
      </c>
      <c r="N326" s="117"/>
      <c r="O326" s="117"/>
      <c r="P326" s="117"/>
      <c r="Q326" s="117"/>
      <c r="R326" s="117" t="s">
        <v>1365</v>
      </c>
      <c r="S326" s="89" t="s">
        <v>31</v>
      </c>
      <c r="T326" s="89">
        <v>0.1</v>
      </c>
      <c r="U326" s="89"/>
    </row>
    <row r="327" s="4" customFormat="true" ht="57" spans="1:21">
      <c r="A327" s="18">
        <v>299</v>
      </c>
      <c r="B327" s="18" t="s">
        <v>248</v>
      </c>
      <c r="C327" s="18" t="s">
        <v>1379</v>
      </c>
      <c r="D327" s="60" t="s">
        <v>1380</v>
      </c>
      <c r="E327" s="60" t="s">
        <v>1381</v>
      </c>
      <c r="F327" s="60" t="s">
        <v>1382</v>
      </c>
      <c r="G327" s="60" t="s">
        <v>1383</v>
      </c>
      <c r="H327" s="19"/>
      <c r="I327" s="19" t="s">
        <v>1297</v>
      </c>
      <c r="J327" s="22">
        <f>VLOOKUP(C327,[1]体被系统!$B:$T,16,FALSE)</f>
        <v>608</v>
      </c>
      <c r="K327" s="22">
        <f>VLOOKUP(C327,[1]体被系统!$B:$T,17,FALSE)</f>
        <v>547</v>
      </c>
      <c r="L327" s="22">
        <f>VLOOKUP(C327,[1]体被系统!$B:$T,18,FALSE)</f>
        <v>493</v>
      </c>
      <c r="M327" s="22">
        <f>VLOOKUP(C327,[1]体被系统!$B:$T,19,FALSE)</f>
        <v>443</v>
      </c>
      <c r="N327" s="117"/>
      <c r="O327" s="117"/>
      <c r="P327" s="117"/>
      <c r="Q327" s="117"/>
      <c r="R327" s="117" t="s">
        <v>1384</v>
      </c>
      <c r="S327" s="89" t="s">
        <v>176</v>
      </c>
      <c r="T327" s="89"/>
      <c r="U327" s="89"/>
    </row>
    <row r="328" s="4" customFormat="true" ht="57" spans="1:21">
      <c r="A328" s="18">
        <v>300</v>
      </c>
      <c r="B328" s="18" t="s">
        <v>248</v>
      </c>
      <c r="C328" s="18" t="s">
        <v>1385</v>
      </c>
      <c r="D328" s="60" t="s">
        <v>1386</v>
      </c>
      <c r="E328" s="60" t="s">
        <v>1387</v>
      </c>
      <c r="F328" s="60" t="s">
        <v>1388</v>
      </c>
      <c r="G328" s="60" t="s">
        <v>1389</v>
      </c>
      <c r="H328" s="19"/>
      <c r="I328" s="19" t="s">
        <v>1297</v>
      </c>
      <c r="J328" s="22">
        <f>VLOOKUP(C328,[1]体被系统!$B:$T,16,FALSE)</f>
        <v>608</v>
      </c>
      <c r="K328" s="22">
        <f>VLOOKUP(C328,[1]体被系统!$B:$T,17,FALSE)</f>
        <v>547</v>
      </c>
      <c r="L328" s="22">
        <f>VLOOKUP(C328,[1]体被系统!$B:$T,18,FALSE)</f>
        <v>493</v>
      </c>
      <c r="M328" s="22">
        <f>VLOOKUP(C328,[1]体被系统!$B:$T,19,FALSE)</f>
        <v>443</v>
      </c>
      <c r="N328" s="117"/>
      <c r="O328" s="117"/>
      <c r="P328" s="117"/>
      <c r="Q328" s="117"/>
      <c r="R328" s="117" t="s">
        <v>612</v>
      </c>
      <c r="S328" s="89" t="s">
        <v>176</v>
      </c>
      <c r="T328" s="89"/>
      <c r="U328" s="89"/>
    </row>
    <row r="329" s="4" customFormat="true" ht="42.75" spans="1:21">
      <c r="A329" s="18">
        <v>301</v>
      </c>
      <c r="B329" s="18" t="s">
        <v>248</v>
      </c>
      <c r="C329" s="18" t="s">
        <v>1390</v>
      </c>
      <c r="D329" s="60" t="s">
        <v>1391</v>
      </c>
      <c r="E329" s="87" t="s">
        <v>1392</v>
      </c>
      <c r="F329" s="60" t="s">
        <v>1393</v>
      </c>
      <c r="G329" s="114"/>
      <c r="H329" s="87"/>
      <c r="I329" s="19" t="s">
        <v>29</v>
      </c>
      <c r="J329" s="22">
        <f>VLOOKUP(C329,[1]体被系统!$B:$T,16,FALSE)</f>
        <v>514</v>
      </c>
      <c r="K329" s="22">
        <f>VLOOKUP(C329,[1]体被系统!$B:$T,17,FALSE)</f>
        <v>463</v>
      </c>
      <c r="L329" s="22">
        <f>VLOOKUP(C329,[1]体被系统!$B:$T,18,FALSE)</f>
        <v>325</v>
      </c>
      <c r="M329" s="22">
        <f>VLOOKUP(C329,[1]体被系统!$B:$T,19,FALSE)</f>
        <v>276</v>
      </c>
      <c r="N329" s="117"/>
      <c r="O329" s="117"/>
      <c r="P329" s="117"/>
      <c r="Q329" s="117"/>
      <c r="R329" s="117" t="s">
        <v>612</v>
      </c>
      <c r="S329" s="89" t="s">
        <v>176</v>
      </c>
      <c r="T329" s="89"/>
      <c r="U329" s="89"/>
    </row>
    <row r="330" s="4" customFormat="true" ht="42.75" spans="1:21">
      <c r="A330" s="18">
        <v>302</v>
      </c>
      <c r="B330" s="18" t="s">
        <v>248</v>
      </c>
      <c r="C330" s="18" t="s">
        <v>1394</v>
      </c>
      <c r="D330" s="103" t="s">
        <v>1395</v>
      </c>
      <c r="E330" s="87" t="s">
        <v>1396</v>
      </c>
      <c r="F330" s="87" t="s">
        <v>1397</v>
      </c>
      <c r="G330" s="114"/>
      <c r="H330" s="114"/>
      <c r="I330" s="19" t="s">
        <v>29</v>
      </c>
      <c r="J330" s="22">
        <f>VLOOKUP(C330,[1]体被系统!$B:$T,16,FALSE)</f>
        <v>608</v>
      </c>
      <c r="K330" s="22">
        <f>VLOOKUP(C330,[1]体被系统!$B:$T,17,FALSE)</f>
        <v>547</v>
      </c>
      <c r="L330" s="22">
        <f>VLOOKUP(C330,[1]体被系统!$B:$T,18,FALSE)</f>
        <v>493</v>
      </c>
      <c r="M330" s="22">
        <f>VLOOKUP(C330,[1]体被系统!$B:$T,19,FALSE)</f>
        <v>443</v>
      </c>
      <c r="N330" s="117"/>
      <c r="O330" s="117"/>
      <c r="P330" s="117"/>
      <c r="Q330" s="117"/>
      <c r="R330" s="117" t="s">
        <v>1398</v>
      </c>
      <c r="S330" s="89" t="s">
        <v>31</v>
      </c>
      <c r="T330" s="89">
        <v>0.2</v>
      </c>
      <c r="U330" s="89"/>
    </row>
    <row r="331" s="4" customFormat="true" ht="42.75" spans="1:21">
      <c r="A331" s="18">
        <v>303</v>
      </c>
      <c r="B331" s="18" t="s">
        <v>248</v>
      </c>
      <c r="C331" s="18" t="s">
        <v>1399</v>
      </c>
      <c r="D331" s="60" t="s">
        <v>1400</v>
      </c>
      <c r="E331" s="87" t="s">
        <v>1401</v>
      </c>
      <c r="F331" s="87" t="s">
        <v>1402</v>
      </c>
      <c r="G331" s="114"/>
      <c r="H331" s="87"/>
      <c r="I331" s="19" t="s">
        <v>1297</v>
      </c>
      <c r="J331" s="22">
        <f>VLOOKUP(C331,[1]体被系统!$B:$T,16,FALSE)</f>
        <v>608</v>
      </c>
      <c r="K331" s="22">
        <f>VLOOKUP(C331,[1]体被系统!$B:$T,17,FALSE)</f>
        <v>547</v>
      </c>
      <c r="L331" s="22">
        <f>VLOOKUP(C331,[1]体被系统!$B:$T,18,FALSE)</f>
        <v>493</v>
      </c>
      <c r="M331" s="22">
        <f>VLOOKUP(C331,[1]体被系统!$B:$T,19,FALSE)</f>
        <v>443</v>
      </c>
      <c r="N331" s="117"/>
      <c r="O331" s="117"/>
      <c r="P331" s="117"/>
      <c r="Q331" s="117"/>
      <c r="R331" s="117" t="s">
        <v>1403</v>
      </c>
      <c r="S331" s="89" t="s">
        <v>31</v>
      </c>
      <c r="T331" s="89">
        <v>0.2</v>
      </c>
      <c r="U331" s="89"/>
    </row>
    <row r="332" s="4" customFormat="true" ht="57" spans="1:21">
      <c r="A332" s="18">
        <v>304</v>
      </c>
      <c r="B332" s="18" t="s">
        <v>248</v>
      </c>
      <c r="C332" s="18" t="s">
        <v>1404</v>
      </c>
      <c r="D332" s="60" t="s">
        <v>1405</v>
      </c>
      <c r="E332" s="60" t="s">
        <v>1406</v>
      </c>
      <c r="F332" s="60" t="s">
        <v>1407</v>
      </c>
      <c r="G332" s="114"/>
      <c r="H332" s="110"/>
      <c r="I332" s="19" t="s">
        <v>1408</v>
      </c>
      <c r="J332" s="22">
        <f>VLOOKUP(C332,[1]体被系统!$B:$T,16,FALSE)</f>
        <v>1378</v>
      </c>
      <c r="K332" s="22">
        <f>VLOOKUP(C332,[1]体被系统!$B:$T,17,FALSE)</f>
        <v>1240</v>
      </c>
      <c r="L332" s="22">
        <f>VLOOKUP(C332,[1]体被系统!$B:$T,18,FALSE)</f>
        <v>938</v>
      </c>
      <c r="M332" s="22">
        <f>VLOOKUP(C332,[1]体被系统!$B:$T,19,FALSE)</f>
        <v>797</v>
      </c>
      <c r="N332" s="117"/>
      <c r="O332" s="117"/>
      <c r="P332" s="117"/>
      <c r="Q332" s="117"/>
      <c r="R332" s="117" t="s">
        <v>1409</v>
      </c>
      <c r="S332" s="89" t="s">
        <v>31</v>
      </c>
      <c r="T332" s="89">
        <v>0.1</v>
      </c>
      <c r="U332" s="89"/>
    </row>
    <row r="333" s="4" customFormat="true" ht="85.5" spans="1:21">
      <c r="A333" s="18">
        <v>305</v>
      </c>
      <c r="B333" s="18" t="s">
        <v>248</v>
      </c>
      <c r="C333" s="18" t="s">
        <v>1410</v>
      </c>
      <c r="D333" s="60" t="s">
        <v>1411</v>
      </c>
      <c r="E333" s="60" t="s">
        <v>1412</v>
      </c>
      <c r="F333" s="60" t="s">
        <v>1407</v>
      </c>
      <c r="G333" s="114"/>
      <c r="H333" s="60"/>
      <c r="I333" s="19" t="s">
        <v>1408</v>
      </c>
      <c r="J333" s="22">
        <f>VLOOKUP(C333,[1]体被系统!$B:$T,16,FALSE)</f>
        <v>1791</v>
      </c>
      <c r="K333" s="22">
        <f>VLOOKUP(C333,[1]体被系统!$B:$T,17,FALSE)</f>
        <v>1612</v>
      </c>
      <c r="L333" s="22">
        <f>VLOOKUP(C333,[1]体被系统!$B:$T,18,FALSE)</f>
        <v>1219</v>
      </c>
      <c r="M333" s="22">
        <f>VLOOKUP(C333,[1]体被系统!$B:$T,19,FALSE)</f>
        <v>1036</v>
      </c>
      <c r="N333" s="117"/>
      <c r="O333" s="117"/>
      <c r="P333" s="117"/>
      <c r="Q333" s="117"/>
      <c r="R333" s="117" t="s">
        <v>1413</v>
      </c>
      <c r="S333" s="89" t="s">
        <v>31</v>
      </c>
      <c r="T333" s="89">
        <v>0.1</v>
      </c>
      <c r="U333" s="89"/>
    </row>
    <row r="334" s="4" customFormat="true" ht="57" spans="1:21">
      <c r="A334" s="18">
        <v>306</v>
      </c>
      <c r="B334" s="18" t="s">
        <v>248</v>
      </c>
      <c r="C334" s="18" t="s">
        <v>1414</v>
      </c>
      <c r="D334" s="60" t="s">
        <v>1415</v>
      </c>
      <c r="E334" s="60" t="s">
        <v>1416</v>
      </c>
      <c r="F334" s="60" t="s">
        <v>1417</v>
      </c>
      <c r="G334" s="114"/>
      <c r="H334" s="60" t="s">
        <v>1418</v>
      </c>
      <c r="I334" s="19" t="s">
        <v>29</v>
      </c>
      <c r="J334" s="22">
        <f>VLOOKUP(C334,[1]体被系统!$B:$T,16,FALSE)</f>
        <v>413</v>
      </c>
      <c r="K334" s="22">
        <f>VLOOKUP(C334,[1]体被系统!$B:$T,17,FALSE)</f>
        <v>372</v>
      </c>
      <c r="L334" s="22">
        <f>VLOOKUP(C334,[1]体被系统!$B:$T,18,FALSE)</f>
        <v>281</v>
      </c>
      <c r="M334" s="22">
        <f>VLOOKUP(C334,[1]体被系统!$B:$T,19,FALSE)</f>
        <v>239</v>
      </c>
      <c r="N334" s="117"/>
      <c r="O334" s="117"/>
      <c r="P334" s="117"/>
      <c r="Q334" s="117"/>
      <c r="R334" s="117" t="s">
        <v>1419</v>
      </c>
      <c r="S334" s="89" t="s">
        <v>31</v>
      </c>
      <c r="T334" s="89">
        <v>0.1</v>
      </c>
      <c r="U334" s="89"/>
    </row>
    <row r="335" s="4" customFormat="true" ht="57" spans="1:21">
      <c r="A335" s="18">
        <v>307</v>
      </c>
      <c r="B335" s="18" t="s">
        <v>248</v>
      </c>
      <c r="C335" s="18" t="s">
        <v>1420</v>
      </c>
      <c r="D335" s="60" t="s">
        <v>1421</v>
      </c>
      <c r="E335" s="60" t="s">
        <v>1422</v>
      </c>
      <c r="F335" s="60" t="s">
        <v>1423</v>
      </c>
      <c r="G335" s="60" t="s">
        <v>1424</v>
      </c>
      <c r="H335" s="60"/>
      <c r="I335" s="19" t="s">
        <v>29</v>
      </c>
      <c r="J335" s="22">
        <f>VLOOKUP(C335,[1]体被系统!$B:$T,16,FALSE)</f>
        <v>987</v>
      </c>
      <c r="K335" s="22">
        <f>VLOOKUP(C335,[1]体被系统!$B:$T,17,FALSE)</f>
        <v>888</v>
      </c>
      <c r="L335" s="22">
        <f>VLOOKUP(C335,[1]体被系统!$B:$T,18,FALSE)</f>
        <v>672</v>
      </c>
      <c r="M335" s="22">
        <f>VLOOKUP(C335,[1]体被系统!$B:$T,19,FALSE)</f>
        <v>571</v>
      </c>
      <c r="N335" s="117"/>
      <c r="O335" s="117"/>
      <c r="P335" s="117"/>
      <c r="Q335" s="117"/>
      <c r="R335" s="117" t="s">
        <v>612</v>
      </c>
      <c r="S335" s="89" t="s">
        <v>176</v>
      </c>
      <c r="T335" s="89"/>
      <c r="U335" s="89"/>
    </row>
    <row r="336" s="4" customFormat="true" ht="57" spans="1:21">
      <c r="A336" s="18">
        <v>308</v>
      </c>
      <c r="B336" s="18" t="s">
        <v>248</v>
      </c>
      <c r="C336" s="18" t="s">
        <v>1425</v>
      </c>
      <c r="D336" s="103" t="s">
        <v>1426</v>
      </c>
      <c r="E336" s="87" t="s">
        <v>1427</v>
      </c>
      <c r="F336" s="87" t="s">
        <v>1428</v>
      </c>
      <c r="G336" s="114"/>
      <c r="H336" s="114"/>
      <c r="I336" s="121" t="s">
        <v>29</v>
      </c>
      <c r="J336" s="22">
        <f>VLOOKUP(C336,[1]体被系统!$B:$T,16,FALSE)</f>
        <v>1800</v>
      </c>
      <c r="K336" s="22">
        <f>VLOOKUP(C336,[1]体被系统!$B:$T,17,FALSE)</f>
        <v>1620</v>
      </c>
      <c r="L336" s="22">
        <f>VLOOKUP(C336,[1]体被系统!$B:$T,18,FALSE)</f>
        <v>1458</v>
      </c>
      <c r="M336" s="22">
        <f>VLOOKUP(C336,[1]体被系统!$B:$T,19,FALSE)</f>
        <v>1312</v>
      </c>
      <c r="N336" s="117"/>
      <c r="O336" s="117"/>
      <c r="P336" s="117"/>
      <c r="Q336" s="117"/>
      <c r="R336" s="117" t="s">
        <v>612</v>
      </c>
      <c r="S336" s="89" t="s">
        <v>95</v>
      </c>
      <c r="T336" s="89"/>
      <c r="U336" s="89"/>
    </row>
    <row r="337" s="4" customFormat="true" ht="42.75" spans="1:21">
      <c r="A337" s="18">
        <v>309</v>
      </c>
      <c r="B337" s="18" t="s">
        <v>23</v>
      </c>
      <c r="C337" s="18" t="s">
        <v>1429</v>
      </c>
      <c r="D337" s="103" t="s">
        <v>1430</v>
      </c>
      <c r="E337" s="87" t="s">
        <v>1431</v>
      </c>
      <c r="F337" s="87" t="s">
        <v>1432</v>
      </c>
      <c r="G337" s="87"/>
      <c r="H337" s="114"/>
      <c r="I337" s="121" t="s">
        <v>29</v>
      </c>
      <c r="J337" s="22">
        <f>VLOOKUP(C337,[1]体被系统!$B:$T,16,FALSE)</f>
        <v>120</v>
      </c>
      <c r="K337" s="22">
        <f>VLOOKUP(C337,[1]体被系统!$B:$T,17,FALSE)</f>
        <v>110</v>
      </c>
      <c r="L337" s="22">
        <f>VLOOKUP(C337,[1]体被系统!$B:$T,18,FALSE)</f>
        <v>100</v>
      </c>
      <c r="M337" s="22">
        <f>VLOOKUP(C337,[1]体被系统!$B:$T,19,FALSE)</f>
        <v>90</v>
      </c>
      <c r="N337" s="117"/>
      <c r="O337" s="117"/>
      <c r="P337" s="117"/>
      <c r="Q337" s="117"/>
      <c r="R337" s="117" t="s">
        <v>1433</v>
      </c>
      <c r="S337" s="89" t="s">
        <v>176</v>
      </c>
      <c r="T337" s="89"/>
      <c r="U337" s="89"/>
    </row>
    <row r="338" s="4" customFormat="true" ht="42.75" spans="1:21">
      <c r="A338" s="18">
        <v>310</v>
      </c>
      <c r="B338" s="18" t="s">
        <v>23</v>
      </c>
      <c r="C338" s="18" t="s">
        <v>1434</v>
      </c>
      <c r="D338" s="103" t="s">
        <v>1435</v>
      </c>
      <c r="E338" s="87" t="s">
        <v>1436</v>
      </c>
      <c r="F338" s="87" t="s">
        <v>1432</v>
      </c>
      <c r="G338" s="87"/>
      <c r="H338" s="114"/>
      <c r="I338" s="121" t="s">
        <v>29</v>
      </c>
      <c r="J338" s="22">
        <f>VLOOKUP(C338,[1]体被系统!$B:$T,16,FALSE)</f>
        <v>180</v>
      </c>
      <c r="K338" s="22">
        <f>VLOOKUP(C338,[1]体被系统!$B:$T,17,FALSE)</f>
        <v>165</v>
      </c>
      <c r="L338" s="22">
        <f>VLOOKUP(C338,[1]体被系统!$B:$T,18,FALSE)</f>
        <v>150</v>
      </c>
      <c r="M338" s="22">
        <f>VLOOKUP(C338,[1]体被系统!$B:$T,19,FALSE)</f>
        <v>135</v>
      </c>
      <c r="N338" s="117"/>
      <c r="O338" s="117"/>
      <c r="P338" s="117"/>
      <c r="Q338" s="117"/>
      <c r="R338" s="117" t="s">
        <v>1433</v>
      </c>
      <c r="S338" s="89" t="s">
        <v>176</v>
      </c>
      <c r="T338" s="89"/>
      <c r="U338" s="89"/>
    </row>
    <row r="339" s="4" customFormat="true" ht="42.75" spans="1:21">
      <c r="A339" s="18">
        <v>311</v>
      </c>
      <c r="B339" s="18" t="s">
        <v>23</v>
      </c>
      <c r="C339" s="18" t="s">
        <v>1437</v>
      </c>
      <c r="D339" s="103" t="s">
        <v>1438</v>
      </c>
      <c r="E339" s="87" t="s">
        <v>1439</v>
      </c>
      <c r="F339" s="87" t="s">
        <v>1432</v>
      </c>
      <c r="G339" s="87"/>
      <c r="H339" s="114"/>
      <c r="I339" s="121" t="s">
        <v>29</v>
      </c>
      <c r="J339" s="22">
        <f>VLOOKUP(C339,[1]体被系统!$B:$T,16,FALSE)</f>
        <v>270</v>
      </c>
      <c r="K339" s="22">
        <f>VLOOKUP(C339,[1]体被系统!$B:$T,17,FALSE)</f>
        <v>247</v>
      </c>
      <c r="L339" s="22">
        <f>VLOOKUP(C339,[1]体被系统!$B:$T,18,FALSE)</f>
        <v>225</v>
      </c>
      <c r="M339" s="22">
        <f>VLOOKUP(C339,[1]体被系统!$B:$T,19,FALSE)</f>
        <v>202</v>
      </c>
      <c r="N339" s="117"/>
      <c r="O339" s="117"/>
      <c r="P339" s="117"/>
      <c r="Q339" s="117"/>
      <c r="R339" s="117" t="s">
        <v>1433</v>
      </c>
      <c r="S339" s="89" t="s">
        <v>176</v>
      </c>
      <c r="T339" s="89"/>
      <c r="U339" s="89"/>
    </row>
    <row r="340" s="4" customFormat="true" ht="42.75" spans="1:21">
      <c r="A340" s="18">
        <v>312</v>
      </c>
      <c r="B340" s="18" t="s">
        <v>23</v>
      </c>
      <c r="C340" s="18" t="s">
        <v>1440</v>
      </c>
      <c r="D340" s="103" t="s">
        <v>1441</v>
      </c>
      <c r="E340" s="87" t="s">
        <v>1442</v>
      </c>
      <c r="F340" s="87" t="s">
        <v>1432</v>
      </c>
      <c r="G340" s="114"/>
      <c r="H340" s="114"/>
      <c r="I340" s="121" t="s">
        <v>29</v>
      </c>
      <c r="J340" s="22">
        <f>VLOOKUP(C340,[1]体被系统!$B:$T,16,FALSE)</f>
        <v>270</v>
      </c>
      <c r="K340" s="22">
        <f>VLOOKUP(C340,[1]体被系统!$B:$T,17,FALSE)</f>
        <v>247</v>
      </c>
      <c r="L340" s="22">
        <f>VLOOKUP(C340,[1]体被系统!$B:$T,18,FALSE)</f>
        <v>225</v>
      </c>
      <c r="M340" s="22">
        <f>VLOOKUP(C340,[1]体被系统!$B:$T,19,FALSE)</f>
        <v>202</v>
      </c>
      <c r="N340" s="117"/>
      <c r="O340" s="117"/>
      <c r="P340" s="117"/>
      <c r="Q340" s="117"/>
      <c r="R340" s="117"/>
      <c r="S340" s="89" t="s">
        <v>176</v>
      </c>
      <c r="T340" s="89"/>
      <c r="U340" s="89"/>
    </row>
    <row r="341" s="4" customFormat="true" ht="42.75" spans="1:21">
      <c r="A341" s="18">
        <v>313</v>
      </c>
      <c r="B341" s="18" t="s">
        <v>248</v>
      </c>
      <c r="C341" s="18" t="s">
        <v>1443</v>
      </c>
      <c r="D341" s="60" t="s">
        <v>1444</v>
      </c>
      <c r="E341" s="60" t="s">
        <v>1445</v>
      </c>
      <c r="F341" s="60" t="s">
        <v>1446</v>
      </c>
      <c r="G341" s="114"/>
      <c r="H341" s="60"/>
      <c r="I341" s="19" t="s">
        <v>1447</v>
      </c>
      <c r="J341" s="22">
        <f>VLOOKUP(C341,[1]体被系统!$B:$T,16,FALSE)</f>
        <v>309</v>
      </c>
      <c r="K341" s="22">
        <f>VLOOKUP(C341,[1]体被系统!$B:$T,17,FALSE)</f>
        <v>278</v>
      </c>
      <c r="L341" s="22">
        <f>VLOOKUP(C341,[1]体被系统!$B:$T,18,FALSE)</f>
        <v>210</v>
      </c>
      <c r="M341" s="22">
        <f>VLOOKUP(C341,[1]体被系统!$B:$T,19,FALSE)</f>
        <v>178</v>
      </c>
      <c r="N341" s="117"/>
      <c r="O341" s="117"/>
      <c r="P341" s="117"/>
      <c r="Q341" s="117"/>
      <c r="R341" s="117" t="s">
        <v>612</v>
      </c>
      <c r="S341" s="89" t="s">
        <v>176</v>
      </c>
      <c r="T341" s="89"/>
      <c r="U341" s="89"/>
    </row>
    <row r="342" s="4" customFormat="true" ht="57" spans="1:21">
      <c r="A342" s="18">
        <v>314</v>
      </c>
      <c r="B342" s="18" t="s">
        <v>248</v>
      </c>
      <c r="C342" s="18" t="s">
        <v>1448</v>
      </c>
      <c r="D342" s="60" t="s">
        <v>1449</v>
      </c>
      <c r="E342" s="60" t="s">
        <v>1450</v>
      </c>
      <c r="F342" s="60" t="s">
        <v>1451</v>
      </c>
      <c r="G342" s="60" t="s">
        <v>1452</v>
      </c>
      <c r="H342" s="60"/>
      <c r="I342" s="19" t="s">
        <v>1447</v>
      </c>
      <c r="J342" s="22">
        <f>VLOOKUP(C342,[1]体被系统!$B:$T,16,FALSE)</f>
        <v>617</v>
      </c>
      <c r="K342" s="22">
        <f>VLOOKUP(C342,[1]体被系统!$B:$T,17,FALSE)</f>
        <v>555</v>
      </c>
      <c r="L342" s="22">
        <f>VLOOKUP(C342,[1]体被系统!$B:$T,18,FALSE)</f>
        <v>420</v>
      </c>
      <c r="M342" s="22">
        <f>VLOOKUP(C342,[1]体被系统!$B:$T,19,FALSE)</f>
        <v>357</v>
      </c>
      <c r="N342" s="117"/>
      <c r="O342" s="117"/>
      <c r="P342" s="117"/>
      <c r="Q342" s="117"/>
      <c r="R342" s="117" t="s">
        <v>1453</v>
      </c>
      <c r="S342" s="89" t="s">
        <v>176</v>
      </c>
      <c r="T342" s="89"/>
      <c r="U342" s="89"/>
    </row>
    <row r="343" s="4" customFormat="true" ht="42.75" spans="1:21">
      <c r="A343" s="18">
        <v>315</v>
      </c>
      <c r="B343" s="18" t="s">
        <v>248</v>
      </c>
      <c r="C343" s="18" t="s">
        <v>1454</v>
      </c>
      <c r="D343" s="60" t="s">
        <v>1455</v>
      </c>
      <c r="E343" s="60" t="s">
        <v>1456</v>
      </c>
      <c r="F343" s="60" t="s">
        <v>1457</v>
      </c>
      <c r="G343" s="114"/>
      <c r="H343" s="60"/>
      <c r="I343" s="19" t="s">
        <v>1408</v>
      </c>
      <c r="J343" s="22">
        <f>VLOOKUP(C343,[1]体被系统!$B:$T,16,FALSE)</f>
        <v>143</v>
      </c>
      <c r="K343" s="22">
        <f>VLOOKUP(C343,[1]体被系统!$B:$T,17,FALSE)</f>
        <v>128</v>
      </c>
      <c r="L343" s="22">
        <f>VLOOKUP(C343,[1]体被系统!$B:$T,18,FALSE)</f>
        <v>115</v>
      </c>
      <c r="M343" s="22">
        <f>VLOOKUP(C343,[1]体被系统!$B:$T,19,FALSE)</f>
        <v>104</v>
      </c>
      <c r="N343" s="117"/>
      <c r="O343" s="117"/>
      <c r="P343" s="117"/>
      <c r="Q343" s="117"/>
      <c r="R343" s="117" t="s">
        <v>612</v>
      </c>
      <c r="S343" s="89" t="s">
        <v>176</v>
      </c>
      <c r="T343" s="89"/>
      <c r="U343" s="89"/>
    </row>
    <row r="344" s="4" customFormat="true" ht="42.75" spans="1:21">
      <c r="A344" s="18">
        <v>316</v>
      </c>
      <c r="B344" s="18" t="s">
        <v>248</v>
      </c>
      <c r="C344" s="18" t="s">
        <v>1458</v>
      </c>
      <c r="D344" s="103" t="s">
        <v>1459</v>
      </c>
      <c r="E344" s="87" t="s">
        <v>1460</v>
      </c>
      <c r="F344" s="87" t="s">
        <v>1461</v>
      </c>
      <c r="G344" s="114"/>
      <c r="H344" s="120" t="s">
        <v>1462</v>
      </c>
      <c r="I344" s="19" t="s">
        <v>29</v>
      </c>
      <c r="J344" s="27">
        <f>VLOOKUP(C344,[1]体被系统!$B:$T,16,FALSE)</f>
        <v>154</v>
      </c>
      <c r="K344" s="27">
        <f>VLOOKUP(C344,[1]体被系统!$B:$T,17,FALSE)</f>
        <v>139</v>
      </c>
      <c r="L344" s="27">
        <f>VLOOKUP(C344,[1]体被系统!$B:$T,18,FALSE)</f>
        <v>125</v>
      </c>
      <c r="M344" s="27">
        <f>VLOOKUP(C344,[1]体被系统!$B:$T,19,FALSE)</f>
        <v>112</v>
      </c>
      <c r="N344" s="87"/>
      <c r="O344" s="87"/>
      <c r="P344" s="87"/>
      <c r="Q344" s="87"/>
      <c r="R344" s="87" t="s">
        <v>612</v>
      </c>
      <c r="S344" s="89" t="s">
        <v>31</v>
      </c>
      <c r="T344" s="89">
        <v>0.1</v>
      </c>
      <c r="U344" s="89"/>
    </row>
  </sheetData>
  <autoFilter ref="A4:W344">
    <extLst/>
  </autoFilter>
  <mergeCells count="25">
    <mergeCell ref="A2:U2"/>
    <mergeCell ref="J3:M3"/>
    <mergeCell ref="N3:Q3"/>
    <mergeCell ref="S3:U3"/>
    <mergeCell ref="E5:U5"/>
    <mergeCell ref="E40:U40"/>
    <mergeCell ref="E126:U126"/>
    <mergeCell ref="E291:U291"/>
    <mergeCell ref="A3:A4"/>
    <mergeCell ref="A6:A8"/>
    <mergeCell ref="A10:A14"/>
    <mergeCell ref="A15:A16"/>
    <mergeCell ref="A17:A18"/>
    <mergeCell ref="A19:A24"/>
    <mergeCell ref="A25:A27"/>
    <mergeCell ref="A30:A35"/>
    <mergeCell ref="B3:B4"/>
    <mergeCell ref="C3:C4"/>
    <mergeCell ref="D3:D4"/>
    <mergeCell ref="E3:E4"/>
    <mergeCell ref="F3:F4"/>
    <mergeCell ref="G3:G4"/>
    <mergeCell ref="H3:H4"/>
    <mergeCell ref="I3:I4"/>
    <mergeCell ref="R3:R4"/>
  </mergeCells>
  <conditionalFormatting sqref="D258:E258">
    <cfRule type="duplicateValues" dxfId="0" priority="4"/>
  </conditionalFormatting>
  <conditionalFormatting sqref="D261">
    <cfRule type="duplicateValues" dxfId="0" priority="3"/>
  </conditionalFormatting>
  <conditionalFormatting sqref="D298">
    <cfRule type="duplicateValues" dxfId="1" priority="2"/>
  </conditionalFormatting>
  <conditionalFormatting sqref="D336:D340">
    <cfRule type="duplicateValues" dxfId="1" priority="1"/>
  </conditionalFormatting>
  <conditionalFormatting sqref="D246:D256 D259:D260 D263:D290">
    <cfRule type="duplicateValues" dxfId="0" priority="5"/>
  </conditionalFormatting>
  <pageMargins left="0.75" right="0.75" top="1" bottom="1" header="0.5" footer="0.5"/>
  <pageSetup paperSize="9" scale="40" fitToHeight="0" orientation="landscape"/>
  <headerFooter/>
  <ignoredErrors>
    <ignoredError sqref="C184:C203 C172:C181 C1:C4 C205 C226:C1048450" numberStoredAsText="true"/>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小song</dc:creator>
  <cp:lastModifiedBy>uos</cp:lastModifiedBy>
  <dcterms:created xsi:type="dcterms:W3CDTF">2025-12-12T11:59:00Z</dcterms:created>
  <dcterms:modified xsi:type="dcterms:W3CDTF">2026-04-07T16:04:40Z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A77F3C40139841FA8DA45661EFEF9848_13</vt:lpwstr>
  </property>
  <property fmtid="{D5CDD505-2E9C-101B-9397-08002B2CF9AE}" pid="3" name="KSOProductBuildVer">
    <vt:lpwstr>2052-11.8.2.10489</vt:lpwstr>
  </property>
  <property fmtid="{D5CDD505-2E9C-101B-9397-08002B2CF9AE}" pid="4" name="CalculationRule">
    <vt:i4>1</vt:i4>
  </property>
</Properties>
</file>