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Types>
</file>

<file path=_rels/.rels><?xml version="1.0" encoding="UTF-8" standalone="yes"?>
<Relationships xmlns="http://schemas.openxmlformats.org/package/2006/relationships"><Relationship Id="rId2" Type="http://schemas.openxmlformats.org/officeDocument/2006/relationships/extended-properties" Target="docProps/app.xml"/><Relationship Id="rId3"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2340" windowHeight="10840" firstSheet="9" activeTab="10"/>
  </bookViews>
  <sheets>
    <sheet name="01收支总表" sheetId="1" r:id="rId1"/>
    <sheet name="02部门收入总体情况表" sheetId="2" r:id="rId2"/>
    <sheet name="03部门支出总体情况表" sheetId="3" r:id="rId3"/>
    <sheet name="04财政拨款收支总体情况表" sheetId="4" r:id="rId4"/>
    <sheet name="05一般公共预算支出情况表" sheetId="5" r:id="rId5"/>
    <sheet name="06一般公共预算基本支出表" sheetId="6" r:id="rId6"/>
    <sheet name="07三公经费支出表" sheetId="7" r:id="rId7"/>
    <sheet name="08政府性基金预算支出情况表" sheetId="8" r:id="rId8"/>
    <sheet name="09国有资本经营预算收支表" sheetId="9" r:id="rId9"/>
    <sheet name="10机关运行经费" sheetId="10" r:id="rId10"/>
    <sheet name="绩效目标申报表" sheetId="11" r:id="rId11"/>
  </sheets>
  <externalReferences>
    <externalReference r:id="rId12"/>
    <externalReference r:id="rId13"/>
  </externalReferences>
  <definedNames>
    <definedName name="_xlnm.Print_Area" localSheetId="0">'01收支总表'!$A$1:L22</definedName>
    <definedName name="_xlnm.Print_Titles" localSheetId="0">'01收支总表'!$1:6</definedName>
    <definedName name="_xlnm.Print_Area" localSheetId="1">'02部门收入总体情况表'!$A$1:V47</definedName>
    <definedName name="_xlnm.Print_Titles" localSheetId="1">'02部门收入总体情况表'!$1:8</definedName>
    <definedName name="_xlnm.Print_Area" localSheetId="2">'03部门支出总体情况表'!$A$1:L47</definedName>
    <definedName name="_xlnm.Print_Titles" localSheetId="2">'03部门支出总体情况表'!$1:7</definedName>
    <definedName name="_xlnm.Print_Area" localSheetId="3">'04财政拨款收支总体情况表'!$A$1:M35</definedName>
    <definedName name="_xlnm.Print_Titles" localSheetId="3">'04财政拨款收支总体情况表'!$1:6</definedName>
    <definedName name="_xlnm.Print_Area" localSheetId="4">'05一般公共预算支出情况表'!$A$1:K45</definedName>
    <definedName name="_xlnm.Print_Titles" localSheetId="4">'05一般公共预算支出情况表'!$1:6</definedName>
    <definedName name="_xlnm.Print_Area" localSheetId="5">'06一般公共预算基本支出表'!$A$1:Q55</definedName>
    <definedName name="_xlnm.Print_Titles" localSheetId="5">'06一般公共预算基本支出表'!$1:5</definedName>
    <definedName name="_xlnm.Print_Area" localSheetId="6">'07三公经费支出表'!$A$1:B9</definedName>
    <definedName name="_xlnm.Print_Titles" localSheetId="6">'07三公经费支出表'!$1:3</definedName>
    <definedName name="_xlnm.Print_Area" localSheetId="7">'08政府性基金预算支出情况表'!$A$1:K6</definedName>
    <definedName name="_xlnm.Print_Titles" localSheetId="7">'08政府性基金预算支出情况表'!$1:6</definedName>
    <definedName name="_xlnm.Print_Area" localSheetId="8">'09国有资本经营预算收支表'!$A$1:D13</definedName>
    <definedName name="_xlnm.Print_Titles" localSheetId="8">'09国有资本经营预算收支表'!$1:3</definedName>
    <definedName name="_xlnm.Print_Area" localSheetId="9">'10机关运行经费'!$A$1:C8</definedName>
    <definedName name="_xlnm.Print_Titles" localSheetId="9">'10机关运行经费'!$1:3</definedName>
    <definedName name="\aa" localSheetId="3">#REF!</definedName>
    <definedName name="\aa">#REF!</definedName>
    <definedName name="\d" localSheetId="3">#REF!</definedName>
    <definedName name="\d">#REF!</definedName>
    <definedName name="\P" localSheetId="3">#REF!</definedName>
    <definedName name="\P">#REF!</definedName>
    <definedName name="\x" localSheetId="3">#REF!</definedName>
    <definedName name="\x">#REF!</definedName>
    <definedName name="\z">#N/A</definedName>
    <definedName name="_Key1" localSheetId="3" hidden="1">#REF!</definedName>
    <definedName name="_Key1" hidden="1">#REF!</definedName>
    <definedName name="_Order1" hidden="1">255</definedName>
    <definedName name="_Order2" hidden="1">255</definedName>
    <definedName name="_Sort" localSheetId="3" hidden="1">#REF!</definedName>
    <definedName name="_Sort" hidden="1">#REF!</definedName>
    <definedName name="A">#N/A</definedName>
    <definedName name="aaaaaaa" localSheetId="3">#REF!</definedName>
    <definedName name="aaaaaaa">#REF!</definedName>
    <definedName name="B">#N/A</definedName>
    <definedName name="Database" localSheetId="3" hidden="1">#REF!</definedName>
    <definedName name="Database" hidden="1">#REF!</definedName>
    <definedName name="dddddd" localSheetId="3">#REF!</definedName>
    <definedName name="dddddd">#REF!</definedName>
    <definedName name="ffffff" localSheetId="3">#REF!</definedName>
    <definedName name="ffffff">#REF!</definedName>
    <definedName name="ggggg" localSheetId="3">#REF!</definedName>
    <definedName name="ggggg">#REF!</definedName>
    <definedName name="gxxe2003">'[1]P1012001'!$A$6:$E$117</definedName>
    <definedName name="hhh" localSheetId="3">'[2]Mp-team 1'!#REF!</definedName>
    <definedName name="hhh">'[2]Mp-team 1'!#REF!</definedName>
    <definedName name="hhhhhh" localSheetId="3">#REF!</definedName>
    <definedName name="hhhhhh">#REF!</definedName>
    <definedName name="hhhhhhhhh" localSheetId="3">#REF!</definedName>
    <definedName name="hhhhhhhhh">#REF!</definedName>
    <definedName name="jjjjj" localSheetId="3">#REF!</definedName>
    <definedName name="jjjjj">#REF!</definedName>
    <definedName name="kkkkk" localSheetId="3">#REF!</definedName>
    <definedName name="kkkkk">#REF!</definedName>
    <definedName name="_xlnm.Print_Area" hidden="1">#N/A</definedName>
    <definedName name="_xlnm.Print_Titles" hidden="1">#N/A</definedName>
    <definedName name="rrrrr" localSheetId="3">#REF!</definedName>
    <definedName name="rrrrr">#REF!</definedName>
    <definedName name="sss">#N/A</definedName>
    <definedName name="ssss" localSheetId="3">#REF!</definedName>
    <definedName name="ssss">#REF!</definedName>
    <definedName name="zzzzz" localSheetId="3">#REF!</definedName>
    <definedName name="zzzzz">#REF!</definedName>
    <definedName name="啊啊" localSheetId="3">#REF!</definedName>
    <definedName name="啊啊">#REF!</definedName>
    <definedName name="安徽" localSheetId="3">#REF!</definedName>
    <definedName name="安徽">#REF!</definedName>
    <definedName name="北京" localSheetId="3">#REF!</definedName>
    <definedName name="北京">#REF!</definedName>
    <definedName name="不不不" localSheetId="3">#REF!</definedName>
    <definedName name="不不不">#REF!</definedName>
    <definedName name="大连" localSheetId="3">#REF!</definedName>
    <definedName name="大连">#REF!</definedName>
    <definedName name="第三批">#N/A</definedName>
    <definedName name="呃呃呃" localSheetId="3">#REF!</definedName>
    <definedName name="呃呃呃">#REF!</definedName>
    <definedName name="福建" localSheetId="3">#REF!</definedName>
    <definedName name="福建">#REF!</definedName>
    <definedName name="福建地区" localSheetId="3">#REF!</definedName>
    <definedName name="福建地区">#REF!</definedName>
    <definedName name="附表" localSheetId="3">#REF!</definedName>
    <definedName name="附表">#REF!</definedName>
    <definedName name="广东" localSheetId="3">#REF!</definedName>
    <definedName name="广东">#REF!</definedName>
    <definedName name="广东地区" localSheetId="3">#REF!</definedName>
    <definedName name="广东地区">#REF!</definedName>
    <definedName name="广西" localSheetId="3">#REF!</definedName>
    <definedName name="广西">#REF!</definedName>
    <definedName name="贵州" localSheetId="3">#REF!</definedName>
    <definedName name="贵州">#REF!</definedName>
    <definedName name="哈哈哈哈" localSheetId="3">#REF!</definedName>
    <definedName name="哈哈哈哈">#REF!</definedName>
    <definedName name="海南" localSheetId="3">#REF!</definedName>
    <definedName name="海南">#REF!</definedName>
    <definedName name="河北" localSheetId="3">#REF!</definedName>
    <definedName name="河北">#REF!</definedName>
    <definedName name="河南" localSheetId="3">#REF!</definedName>
    <definedName name="河南">#REF!</definedName>
    <definedName name="黑龙江" localSheetId="3">#REF!</definedName>
    <definedName name="黑龙江">#REF!</definedName>
    <definedName name="湖北" localSheetId="3">#REF!</definedName>
    <definedName name="湖北">#REF!</definedName>
    <definedName name="湖南" localSheetId="3">#REF!</definedName>
    <definedName name="湖南">#REF!</definedName>
    <definedName name="汇率" localSheetId="3">#REF!</definedName>
    <definedName name="汇率">#REF!</definedName>
    <definedName name="吉林" localSheetId="3">#REF!</definedName>
    <definedName name="吉林">#REF!</definedName>
    <definedName name="江苏" localSheetId="3">#REF!</definedName>
    <definedName name="江苏">#REF!</definedName>
    <definedName name="江西" localSheetId="3">#REF!</definedName>
    <definedName name="江西">#REF!</definedName>
    <definedName name="啦啦啦" localSheetId="3">#REF!</definedName>
    <definedName name="啦啦啦">#REF!</definedName>
    <definedName name="了" localSheetId="3">#REF!</definedName>
    <definedName name="了">#REF!</definedName>
    <definedName name="辽宁" localSheetId="3">#REF!</definedName>
    <definedName name="辽宁">#REF!</definedName>
    <definedName name="辽宁地区" localSheetId="3">#REF!</definedName>
    <definedName name="辽宁地区">#REF!</definedName>
    <definedName name="么么么么" localSheetId="3">#REF!</definedName>
    <definedName name="么么么么">#REF!</definedName>
    <definedName name="内蒙" localSheetId="3">#REF!</definedName>
    <definedName name="内蒙">#REF!</definedName>
    <definedName name="你" localSheetId="3">#REF!</definedName>
    <definedName name="你">#REF!</definedName>
    <definedName name="宁波" localSheetId="3">#REF!</definedName>
    <definedName name="宁波">#REF!</definedName>
    <definedName name="宁夏" localSheetId="3">#REF!</definedName>
    <definedName name="宁夏">#REF!</definedName>
    <definedName name="悄悄" localSheetId="3">#REF!</definedName>
    <definedName name="悄悄">#REF!</definedName>
    <definedName name="青岛" localSheetId="3">#REF!</definedName>
    <definedName name="青岛">#REF!</definedName>
    <definedName name="青海" localSheetId="3">#REF!</definedName>
    <definedName name="青海">#REF!</definedName>
    <definedName name="全国收入累计">#N/A</definedName>
    <definedName name="日日日" localSheetId="3">#REF!</definedName>
    <definedName name="日日日">#REF!</definedName>
    <definedName name="厦门" localSheetId="3">#REF!</definedName>
    <definedName name="厦门">#REF!</definedName>
    <definedName name="山东" localSheetId="3">#REF!</definedName>
    <definedName name="山东">#REF!</definedName>
    <definedName name="山东地区" localSheetId="3">#REF!</definedName>
    <definedName name="山东地区">#REF!</definedName>
    <definedName name="山西" localSheetId="3">#REF!</definedName>
    <definedName name="山西">#REF!</definedName>
    <definedName name="陕西" localSheetId="3">#REF!</definedName>
    <definedName name="陕西">#REF!</definedName>
    <definedName name="上海" localSheetId="3">#REF!</definedName>
    <definedName name="上海">#REF!</definedName>
    <definedName name="深圳" localSheetId="3">#REF!</definedName>
    <definedName name="深圳">#REF!</definedName>
    <definedName name="生产列1" localSheetId="3">#REF!</definedName>
    <definedName name="生产列1">#REF!</definedName>
    <definedName name="生产列11" localSheetId="3">#REF!</definedName>
    <definedName name="生产列11">#REF!</definedName>
    <definedName name="生产列15" localSheetId="3">#REF!</definedName>
    <definedName name="生产列15">#REF!</definedName>
    <definedName name="生产列16" localSheetId="3">#REF!</definedName>
    <definedName name="生产列16">#REF!</definedName>
    <definedName name="生产列17" localSheetId="3">#REF!</definedName>
    <definedName name="生产列17">#REF!</definedName>
    <definedName name="生产列19" localSheetId="3">#REF!</definedName>
    <definedName name="生产列19">#REF!</definedName>
    <definedName name="生产列2" localSheetId="3">#REF!</definedName>
    <definedName name="生产列2">#REF!</definedName>
    <definedName name="生产列20" localSheetId="3">#REF!</definedName>
    <definedName name="生产列20">#REF!</definedName>
    <definedName name="生产列3" localSheetId="3">#REF!</definedName>
    <definedName name="生产列3">#REF!</definedName>
    <definedName name="生产列4" localSheetId="3">#REF!</definedName>
    <definedName name="生产列4">#REF!</definedName>
    <definedName name="生产列5" localSheetId="3">#REF!</definedName>
    <definedName name="生产列5">#REF!</definedName>
    <definedName name="生产列6" localSheetId="3">#REF!</definedName>
    <definedName name="生产列6">#REF!</definedName>
    <definedName name="生产列7" localSheetId="3">#REF!</definedName>
    <definedName name="生产列7">#REF!</definedName>
    <definedName name="生产列8" localSheetId="3">#REF!</definedName>
    <definedName name="生产列8">#REF!</definedName>
    <definedName name="生产列9" localSheetId="3">#REF!</definedName>
    <definedName name="生产列9">#REF!</definedName>
    <definedName name="生产期" localSheetId="3">#REF!</definedName>
    <definedName name="生产期">#REF!</definedName>
    <definedName name="生产期1" localSheetId="3">#REF!</definedName>
    <definedName name="生产期1">#REF!</definedName>
    <definedName name="生产期11" localSheetId="3">#REF!</definedName>
    <definedName name="生产期11">#REF!</definedName>
    <definedName name="生产期15" localSheetId="3">#REF!</definedName>
    <definedName name="生产期15">#REF!</definedName>
    <definedName name="生产期16" localSheetId="3">#REF!</definedName>
    <definedName name="生产期16">#REF!</definedName>
    <definedName name="生产期17" localSheetId="3">#REF!</definedName>
    <definedName name="生产期17">#REF!</definedName>
    <definedName name="生产期19" localSheetId="3">#REF!</definedName>
    <definedName name="生产期19">#REF!</definedName>
    <definedName name="生产期2" localSheetId="3">#REF!</definedName>
    <definedName name="生产期2">#REF!</definedName>
    <definedName name="生产期20" localSheetId="3">#REF!</definedName>
    <definedName name="生产期20">#REF!</definedName>
    <definedName name="生产期3" localSheetId="3">#REF!</definedName>
    <definedName name="生产期3">#REF!</definedName>
    <definedName name="生产期4" localSheetId="3">#REF!</definedName>
    <definedName name="生产期4">#REF!</definedName>
    <definedName name="生产期5" localSheetId="3">#REF!</definedName>
    <definedName name="生产期5">#REF!</definedName>
    <definedName name="生产期6" localSheetId="3">#REF!</definedName>
    <definedName name="生产期6">#REF!</definedName>
    <definedName name="生产期7" localSheetId="3">#REF!</definedName>
    <definedName name="生产期7">#REF!</definedName>
    <definedName name="生产期8" localSheetId="3">#REF!</definedName>
    <definedName name="生产期8">#REF!</definedName>
    <definedName name="生产期9" localSheetId="3">#REF!</definedName>
    <definedName name="生产期9">#REF!</definedName>
    <definedName name="省级">#N/A</definedName>
    <definedName name="时代" localSheetId="3">#REF!</definedName>
    <definedName name="时代">#REF!</definedName>
    <definedName name="是" localSheetId="3">#REF!</definedName>
    <definedName name="是">#REF!</definedName>
    <definedName name="是水水水水" localSheetId="3">#REF!</definedName>
    <definedName name="是水水水水">#REF!</definedName>
    <definedName name="收入表">#N/A</definedName>
    <definedName name="水水水嘎嘎嘎水" localSheetId="3">#REF!</definedName>
    <definedName name="水水水嘎嘎嘎水">#REF!</definedName>
    <definedName name="水水水水" localSheetId="3">#REF!</definedName>
    <definedName name="水水水水">#REF!</definedName>
    <definedName name="四川" localSheetId="3">#REF!</definedName>
    <definedName name="四川">#REF!</definedName>
    <definedName name="天津" localSheetId="3">#REF!</definedName>
    <definedName name="天津">#REF!</definedName>
    <definedName name="我问问" localSheetId="3">#REF!</definedName>
    <definedName name="我问问">#REF!</definedName>
    <definedName name="西藏" localSheetId="3">#REF!</definedName>
    <definedName name="西藏">#REF!</definedName>
    <definedName name="新疆" localSheetId="3">#REF!</definedName>
    <definedName name="新疆">#REF!</definedName>
    <definedName name="一i" localSheetId="3">#REF!</definedName>
    <definedName name="一i">#REF!</definedName>
    <definedName name="一一i" localSheetId="3">#REF!</definedName>
    <definedName name="一一i">#REF!</definedName>
    <definedName name="云南" localSheetId="3">#REF!</definedName>
    <definedName name="云南">#REF!</definedName>
    <definedName name="啧啧啧" localSheetId="3">#REF!</definedName>
    <definedName name="啧啧啧">#REF!</definedName>
    <definedName name="浙江" localSheetId="3">#REF!</definedName>
    <definedName name="浙江">#REF!</definedName>
    <definedName name="浙江地区" localSheetId="3">#REF!</definedName>
    <definedName name="浙江地区">#REF!</definedName>
    <definedName name="重庆" localSheetId="3">#REF!</definedName>
    <definedName name="重庆">#REF!</definedName>
    <definedName name="_xlnm.Print_Area" localSheetId="10">绩效目标申报表!$A$1:$I$31</definedName>
    <definedName name="_xlnm.Print_Titles" localSheetId="10">绩效目标申报表!$1:$1</definedName>
  </definedNames>
  <calcPr calcId="144525"/>
</workbook>
</file>

<file path=xl/sharedStrings.xml><?xml version="1.0" encoding="utf-8"?>
<sst xmlns="http://schemas.openxmlformats.org/spreadsheetml/2006/main" count="284">
  <si>
    <t>2020年部门收支总体情况表</t>
  </si>
  <si>
    <t>单位名称：温县机构编制委员会办公室</t>
  </si>
  <si>
    <t>单位：万元</t>
  </si>
  <si>
    <t>收入</t>
  </si>
  <si>
    <t>支出</t>
  </si>
  <si>
    <t>项目</t>
  </si>
  <si>
    <t>金额</t>
  </si>
  <si>
    <t>合计</t>
  </si>
  <si>
    <t>上年结转结余</t>
  </si>
  <si>
    <t>本年支出</t>
  </si>
  <si>
    <t>一般公共预算结转结余</t>
  </si>
  <si>
    <t xml:space="preserve"> 政府性基金结转结余</t>
  </si>
  <si>
    <t>一般公共预算</t>
  </si>
  <si>
    <t>政府性基金预算</t>
  </si>
  <si>
    <t>专户管理的行政事业性收费</t>
  </si>
  <si>
    <t>国有资本经营预算收入</t>
  </si>
  <si>
    <t>其他资金</t>
  </si>
  <si>
    <t>小计</t>
  </si>
  <si>
    <t>其中：财政拨款</t>
  </si>
  <si>
    <t>一、一般公共预算收入</t>
  </si>
  <si>
    <t>一、基本支出</t>
  </si>
  <si>
    <t xml:space="preserve">    财政拨款</t>
  </si>
  <si>
    <t xml:space="preserve">    人员支出</t>
  </si>
  <si>
    <t xml:space="preserve">    非税收入</t>
  </si>
  <si>
    <t xml:space="preserve">    公用支出</t>
  </si>
  <si>
    <t xml:space="preserve">    上级专项转移支付收入</t>
  </si>
  <si>
    <t>二、项目支出</t>
  </si>
  <si>
    <t>二、政府性基金预算</t>
  </si>
  <si>
    <t xml:space="preserve">    部门支出</t>
  </si>
  <si>
    <t>三、纳入财政专户管理的行政事业性收费</t>
  </si>
  <si>
    <t xml:space="preserve">    专项支出</t>
  </si>
  <si>
    <t>四、国有资本经营预算收入</t>
  </si>
  <si>
    <t>五、其他资金</t>
  </si>
  <si>
    <t>当年收入合计</t>
  </si>
  <si>
    <t>六、上年结转结余</t>
  </si>
  <si>
    <t xml:space="preserve">    一般公共预算结转结余</t>
  </si>
  <si>
    <t xml:space="preserve">    基金结转结余</t>
  </si>
  <si>
    <t>收入总计</t>
  </si>
  <si>
    <t>支出总计</t>
  </si>
  <si>
    <t>2020年部门收入总体情况表</t>
  </si>
  <si>
    <t>科目代码</t>
  </si>
  <si>
    <t>科目名称</t>
  </si>
  <si>
    <t>总计</t>
  </si>
  <si>
    <t>一般公共预算支出</t>
  </si>
  <si>
    <t>政府性基金支出</t>
  </si>
  <si>
    <t>纳入财政专户管理的行政事业性收费</t>
  </si>
  <si>
    <t>本年预拨数</t>
  </si>
  <si>
    <t>财政拨款</t>
  </si>
  <si>
    <t>非税收入</t>
  </si>
  <si>
    <t>上级专项转移支付</t>
  </si>
  <si>
    <t>上年一般公共预算结余结转</t>
  </si>
  <si>
    <t>当年收入安排支出</t>
  </si>
  <si>
    <t>上年结余结转</t>
  </si>
  <si>
    <t>类</t>
  </si>
  <si>
    <t>款</t>
  </si>
  <si>
    <t>项</t>
  </si>
  <si>
    <t>财拨（小计）</t>
  </si>
  <si>
    <t>本级财力</t>
  </si>
  <si>
    <t>一般转移支付</t>
  </si>
  <si>
    <t>非税（小计）</t>
  </si>
  <si>
    <t>专项收入</t>
  </si>
  <si>
    <t>行政事业性收费</t>
  </si>
  <si>
    <t>罚没收入</t>
  </si>
  <si>
    <t>国有资源资产有偿使用收入</t>
  </si>
  <si>
    <t>其他非税收入</t>
  </si>
  <si>
    <t>**</t>
  </si>
  <si>
    <t>一般公共服务支出</t>
  </si>
  <si>
    <t xml:space="preserve">  党委办公厅（室）及相关机构事务</t>
  </si>
  <si>
    <t xml:space="preserve">    行政运行（党委办公厅（室）及相关机构事务）</t>
  </si>
  <si>
    <t>201</t>
  </si>
  <si>
    <t>31</t>
  </si>
  <si>
    <t>01</t>
  </si>
  <si>
    <t xml:space="preserve">      行政人员及机关技术工人年工资总额</t>
  </si>
  <si>
    <t xml:space="preserve">      年终一次性奖金</t>
  </si>
  <si>
    <t xml:space="preserve">      工伤保险费</t>
  </si>
  <si>
    <t xml:space="preserve">      生育保险费</t>
  </si>
  <si>
    <t xml:space="preserve">      采暖补贴</t>
  </si>
  <si>
    <t xml:space="preserve">      年度目标考核奖</t>
  </si>
  <si>
    <t xml:space="preserve">      在职人员定额公用经费</t>
  </si>
  <si>
    <t xml:space="preserve">      在职人员公用经费（公务交通）</t>
  </si>
  <si>
    <t xml:space="preserve">    一般行政管理事务（党委办公厅（室）及相关机构事务）</t>
  </si>
  <si>
    <t>02</t>
  </si>
  <si>
    <t xml:space="preserve">      中文域名费</t>
  </si>
  <si>
    <t xml:space="preserve">      事业单位分类改革资金</t>
  </si>
  <si>
    <t xml:space="preserve">      工作业务费</t>
  </si>
  <si>
    <t xml:space="preserve">    事业运行（党委办公厅（室）及相关机构事务）</t>
  </si>
  <si>
    <t>50</t>
  </si>
  <si>
    <t xml:space="preserve">      事业人员及事业技术工人年基本工资</t>
  </si>
  <si>
    <t xml:space="preserve">      70%基础性绩效工资</t>
  </si>
  <si>
    <t xml:space="preserve">      30%奖励性绩效工资</t>
  </si>
  <si>
    <t xml:space="preserve">      国家保留津贴（事业）</t>
  </si>
  <si>
    <t>社会保障和就业支出</t>
  </si>
  <si>
    <t xml:space="preserve">  行政事业单位养老支出</t>
  </si>
  <si>
    <t xml:space="preserve">    事业单位离退休</t>
  </si>
  <si>
    <t>208</t>
  </si>
  <si>
    <t>05</t>
  </si>
  <si>
    <t xml:space="preserve">      退休人员健康休养费</t>
  </si>
  <si>
    <t xml:space="preserve">    机关事业单位基本养老保险缴费支出</t>
  </si>
  <si>
    <t xml:space="preserve">      养老保险金</t>
  </si>
  <si>
    <t>卫生健康支出</t>
  </si>
  <si>
    <t xml:space="preserve">  行政事业单位医疗</t>
  </si>
  <si>
    <t xml:space="preserve">    行政单位医疗</t>
  </si>
  <si>
    <t>210</t>
  </si>
  <si>
    <t>11</t>
  </si>
  <si>
    <t xml:space="preserve">      医疗保险金</t>
  </si>
  <si>
    <t xml:space="preserve">    事业单位医疗</t>
  </si>
  <si>
    <t>2020年部门支出总体情况表</t>
  </si>
  <si>
    <t>科目编码</t>
  </si>
  <si>
    <t>单位名称</t>
  </si>
  <si>
    <t>2020年</t>
  </si>
  <si>
    <t>基本支出</t>
  </si>
  <si>
    <t>项目支出</t>
  </si>
  <si>
    <t>人员经费支出</t>
  </si>
  <si>
    <t>公用经费支出</t>
  </si>
  <si>
    <t>部门支出</t>
  </si>
  <si>
    <t>专项支出</t>
  </si>
  <si>
    <t xml:space="preserve">  201</t>
  </si>
  <si>
    <t xml:space="preserve">  31</t>
  </si>
  <si>
    <t xml:space="preserve">  01</t>
  </si>
  <si>
    <t xml:space="preserve">  02</t>
  </si>
  <si>
    <t xml:space="preserve">  50</t>
  </si>
  <si>
    <t xml:space="preserve">  208</t>
  </si>
  <si>
    <t xml:space="preserve">  05</t>
  </si>
  <si>
    <t xml:space="preserve">  210</t>
  </si>
  <si>
    <t xml:space="preserve">  11</t>
  </si>
  <si>
    <t>2020年财政拨款收支总体情况表</t>
  </si>
  <si>
    <t>收                             入</t>
  </si>
  <si>
    <t>支                        出</t>
  </si>
  <si>
    <t>项                    目</t>
  </si>
  <si>
    <t>金　额</t>
  </si>
  <si>
    <t>项            目</t>
  </si>
  <si>
    <t xml:space="preserve"> 基金结转结余</t>
  </si>
  <si>
    <t>政府性基金</t>
  </si>
  <si>
    <t>一、一般公共服务</t>
  </si>
  <si>
    <t>二、外交</t>
  </si>
  <si>
    <t>三、国防</t>
  </si>
  <si>
    <t>四、公共安全</t>
  </si>
  <si>
    <t>五、教育</t>
  </si>
  <si>
    <t>三、专户管理的行政事业性收费</t>
  </si>
  <si>
    <t>六、科学技术</t>
  </si>
  <si>
    <t>七、文化旅游体育与传媒</t>
  </si>
  <si>
    <t>八、社会保障和就业</t>
  </si>
  <si>
    <t>九、社会保险基金支出</t>
  </si>
  <si>
    <t>十、卫生健康</t>
  </si>
  <si>
    <t>十一、节能环保</t>
  </si>
  <si>
    <t>十二、城乡社区事务</t>
  </si>
  <si>
    <t>十三、农林水事务</t>
  </si>
  <si>
    <t>十四、交通运输</t>
  </si>
  <si>
    <t>十五、资源勘探信息等支出</t>
  </si>
  <si>
    <t>十六、商业服务业等支出</t>
  </si>
  <si>
    <t>十七、金融支出</t>
  </si>
  <si>
    <t>十九、援助其他地区支出</t>
  </si>
  <si>
    <t>二十、自然资源海洋气象等支出</t>
  </si>
  <si>
    <t>二十一、住房保障支出</t>
  </si>
  <si>
    <t>二十二、粮油物资储备支出</t>
  </si>
  <si>
    <t>二十三、国有资本经营预算</t>
  </si>
  <si>
    <t>二十四、灾害防治及应急管理</t>
  </si>
  <si>
    <t>二十七、预备费</t>
  </si>
  <si>
    <t>二十九、其他支出</t>
  </si>
  <si>
    <t>三十、转移性支出</t>
  </si>
  <si>
    <t>三十一、债务还本支出</t>
  </si>
  <si>
    <t>三十二、债务付息支出</t>
  </si>
  <si>
    <t>三十三、债务发行费用支出</t>
  </si>
  <si>
    <t xml:space="preserve">  收  入  合  计</t>
  </si>
  <si>
    <t>支出合计</t>
  </si>
  <si>
    <t>2020年部门一般公共预算支出情况表</t>
  </si>
  <si>
    <t>科目</t>
  </si>
  <si>
    <t>2020年一般公共预算基本支出情况表</t>
  </si>
  <si>
    <t>部门经济分类</t>
  </si>
  <si>
    <t>政府经济分类</t>
  </si>
  <si>
    <t>上年一般公共预算结转</t>
  </si>
  <si>
    <t>中共温县县委机构编制委员会办公室机关</t>
  </si>
  <si>
    <t xml:space="preserve">  行政人员及机关技术工人年工资总额</t>
  </si>
  <si>
    <t xml:space="preserve">    基本工资</t>
  </si>
  <si>
    <t>501</t>
  </si>
  <si>
    <t>工资奖金津补贴</t>
  </si>
  <si>
    <t xml:space="preserve">    津贴补贴</t>
  </si>
  <si>
    <t xml:space="preserve">  年终一次性奖金</t>
  </si>
  <si>
    <t xml:space="preserve">    奖金</t>
  </si>
  <si>
    <t xml:space="preserve">  医疗保险金</t>
  </si>
  <si>
    <t xml:space="preserve">    城镇职工基本医疗保险缴费</t>
  </si>
  <si>
    <t>社会保障缴费</t>
  </si>
  <si>
    <t xml:space="preserve">  养老保险金</t>
  </si>
  <si>
    <t xml:space="preserve">    机关事业单位基本养老保险费</t>
  </si>
  <si>
    <t xml:space="preserve">  工伤保险费</t>
  </si>
  <si>
    <t xml:space="preserve">    其他社会保障性缴费</t>
  </si>
  <si>
    <t xml:space="preserve">  生育保险费</t>
  </si>
  <si>
    <t xml:space="preserve">  采暖补贴</t>
  </si>
  <si>
    <t xml:space="preserve">  年度目标考核奖</t>
  </si>
  <si>
    <t xml:space="preserve">  退休人员健康休养费</t>
  </si>
  <si>
    <t xml:space="preserve">    退休费</t>
  </si>
  <si>
    <t>509</t>
  </si>
  <si>
    <t>离退休费</t>
  </si>
  <si>
    <t xml:space="preserve">  在职人员定额公用经费</t>
  </si>
  <si>
    <t xml:space="preserve">    办公费</t>
  </si>
  <si>
    <t>502</t>
  </si>
  <si>
    <t>办公经费</t>
  </si>
  <si>
    <t xml:space="preserve">  在职人员公用经费（公务交通）</t>
  </si>
  <si>
    <t xml:space="preserve">    其他交通费用</t>
  </si>
  <si>
    <t>中共温县县委机构编制委员会办公室事业机构</t>
  </si>
  <si>
    <t xml:space="preserve">  事业人员及事业技术工人年基本工资</t>
  </si>
  <si>
    <t>505</t>
  </si>
  <si>
    <t>工资福利支出</t>
  </si>
  <si>
    <t xml:space="preserve">  70%基础性绩效工资</t>
  </si>
  <si>
    <t xml:space="preserve">    绩效工资</t>
  </si>
  <si>
    <t xml:space="preserve">  30%奖励性绩效工资</t>
  </si>
  <si>
    <t xml:space="preserve">  国家保留津贴（事业）</t>
  </si>
  <si>
    <t>商品和服务支出</t>
  </si>
  <si>
    <t>2020年一般公共预算“三公”经费支出情况表</t>
  </si>
  <si>
    <t>项      目</t>
  </si>
  <si>
    <t>2020年“三公”经费预算数</t>
  </si>
  <si>
    <t>共计</t>
  </si>
  <si>
    <t>1、因公出国（境）费用</t>
  </si>
  <si>
    <t>2、公务接待费</t>
  </si>
  <si>
    <t>3、公务用车费</t>
  </si>
  <si>
    <t>其中：（1）公务用车运行维护费</t>
  </si>
  <si>
    <t xml:space="preserve">      （2）公务用车购置</t>
  </si>
  <si>
    <t>注：按照党中央、国务院有关规定及部门预算管理有关规定，“三公”经费包括因公出国（境）费、公务用车购置及运行费和公务接待费。（1）因公出国（境）费，指单位工作人员公务出国（境）的住宿费、旅费、伙食补助费、杂费、培训费等支出。（2）公务用车购置及运行费，指单位公务用车购置费及租用费、燃料费、维修费、过路过桥费、保险费、安全奖励费用等支出，公务用车指用于履行公务的机动车辆，包括领导干部专车、一般公务用车和执法执勤用车。（3）公务接待费，指单位按规定开支的各类公务接待（含外宾接待）支出。</t>
  </si>
  <si>
    <t>2020年部门政府性基金支出情况表</t>
  </si>
  <si>
    <t>2020年国有资本经营预算收支表</t>
  </si>
  <si>
    <t>项 目</t>
  </si>
  <si>
    <t>收入预算数</t>
  </si>
  <si>
    <t>支出预算数</t>
  </si>
  <si>
    <t>利润收入</t>
  </si>
  <si>
    <t>解决历史遗留问题及改革成本支出</t>
  </si>
  <si>
    <t>股利、股息收入</t>
  </si>
  <si>
    <t>国有企业资本金注入</t>
  </si>
  <si>
    <t>产权转让收入</t>
  </si>
  <si>
    <t>国有企业政策性补贴</t>
  </si>
  <si>
    <t>清算收入</t>
  </si>
  <si>
    <t>金融国有资本经营预算支出</t>
  </si>
  <si>
    <t>其他国有资本经营预算收入</t>
  </si>
  <si>
    <t>其他国有资本经营预算支出</t>
  </si>
  <si>
    <t>本年收入合计</t>
  </si>
  <si>
    <t>本年支出合计</t>
  </si>
  <si>
    <t>上级专项转移支付收入</t>
  </si>
  <si>
    <t>调出资金</t>
  </si>
  <si>
    <t>上年结转收入</t>
  </si>
  <si>
    <t>2020年机关运行经费</t>
  </si>
  <si>
    <t>部门预算经济分类</t>
  </si>
  <si>
    <t>政府预算经济分类</t>
  </si>
  <si>
    <t xml:space="preserve">  办公费</t>
  </si>
  <si>
    <t xml:space="preserve">  公务接待费</t>
  </si>
  <si>
    <t>公务接待费</t>
  </si>
  <si>
    <t>2020年项目绩效目标申报表</t>
  </si>
  <si>
    <t>填报单位（盖章）：</t>
  </si>
  <si>
    <t>负责人（签字）：</t>
  </si>
  <si>
    <t>项目名称</t>
  </si>
  <si>
    <t>事业单位分类改革资金、中文域名费、工作业务费</t>
  </si>
  <si>
    <t>项目主管部门</t>
  </si>
  <si>
    <t>中共温县县委编机构编制委员会办公室</t>
  </si>
  <si>
    <t>项目周期</t>
  </si>
  <si>
    <t>当年实施项目</t>
  </si>
  <si>
    <t>资金情况（万元）</t>
  </si>
  <si>
    <t>上级补助资金</t>
  </si>
  <si>
    <t>本级财政资金</t>
  </si>
  <si>
    <t>政策依据</t>
  </si>
  <si>
    <t>关于进一步加强党政群机关和事业单位网上名称管理工作的通知（中央编办发〔2009〕4号）、焦作市机构编制委员会办公室关于开展政务和公益专用中文域名注册工作有关事项的通知（焦编办〔2011〕82号）</t>
  </si>
  <si>
    <t>年度目标</t>
  </si>
  <si>
    <t>进一步加强党政群机关和事业单位网上名称的管理，有效提高党政群机关和事业单位网站的权威性、可信度和认知度，全县420余行政事业单位实现政务和公益专用中文域名注册管理。</t>
  </si>
  <si>
    <t>绩效指标</t>
  </si>
  <si>
    <t>一级   指标</t>
  </si>
  <si>
    <t>二级指标</t>
  </si>
  <si>
    <t>三级指标</t>
  </si>
  <si>
    <t>指标值</t>
  </si>
  <si>
    <t>产出   指标</t>
  </si>
  <si>
    <t>数量指标</t>
  </si>
  <si>
    <t>政务和公益专用中文域名注册管理单位数量</t>
  </si>
  <si>
    <t>≥420</t>
  </si>
  <si>
    <t>质量指标</t>
  </si>
  <si>
    <t>政务和公益专用中文域名注册管理安全</t>
  </si>
  <si>
    <t>时效指标</t>
  </si>
  <si>
    <t>成本指标</t>
  </si>
  <si>
    <t>效益   指标</t>
  </si>
  <si>
    <t>经济效益指标</t>
  </si>
  <si>
    <t>社会效益指标</t>
  </si>
  <si>
    <t>提高党政群机关和事业单位网站的权威性、可信度和认知度，保障公众知情权、参与权和监督权</t>
  </si>
  <si>
    <t>生态效益指标</t>
  </si>
  <si>
    <t>可持续影响指标</t>
  </si>
  <si>
    <t>持续有效提高党政群机关和事业单位网站的权威性、可信度和认知度</t>
  </si>
  <si>
    <t>满意度  指标</t>
  </si>
  <si>
    <t>服务对象满意度指标</t>
  </si>
  <si>
    <t>群众不被冒仿网站误导，对机关事业单位网站的权威性、可信度和认知度满意</t>
  </si>
  <si>
    <r>
      <t>≥</t>
    </r>
    <r>
      <rPr>
        <sz val="11"/>
        <rFont val="宋体"/>
        <charset val="134"/>
      </rPr>
      <t>95%</t>
    </r>
  </si>
</sst>
</file>

<file path=xl/styles.xml><?xml version="1.0" encoding="utf-8"?>
<styleSheet xmlns="http://schemas.openxmlformats.org/spreadsheetml/2006/main">
  <numFmts count="16">
    <numFmt numFmtId="42" formatCode="_ &quot;￥&quot;* #,##0_ ;_ &quot;￥&quot;* \-#,##0_ ;_ &quot;￥&quot;* &quot;-&quot;_ ;_ @_ "/>
    <numFmt numFmtId="43" formatCode="_ * #,##0.00_ ;_ * \-#,##0.00_ ;_ * &quot;-&quot;??_ ;_ @_ "/>
    <numFmt numFmtId="44" formatCode="_ &quot;￥&quot;* #,##0.00_ ;_ &quot;￥&quot;* \-#,##0.00_ ;_ &quot;￥&quot;* &quot;-&quot;??_ ;_ @_ "/>
    <numFmt numFmtId="41" formatCode="_ * #,##0_ ;_ * \-#,##0_ ;_ * &quot;-&quot;_ ;_ @_ "/>
    <numFmt numFmtId="176" formatCode="#,##0_);[Red]\(#,##0\)"/>
    <numFmt numFmtId="177" formatCode="0.0_ "/>
    <numFmt numFmtId="178" formatCode="* #,##0.00;* \-#,##0.00;* &quot;&quot;??;@"/>
    <numFmt numFmtId="179" formatCode="#,##0.00_ "/>
    <numFmt numFmtId="180" formatCode="0.00_ "/>
    <numFmt numFmtId="181" formatCode="#,##0.0000"/>
    <numFmt numFmtId="182" formatCode="#,##0.0_);[Red]\(#,##0.0\)"/>
    <numFmt numFmtId="183" formatCode="00"/>
    <numFmt numFmtId="184" formatCode="0000"/>
    <numFmt numFmtId="185" formatCode="#,##0.00_);[Red]\(#,##0.00\)"/>
    <numFmt numFmtId="186" formatCode="#,##0.00;[Red]#,##0.00"/>
    <numFmt numFmtId="187" formatCode="#,##0.0"/>
  </numFmts>
  <fonts count="31">
    <font>
      <sz val="12"/>
      <name val="宋体"/>
      <charset val="134"/>
    </font>
    <font>
      <sz val="11"/>
      <color indexed="8"/>
      <name val="宋体"/>
      <charset val="134"/>
    </font>
    <font>
      <sz val="9"/>
      <name val="宋体"/>
      <charset val="134"/>
    </font>
    <font>
      <sz val="11"/>
      <color indexed="9"/>
      <name val="宋体"/>
      <charset val="134"/>
    </font>
    <font>
      <sz val="11"/>
      <color indexed="16"/>
      <name val="宋体"/>
      <charset val="134"/>
    </font>
    <font>
      <b/>
      <sz val="11"/>
      <color indexed="9"/>
      <name val="宋体"/>
      <charset val="134"/>
    </font>
    <font>
      <sz val="11"/>
      <color indexed="20"/>
      <name val="宋体"/>
      <charset val="134"/>
    </font>
    <font>
      <sz val="11"/>
      <color indexed="52"/>
      <name val="宋体"/>
      <charset val="134"/>
    </font>
    <font>
      <sz val="11"/>
      <color indexed="17"/>
      <name val="宋体"/>
      <charset val="134"/>
    </font>
    <font>
      <sz val="11"/>
      <color indexed="10"/>
      <name val="宋体"/>
      <charset val="134"/>
    </font>
    <font>
      <b/>
      <sz val="18"/>
      <color indexed="56"/>
      <name val="宋体"/>
      <charset val="134"/>
    </font>
    <font>
      <b/>
      <sz val="15"/>
      <color indexed="56"/>
      <name val="宋体"/>
      <charset val="134"/>
    </font>
    <font>
      <b/>
      <sz val="13"/>
      <color indexed="56"/>
      <name val="宋体"/>
      <charset val="134"/>
    </font>
    <font>
      <b/>
      <sz val="11"/>
      <color indexed="56"/>
      <name val="宋体"/>
      <charset val="134"/>
    </font>
    <font>
      <sz val="12"/>
      <color indexed="8"/>
      <name val="宋体"/>
      <charset val="134"/>
    </font>
    <font>
      <b/>
      <sz val="11"/>
      <color indexed="8"/>
      <name val="宋体"/>
      <charset val="134"/>
    </font>
    <font>
      <b/>
      <sz val="11"/>
      <color indexed="52"/>
      <name val="宋体"/>
      <charset val="134"/>
    </font>
    <font>
      <i/>
      <sz val="11"/>
      <color indexed="23"/>
      <name val="宋体"/>
      <charset val="134"/>
    </font>
    <font>
      <sz val="11"/>
      <color indexed="60"/>
      <name val="宋体"/>
      <charset val="134"/>
    </font>
    <font>
      <b/>
      <sz val="11"/>
      <color indexed="63"/>
      <name val="宋体"/>
      <charset val="134"/>
    </font>
    <font>
      <sz val="11"/>
      <color indexed="62"/>
      <name val="宋体"/>
      <charset val="134"/>
    </font>
    <font>
      <sz val="10"/>
      <name val="宋体"/>
      <charset val="134"/>
    </font>
    <font>
      <sz val="22"/>
      <name val="方正小标宋简体"/>
      <charset val="134"/>
    </font>
    <font>
      <sz val="11"/>
      <name val="宋体"/>
      <charset val="134"/>
    </font>
    <font>
      <sz val="11"/>
      <name val="仿宋_GB2312"/>
      <family val="3"/>
      <charset val="134"/>
    </font>
    <font>
      <b/>
      <sz val="20"/>
      <name val="宋体"/>
      <charset val="134"/>
    </font>
    <font>
      <sz val="9"/>
      <color indexed="8"/>
      <name val="宋体"/>
      <charset val="134"/>
    </font>
    <font>
      <b/>
      <sz val="12"/>
      <name val="宋体"/>
      <charset val="134"/>
    </font>
    <font>
      <b/>
      <sz val="12"/>
      <color indexed="8"/>
      <name val="宋体"/>
      <charset val="134"/>
    </font>
    <font>
      <sz val="10"/>
      <color indexed="8"/>
      <name val="宋体"/>
      <charset val="134"/>
    </font>
    <font>
      <sz val="20"/>
      <name val="黑体"/>
      <family val="3"/>
      <charset val="134"/>
    </font>
  </fonts>
  <fills count="25">
    <fill>
      <patternFill patternType="none"/>
    </fill>
    <fill>
      <patternFill patternType="gray125"/>
    </fill>
    <fill>
      <patternFill patternType="solid">
        <fgColor indexed="9"/>
        <bgColor indexed="64"/>
      </patternFill>
    </fill>
    <fill>
      <patternFill patternType="solid">
        <fgColor indexed="31"/>
        <bgColor indexed="64"/>
      </patternFill>
    </fill>
    <fill>
      <patternFill patternType="solid">
        <fgColor indexed="27"/>
        <bgColor indexed="64"/>
      </patternFill>
    </fill>
    <fill>
      <patternFill patternType="solid">
        <fgColor indexed="45"/>
        <bgColor indexed="64"/>
      </patternFill>
    </fill>
    <fill>
      <patternFill patternType="solid">
        <fgColor indexed="46"/>
        <bgColor indexed="64"/>
      </patternFill>
    </fill>
    <fill>
      <patternFill patternType="solid">
        <fgColor indexed="42"/>
        <bgColor indexed="64"/>
      </patternFill>
    </fill>
    <fill>
      <patternFill patternType="solid">
        <fgColor indexed="47"/>
        <bgColor indexed="64"/>
      </patternFill>
    </fill>
    <fill>
      <patternFill patternType="solid">
        <fgColor indexed="36"/>
        <bgColor indexed="64"/>
      </patternFill>
    </fill>
    <fill>
      <patternFill patternType="solid">
        <fgColor indexed="62"/>
        <bgColor indexed="64"/>
      </patternFill>
    </fill>
    <fill>
      <patternFill patternType="solid">
        <fgColor indexed="29"/>
        <bgColor indexed="64"/>
      </patternFill>
    </fill>
    <fill>
      <patternFill patternType="solid">
        <fgColor indexed="44"/>
        <bgColor indexed="64"/>
      </patternFill>
    </fill>
    <fill>
      <patternFill patternType="solid">
        <fgColor indexed="10"/>
        <bgColor indexed="64"/>
      </patternFill>
    </fill>
    <fill>
      <patternFill patternType="solid">
        <fgColor indexed="49"/>
        <bgColor indexed="64"/>
      </patternFill>
    </fill>
    <fill>
      <patternFill patternType="solid">
        <fgColor indexed="43"/>
        <bgColor indexed="64"/>
      </patternFill>
    </fill>
    <fill>
      <patternFill patternType="solid">
        <fgColor indexed="26"/>
        <bgColor indexed="64"/>
      </patternFill>
    </fill>
    <fill>
      <patternFill patternType="solid">
        <fgColor indexed="11"/>
        <bgColor indexed="64"/>
      </patternFill>
    </fill>
    <fill>
      <patternFill patternType="solid">
        <fgColor indexed="51"/>
        <bgColor indexed="64"/>
      </patternFill>
    </fill>
    <fill>
      <patternFill patternType="solid">
        <fgColor indexed="55"/>
        <bgColor indexed="64"/>
      </patternFill>
    </fill>
    <fill>
      <patternFill patternType="solid">
        <fgColor indexed="53"/>
        <bgColor indexed="64"/>
      </patternFill>
    </fill>
    <fill>
      <patternFill patternType="solid">
        <fgColor indexed="30"/>
        <bgColor indexed="64"/>
      </patternFill>
    </fill>
    <fill>
      <patternFill patternType="solid">
        <fgColor indexed="22"/>
        <bgColor indexed="64"/>
      </patternFill>
    </fill>
    <fill>
      <patternFill patternType="solid">
        <fgColor indexed="52"/>
        <bgColor indexed="64"/>
      </patternFill>
    </fill>
    <fill>
      <patternFill patternType="solid">
        <fgColor indexed="57"/>
        <bgColor indexed="64"/>
      </patternFill>
    </fill>
  </fills>
  <borders count="34">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0"/>
      </bottom>
      <diagonal/>
    </border>
    <border>
      <left style="thin">
        <color indexed="0"/>
      </left>
      <right style="thin">
        <color indexed="64"/>
      </right>
      <top style="thin">
        <color indexed="64"/>
      </top>
      <bottom style="thin">
        <color indexed="64"/>
      </bottom>
      <diagonal/>
    </border>
    <border>
      <left style="thin">
        <color indexed="0"/>
      </left>
      <right style="thin">
        <color indexed="0"/>
      </right>
      <top style="thin">
        <color indexed="0"/>
      </top>
      <bottom/>
      <diagonal/>
    </border>
    <border>
      <left style="thin">
        <color indexed="0"/>
      </left>
      <right style="thin">
        <color indexed="0"/>
      </right>
      <top/>
      <bottom/>
      <diagonal/>
    </border>
    <border>
      <left style="thin">
        <color indexed="0"/>
      </left>
      <right style="thin">
        <color indexed="0"/>
      </right>
      <top/>
      <bottom style="thin">
        <color indexed="64"/>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s>
  <cellStyleXfs count="185">
    <xf numFmtId="0" fontId="0" fillId="0" borderId="0">
      <alignment vertical="center"/>
    </xf>
    <xf numFmtId="0" fontId="1" fillId="8" borderId="0" applyNumberFormat="0" applyBorder="0" applyAlignment="0" applyProtection="0">
      <alignment vertical="center"/>
    </xf>
    <xf numFmtId="0" fontId="3" fillId="10" borderId="0" applyNumberFormat="0" applyBorder="0" applyAlignment="0" applyProtection="0">
      <alignment vertical="center"/>
    </xf>
    <xf numFmtId="0" fontId="1" fillId="4" borderId="0" applyNumberFormat="0" applyBorder="0" applyAlignment="0" applyProtection="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0" fontId="1" fillId="8" borderId="0" applyNumberFormat="0" applyBorder="0" applyAlignment="0" applyProtection="0">
      <alignment vertical="center"/>
    </xf>
    <xf numFmtId="41" fontId="0" fillId="0" borderId="0" applyFont="0" applyFill="0" applyBorder="0" applyAlignment="0" applyProtection="0">
      <alignment vertical="center"/>
    </xf>
    <xf numFmtId="0" fontId="1" fillId="12" borderId="0" applyNumberFormat="0" applyBorder="0" applyAlignment="0" applyProtection="0">
      <alignment vertical="center"/>
    </xf>
    <xf numFmtId="0" fontId="0" fillId="0" borderId="0">
      <alignment vertical="center"/>
    </xf>
    <xf numFmtId="0" fontId="3" fillId="15" borderId="0" applyNumberFormat="0" applyBorder="0" applyAlignment="0" applyProtection="0">
      <alignment vertical="center"/>
    </xf>
    <xf numFmtId="9" fontId="0" fillId="0" borderId="0" applyFont="0" applyFill="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17" borderId="0" applyNumberFormat="0" applyBorder="0" applyAlignment="0" applyProtection="0">
      <alignment vertical="center"/>
    </xf>
    <xf numFmtId="42" fontId="0" fillId="0" borderId="0" applyFont="0" applyFill="0" applyBorder="0" applyAlignment="0" applyProtection="0">
      <alignment vertical="center"/>
    </xf>
    <xf numFmtId="0" fontId="4" fillId="5" borderId="0" applyNumberFormat="0" applyBorder="0" applyAlignment="0" applyProtection="0">
      <alignment vertical="center"/>
    </xf>
    <xf numFmtId="0" fontId="1" fillId="5" borderId="0" applyNumberFormat="0" applyBorder="0" applyAlignment="0" applyProtection="0">
      <alignment vertical="center"/>
    </xf>
    <xf numFmtId="0" fontId="1" fillId="3" borderId="0" applyNumberFormat="0" applyBorder="0" applyAlignment="0" applyProtection="0">
      <alignment vertical="center"/>
    </xf>
    <xf numFmtId="0" fontId="1" fillId="5" borderId="0" applyNumberFormat="0" applyBorder="0" applyAlignment="0" applyProtection="0">
      <alignment vertical="center"/>
    </xf>
    <xf numFmtId="0" fontId="1" fillId="7" borderId="0" applyNumberFormat="0" applyBorder="0" applyAlignment="0" applyProtection="0">
      <alignment vertical="center"/>
    </xf>
    <xf numFmtId="0" fontId="1" fillId="16" borderId="0" applyNumberFormat="0" applyBorder="0" applyAlignment="0" applyProtection="0">
      <alignment vertical="center"/>
    </xf>
    <xf numFmtId="0" fontId="2" fillId="0" borderId="0">
      <alignment vertical="center"/>
    </xf>
    <xf numFmtId="0" fontId="1" fillId="6" borderId="0" applyNumberFormat="0" applyBorder="0" applyAlignment="0" applyProtection="0">
      <alignment vertical="center"/>
    </xf>
    <xf numFmtId="0" fontId="1" fillId="4" borderId="0" applyNumberFormat="0" applyBorder="0" applyAlignment="0" applyProtection="0">
      <alignment vertical="center"/>
    </xf>
    <xf numFmtId="0" fontId="1" fillId="8" borderId="0" applyNumberFormat="0" applyBorder="0" applyAlignment="0" applyProtection="0">
      <alignment vertical="center"/>
    </xf>
    <xf numFmtId="0" fontId="1" fillId="3" borderId="0" applyNumberFormat="0" applyBorder="0" applyAlignment="0" applyProtection="0">
      <alignment vertical="center"/>
    </xf>
    <xf numFmtId="0" fontId="1" fillId="6" borderId="0" applyNumberFormat="0" applyBorder="0" applyAlignment="0" applyProtection="0">
      <alignment vertical="center"/>
    </xf>
    <xf numFmtId="0" fontId="5" fillId="19" borderId="25" applyNumberFormat="0" applyAlignment="0" applyProtection="0">
      <alignment vertical="center"/>
    </xf>
    <xf numFmtId="0" fontId="1" fillId="3" borderId="0" applyNumberFormat="0" applyBorder="0" applyAlignment="0" applyProtection="0">
      <alignment vertical="center"/>
    </xf>
    <xf numFmtId="0" fontId="1" fillId="12"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12" borderId="0" applyNumberFormat="0" applyBorder="0" applyAlignment="0" applyProtection="0">
      <alignment vertical="center"/>
    </xf>
    <xf numFmtId="0" fontId="3" fillId="10" borderId="0" applyNumberFormat="0" applyBorder="0" applyAlignment="0" applyProtection="0">
      <alignment vertical="center"/>
    </xf>
    <xf numFmtId="0" fontId="2" fillId="0" borderId="0">
      <alignment vertical="center"/>
    </xf>
    <xf numFmtId="0" fontId="1" fillId="4" borderId="0" applyNumberFormat="0" applyBorder="0" applyAlignment="0" applyProtection="0">
      <alignment vertical="center"/>
    </xf>
    <xf numFmtId="0" fontId="1" fillId="8" borderId="0" applyNumberFormat="0" applyBorder="0" applyAlignment="0" applyProtection="0">
      <alignment vertical="center"/>
    </xf>
    <xf numFmtId="0" fontId="3" fillId="14" borderId="0" applyNumberFormat="0" applyBorder="0" applyAlignment="0" applyProtection="0">
      <alignment vertical="center"/>
    </xf>
    <xf numFmtId="0" fontId="1" fillId="7" borderId="0" applyNumberFormat="0" applyBorder="0" applyAlignment="0" applyProtection="0">
      <alignment vertical="center"/>
    </xf>
    <xf numFmtId="0" fontId="1" fillId="18" borderId="0" applyNumberFormat="0" applyBorder="0" applyAlignment="0" applyProtection="0">
      <alignment vertical="center"/>
    </xf>
    <xf numFmtId="0" fontId="1" fillId="7"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2" borderId="0" applyNumberFormat="0" applyBorder="0" applyAlignment="0" applyProtection="0">
      <alignment vertical="center"/>
    </xf>
    <xf numFmtId="0" fontId="1" fillId="7" borderId="0" applyNumberFormat="0" applyBorder="0" applyAlignment="0" applyProtection="0">
      <alignment vertical="center"/>
    </xf>
    <xf numFmtId="0" fontId="1" fillId="6" borderId="0" applyNumberFormat="0" applyBorder="0" applyAlignment="0" applyProtection="0">
      <alignment vertical="center"/>
    </xf>
    <xf numFmtId="0" fontId="3" fillId="13" borderId="0" applyNumberFormat="0" applyBorder="0" applyAlignment="0" applyProtection="0">
      <alignment vertical="center"/>
    </xf>
    <xf numFmtId="0" fontId="1" fillId="8" borderId="0" applyNumberFormat="0" applyBorder="0" applyAlignment="0" applyProtection="0">
      <alignment vertical="center"/>
    </xf>
    <xf numFmtId="0" fontId="1" fillId="6" borderId="0" applyNumberFormat="0" applyBorder="0" applyAlignment="0" applyProtection="0">
      <alignment vertical="center"/>
    </xf>
    <xf numFmtId="0" fontId="3" fillId="13" borderId="0" applyNumberFormat="0" applyBorder="0" applyAlignment="0" applyProtection="0">
      <alignment vertical="center"/>
    </xf>
    <xf numFmtId="0" fontId="1" fillId="8" borderId="0" applyNumberFormat="0" applyBorder="0" applyAlignment="0" applyProtection="0">
      <alignment vertical="center"/>
    </xf>
    <xf numFmtId="0" fontId="1" fillId="6" borderId="0" applyNumberFormat="0" applyBorder="0" applyAlignment="0" applyProtection="0">
      <alignment vertical="center"/>
    </xf>
    <xf numFmtId="0" fontId="3" fillId="20" borderId="0" applyNumberFormat="0" applyBorder="0" applyAlignment="0" applyProtection="0">
      <alignment vertical="center"/>
    </xf>
    <xf numFmtId="0" fontId="2" fillId="0" borderId="0">
      <alignment vertical="center"/>
    </xf>
    <xf numFmtId="0" fontId="1" fillId="7"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6" borderId="0" applyNumberFormat="0" applyBorder="0" applyAlignment="0" applyProtection="0">
      <alignment vertical="center"/>
    </xf>
    <xf numFmtId="0" fontId="1" fillId="11" borderId="0" applyNumberFormat="0" applyBorder="0" applyAlignment="0" applyProtection="0">
      <alignment vertical="center"/>
    </xf>
    <xf numFmtId="0" fontId="3" fillId="14" borderId="0" applyNumberFormat="0" applyBorder="0" applyAlignment="0" applyProtection="0">
      <alignment vertical="center"/>
    </xf>
    <xf numFmtId="0" fontId="1" fillId="3" borderId="0" applyNumberFormat="0" applyBorder="0" applyAlignment="0" applyProtection="0">
      <alignment vertical="center"/>
    </xf>
    <xf numFmtId="0" fontId="1" fillId="17" borderId="0" applyNumberFormat="0" applyBorder="0" applyAlignment="0" applyProtection="0">
      <alignment vertical="center"/>
    </xf>
    <xf numFmtId="0" fontId="1" fillId="8" borderId="0" applyNumberFormat="0" applyBorder="0" applyAlignment="0" applyProtection="0">
      <alignment vertical="center"/>
    </xf>
    <xf numFmtId="0" fontId="1" fillId="12"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 fillId="12"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 fillId="11" borderId="0" applyNumberFormat="0" applyBorder="0" applyAlignment="0" applyProtection="0">
      <alignment vertical="center"/>
    </xf>
    <xf numFmtId="0" fontId="6" fillId="5" borderId="0" applyNumberFormat="0" applyBorder="0" applyAlignment="0" applyProtection="0">
      <alignment vertical="center"/>
    </xf>
    <xf numFmtId="0" fontId="1" fillId="6" borderId="0" applyNumberFormat="0" applyBorder="0" applyAlignment="0" applyProtection="0">
      <alignment vertical="center"/>
    </xf>
    <xf numFmtId="0" fontId="1" fillId="11" borderId="0" applyNumberFormat="0" applyBorder="0" applyAlignment="0" applyProtection="0">
      <alignment vertical="center"/>
    </xf>
    <xf numFmtId="0" fontId="1" fillId="17" borderId="0" applyNumberFormat="0" applyBorder="0" applyAlignment="0" applyProtection="0">
      <alignment vertical="center"/>
    </xf>
    <xf numFmtId="0" fontId="1" fillId="15" borderId="0" applyNumberFormat="0" applyBorder="0" applyAlignment="0" applyProtection="0">
      <alignment vertical="center"/>
    </xf>
    <xf numFmtId="0" fontId="1" fillId="17" borderId="0" applyNumberFormat="0" applyBorder="0" applyAlignment="0" applyProtection="0">
      <alignment vertical="center"/>
    </xf>
    <xf numFmtId="0" fontId="3" fillId="21" borderId="0" applyNumberFormat="0" applyBorder="0" applyAlignment="0" applyProtection="0">
      <alignment vertical="center"/>
    </xf>
    <xf numFmtId="0" fontId="1" fillId="17" borderId="0" applyNumberFormat="0" applyBorder="0" applyAlignment="0" applyProtection="0">
      <alignment vertical="center"/>
    </xf>
    <xf numFmtId="0" fontId="3" fillId="9" borderId="0" applyNumberFormat="0" applyBorder="0" applyAlignment="0" applyProtection="0">
      <alignment vertical="center"/>
    </xf>
    <xf numFmtId="0" fontId="1" fillId="22"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12" borderId="0" applyNumberFormat="0" applyBorder="0" applyAlignment="0" applyProtection="0">
      <alignment vertical="center"/>
    </xf>
    <xf numFmtId="0" fontId="7" fillId="0" borderId="26" applyNumberFormat="0" applyFill="0" applyAlignment="0" applyProtection="0">
      <alignment vertical="center"/>
    </xf>
    <xf numFmtId="0" fontId="6" fillId="5" borderId="0" applyNumberFormat="0" applyBorder="0" applyAlignment="0" applyProtection="0">
      <alignment vertical="center"/>
    </xf>
    <xf numFmtId="0" fontId="1" fillId="12" borderId="0" applyNumberFormat="0" applyBorder="0" applyAlignment="0" applyProtection="0">
      <alignment vertical="center"/>
    </xf>
    <xf numFmtId="0" fontId="1" fillId="12" borderId="0" applyNumberFormat="0" applyBorder="0" applyAlignment="0" applyProtection="0">
      <alignment vertical="center"/>
    </xf>
    <xf numFmtId="0" fontId="1" fillId="12" borderId="0" applyNumberFormat="0" applyBorder="0" applyAlignment="0" applyProtection="0">
      <alignment vertical="center"/>
    </xf>
    <xf numFmtId="0" fontId="1" fillId="12" borderId="0" applyNumberFormat="0" applyBorder="0" applyAlignment="0" applyProtection="0">
      <alignment vertical="center"/>
    </xf>
    <xf numFmtId="0" fontId="1" fillId="18" borderId="0" applyNumberFormat="0" applyBorder="0" applyAlignment="0" applyProtection="0">
      <alignment vertical="center"/>
    </xf>
    <xf numFmtId="0" fontId="1" fillId="18" borderId="0" applyNumberFormat="0" applyBorder="0" applyAlignment="0" applyProtection="0">
      <alignment vertical="center"/>
    </xf>
    <xf numFmtId="0" fontId="1" fillId="18" borderId="0" applyNumberFormat="0" applyBorder="0" applyAlignment="0" applyProtection="0">
      <alignment vertical="center"/>
    </xf>
    <xf numFmtId="0" fontId="1" fillId="18" borderId="0" applyNumberFormat="0" applyBorder="0" applyAlignment="0" applyProtection="0">
      <alignment vertical="center"/>
    </xf>
    <xf numFmtId="0" fontId="1" fillId="15" borderId="0" applyNumberFormat="0" applyBorder="0" applyAlignment="0" applyProtection="0">
      <alignment vertical="center"/>
    </xf>
    <xf numFmtId="0" fontId="3" fillId="11" borderId="0" applyNumberFormat="0" applyBorder="0" applyAlignment="0" applyProtection="0">
      <alignment vertical="center"/>
    </xf>
    <xf numFmtId="0" fontId="3" fillId="17" borderId="0" applyNumberFormat="0" applyBorder="0" applyAlignment="0" applyProtection="0">
      <alignment vertical="center"/>
    </xf>
    <xf numFmtId="0" fontId="3" fillId="9" borderId="0" applyNumberFormat="0" applyBorder="0" applyAlignment="0" applyProtection="0">
      <alignment vertical="center"/>
    </xf>
    <xf numFmtId="0" fontId="3" fillId="23" borderId="0" applyNumberFormat="0" applyBorder="0" applyAlignment="0" applyProtection="0">
      <alignment vertical="center"/>
    </xf>
    <xf numFmtId="0" fontId="3" fillId="14" borderId="0" applyNumberFormat="0" applyBorder="0" applyAlignment="0" applyProtection="0">
      <alignment vertical="center"/>
    </xf>
    <xf numFmtId="0" fontId="3" fillId="23" borderId="0" applyNumberFormat="0" applyBorder="0" applyAlignment="0" applyProtection="0">
      <alignment vertical="center"/>
    </xf>
    <xf numFmtId="0" fontId="3" fillId="21" borderId="0" applyNumberFormat="0" applyBorder="0" applyAlignment="0" applyProtection="0">
      <alignment vertical="center"/>
    </xf>
    <xf numFmtId="0" fontId="3" fillId="21" borderId="0" applyNumberFormat="0" applyBorder="0" applyAlignment="0" applyProtection="0">
      <alignment vertical="center"/>
    </xf>
    <xf numFmtId="0" fontId="3" fillId="12" borderId="0" applyNumberFormat="0" applyBorder="0" applyAlignment="0" applyProtection="0">
      <alignment vertical="center"/>
    </xf>
    <xf numFmtId="0" fontId="3" fillId="11" borderId="0" applyNumberFormat="0" applyBorder="0" applyAlignment="0" applyProtection="0">
      <alignment vertical="center"/>
    </xf>
    <xf numFmtId="0" fontId="3" fillId="11" borderId="0" applyNumberFormat="0" applyBorder="0" applyAlignment="0" applyProtection="0">
      <alignment vertical="center"/>
    </xf>
    <xf numFmtId="0" fontId="8" fillId="7" borderId="0" applyNumberFormat="0" applyBorder="0" applyAlignment="0" applyProtection="0">
      <alignment vertical="center"/>
    </xf>
    <xf numFmtId="0" fontId="3" fillId="8" borderId="0" applyNumberFormat="0" applyBorder="0" applyAlignment="0" applyProtection="0">
      <alignment vertical="center"/>
    </xf>
    <xf numFmtId="0" fontId="3" fillId="17" borderId="0" applyNumberFormat="0" applyBorder="0" applyAlignment="0" applyProtection="0">
      <alignment vertical="center"/>
    </xf>
    <xf numFmtId="0" fontId="3" fillId="17" borderId="0" applyNumberFormat="0" applyBorder="0" applyAlignment="0" applyProtection="0">
      <alignment vertical="center"/>
    </xf>
    <xf numFmtId="0" fontId="3" fillId="22" borderId="0" applyNumberFormat="0" applyBorder="0" applyAlignment="0" applyProtection="0">
      <alignment vertical="center"/>
    </xf>
    <xf numFmtId="0" fontId="3" fillId="9" borderId="0" applyNumberFormat="0" applyBorder="0" applyAlignment="0" applyProtection="0">
      <alignment vertical="center"/>
    </xf>
    <xf numFmtId="0" fontId="0" fillId="0" borderId="0">
      <alignment vertical="center"/>
    </xf>
    <xf numFmtId="0" fontId="3" fillId="9" borderId="0" applyNumberFormat="0" applyBorder="0" applyAlignment="0" applyProtection="0">
      <alignment vertical="center"/>
    </xf>
    <xf numFmtId="0" fontId="0" fillId="0" borderId="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23" borderId="0" applyNumberFormat="0" applyBorder="0" applyAlignment="0" applyProtection="0">
      <alignment vertical="center"/>
    </xf>
    <xf numFmtId="0" fontId="3" fillId="24" borderId="0" applyNumberFormat="0" applyBorder="0" applyAlignment="0" applyProtection="0">
      <alignment vertical="center"/>
    </xf>
    <xf numFmtId="0" fontId="0" fillId="0" borderId="0">
      <alignment vertical="center"/>
    </xf>
    <xf numFmtId="0" fontId="10" fillId="0" borderId="0" applyNumberFormat="0" applyFill="0" applyBorder="0" applyAlignment="0" applyProtection="0">
      <alignment vertical="center"/>
    </xf>
    <xf numFmtId="0" fontId="11" fillId="0" borderId="27" applyNumberFormat="0" applyFill="0" applyAlignment="0" applyProtection="0">
      <alignment vertical="center"/>
    </xf>
    <xf numFmtId="0" fontId="12" fillId="0" borderId="28" applyNumberFormat="0" applyFill="0" applyAlignment="0" applyProtection="0">
      <alignment vertical="center"/>
    </xf>
    <xf numFmtId="0" fontId="6" fillId="5" borderId="0" applyNumberFormat="0" applyBorder="0" applyAlignment="0" applyProtection="0">
      <alignment vertical="center"/>
    </xf>
    <xf numFmtId="0" fontId="13" fillId="0" borderId="29" applyNumberFormat="0" applyFill="0" applyAlignment="0" applyProtection="0">
      <alignment vertical="center"/>
    </xf>
    <xf numFmtId="0" fontId="13" fillId="0" borderId="0" applyNumberFormat="0" applyFill="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4" fillId="5" borderId="0" applyNumberFormat="0" applyBorder="0" applyAlignment="0" applyProtection="0">
      <alignment vertical="center"/>
    </xf>
    <xf numFmtId="0" fontId="0" fillId="0" borderId="0">
      <alignment vertical="center"/>
    </xf>
    <xf numFmtId="0" fontId="1" fillId="0" borderId="0">
      <alignment vertical="center"/>
    </xf>
    <xf numFmtId="0" fontId="0" fillId="0" borderId="0">
      <alignment vertical="center"/>
    </xf>
    <xf numFmtId="0" fontId="0" fillId="0" borderId="0">
      <alignment vertical="center"/>
    </xf>
    <xf numFmtId="0" fontId="0"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0" fillId="0" borderId="0">
      <alignment vertical="center"/>
    </xf>
    <xf numFmtId="0" fontId="14" fillId="0" borderId="0">
      <alignment vertical="center"/>
    </xf>
    <xf numFmtId="0" fontId="0" fillId="0" borderId="0">
      <alignment vertical="center"/>
    </xf>
    <xf numFmtId="0" fontId="0"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0" fillId="0" borderId="0">
      <alignment vertical="center"/>
    </xf>
    <xf numFmtId="0" fontId="1" fillId="0" borderId="0">
      <alignment vertical="center"/>
    </xf>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3" fillId="10" borderId="0" applyNumberFormat="0" applyBorder="0" applyAlignment="0" applyProtection="0">
      <alignment vertical="center"/>
    </xf>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15" fillId="0" borderId="31" applyNumberFormat="0" applyFill="0" applyAlignment="0" applyProtection="0">
      <alignment vertical="center"/>
    </xf>
    <xf numFmtId="0" fontId="16" fillId="22" borderId="32" applyNumberFormat="0" applyAlignment="0" applyProtection="0">
      <alignment vertical="center"/>
    </xf>
    <xf numFmtId="0" fontId="17"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3" fillId="10" borderId="0" applyNumberFormat="0" applyBorder="0" applyAlignment="0" applyProtection="0">
      <alignment vertical="center"/>
    </xf>
    <xf numFmtId="0" fontId="3" fillId="13" borderId="0" applyNumberFormat="0" applyBorder="0" applyAlignment="0" applyProtection="0">
      <alignment vertical="center"/>
    </xf>
    <xf numFmtId="0" fontId="3" fillId="24" borderId="0" applyNumberFormat="0" applyBorder="0" applyAlignment="0" applyProtection="0">
      <alignment vertical="center"/>
    </xf>
    <xf numFmtId="0" fontId="3" fillId="9" borderId="0" applyNumberFormat="0" applyBorder="0" applyAlignment="0" applyProtection="0">
      <alignment vertical="center"/>
    </xf>
    <xf numFmtId="0" fontId="3" fillId="14" borderId="0" applyNumberFormat="0" applyBorder="0" applyAlignment="0" applyProtection="0">
      <alignment vertical="center"/>
    </xf>
    <xf numFmtId="0" fontId="3" fillId="20" borderId="0" applyNumberFormat="0" applyBorder="0" applyAlignment="0" applyProtection="0">
      <alignment vertical="center"/>
    </xf>
    <xf numFmtId="0" fontId="3" fillId="14" borderId="0" applyNumberFormat="0" applyBorder="0" applyAlignment="0" applyProtection="0">
      <alignment vertical="center"/>
    </xf>
    <xf numFmtId="0" fontId="18" fillId="15" borderId="0" applyNumberFormat="0" applyBorder="0" applyAlignment="0" applyProtection="0">
      <alignment vertical="center"/>
    </xf>
    <xf numFmtId="0" fontId="19" fillId="22" borderId="33" applyNumberFormat="0" applyAlignment="0" applyProtection="0">
      <alignment vertical="center"/>
    </xf>
    <xf numFmtId="0" fontId="20" fillId="8" borderId="32" applyNumberFormat="0" applyAlignment="0" applyProtection="0">
      <alignment vertical="center"/>
    </xf>
    <xf numFmtId="0" fontId="3" fillId="24" borderId="0" applyNumberFormat="0" applyBorder="0" applyAlignment="0" applyProtection="0">
      <alignment vertical="center"/>
    </xf>
    <xf numFmtId="0" fontId="3" fillId="24" borderId="0" applyNumberFormat="0" applyBorder="0" applyAlignment="0" applyProtection="0">
      <alignment vertical="center"/>
    </xf>
    <xf numFmtId="0" fontId="3" fillId="19" borderId="0" applyNumberFormat="0" applyBorder="0" applyAlignment="0" applyProtection="0">
      <alignment vertical="center"/>
    </xf>
    <xf numFmtId="0" fontId="3" fillId="9" borderId="0" applyNumberFormat="0" applyBorder="0" applyAlignment="0" applyProtection="0">
      <alignment vertical="center"/>
    </xf>
    <xf numFmtId="0" fontId="3" fillId="18"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4" borderId="0" applyNumberFormat="0" applyBorder="0" applyAlignment="0" applyProtection="0">
      <alignment vertical="center"/>
    </xf>
    <xf numFmtId="0" fontId="0" fillId="16" borderId="30" applyNumberFormat="0" applyFont="0" applyAlignment="0" applyProtection="0">
      <alignment vertical="center"/>
    </xf>
  </cellStyleXfs>
  <cellXfs count="280">
    <xf numFmtId="0" fontId="0" fillId="0" borderId="0" xfId="0">
      <alignment vertical="center"/>
    </xf>
    <xf numFmtId="0" fontId="21" fillId="0" borderId="0" xfId="0" applyFont="1" applyBorder="1" applyAlignment="1"/>
    <xf numFmtId="0" fontId="2" fillId="0" borderId="0" xfId="0" applyFont="1" applyBorder="1" applyAlignment="1"/>
    <xf numFmtId="0" fontId="22" fillId="0" borderId="0" xfId="136" applyFont="1" applyBorder="1" applyAlignment="1">
      <alignment horizontal="center" vertical="center"/>
    </xf>
    <xf numFmtId="0" fontId="21" fillId="0" borderId="1" xfId="136" applyFont="1" applyBorder="1" applyAlignment="1">
      <alignment horizontal="left" vertical="center"/>
    </xf>
    <xf numFmtId="0" fontId="21" fillId="0" borderId="0" xfId="136" applyFont="1" applyBorder="1" applyAlignment="1">
      <alignment horizontal="center" vertical="center"/>
    </xf>
    <xf numFmtId="0" fontId="21" fillId="0" borderId="1" xfId="136" applyFont="1" applyBorder="1" applyAlignment="1">
      <alignment horizontal="right" vertical="center"/>
    </xf>
    <xf numFmtId="0" fontId="23" fillId="0" borderId="2" xfId="136" applyFont="1" applyBorder="1" applyAlignment="1">
      <alignment horizontal="center" vertical="center"/>
    </xf>
    <xf numFmtId="0" fontId="23" fillId="0" borderId="2" xfId="136" applyFont="1" applyBorder="1" applyAlignment="1">
      <alignment horizontal="center" vertical="center" wrapText="1"/>
    </xf>
    <xf numFmtId="0" fontId="23" fillId="0" borderId="2" xfId="136" applyNumberFormat="1" applyFont="1" applyBorder="1" applyAlignment="1">
      <alignment horizontal="center" vertical="center" wrapText="1"/>
    </xf>
    <xf numFmtId="0" fontId="23" fillId="0" borderId="3" xfId="136" applyFont="1" applyBorder="1" applyAlignment="1">
      <alignment horizontal="left" vertical="center" wrapText="1"/>
    </xf>
    <xf numFmtId="0" fontId="23" fillId="0" borderId="4" xfId="136" applyFont="1" applyBorder="1" applyAlignment="1">
      <alignment horizontal="left" vertical="center" wrapText="1"/>
    </xf>
    <xf numFmtId="0" fontId="23" fillId="0" borderId="2" xfId="136" applyFont="1" applyBorder="1" applyAlignment="1">
      <alignment horizontal="center" vertical="center" textRotation="255" wrapText="1"/>
    </xf>
    <xf numFmtId="0" fontId="23" fillId="0" borderId="2" xfId="136" applyNumberFormat="1" applyFont="1" applyBorder="1" applyAlignment="1">
      <alignment horizontal="center" vertical="center"/>
    </xf>
    <xf numFmtId="0" fontId="24" fillId="0" borderId="2" xfId="136" applyFont="1" applyBorder="1" applyAlignment="1">
      <alignment horizontal="center" vertical="center"/>
    </xf>
    <xf numFmtId="9" fontId="24" fillId="0" borderId="2" xfId="136" applyNumberFormat="1" applyFont="1" applyBorder="1" applyAlignment="1">
      <alignment horizontal="center" vertical="center"/>
    </xf>
    <xf numFmtId="9" fontId="23" fillId="0" borderId="2" xfId="136" applyNumberFormat="1" applyFont="1" applyBorder="1" applyAlignment="1">
      <alignment horizontal="center" vertical="center"/>
    </xf>
    <xf numFmtId="0" fontId="23" fillId="0" borderId="5" xfId="136" applyFont="1" applyBorder="1" applyAlignment="1">
      <alignment horizontal="left" vertical="center" wrapText="1"/>
    </xf>
    <xf numFmtId="0" fontId="0" fillId="0" borderId="0" xfId="0" applyFill="1">
      <alignment vertical="center"/>
    </xf>
    <xf numFmtId="0" fontId="25" fillId="0" borderId="0" xfId="0" applyFont="1" applyAlignment="1">
      <alignment horizontal="center" vertical="center"/>
    </xf>
    <xf numFmtId="0" fontId="21" fillId="0" borderId="0" xfId="0" applyFont="1" applyFill="1">
      <alignment vertical="center"/>
    </xf>
    <xf numFmtId="0" fontId="21" fillId="0" borderId="0" xfId="0" applyFont="1">
      <alignment vertical="center"/>
    </xf>
    <xf numFmtId="0" fontId="21" fillId="0" borderId="0" xfId="0" applyFont="1" applyAlignment="1">
      <alignment horizontal="right" vertical="center"/>
    </xf>
    <xf numFmtId="0" fontId="21" fillId="0" borderId="6" xfId="0" applyFont="1" applyBorder="1" applyAlignment="1">
      <alignment horizontal="center" vertical="center"/>
    </xf>
    <xf numFmtId="0" fontId="21" fillId="0" borderId="6" xfId="0" applyNumberFormat="1" applyFont="1" applyFill="1" applyBorder="1" applyAlignment="1">
      <alignment horizontal="left" vertical="center" wrapText="1"/>
    </xf>
    <xf numFmtId="49" fontId="21" fillId="0" borderId="6" xfId="0" applyNumberFormat="1" applyFont="1" applyFill="1" applyBorder="1" applyAlignment="1">
      <alignment horizontal="left" vertical="center" wrapText="1"/>
    </xf>
    <xf numFmtId="179" fontId="21" fillId="0" borderId="6" xfId="0" applyNumberFormat="1" applyFont="1" applyFill="1" applyBorder="1" applyAlignment="1">
      <alignment horizontal="right" vertical="center"/>
    </xf>
    <xf numFmtId="0" fontId="0" fillId="0" borderId="0" xfId="0" applyNumberFormat="1" applyFill="1">
      <alignment vertical="center"/>
    </xf>
    <xf numFmtId="177" fontId="25" fillId="0" borderId="0" xfId="116" applyNumberFormat="1" applyFont="1" applyAlignment="1">
      <alignment horizontal="center" vertical="center"/>
    </xf>
    <xf numFmtId="177" fontId="2" fillId="0" borderId="0" xfId="116" applyNumberFormat="1" applyFont="1" applyFill="1" applyAlignment="1">
      <alignment horizontal="left" vertical="center"/>
    </xf>
    <xf numFmtId="177" fontId="2" fillId="0" borderId="0" xfId="116" applyNumberFormat="1" applyFont="1" applyAlignment="1">
      <alignment horizontal="left" vertical="center"/>
    </xf>
    <xf numFmtId="177" fontId="2" fillId="0" borderId="0" xfId="116" applyNumberFormat="1" applyFont="1" applyAlignment="1">
      <alignment horizontal="center" vertical="center"/>
    </xf>
    <xf numFmtId="0" fontId="26" fillId="0" borderId="0" xfId="145" applyFont="1" applyAlignment="1">
      <alignment horizontal="right" vertical="center"/>
    </xf>
    <xf numFmtId="0" fontId="27" fillId="0" borderId="6" xfId="151" applyNumberFormat="1" applyFont="1" applyFill="1" applyBorder="1" applyAlignment="1" applyProtection="1">
      <alignment horizontal="center" vertical="center" wrapText="1"/>
    </xf>
    <xf numFmtId="177" fontId="27" fillId="0" borderId="6" xfId="116" applyNumberFormat="1" applyFont="1" applyBorder="1" applyAlignment="1">
      <alignment horizontal="center" vertical="center"/>
    </xf>
    <xf numFmtId="0" fontId="28" fillId="0" borderId="6" xfId="145" applyFont="1" applyBorder="1" applyAlignment="1">
      <alignment horizontal="center" vertical="center"/>
    </xf>
    <xf numFmtId="0" fontId="0" fillId="0" borderId="6" xfId="9" applyFont="1" applyFill="1" applyBorder="1" applyAlignment="1">
      <alignment vertical="center" wrapText="1"/>
    </xf>
    <xf numFmtId="180" fontId="2" fillId="0" borderId="6" xfId="146" applyNumberFormat="1" applyFont="1" applyFill="1" applyBorder="1" applyAlignment="1">
      <alignment vertical="center"/>
    </xf>
    <xf numFmtId="0" fontId="0" fillId="0" borderId="6" xfId="135" applyFont="1" applyFill="1" applyBorder="1" applyAlignment="1">
      <alignment vertical="center" wrapText="1"/>
    </xf>
    <xf numFmtId="181" fontId="2" fillId="0" borderId="6" xfId="147" applyNumberFormat="1" applyFont="1" applyFill="1" applyBorder="1" applyAlignment="1">
      <alignment vertical="center"/>
    </xf>
    <xf numFmtId="0" fontId="26" fillId="0" borderId="6" xfId="145" applyFont="1" applyBorder="1">
      <alignment vertical="center"/>
    </xf>
    <xf numFmtId="176" fontId="0" fillId="0" borderId="6" xfId="144" applyNumberFormat="1" applyFill="1" applyBorder="1" applyAlignment="1">
      <alignment horizontal="right" vertical="center" wrapText="1"/>
    </xf>
    <xf numFmtId="181" fontId="0" fillId="0" borderId="6" xfId="144" applyNumberFormat="1" applyFill="1" applyBorder="1" applyAlignment="1">
      <alignment horizontal="right" vertical="center" wrapText="1"/>
    </xf>
    <xf numFmtId="0" fontId="27" fillId="0" borderId="6" xfId="9" applyFont="1" applyFill="1" applyBorder="1" applyAlignment="1">
      <alignment horizontal="center" vertical="center"/>
    </xf>
    <xf numFmtId="0" fontId="27" fillId="0" borderId="6" xfId="144" applyFont="1" applyFill="1" applyBorder="1" applyAlignment="1">
      <alignment horizontal="center" vertical="center" wrapText="1"/>
    </xf>
    <xf numFmtId="0" fontId="0" fillId="0" borderId="6" xfId="9" applyFont="1" applyFill="1" applyBorder="1" applyAlignment="1">
      <alignment horizontal="left" vertical="center"/>
    </xf>
    <xf numFmtId="0" fontId="0" fillId="0" borderId="6" xfId="144" applyFont="1" applyFill="1" applyBorder="1" applyAlignment="1">
      <alignment vertical="center" wrapText="1"/>
    </xf>
    <xf numFmtId="0" fontId="0" fillId="0" borderId="6" xfId="144" applyFill="1" applyBorder="1" applyAlignment="1">
      <alignment vertical="center"/>
    </xf>
    <xf numFmtId="176" fontId="27" fillId="0" borderId="6" xfId="144" applyNumberFormat="1" applyFont="1" applyFill="1" applyBorder="1" applyAlignment="1">
      <alignment horizontal="right" vertical="center" wrapText="1"/>
    </xf>
    <xf numFmtId="0" fontId="0" fillId="0" borderId="6" xfId="9" applyFont="1" applyFill="1" applyBorder="1" applyAlignment="1">
      <alignment horizontal="left" vertical="center" wrapText="1"/>
    </xf>
    <xf numFmtId="0" fontId="0" fillId="0" borderId="6" xfId="144" applyFont="1" applyFill="1" applyBorder="1" applyAlignment="1">
      <alignment vertical="center"/>
    </xf>
    <xf numFmtId="176" fontId="0" fillId="0" borderId="6" xfId="144" applyNumberFormat="1" applyFont="1" applyFill="1" applyBorder="1" applyAlignment="1">
      <alignment horizontal="right" vertical="center" wrapText="1"/>
    </xf>
    <xf numFmtId="0" fontId="21" fillId="0" borderId="0" xfId="149" applyFont="1">
      <alignment vertical="center"/>
    </xf>
    <xf numFmtId="0" fontId="21" fillId="0" borderId="0" xfId="149" applyFont="1" applyFill="1">
      <alignment vertical="center"/>
    </xf>
    <xf numFmtId="0" fontId="0" fillId="0" borderId="0" xfId="149" applyFont="1">
      <alignment vertical="center"/>
    </xf>
    <xf numFmtId="0" fontId="2" fillId="0" borderId="0" xfId="149">
      <alignment vertical="center"/>
    </xf>
    <xf numFmtId="0" fontId="25" fillId="0" borderId="0" xfId="22" applyNumberFormat="1" applyFont="1" applyFill="1" applyAlignment="1" applyProtection="1">
      <alignment horizontal="center" vertical="center"/>
    </xf>
    <xf numFmtId="0" fontId="2" fillId="0" borderId="7" xfId="149" applyFill="1" applyBorder="1">
      <alignment vertical="center"/>
    </xf>
    <xf numFmtId="0" fontId="2" fillId="0" borderId="7" xfId="149" applyBorder="1">
      <alignment vertical="center"/>
    </xf>
    <xf numFmtId="182" fontId="21" fillId="0" borderId="0" xfId="22" applyNumberFormat="1" applyFont="1" applyFill="1" applyAlignment="1" applyProtection="1">
      <alignment vertical="center"/>
    </xf>
    <xf numFmtId="182" fontId="21" fillId="0" borderId="7" xfId="22" applyNumberFormat="1" applyFont="1" applyFill="1" applyBorder="1" applyAlignment="1" applyProtection="1">
      <alignment vertical="center"/>
    </xf>
    <xf numFmtId="0" fontId="2" fillId="0" borderId="8" xfId="22" applyNumberFormat="1" applyFont="1" applyFill="1" applyBorder="1" applyAlignment="1" applyProtection="1">
      <alignment horizontal="center" vertical="center"/>
    </xf>
    <xf numFmtId="0" fontId="2" fillId="0" borderId="9" xfId="22" applyNumberFormat="1" applyFont="1" applyFill="1" applyBorder="1" applyAlignment="1" applyProtection="1">
      <alignment horizontal="center" vertical="center"/>
    </xf>
    <xf numFmtId="0" fontId="2" fillId="0" borderId="10" xfId="22" applyNumberFormat="1" applyFont="1" applyFill="1" applyBorder="1" applyAlignment="1" applyProtection="1">
      <alignment horizontal="center" vertical="center"/>
    </xf>
    <xf numFmtId="0" fontId="2" fillId="0" borderId="11" xfId="22" applyNumberFormat="1" applyFont="1" applyFill="1" applyBorder="1" applyAlignment="1" applyProtection="1">
      <alignment horizontal="center" vertical="center"/>
    </xf>
    <xf numFmtId="0" fontId="2" fillId="0" borderId="6" xfId="22" applyNumberFormat="1" applyFont="1" applyFill="1" applyBorder="1" applyAlignment="1" applyProtection="1">
      <alignment horizontal="center" vertical="center"/>
    </xf>
    <xf numFmtId="183" fontId="2" fillId="0" borderId="6" xfId="22" applyNumberFormat="1" applyFont="1" applyFill="1" applyBorder="1" applyAlignment="1" applyProtection="1">
      <alignment horizontal="center" vertical="center"/>
    </xf>
    <xf numFmtId="184" fontId="2" fillId="0" borderId="6" xfId="22" applyNumberFormat="1" applyFont="1" applyFill="1" applyBorder="1" applyAlignment="1" applyProtection="1">
      <alignment horizontal="center" vertical="center"/>
    </xf>
    <xf numFmtId="0" fontId="2" fillId="0" borderId="12" xfId="22" applyNumberFormat="1" applyFont="1" applyFill="1" applyBorder="1" applyAlignment="1" applyProtection="1">
      <alignment horizontal="center" vertical="center"/>
    </xf>
    <xf numFmtId="0" fontId="2" fillId="0" borderId="6" xfId="22" applyNumberFormat="1" applyFont="1" applyFill="1" applyBorder="1" applyAlignment="1" applyProtection="1">
      <alignment horizontal="center" vertical="center" wrapText="1"/>
    </xf>
    <xf numFmtId="0" fontId="2" fillId="0" borderId="6" xfId="22" applyFont="1" applyBorder="1" applyAlignment="1">
      <alignment horizontal="center" vertical="center"/>
    </xf>
    <xf numFmtId="0" fontId="2" fillId="0" borderId="13" xfId="22" applyNumberFormat="1" applyFont="1" applyFill="1" applyBorder="1" applyAlignment="1" applyProtection="1">
      <alignment horizontal="center" vertical="center"/>
    </xf>
    <xf numFmtId="0" fontId="2" fillId="0" borderId="6" xfId="149" applyFont="1" applyBorder="1" applyAlignment="1">
      <alignment horizontal="center" vertical="center"/>
    </xf>
    <xf numFmtId="49" fontId="2" fillId="0" borderId="6" xfId="149" applyNumberFormat="1" applyFont="1" applyFill="1" applyBorder="1" applyAlignment="1">
      <alignment horizontal="left" vertical="center"/>
    </xf>
    <xf numFmtId="49" fontId="2" fillId="0" borderId="6" xfId="22" applyNumberFormat="1" applyFont="1" applyFill="1" applyBorder="1" applyAlignment="1">
      <alignment horizontal="left" vertical="center"/>
    </xf>
    <xf numFmtId="185" fontId="2" fillId="0" borderId="6" xfId="22" applyNumberFormat="1" applyFont="1" applyFill="1" applyBorder="1" applyAlignment="1">
      <alignment horizontal="right" vertical="center"/>
    </xf>
    <xf numFmtId="0" fontId="0" fillId="0" borderId="0" xfId="22" applyFont="1" applyFill="1" applyAlignment="1"/>
    <xf numFmtId="0" fontId="0" fillId="0" borderId="0" xfId="22" applyFont="1" applyAlignment="1"/>
    <xf numFmtId="0" fontId="2" fillId="0" borderId="8" xfId="22" applyFont="1" applyBorder="1" applyAlignment="1">
      <alignment horizontal="center" vertical="center"/>
    </xf>
    <xf numFmtId="0" fontId="2" fillId="0" borderId="9" xfId="22" applyFont="1" applyBorder="1" applyAlignment="1">
      <alignment horizontal="center" vertical="center"/>
    </xf>
    <xf numFmtId="0" fontId="2" fillId="0" borderId="10" xfId="22" applyFont="1" applyBorder="1" applyAlignment="1">
      <alignment horizontal="center" vertical="center"/>
    </xf>
    <xf numFmtId="0" fontId="2" fillId="2" borderId="0" xfId="148" applyFont="1" applyFill="1" applyAlignment="1"/>
    <xf numFmtId="0" fontId="2" fillId="0" borderId="0" xfId="148" applyFont="1" applyFill="1" applyAlignment="1"/>
    <xf numFmtId="0" fontId="2" fillId="2" borderId="0" xfId="148" applyFill="1" applyAlignment="1"/>
    <xf numFmtId="0" fontId="25" fillId="0" borderId="0" xfId="114" applyFont="1" applyAlignment="1">
      <alignment horizontal="center" vertical="center"/>
    </xf>
    <xf numFmtId="0" fontId="21" fillId="0" borderId="0" xfId="114" applyFont="1" applyAlignment="1">
      <alignment horizontal="right" vertical="center"/>
    </xf>
    <xf numFmtId="0" fontId="27" fillId="0" borderId="6" xfId="114" applyFont="1" applyBorder="1" applyAlignment="1">
      <alignment horizontal="center" vertical="center"/>
    </xf>
    <xf numFmtId="0" fontId="27" fillId="0" borderId="6" xfId="114" applyFont="1" applyBorder="1" applyAlignment="1">
      <alignment horizontal="center" vertical="center" wrapText="1"/>
    </xf>
    <xf numFmtId="0" fontId="0" fillId="0" borderId="6" xfId="114" applyFont="1" applyFill="1" applyBorder="1" applyAlignment="1">
      <alignment horizontal="center" vertical="center"/>
    </xf>
    <xf numFmtId="179" fontId="0" fillId="0" borderId="6" xfId="114" applyNumberFormat="1" applyFont="1" applyFill="1" applyBorder="1" applyAlignment="1">
      <alignment horizontal="right" vertical="center"/>
    </xf>
    <xf numFmtId="0" fontId="0" fillId="0" borderId="6" xfId="114" applyFont="1" applyFill="1" applyBorder="1">
      <alignment vertical="center"/>
    </xf>
    <xf numFmtId="0" fontId="0" fillId="0" borderId="0" xfId="0" applyAlignment="1">
      <alignment vertical="center" wrapText="1"/>
    </xf>
    <xf numFmtId="0" fontId="2" fillId="0" borderId="0" xfId="0" applyFont="1">
      <alignment vertical="center"/>
    </xf>
    <xf numFmtId="0" fontId="2" fillId="0" borderId="0" xfId="0" applyFont="1" applyFill="1">
      <alignment vertical="center"/>
    </xf>
    <xf numFmtId="0" fontId="25" fillId="0" borderId="0" xfId="0" applyFont="1" applyAlignment="1">
      <alignment horizontal="centerContinuous" vertical="center"/>
    </xf>
    <xf numFmtId="0" fontId="2" fillId="3" borderId="0" xfId="0" applyFont="1" applyFill="1">
      <alignment vertical="center"/>
    </xf>
    <xf numFmtId="0" fontId="2" fillId="0" borderId="6" xfId="0" applyFont="1" applyBorder="1" applyAlignment="1">
      <alignment horizontal="centerContinuous" vertical="center"/>
    </xf>
    <xf numFmtId="0" fontId="2" fillId="0" borderId="11" xfId="0" applyFont="1" applyBorder="1" applyAlignment="1">
      <alignment horizontal="center" vertical="center"/>
    </xf>
    <xf numFmtId="0" fontId="2" fillId="0" borderId="13" xfId="0" applyFont="1" applyBorder="1" applyAlignment="1">
      <alignment horizontal="center" vertical="center"/>
    </xf>
    <xf numFmtId="0" fontId="2" fillId="0" borderId="6" xfId="0" applyFont="1" applyBorder="1" applyAlignment="1">
      <alignment horizontal="center" vertical="center" wrapText="1"/>
    </xf>
    <xf numFmtId="0" fontId="2" fillId="0" borderId="6" xfId="0" applyNumberFormat="1" applyFont="1" applyFill="1" applyBorder="1" applyAlignment="1">
      <alignment horizontal="left" vertical="center"/>
    </xf>
    <xf numFmtId="0" fontId="2" fillId="0" borderId="6" xfId="0" applyNumberFormat="1" applyFont="1" applyFill="1" applyBorder="1" applyAlignment="1">
      <alignment horizontal="left" vertical="center" wrapText="1"/>
    </xf>
    <xf numFmtId="49" fontId="2" fillId="0" borderId="6" xfId="0" applyNumberFormat="1" applyFont="1" applyFill="1" applyBorder="1" applyAlignment="1">
      <alignment horizontal="left" vertical="center"/>
    </xf>
    <xf numFmtId="49" fontId="2" fillId="0" borderId="6" xfId="0" applyNumberFormat="1" applyFont="1" applyFill="1" applyBorder="1" applyAlignment="1">
      <alignment horizontal="left" vertical="center" wrapText="1"/>
    </xf>
    <xf numFmtId="186" fontId="2" fillId="0" borderId="6" xfId="0" applyNumberFormat="1" applyFont="1" applyFill="1" applyBorder="1" applyAlignment="1">
      <alignment horizontal="right" vertical="center"/>
    </xf>
    <xf numFmtId="0" fontId="2" fillId="0" borderId="11"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0" xfId="0" applyNumberFormat="1" applyFont="1" applyFill="1">
      <alignment vertical="center"/>
    </xf>
    <xf numFmtId="0" fontId="2" fillId="0" borderId="0" xfId="149" applyFont="1">
      <alignment vertical="center"/>
    </xf>
    <xf numFmtId="0" fontId="2" fillId="0" borderId="0" xfId="149" applyFont="1" applyFill="1">
      <alignment vertical="center"/>
    </xf>
    <xf numFmtId="0" fontId="2" fillId="0" borderId="0" xfId="150" applyAlignment="1">
      <alignment vertical="center"/>
    </xf>
    <xf numFmtId="0" fontId="0" fillId="0" borderId="0" xfId="150" applyFont="1" applyAlignment="1"/>
    <xf numFmtId="0" fontId="21" fillId="0" borderId="0" xfId="150" applyFont="1" applyFill="1" applyAlignment="1"/>
    <xf numFmtId="0" fontId="2" fillId="0" borderId="0" xfId="150" applyAlignment="1">
      <alignment wrapText="1"/>
    </xf>
    <xf numFmtId="0" fontId="2" fillId="0" borderId="0" xfId="150" applyAlignment="1"/>
    <xf numFmtId="178" fontId="25" fillId="0" borderId="0" xfId="150" applyNumberFormat="1" applyFont="1" applyFill="1" applyAlignment="1" applyProtection="1">
      <alignment horizontal="center" vertical="center" wrapText="1"/>
    </xf>
    <xf numFmtId="0" fontId="21" fillId="0" borderId="7" xfId="139" applyFont="1" applyFill="1" applyBorder="1" applyAlignment="1">
      <alignment horizontal="left" vertical="center"/>
    </xf>
    <xf numFmtId="0" fontId="21" fillId="0" borderId="7" xfId="139" applyFont="1" applyBorder="1" applyAlignment="1">
      <alignment horizontal="left" vertical="center"/>
    </xf>
    <xf numFmtId="178" fontId="21" fillId="0" borderId="7" xfId="150" applyNumberFormat="1" applyFont="1" applyFill="1" applyBorder="1" applyAlignment="1" applyProtection="1">
      <alignment vertical="center" wrapText="1"/>
    </xf>
    <xf numFmtId="178" fontId="25" fillId="0" borderId="7" xfId="150" applyNumberFormat="1" applyFont="1" applyFill="1" applyBorder="1" applyAlignment="1" applyProtection="1">
      <alignment vertical="center" wrapText="1"/>
    </xf>
    <xf numFmtId="178" fontId="21" fillId="0" borderId="8" xfId="150" applyNumberFormat="1" applyFont="1" applyFill="1" applyBorder="1" applyAlignment="1" applyProtection="1">
      <alignment horizontal="center" vertical="center" wrapText="1"/>
    </xf>
    <xf numFmtId="178" fontId="21" fillId="0" borderId="9" xfId="150" applyNumberFormat="1" applyFont="1" applyFill="1" applyBorder="1" applyAlignment="1" applyProtection="1">
      <alignment horizontal="center" vertical="center" wrapText="1"/>
    </xf>
    <xf numFmtId="178" fontId="21" fillId="0" borderId="10" xfId="150" applyNumberFormat="1" applyFont="1" applyFill="1" applyBorder="1" applyAlignment="1" applyProtection="1">
      <alignment horizontal="center" vertical="center" wrapText="1"/>
    </xf>
    <xf numFmtId="178" fontId="21" fillId="0" borderId="6" xfId="150" applyNumberFormat="1" applyFont="1" applyFill="1" applyBorder="1" applyAlignment="1" applyProtection="1">
      <alignment horizontal="centerContinuous" vertical="center"/>
    </xf>
    <xf numFmtId="178" fontId="21" fillId="0" borderId="11" xfId="150" applyNumberFormat="1" applyFont="1" applyFill="1" applyBorder="1" applyAlignment="1" applyProtection="1">
      <alignment horizontal="centerContinuous" vertical="center"/>
    </xf>
    <xf numFmtId="178" fontId="21" fillId="0" borderId="14" xfId="150" applyNumberFormat="1" applyFont="1" applyFill="1" applyBorder="1" applyAlignment="1" applyProtection="1">
      <alignment horizontal="center" vertical="center" wrapText="1"/>
    </xf>
    <xf numFmtId="178" fontId="21" fillId="0" borderId="15" xfId="150" applyNumberFormat="1" applyFont="1" applyFill="1" applyBorder="1" applyAlignment="1" applyProtection="1">
      <alignment horizontal="center" vertical="center" wrapText="1"/>
    </xf>
    <xf numFmtId="178" fontId="21" fillId="0" borderId="8" xfId="150" applyNumberFormat="1" applyFont="1" applyFill="1" applyBorder="1" applyAlignment="1" applyProtection="1">
      <alignment horizontal="center" vertical="center"/>
    </xf>
    <xf numFmtId="0" fontId="21" fillId="0" borderId="6" xfId="150" applyNumberFormat="1" applyFont="1" applyFill="1" applyBorder="1" applyAlignment="1" applyProtection="1">
      <alignment horizontal="center" vertical="center"/>
    </xf>
    <xf numFmtId="0" fontId="21" fillId="0" borderId="8" xfId="56" applyFont="1" applyFill="1" applyBorder="1" applyAlignment="1">
      <alignment horizontal="center" vertical="center"/>
    </xf>
    <xf numFmtId="0" fontId="21" fillId="0" borderId="10" xfId="56" applyFont="1" applyFill="1" applyBorder="1" applyAlignment="1">
      <alignment horizontal="center" vertical="center"/>
    </xf>
    <xf numFmtId="182" fontId="21" fillId="0" borderId="6" xfId="150" applyNumberFormat="1" applyFont="1" applyFill="1" applyBorder="1" applyAlignment="1" applyProtection="1">
      <alignment horizontal="centerContinuous" vertical="center"/>
    </xf>
    <xf numFmtId="178" fontId="21" fillId="0" borderId="16" xfId="150" applyNumberFormat="1" applyFont="1" applyFill="1" applyBorder="1" applyAlignment="1" applyProtection="1">
      <alignment horizontal="center" vertical="center" wrapText="1"/>
    </xf>
    <xf numFmtId="178" fontId="21" fillId="0" borderId="17" xfId="150" applyNumberFormat="1" applyFont="1" applyFill="1" applyBorder="1" applyAlignment="1" applyProtection="1">
      <alignment horizontal="center" vertical="center" wrapText="1"/>
    </xf>
    <xf numFmtId="178" fontId="21" fillId="0" borderId="14" xfId="150" applyNumberFormat="1" applyFont="1" applyFill="1" applyBorder="1" applyAlignment="1" applyProtection="1">
      <alignment horizontal="center" vertical="center"/>
    </xf>
    <xf numFmtId="0" fontId="21" fillId="0" borderId="11" xfId="56" applyFont="1" applyFill="1" applyBorder="1" applyAlignment="1">
      <alignment horizontal="center" vertical="center" wrapText="1"/>
    </xf>
    <xf numFmtId="0" fontId="21" fillId="0" borderId="11" xfId="56" applyFont="1" applyFill="1" applyBorder="1" applyAlignment="1">
      <alignment horizontal="center" vertical="center"/>
    </xf>
    <xf numFmtId="182" fontId="21" fillId="0" borderId="8" xfId="150" applyNumberFormat="1" applyFont="1" applyFill="1" applyBorder="1" applyAlignment="1" applyProtection="1">
      <alignment horizontal="center" vertical="center"/>
    </xf>
    <xf numFmtId="178" fontId="21" fillId="0" borderId="18" xfId="150" applyNumberFormat="1" applyFont="1" applyFill="1" applyBorder="1" applyAlignment="1" applyProtection="1">
      <alignment horizontal="center" vertical="center" wrapText="1"/>
    </xf>
    <xf numFmtId="178" fontId="21" fillId="0" borderId="19" xfId="150" applyNumberFormat="1" applyFont="1" applyFill="1" applyBorder="1" applyAlignment="1" applyProtection="1">
      <alignment horizontal="center" vertical="center" wrapText="1"/>
    </xf>
    <xf numFmtId="0" fontId="21" fillId="0" borderId="13" xfId="56" applyFont="1" applyFill="1" applyBorder="1" applyAlignment="1">
      <alignment horizontal="center" vertical="center" wrapText="1"/>
    </xf>
    <xf numFmtId="0" fontId="21" fillId="0" borderId="13" xfId="56" applyFont="1" applyFill="1" applyBorder="1" applyAlignment="1">
      <alignment horizontal="center" vertical="center"/>
    </xf>
    <xf numFmtId="182" fontId="21" fillId="0" borderId="6" xfId="150" applyNumberFormat="1" applyFont="1" applyFill="1" applyBorder="1" applyAlignment="1" applyProtection="1">
      <alignment horizontal="center" vertical="center" wrapText="1"/>
    </xf>
    <xf numFmtId="187" fontId="21" fillId="0" borderId="8" xfId="56" applyNumberFormat="1" applyFont="1" applyFill="1" applyBorder="1" applyAlignment="1">
      <alignment horizontal="left" vertical="center"/>
    </xf>
    <xf numFmtId="187" fontId="21" fillId="0" borderId="10" xfId="56" applyNumberFormat="1" applyFont="1" applyFill="1" applyBorder="1" applyAlignment="1">
      <alignment horizontal="left" vertical="center"/>
    </xf>
    <xf numFmtId="185" fontId="21" fillId="0" borderId="11" xfId="56" applyNumberFormat="1" applyFont="1" applyFill="1" applyBorder="1" applyAlignment="1" applyProtection="1">
      <alignment horizontal="right" vertical="center" wrapText="1"/>
    </xf>
    <xf numFmtId="0" fontId="21" fillId="0" borderId="10" xfId="122" applyFont="1" applyFill="1" applyBorder="1">
      <alignment vertical="center"/>
    </xf>
    <xf numFmtId="4" fontId="21" fillId="0" borderId="6" xfId="150" applyNumberFormat="1" applyFont="1" applyFill="1" applyBorder="1" applyAlignment="1">
      <alignment horizontal="right" vertical="center" wrapText="1"/>
    </xf>
    <xf numFmtId="185" fontId="29" fillId="0" borderId="6" xfId="153" applyNumberFormat="1" applyFont="1" applyFill="1" applyBorder="1" applyAlignment="1">
      <alignment horizontal="right" vertical="center" wrapText="1"/>
    </xf>
    <xf numFmtId="185" fontId="21" fillId="0" borderId="6" xfId="56" applyNumberFormat="1" applyFont="1" applyFill="1" applyBorder="1" applyAlignment="1" applyProtection="1">
      <alignment horizontal="right" vertical="center" wrapText="1"/>
    </xf>
    <xf numFmtId="0" fontId="21" fillId="0" borderId="6" xfId="122" applyFont="1" applyFill="1" applyBorder="1">
      <alignment vertical="center"/>
    </xf>
    <xf numFmtId="185" fontId="21" fillId="0" borderId="12" xfId="56" applyNumberFormat="1" applyFont="1" applyFill="1" applyBorder="1" applyAlignment="1" applyProtection="1">
      <alignment horizontal="right" vertical="center" wrapText="1"/>
    </xf>
    <xf numFmtId="187" fontId="21" fillId="0" borderId="8" xfId="56" applyNumberFormat="1" applyFont="1" applyFill="1" applyBorder="1" applyAlignment="1">
      <alignment horizontal="left" vertical="center" wrapText="1"/>
    </xf>
    <xf numFmtId="187" fontId="21" fillId="0" borderId="10" xfId="56" applyNumberFormat="1" applyFont="1" applyFill="1" applyBorder="1" applyAlignment="1">
      <alignment horizontal="left" vertical="center" wrapText="1"/>
    </xf>
    <xf numFmtId="185" fontId="21" fillId="0" borderId="13" xfId="56" applyNumberFormat="1" applyFont="1" applyFill="1" applyBorder="1" applyAlignment="1" applyProtection="1">
      <alignment horizontal="right" vertical="center" wrapText="1"/>
    </xf>
    <xf numFmtId="187" fontId="21" fillId="0" borderId="9" xfId="56" applyNumberFormat="1" applyFont="1" applyFill="1" applyBorder="1" applyAlignment="1">
      <alignment horizontal="left" vertical="center"/>
    </xf>
    <xf numFmtId="0" fontId="21" fillId="0" borderId="8" xfId="56" applyFont="1" applyFill="1" applyBorder="1" applyAlignment="1">
      <alignment horizontal="left" vertical="center" wrapText="1"/>
    </xf>
    <xf numFmtId="0" fontId="21" fillId="0" borderId="10" xfId="56" applyFont="1" applyFill="1" applyBorder="1" applyAlignment="1">
      <alignment horizontal="left" vertical="center" wrapText="1"/>
    </xf>
    <xf numFmtId="0" fontId="21" fillId="0" borderId="6" xfId="152" applyFont="1" applyFill="1" applyBorder="1" applyAlignment="1">
      <alignment vertical="center" wrapText="1"/>
    </xf>
    <xf numFmtId="185" fontId="21" fillId="0" borderId="6" xfId="152" applyNumberFormat="1" applyFont="1" applyFill="1" applyBorder="1" applyAlignment="1">
      <alignment horizontal="right" vertical="center" wrapText="1"/>
    </xf>
    <xf numFmtId="0" fontId="21" fillId="0" borderId="8" xfId="152" applyFont="1" applyFill="1" applyBorder="1" applyAlignment="1">
      <alignment vertical="center" wrapText="1"/>
    </xf>
    <xf numFmtId="0" fontId="21" fillId="0" borderId="10" xfId="152" applyFont="1" applyFill="1" applyBorder="1" applyAlignment="1">
      <alignment vertical="center" wrapText="1"/>
    </xf>
    <xf numFmtId="0" fontId="21" fillId="0" borderId="8" xfId="152" applyFont="1" applyFill="1" applyBorder="1" applyAlignment="1">
      <alignment horizontal="center" vertical="center" wrapText="1"/>
    </xf>
    <xf numFmtId="0" fontId="21" fillId="0" borderId="10" xfId="152" applyFont="1" applyFill="1" applyBorder="1" applyAlignment="1">
      <alignment horizontal="center" vertical="center" wrapText="1"/>
    </xf>
    <xf numFmtId="0" fontId="21" fillId="0" borderId="6" xfId="150" applyFont="1" applyFill="1" applyBorder="1" applyAlignment="1">
      <alignment horizontal="left" vertical="center" wrapText="1"/>
    </xf>
    <xf numFmtId="185" fontId="21" fillId="0" borderId="6" xfId="150" applyNumberFormat="1" applyFont="1" applyFill="1" applyBorder="1" applyAlignment="1">
      <alignment horizontal="right" vertical="center" wrapText="1"/>
    </xf>
    <xf numFmtId="0" fontId="21" fillId="0" borderId="8" xfId="150" applyFont="1" applyFill="1" applyBorder="1" applyAlignment="1">
      <alignment horizontal="left" vertical="center" wrapText="1"/>
    </xf>
    <xf numFmtId="0" fontId="21" fillId="0" borderId="10" xfId="150" applyFont="1" applyFill="1" applyBorder="1" applyAlignment="1">
      <alignment horizontal="left" vertical="center" wrapText="1"/>
    </xf>
    <xf numFmtId="0" fontId="21" fillId="0" borderId="8" xfId="56" applyFont="1" applyFill="1" applyBorder="1" applyAlignment="1">
      <alignment vertical="center"/>
    </xf>
    <xf numFmtId="0" fontId="21" fillId="0" borderId="10" xfId="56" applyFont="1" applyFill="1" applyBorder="1" applyAlignment="1">
      <alignment vertical="center"/>
    </xf>
    <xf numFmtId="0" fontId="21" fillId="0" borderId="6" xfId="122" applyFont="1" applyFill="1" applyBorder="1" applyAlignment="1">
      <alignment horizontal="center" vertical="center"/>
    </xf>
    <xf numFmtId="0" fontId="0" fillId="0" borderId="0" xfId="150" applyFont="1" applyAlignment="1">
      <alignment wrapText="1"/>
    </xf>
    <xf numFmtId="0" fontId="0" fillId="0" borderId="0" xfId="152">
      <alignment vertical="center"/>
    </xf>
    <xf numFmtId="0" fontId="0" fillId="0" borderId="0" xfId="152" applyAlignment="1">
      <alignment vertical="center"/>
    </xf>
    <xf numFmtId="178" fontId="21" fillId="0" borderId="7" xfId="150" applyNumberFormat="1" applyFont="1" applyFill="1" applyBorder="1" applyAlignment="1" applyProtection="1">
      <alignment horizontal="right" vertical="center" wrapText="1"/>
    </xf>
    <xf numFmtId="0" fontId="21" fillId="0" borderId="6" xfId="150" applyFont="1" applyBorder="1" applyAlignment="1">
      <alignment horizontal="centerContinuous"/>
    </xf>
    <xf numFmtId="0" fontId="21" fillId="0" borderId="6" xfId="150" applyFont="1" applyBorder="1" applyAlignment="1">
      <alignment horizontal="centerContinuous" vertical="center"/>
    </xf>
    <xf numFmtId="182" fontId="21" fillId="0" borderId="9" xfId="150" applyNumberFormat="1" applyFont="1" applyFill="1" applyBorder="1" applyAlignment="1" applyProtection="1">
      <alignment horizontal="center" vertical="center"/>
    </xf>
    <xf numFmtId="49" fontId="21" fillId="2" borderId="6" xfId="150" applyNumberFormat="1" applyFont="1" applyFill="1" applyBorder="1" applyAlignment="1">
      <alignment horizontal="center" vertical="center" wrapText="1"/>
    </xf>
    <xf numFmtId="49" fontId="21" fillId="2" borderId="11" xfId="150" applyNumberFormat="1" applyFont="1" applyFill="1" applyBorder="1" applyAlignment="1">
      <alignment horizontal="center" vertical="center" wrapText="1"/>
    </xf>
    <xf numFmtId="0" fontId="21" fillId="0" borderId="6" xfId="150" applyFont="1" applyBorder="1" applyAlignment="1">
      <alignment horizontal="center" vertical="center" wrapText="1"/>
    </xf>
    <xf numFmtId="49" fontId="21" fillId="2" borderId="6" xfId="150" applyNumberFormat="1" applyFont="1" applyFill="1" applyBorder="1" applyAlignment="1">
      <alignment horizontal="center" vertical="center"/>
    </xf>
    <xf numFmtId="49" fontId="21" fillId="2" borderId="13" xfId="150" applyNumberFormat="1" applyFont="1" applyFill="1" applyBorder="1" applyAlignment="1">
      <alignment horizontal="center" vertical="center" wrapText="1"/>
    </xf>
    <xf numFmtId="0" fontId="21" fillId="0" borderId="0" xfId="152" applyFont="1" applyFill="1">
      <alignment vertical="center"/>
    </xf>
    <xf numFmtId="185" fontId="21" fillId="0" borderId="6" xfId="150" applyNumberFormat="1" applyFont="1" applyFill="1" applyBorder="1" applyAlignment="1" applyProtection="1">
      <alignment horizontal="right" vertical="center" wrapText="1"/>
    </xf>
    <xf numFmtId="4" fontId="21" fillId="0" borderId="6" xfId="150" applyNumberFormat="1" applyFont="1" applyFill="1" applyBorder="1" applyAlignment="1" applyProtection="1">
      <alignment horizontal="right" vertical="center" wrapText="1"/>
    </xf>
    <xf numFmtId="0" fontId="21" fillId="0" borderId="8" xfId="22" applyNumberFormat="1" applyFont="1" applyFill="1" applyBorder="1" applyAlignment="1" applyProtection="1">
      <alignment horizontal="center" vertical="center"/>
    </xf>
    <xf numFmtId="0" fontId="21" fillId="0" borderId="9" xfId="22" applyNumberFormat="1" applyFont="1" applyFill="1" applyBorder="1" applyAlignment="1" applyProtection="1">
      <alignment horizontal="center" vertical="center"/>
    </xf>
    <xf numFmtId="0" fontId="21" fillId="0" borderId="10" xfId="22" applyNumberFormat="1" applyFont="1" applyFill="1" applyBorder="1" applyAlignment="1" applyProtection="1">
      <alignment horizontal="center" vertical="center"/>
    </xf>
    <xf numFmtId="0" fontId="21" fillId="0" borderId="11" xfId="22" applyNumberFormat="1" applyFont="1" applyFill="1" applyBorder="1" applyAlignment="1" applyProtection="1">
      <alignment horizontal="center" vertical="center"/>
    </xf>
    <xf numFmtId="0" fontId="21" fillId="0" borderId="6" xfId="22" applyNumberFormat="1" applyFont="1" applyFill="1" applyBorder="1" applyAlignment="1" applyProtection="1">
      <alignment horizontal="center" vertical="center" wrapText="1"/>
    </xf>
    <xf numFmtId="0" fontId="21" fillId="0" borderId="6" xfId="22" applyNumberFormat="1" applyFont="1" applyFill="1" applyBorder="1" applyAlignment="1" applyProtection="1">
      <alignment horizontal="center" vertical="center"/>
    </xf>
    <xf numFmtId="183" fontId="21" fillId="0" borderId="6" xfId="22" applyNumberFormat="1" applyFont="1" applyFill="1" applyBorder="1" applyAlignment="1" applyProtection="1">
      <alignment horizontal="center" vertical="center"/>
    </xf>
    <xf numFmtId="184" fontId="21" fillId="0" borderId="6" xfId="22" applyNumberFormat="1" applyFont="1" applyFill="1" applyBorder="1" applyAlignment="1" applyProtection="1">
      <alignment horizontal="center" vertical="center"/>
    </xf>
    <xf numFmtId="0" fontId="21" fillId="0" borderId="12" xfId="22" applyNumberFormat="1" applyFont="1" applyFill="1" applyBorder="1" applyAlignment="1" applyProtection="1">
      <alignment horizontal="center" vertical="center"/>
    </xf>
    <xf numFmtId="0" fontId="21" fillId="0" borderId="6" xfId="22" applyFont="1" applyBorder="1" applyAlignment="1">
      <alignment horizontal="center" vertical="center"/>
    </xf>
    <xf numFmtId="0" fontId="21" fillId="0" borderId="13" xfId="22" applyNumberFormat="1" applyFont="1" applyFill="1" applyBorder="1" applyAlignment="1" applyProtection="1">
      <alignment horizontal="center" vertical="center"/>
    </xf>
    <xf numFmtId="0" fontId="21" fillId="0" borderId="6" xfId="149" applyFont="1" applyBorder="1" applyAlignment="1">
      <alignment horizontal="center" vertical="center"/>
    </xf>
    <xf numFmtId="49" fontId="21" fillId="0" borderId="6" xfId="149" applyNumberFormat="1" applyFont="1" applyFill="1" applyBorder="1" applyAlignment="1">
      <alignment horizontal="left" vertical="center"/>
    </xf>
    <xf numFmtId="49" fontId="21" fillId="0" borderId="6" xfId="22" applyNumberFormat="1" applyFont="1" applyFill="1" applyBorder="1" applyAlignment="1">
      <alignment horizontal="left" vertical="center"/>
    </xf>
    <xf numFmtId="49" fontId="21" fillId="0" borderId="6" xfId="22" applyNumberFormat="1" applyFont="1" applyFill="1" applyBorder="1" applyAlignment="1">
      <alignment horizontal="left" vertical="center" wrapText="1"/>
    </xf>
    <xf numFmtId="185" fontId="21" fillId="0" borderId="6" xfId="22" applyNumberFormat="1" applyFont="1" applyFill="1" applyBorder="1" applyAlignment="1">
      <alignment horizontal="right" vertical="center"/>
    </xf>
    <xf numFmtId="0" fontId="21" fillId="0" borderId="8" xfId="22" applyFont="1" applyBorder="1" applyAlignment="1">
      <alignment horizontal="center" vertical="center"/>
    </xf>
    <xf numFmtId="0" fontId="21" fillId="0" borderId="9" xfId="22" applyFont="1" applyBorder="1" applyAlignment="1">
      <alignment horizontal="center" vertical="center"/>
    </xf>
    <xf numFmtId="0" fontId="21" fillId="0" borderId="10" xfId="22" applyFont="1" applyBorder="1" applyAlignment="1">
      <alignment horizontal="center" vertical="center"/>
    </xf>
    <xf numFmtId="0" fontId="2" fillId="0" borderId="0" xfId="37" applyFont="1" applyAlignment="1"/>
    <xf numFmtId="0" fontId="2" fillId="0" borderId="0" xfId="37" applyFont="1" applyFill="1" applyAlignment="1"/>
    <xf numFmtId="0" fontId="2" fillId="0" borderId="0" xfId="37" applyAlignment="1"/>
    <xf numFmtId="0" fontId="30" fillId="0" borderId="0" xfId="37" applyNumberFormat="1" applyFont="1" applyFill="1" applyAlignment="1" applyProtection="1">
      <alignment horizontal="center" vertical="center"/>
    </xf>
    <xf numFmtId="0" fontId="2" fillId="0" borderId="7" xfId="37" applyFont="1" applyFill="1" applyBorder="1" applyAlignment="1">
      <alignment vertical="center"/>
    </xf>
    <xf numFmtId="0" fontId="2" fillId="0" borderId="0" xfId="37" applyFont="1" applyFill="1" applyAlignment="1">
      <alignment vertical="center"/>
    </xf>
    <xf numFmtId="0" fontId="2" fillId="0" borderId="6" xfId="37" applyFont="1" applyFill="1" applyBorder="1" applyAlignment="1">
      <alignment horizontal="center" vertical="center"/>
    </xf>
    <xf numFmtId="0" fontId="2" fillId="0" borderId="6" xfId="37" applyNumberFormat="1" applyFont="1" applyFill="1" applyBorder="1" applyAlignment="1" applyProtection="1">
      <alignment horizontal="center" vertical="center"/>
    </xf>
    <xf numFmtId="49" fontId="2" fillId="2" borderId="6" xfId="37" applyNumberFormat="1" applyFont="1" applyFill="1" applyBorder="1" applyAlignment="1">
      <alignment horizontal="center" vertical="center" wrapText="1"/>
    </xf>
    <xf numFmtId="49" fontId="2" fillId="2" borderId="8" xfId="37" applyNumberFormat="1" applyFont="1" applyFill="1" applyBorder="1" applyAlignment="1">
      <alignment horizontal="center" vertical="center" wrapText="1"/>
    </xf>
    <xf numFmtId="49" fontId="2" fillId="2" borderId="9" xfId="37" applyNumberFormat="1" applyFont="1" applyFill="1" applyBorder="1" applyAlignment="1">
      <alignment horizontal="center" vertical="center" wrapText="1"/>
    </xf>
    <xf numFmtId="49" fontId="2" fillId="2" borderId="11" xfId="37" applyNumberFormat="1" applyFont="1" applyFill="1" applyBorder="1" applyAlignment="1">
      <alignment horizontal="center" vertical="center" wrapText="1"/>
    </xf>
    <xf numFmtId="49" fontId="2" fillId="2" borderId="13" xfId="37" applyNumberFormat="1" applyFont="1" applyFill="1" applyBorder="1" applyAlignment="1">
      <alignment horizontal="center" vertical="center" wrapText="1"/>
    </xf>
    <xf numFmtId="0" fontId="2" fillId="0" borderId="11" xfId="37" applyFont="1" applyBorder="1" applyAlignment="1">
      <alignment horizontal="center" vertical="center"/>
    </xf>
    <xf numFmtId="0" fontId="2" fillId="0" borderId="11" xfId="37" applyFont="1" applyFill="1" applyBorder="1" applyAlignment="1">
      <alignment horizontal="center" vertical="center"/>
    </xf>
    <xf numFmtId="49" fontId="2" fillId="0" borderId="6" xfId="37" applyNumberFormat="1" applyFont="1" applyFill="1" applyBorder="1" applyAlignment="1" applyProtection="1">
      <alignment horizontal="left" vertical="center"/>
    </xf>
    <xf numFmtId="49" fontId="2" fillId="0" borderId="8" xfId="37" applyNumberFormat="1" applyFont="1" applyFill="1" applyBorder="1" applyAlignment="1" applyProtection="1">
      <alignment horizontal="left" vertical="center" wrapText="1"/>
    </xf>
    <xf numFmtId="185" fontId="2" fillId="0" borderId="8" xfId="37" applyNumberFormat="1" applyFont="1" applyFill="1" applyBorder="1" applyAlignment="1" applyProtection="1">
      <alignment horizontal="right" vertical="center" wrapText="1"/>
    </xf>
    <xf numFmtId="185" fontId="2" fillId="0" borderId="6" xfId="37" applyNumberFormat="1" applyFont="1" applyFill="1" applyBorder="1" applyAlignment="1" applyProtection="1">
      <alignment horizontal="right" vertical="center" wrapText="1"/>
    </xf>
    <xf numFmtId="49" fontId="2" fillId="2" borderId="10" xfId="37" applyNumberFormat="1" applyFont="1" applyFill="1" applyBorder="1" applyAlignment="1">
      <alignment horizontal="center" vertical="center" wrapText="1"/>
    </xf>
    <xf numFmtId="0" fontId="2" fillId="0" borderId="0" xfId="37" applyFont="1" applyFill="1" applyAlignment="1">
      <alignment horizontal="right" vertical="center"/>
    </xf>
    <xf numFmtId="0" fontId="2" fillId="0" borderId="0" xfId="56" applyFill="1" applyAlignment="1"/>
    <xf numFmtId="0" fontId="2" fillId="0" borderId="0" xfId="56" applyAlignment="1"/>
    <xf numFmtId="0" fontId="25" fillId="0" borderId="0" xfId="56" applyFont="1" applyAlignment="1">
      <alignment horizontal="center" vertical="center"/>
    </xf>
    <xf numFmtId="49" fontId="21" fillId="0" borderId="7" xfId="56" applyNumberFormat="1" applyFont="1" applyFill="1" applyBorder="1" applyAlignment="1" applyProtection="1">
      <alignment vertical="center"/>
    </xf>
    <xf numFmtId="0" fontId="0" fillId="0" borderId="0" xfId="137">
      <alignment vertical="center"/>
    </xf>
    <xf numFmtId="0" fontId="0" fillId="0" borderId="20" xfId="137" applyFont="1" applyBorder="1" applyAlignment="1">
      <alignment horizontal="center" vertical="center"/>
    </xf>
    <xf numFmtId="0" fontId="0" fillId="0" borderId="20" xfId="137" applyBorder="1" applyAlignment="1">
      <alignment horizontal="center" vertical="center"/>
    </xf>
    <xf numFmtId="0" fontId="0" fillId="0" borderId="21" xfId="137" applyFont="1" applyBorder="1" applyAlignment="1">
      <alignment horizontal="center" vertical="center"/>
    </xf>
    <xf numFmtId="0" fontId="23" fillId="0" borderId="22" xfId="56" applyFont="1" applyFill="1" applyBorder="1" applyAlignment="1">
      <alignment horizontal="center" vertical="center"/>
    </xf>
    <xf numFmtId="0" fontId="23" fillId="0" borderId="8" xfId="56" applyFont="1" applyFill="1" applyBorder="1" applyAlignment="1">
      <alignment horizontal="center" vertical="center"/>
    </xf>
    <xf numFmtId="0" fontId="23" fillId="0" borderId="10" xfId="56" applyFont="1" applyFill="1" applyBorder="1" applyAlignment="1">
      <alignment horizontal="center" vertical="center"/>
    </xf>
    <xf numFmtId="0" fontId="23" fillId="0" borderId="6" xfId="56" applyFont="1" applyBorder="1" applyAlignment="1">
      <alignment horizontal="center" vertical="center"/>
    </xf>
    <xf numFmtId="0" fontId="23" fillId="0" borderId="10" xfId="56" applyFont="1" applyBorder="1" applyAlignment="1">
      <alignment horizontal="center" vertical="center"/>
    </xf>
    <xf numFmtId="0" fontId="23" fillId="0" borderId="23" xfId="56" applyFont="1" applyFill="1" applyBorder="1" applyAlignment="1">
      <alignment horizontal="center" vertical="center"/>
    </xf>
    <xf numFmtId="0" fontId="23" fillId="0" borderId="11" xfId="56" applyFont="1" applyFill="1" applyBorder="1" applyAlignment="1">
      <alignment horizontal="center" vertical="center" wrapText="1"/>
    </xf>
    <xf numFmtId="0" fontId="23" fillId="0" borderId="8" xfId="56" applyFont="1" applyBorder="1" applyAlignment="1">
      <alignment horizontal="center" vertical="center"/>
    </xf>
    <xf numFmtId="0" fontId="23" fillId="0" borderId="24" xfId="56" applyFont="1" applyFill="1" applyBorder="1" applyAlignment="1">
      <alignment horizontal="center" vertical="center"/>
    </xf>
    <xf numFmtId="0" fontId="23" fillId="0" borderId="13" xfId="56" applyFont="1" applyFill="1" applyBorder="1" applyAlignment="1">
      <alignment horizontal="center" vertical="center" wrapText="1"/>
    </xf>
    <xf numFmtId="0" fontId="23" fillId="0" borderId="19" xfId="56" applyFont="1" applyBorder="1" applyAlignment="1">
      <alignment horizontal="center" vertical="center"/>
    </xf>
    <xf numFmtId="187" fontId="2" fillId="0" borderId="8" xfId="56" applyNumberFormat="1" applyFont="1" applyFill="1" applyBorder="1" applyAlignment="1">
      <alignment horizontal="left" vertical="center"/>
    </xf>
    <xf numFmtId="185" fontId="2" fillId="0" borderId="11" xfId="56" applyNumberFormat="1" applyFont="1" applyFill="1" applyBorder="1" applyAlignment="1" applyProtection="1">
      <alignment horizontal="right" vertical="center" wrapText="1"/>
    </xf>
    <xf numFmtId="187" fontId="2" fillId="0" borderId="9" xfId="56" applyNumberFormat="1" applyFont="1" applyFill="1" applyBorder="1" applyAlignment="1">
      <alignment horizontal="left" vertical="center"/>
    </xf>
    <xf numFmtId="179" fontId="2" fillId="0" borderId="11" xfId="56" applyNumberFormat="1" applyFont="1" applyFill="1" applyBorder="1" applyAlignment="1" applyProtection="1">
      <alignment horizontal="right" vertical="center" wrapText="1"/>
    </xf>
    <xf numFmtId="185" fontId="2" fillId="0" borderId="6" xfId="56" applyNumberFormat="1" applyFill="1" applyBorder="1" applyAlignment="1">
      <alignment horizontal="right" vertical="center" wrapText="1"/>
    </xf>
    <xf numFmtId="185" fontId="2" fillId="0" borderId="6" xfId="56" applyNumberFormat="1" applyFont="1" applyFill="1" applyBorder="1" applyAlignment="1" applyProtection="1">
      <alignment horizontal="right" vertical="center" wrapText="1"/>
    </xf>
    <xf numFmtId="185" fontId="2" fillId="0" borderId="12" xfId="56" applyNumberFormat="1" applyFont="1" applyFill="1" applyBorder="1" applyAlignment="1" applyProtection="1">
      <alignment horizontal="right" vertical="center" wrapText="1"/>
    </xf>
    <xf numFmtId="187" fontId="2" fillId="0" borderId="9" xfId="56" applyNumberFormat="1" applyFont="1" applyFill="1" applyBorder="1" applyAlignment="1" applyProtection="1">
      <alignment horizontal="left" vertical="center"/>
    </xf>
    <xf numFmtId="185" fontId="26" fillId="0" borderId="0" xfId="136" applyNumberFormat="1" applyFont="1" applyFill="1" applyAlignment="1">
      <alignment horizontal="right" vertical="center" wrapText="1"/>
    </xf>
    <xf numFmtId="187" fontId="2" fillId="0" borderId="8" xfId="56" applyNumberFormat="1" applyFont="1" applyFill="1" applyBorder="1" applyAlignment="1">
      <alignment horizontal="left" vertical="center" wrapText="1"/>
    </xf>
    <xf numFmtId="185" fontId="2" fillId="0" borderId="13" xfId="56" applyNumberFormat="1" applyFont="1" applyFill="1" applyBorder="1" applyAlignment="1" applyProtection="1">
      <alignment horizontal="right" vertical="center" wrapText="1"/>
    </xf>
    <xf numFmtId="187" fontId="2" fillId="0" borderId="16" xfId="56" applyNumberFormat="1" applyFont="1" applyFill="1" applyBorder="1" applyAlignment="1">
      <alignment horizontal="left" vertical="center"/>
    </xf>
    <xf numFmtId="187" fontId="2" fillId="0" borderId="8" xfId="56" applyNumberFormat="1" applyFont="1" applyFill="1" applyBorder="1" applyAlignment="1" applyProtection="1">
      <alignment horizontal="left" vertical="center"/>
    </xf>
    <xf numFmtId="179" fontId="2" fillId="0" borderId="6" xfId="56" applyNumberFormat="1" applyFont="1" applyFill="1" applyBorder="1" applyAlignment="1"/>
    <xf numFmtId="185" fontId="2" fillId="0" borderId="6" xfId="56" applyNumberFormat="1" applyFill="1" applyBorder="1" applyAlignment="1">
      <alignment vertical="center"/>
    </xf>
    <xf numFmtId="0" fontId="2" fillId="0" borderId="8" xfId="56" applyFont="1" applyFill="1" applyBorder="1" applyAlignment="1">
      <alignment vertical="center" wrapText="1"/>
    </xf>
    <xf numFmtId="179" fontId="2" fillId="0" borderId="6" xfId="56" applyNumberFormat="1" applyFont="1" applyBorder="1" applyAlignment="1"/>
    <xf numFmtId="185" fontId="2" fillId="0" borderId="6" xfId="56" applyNumberFormat="1" applyBorder="1" applyAlignment="1">
      <alignment horizontal="right" vertical="center" wrapText="1"/>
    </xf>
    <xf numFmtId="0" fontId="2" fillId="0" borderId="8" xfId="56" applyFont="1" applyBorder="1" applyAlignment="1">
      <alignment vertical="center" wrapText="1"/>
    </xf>
    <xf numFmtId="0" fontId="2" fillId="0" borderId="6" xfId="56" applyFont="1" applyFill="1" applyBorder="1" applyAlignment="1"/>
    <xf numFmtId="179" fontId="2" fillId="0" borderId="6" xfId="56" applyNumberFormat="1" applyFont="1" applyFill="1" applyBorder="1" applyAlignment="1" applyProtection="1">
      <alignment horizontal="right" vertical="center"/>
    </xf>
    <xf numFmtId="0" fontId="2" fillId="0" borderId="8" xfId="56" applyFont="1" applyBorder="1" applyAlignment="1">
      <alignment vertical="center"/>
    </xf>
    <xf numFmtId="0" fontId="2" fillId="0" borderId="10" xfId="56" applyFont="1" applyFill="1" applyBorder="1" applyAlignment="1">
      <alignment horizontal="left" vertical="center"/>
    </xf>
    <xf numFmtId="185" fontId="2" fillId="0" borderId="6" xfId="56" applyNumberFormat="1" applyBorder="1" applyAlignment="1">
      <alignment vertical="center"/>
    </xf>
    <xf numFmtId="0" fontId="2" fillId="0" borderId="6" xfId="56" applyFont="1" applyFill="1" applyBorder="1" applyAlignment="1">
      <alignment horizontal="center" vertical="center"/>
    </xf>
    <xf numFmtId="0" fontId="1" fillId="0" borderId="6" xfId="136" applyFill="1" applyBorder="1">
      <alignment vertical="center"/>
    </xf>
    <xf numFmtId="0" fontId="2" fillId="0" borderId="8" xfId="56" applyFont="1" applyFill="1" applyBorder="1" applyAlignment="1">
      <alignment vertical="center"/>
    </xf>
    <xf numFmtId="0" fontId="2" fillId="0" borderId="8" xfId="56" applyFont="1" applyFill="1" applyBorder="1" applyAlignment="1">
      <alignment horizontal="center" vertical="center"/>
    </xf>
    <xf numFmtId="0" fontId="2" fillId="0" borderId="9" xfId="56" applyFont="1" applyFill="1" applyBorder="1" applyAlignment="1">
      <alignment horizontal="center" vertical="center"/>
    </xf>
    <xf numFmtId="0" fontId="21" fillId="0" borderId="0" xfId="56" applyFont="1" applyFill="1" applyAlignment="1">
      <alignment horizontal="right" vertical="center"/>
    </xf>
    <xf numFmtId="0" fontId="23" fillId="0" borderId="11" xfId="56" applyFont="1" applyBorder="1" applyAlignment="1">
      <alignment horizontal="center" vertical="center"/>
    </xf>
    <xf numFmtId="0" fontId="23" fillId="0" borderId="11" xfId="56" applyFont="1" applyBorder="1" applyAlignment="1">
      <alignment horizontal="center" vertical="center" wrapText="1"/>
    </xf>
    <xf numFmtId="0" fontId="23" fillId="0" borderId="13" xfId="56" applyFont="1" applyBorder="1" applyAlignment="1">
      <alignment horizontal="center" vertical="center"/>
    </xf>
    <xf numFmtId="0" fontId="23" fillId="0" borderId="13" xfId="56" applyFont="1" applyBorder="1" applyAlignment="1">
      <alignment horizontal="center" vertical="center" wrapText="1"/>
    </xf>
    <xf numFmtId="4" fontId="2" fillId="0" borderId="0" xfId="56" applyNumberFormat="1" applyFill="1" applyAlignment="1"/>
  </cellXfs>
  <cellStyles count="185">
    <cellStyle name="常规" xfId="0" builtinId="0"/>
    <cellStyle name="40% - 着色 2_11国有资本经营预算收支表" xfId="1"/>
    <cellStyle name="着色 1 2" xfId="2"/>
    <cellStyle name="20% - 着色 5 2" xfId="3"/>
    <cellStyle name="千位分隔" xfId="4" builtinId="3"/>
    <cellStyle name="货币" xfId="5" builtinId="4"/>
    <cellStyle name="20% - 着色 6 3" xfId="6"/>
    <cellStyle name="千位分隔[0]" xfId="7" builtinId="6"/>
    <cellStyle name="40% - 着色 1" xfId="8"/>
    <cellStyle name="常规_2012年国有资本经营预算收支总表" xfId="9"/>
    <cellStyle name="60% - 着色 4_11国有资本经营预算收支表" xfId="10"/>
    <cellStyle name="百分比" xfId="11" builtinId="5"/>
    <cellStyle name="20% - 着色 2 3" xfId="12"/>
    <cellStyle name="20% - 强调文字颜色 2" xfId="13"/>
    <cellStyle name="40% - 着色 3" xfId="14"/>
    <cellStyle name="货币[0]" xfId="15" builtinId="7"/>
    <cellStyle name="差_64242C78E6FB009AE0530A08AF09009A" xfId="16"/>
    <cellStyle name="20% - 着色 2 2" xfId="17"/>
    <cellStyle name="20% - 强调文字颜色 1" xfId="18"/>
    <cellStyle name="20% - 着色 2 2 2" xfId="19"/>
    <cellStyle name="20% - 强调文字颜色 3" xfId="20"/>
    <cellStyle name="20% - 着色 4_11国有资本经营预算收支表" xfId="21"/>
    <cellStyle name="常规_新报表页" xfId="22"/>
    <cellStyle name="20% - 强调文字颜色 4" xfId="23"/>
    <cellStyle name="20% - 强调文字颜色 5" xfId="24"/>
    <cellStyle name="20% - 强调文字颜色 6" xfId="25"/>
    <cellStyle name="20% - 着色 1" xfId="26"/>
    <cellStyle name="40% - 强调文字颜色 4" xfId="27"/>
    <cellStyle name="检查单元格" xfId="28"/>
    <cellStyle name="20% - 着色 1 2" xfId="29"/>
    <cellStyle name="40% - 着色 1_615D2EB13C93010EE0530A0804CC5EB5" xfId="30"/>
    <cellStyle name="20% - 着色 1 2 2" xfId="31"/>
    <cellStyle name="20% - 着色 1 3" xfId="32"/>
    <cellStyle name="20% - 着色 1_11国有资本经营预算收支表" xfId="33"/>
    <cellStyle name="20% - 着色 2" xfId="34"/>
    <cellStyle name="40% - 强调文字颜色 5" xfId="35"/>
    <cellStyle name="着色 1" xfId="36"/>
    <cellStyle name="常规_417C619A877700A6E0530A08AF0800A6" xfId="37"/>
    <cellStyle name="20% - 着色 5" xfId="38"/>
    <cellStyle name="20% - 着色 2_11国有资本经营预算收支表" xfId="39"/>
    <cellStyle name="着色 5 2" xfId="40"/>
    <cellStyle name="20% - 着色 3" xfId="41"/>
    <cellStyle name="40% - 强调文字颜色 6" xfId="42"/>
    <cellStyle name="20% - 着色 3 2" xfId="43"/>
    <cellStyle name="20% - 着色 4 3" xfId="44"/>
    <cellStyle name="20% - 着色 3 2 2" xfId="45"/>
    <cellStyle name="20% - 着色 3_11国有资本经营预算收支表" xfId="46"/>
    <cellStyle name="20% - 着色 3 3" xfId="47"/>
    <cellStyle name="20% - 着色 4" xfId="48"/>
    <cellStyle name="着色 2" xfId="49"/>
    <cellStyle name="20% - 着色 6" xfId="50"/>
    <cellStyle name="20% - 着色 4 2" xfId="51"/>
    <cellStyle name="着色 2 2" xfId="52"/>
    <cellStyle name="20% - 着色 6 2" xfId="53"/>
    <cellStyle name="20% - 着色 4 2 2" xfId="54"/>
    <cellStyle name="着色 2_11国有资本经营预算收支表" xfId="55"/>
    <cellStyle name="常规_405C3AAC5CC200BEE0530A08AF0800BE" xfId="56"/>
    <cellStyle name="20% - 着色 6_11国有资本经营预算收支表" xfId="57"/>
    <cellStyle name="20% - 着色 5 2 2" xfId="58"/>
    <cellStyle name="20% - 着色 5 3" xfId="59"/>
    <cellStyle name="40% - 着色 4 2" xfId="60"/>
    <cellStyle name="40% - 着色 2 2 2" xfId="61"/>
    <cellStyle name="着色 1_11国有资本经营预算收支表" xfId="62"/>
    <cellStyle name="20% - 着色 5_11国有资本经营预算收支表" xfId="63"/>
    <cellStyle name="40% - 强调文字颜色 3" xfId="64"/>
    <cellStyle name="20% - 着色 6 2 2" xfId="65"/>
    <cellStyle name="40% - 强调文字颜色 1" xfId="66"/>
    <cellStyle name="40% - 强调文字颜色 2" xfId="67"/>
    <cellStyle name="40% - 着色 1 2" xfId="68"/>
    <cellStyle name="40% - 着色 1 2 2" xfId="69"/>
    <cellStyle name="40% - 着色 2 3" xfId="70"/>
    <cellStyle name="40% - 着色 1 3" xfId="71"/>
    <cellStyle name="40% - 着色 2" xfId="72"/>
    <cellStyle name="差_739A1D085E6BA23CE0500A0A064B1AD1" xfId="73"/>
    <cellStyle name="40% - 着色 4" xfId="74"/>
    <cellStyle name="40% - 着色 2 2" xfId="75"/>
    <cellStyle name="40% - 着色 3 2" xfId="76"/>
    <cellStyle name="40% - 着色 4_11国有资本经营预算收支表" xfId="77"/>
    <cellStyle name="40% - 着色 3 2 2" xfId="78"/>
    <cellStyle name="60% - 强调文字颜色 1" xfId="79"/>
    <cellStyle name="40% - 着色 3 3" xfId="80"/>
    <cellStyle name="着色 4" xfId="81"/>
    <cellStyle name="40% - 着色 3_11国有资本经营预算收支表" xfId="82"/>
    <cellStyle name="40% - 着色 4 2 2" xfId="83"/>
    <cellStyle name="40% - 着色 4 3" xfId="84"/>
    <cellStyle name="40% - 着色 5" xfId="85"/>
    <cellStyle name="链接单元格" xfId="86"/>
    <cellStyle name="差_67D34CE2EC6AAB52E050080A1CAF164B" xfId="87"/>
    <cellStyle name="40% - 着色 5 2" xfId="88"/>
    <cellStyle name="40% - 着色 5 2 2" xfId="89"/>
    <cellStyle name="40% - 着色 5 3" xfId="90"/>
    <cellStyle name="40% - 着色 5_615D2EB13C93010EE0530A0804CC5EB5" xfId="91"/>
    <cellStyle name="40% - 着色 6" xfId="92"/>
    <cellStyle name="40% - 着色 6 2" xfId="93"/>
    <cellStyle name="40% - 着色 6 2 2" xfId="94"/>
    <cellStyle name="40% - 着色 6 3" xfId="95"/>
    <cellStyle name="40% - 着色 6_11国有资本经营预算收支表" xfId="96"/>
    <cellStyle name="60% - 强调文字颜色 2" xfId="97"/>
    <cellStyle name="60% - 强调文字颜色 3" xfId="98"/>
    <cellStyle name="60% - 强调文字颜色 4" xfId="99"/>
    <cellStyle name="60% - 着色 6 2" xfId="100"/>
    <cellStyle name="60% - 强调文字颜色 5" xfId="101"/>
    <cellStyle name="60% - 强调文字颜色 6" xfId="102"/>
    <cellStyle name="60% - 着色 1" xfId="103"/>
    <cellStyle name="60% - 着色 1 2" xfId="104"/>
    <cellStyle name="60% - 着色 1_11国有资本经营预算收支表" xfId="105"/>
    <cellStyle name="60% - 着色 2" xfId="106"/>
    <cellStyle name="60% - 着色 2 2" xfId="107"/>
    <cellStyle name="好_615D2EB13C93010EE0530A0804CC5EB5" xfId="108"/>
    <cellStyle name="60% - 着色 2_11国有资本经营预算收支表" xfId="109"/>
    <cellStyle name="60% - 着色 3" xfId="110"/>
    <cellStyle name="60% - 着色 3 2" xfId="111"/>
    <cellStyle name="60% - 着色 3_11国有资本经营预算收支表" xfId="112"/>
    <cellStyle name="60% - 着色 4" xfId="113"/>
    <cellStyle name="常规_64242C78E6FB009AE0530A08AF09009A" xfId="114"/>
    <cellStyle name="60% - 着色 4 2" xfId="115"/>
    <cellStyle name="常规_12-29日省政府常务会议材料附件" xfId="116"/>
    <cellStyle name="60% - 着色 5" xfId="117"/>
    <cellStyle name="60% - 着色 5 2" xfId="118"/>
    <cellStyle name="60% - 着色 5_615D2EB13C93010EE0530A0804CC5EB5" xfId="119"/>
    <cellStyle name="60% - 着色 6" xfId="120"/>
    <cellStyle name="60% - 着色 6_11国有资本经营预算收支表" xfId="121"/>
    <cellStyle name="百分比_EF4B13E29A0421FAE0430A08200E21FA" xfId="122"/>
    <cellStyle name="标题" xfId="123"/>
    <cellStyle name="标题 1" xfId="124"/>
    <cellStyle name="标题 2" xfId="125"/>
    <cellStyle name="差_64242C78E6F6009AE0530A08AF09009A" xfId="126"/>
    <cellStyle name="标题 3" xfId="127"/>
    <cellStyle name="标题 4" xfId="128"/>
    <cellStyle name="差" xfId="129"/>
    <cellStyle name="差_4901A573031A00CCE0530A08AF0800CC" xfId="130"/>
    <cellStyle name="差_4901E49D450800C2E0530A08AF0800C2" xfId="131"/>
    <cellStyle name="差_615D2EB13C93010EE0530A0804CC5EB5" xfId="132"/>
    <cellStyle name="差_61F0C7FF6ABA0038E0530A0804CC3487" xfId="133"/>
    <cellStyle name="差_64242C78E6F3009AE0530A08AF09009A" xfId="134"/>
    <cellStyle name="常规 11" xfId="135"/>
    <cellStyle name="常规 2" xfId="136"/>
    <cellStyle name="常规 2 2" xfId="137"/>
    <cellStyle name="常规 2_11预算项目支出绩效目标表" xfId="138"/>
    <cellStyle name="常规 2_739A1D085E6BA23CE0500A0A064B1AD1" xfId="139"/>
    <cellStyle name="常规 3" xfId="140"/>
    <cellStyle name="常规 3 2" xfId="141"/>
    <cellStyle name="常规 3_6162030C6A600132E0530A0804CCAD99_c" xfId="142"/>
    <cellStyle name="常规 4" xfId="143"/>
    <cellStyle name="常规 5" xfId="144"/>
    <cellStyle name="常规_11国有资本经营预算收支表" xfId="145"/>
    <cellStyle name="常规_12-29日省政府常务会议材料附件_Sheet2" xfId="146"/>
    <cellStyle name="常规_12-29日省政府常务会议材料附件_Sheet4" xfId="147"/>
    <cellStyle name="常规_3F939A40737200E6E0530A08AF0800E6" xfId="148"/>
    <cellStyle name="常规_417D02D353B900DAE0530A08AF0800DA" xfId="149"/>
    <cellStyle name="常规_439B6CFEF4310134E0530A0804CB25FB" xfId="150"/>
    <cellStyle name="常规_439B6D647C250158E0530A0804CC3FF1" xfId="151"/>
    <cellStyle name="常规_64242C78E6F3009AE0530A08AF09009A" xfId="152"/>
    <cellStyle name="常规_739A1D085E6BA23CE0500A0A064B1AD1" xfId="153"/>
    <cellStyle name="好" xfId="154"/>
    <cellStyle name="好_4901A573031A00CCE0530A08AF0800CC" xfId="155"/>
    <cellStyle name="好_4901E49D450800C2E0530A08AF0800C2" xfId="156"/>
    <cellStyle name="好_61F0C7FF6ABA0038E0530A0804CC3487" xfId="157"/>
    <cellStyle name="好_64242C78E6F6009AE0530A08AF09009A" xfId="158"/>
    <cellStyle name="着色 5_11国有资本经营预算收支表" xfId="159"/>
    <cellStyle name="好_67D34CE2EC6AAB52E050080A1CAF164B" xfId="160"/>
    <cellStyle name="好_739A1D085E6BA23CE0500A0A064B1AD1" xfId="161"/>
    <cellStyle name="汇总" xfId="162"/>
    <cellStyle name="计算" xfId="163"/>
    <cellStyle name="解释性文本" xfId="164"/>
    <cellStyle name="警告文本" xfId="165"/>
    <cellStyle name="强调文字颜色 1" xfId="166"/>
    <cellStyle name="强调文字颜色 2" xfId="167"/>
    <cellStyle name="强调文字颜色 3" xfId="168"/>
    <cellStyle name="强调文字颜色 4" xfId="169"/>
    <cellStyle name="强调文字颜色 5" xfId="170"/>
    <cellStyle name="强调文字颜色 6" xfId="171"/>
    <cellStyle name="着色 5" xfId="172"/>
    <cellStyle name="适中" xfId="173"/>
    <cellStyle name="输出" xfId="174"/>
    <cellStyle name="输入" xfId="175"/>
    <cellStyle name="着色 3" xfId="176"/>
    <cellStyle name="着色 3 2" xfId="177"/>
    <cellStyle name="着色 3_11国有资本经营预算收支表" xfId="178"/>
    <cellStyle name="着色 4 2" xfId="179"/>
    <cellStyle name="着色 4_11国有资本经营预算收支表" xfId="180"/>
    <cellStyle name="着色 6" xfId="181"/>
    <cellStyle name="着色 6 2" xfId="182"/>
    <cellStyle name="着色 6_11国有资本经营预算收支表" xfId="183"/>
    <cellStyle name="注释" xfId="184"/>
  </cellStyles>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10" Type="http://schemas.openxmlformats.org/officeDocument/2006/relationships/worksheet" Target="worksheets/sheet10.xml"/><Relationship Id="rId11" Type="http://schemas.openxmlformats.org/officeDocument/2006/relationships/worksheet" Target="worksheets/sheet11.xml"/><Relationship Id="rId12" Type="http://schemas.openxmlformats.org/officeDocument/2006/relationships/externalLink" Target="externalLinks/externalLink1.xml"/><Relationship Id="rId13" Type="http://schemas.openxmlformats.org/officeDocument/2006/relationships/externalLink" Target="externalLinks/externalLink2.xml"/><Relationship Id="rId14" Type="http://schemas.openxmlformats.org/officeDocument/2006/relationships/theme" Target="theme/theme1.xml"/><Relationship Id="rId15" Type="http://schemas.openxmlformats.org/officeDocument/2006/relationships/styles" Target="styles.xml"/><Relationship Id="rId16" Type="http://schemas.openxmlformats.org/officeDocument/2006/relationships/sharedStrings" Target="sharedStrings.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worksheet" Target="worksheets/sheet6.xml"/><Relationship Id="rId7" Type="http://schemas.openxmlformats.org/officeDocument/2006/relationships/worksheet" Target="worksheets/sheet7.xml"/><Relationship Id="rId8" Type="http://schemas.openxmlformats.org/officeDocument/2006/relationships/worksheet" Target="worksheets/sheet8.xml"/><Relationship Id="rId9" Type="http://schemas.openxmlformats.org/officeDocument/2006/relationships/worksheet" Target="worksheets/sheet9.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HANGHAI_LF\&#39044;&#31639;&#22788;\BY\YS3\97&#20915;&#31639;&#21306;&#21439;&#26368;&#21518;&#27719;&#2463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Users\HNCZ\Downloads\2016&#24180;&#39044;&#31639;&#33609;&#26696;1.2\Rar$DI01.390\My Documents\2010&#24180;&#39044;&#31639;\&#21381;&#21153;&#20250;\&#19978;&#20250;&#26448;&#26009;\&#38468;&#34920;.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P1012001"/>
      <sheetName val=""/>
      <sheetName val="各年度收费、罚没、专项收入.xls_Sheet3"/>
      <sheetName val="表二"/>
      <sheetName val="表五"/>
      <sheetName val="2012.2.2 (整合)"/>
      <sheetName val="2012.2.2"/>
      <sheetName val="全市结转"/>
      <sheetName val="提前告知数"/>
      <sheetName val="总人口"/>
      <sheetName val="基础编码"/>
      <sheetName val="省本级收入预计"/>
      <sheetName val="区划对应表"/>
      <sheetName val="1-4余额表"/>
      <sheetName val="四月份月报"/>
      <sheetName val="XL4Poppy"/>
      <sheetName val="DDETABLE "/>
      <sheetName val="#REF"/>
      <sheetName val="中央"/>
      <sheetName val="01北京市"/>
      <sheetName val="2000地方"/>
      <sheetName val="有效性列表"/>
      <sheetName val="录入表"/>
      <sheetName val="DY-（调整特殊因素）增量对应重点（汇报）"/>
      <sheetName val="C01-1"/>
      <sheetName val="mx"/>
      <sheetName val="单位编码"/>
      <sheetName val="Financ. Overview"/>
      <sheetName val="Toolbox"/>
      <sheetName val="Main"/>
      <sheetName val="_ESList"/>
      <sheetName val="一般预算收入"/>
      <sheetName val="表二 汇总表（业务处填）"/>
      <sheetName val="KKKKKKKK"/>
      <sheetName val="农业人口"/>
      <sheetName val="Open"/>
      <sheetName val="事业发展"/>
      <sheetName val="差异系数"/>
      <sheetName val="data"/>
      <sheetName val="公检法司编制"/>
      <sheetName val="行政编制"/>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附表1"/>
      <sheetName val="附表2"/>
      <sheetName val="2010年基金预算收入计划表"/>
      <sheetName val="2010年基金预算支出计划表"/>
      <sheetName val="附表2 (2)"/>
      <sheetName val="Mp-team 1"/>
    </sheetNames>
    <sheetDataSet>
      <sheetData sheetId="0" refreshError="1"/>
      <sheetData sheetId="1" refreshError="1"/>
      <sheetData sheetId="2" refreshError="1"/>
      <sheetData sheetId="3" refreshError="1"/>
      <sheetData sheetId="4" refreshError="1"/>
      <sheetData sheetId="5"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Times New Roman"/>
        <a:font script="Jpan" typeface="ＭＳ Ｐゴシック"/>
        <a:font script="Khmr" typeface="MoolBoran"/>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Times New Roman"/>
        <a:font script="Yiii" typeface="Microsoft Yi Baiti"/>
      </a:majorFont>
      <a:minorFont>
        <a:latin typeface="Calibri"/>
        <a:ea typeface=""/>
        <a:cs typeface=""/>
        <a:font script="Arab" typeface="Arial"/>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Arial"/>
        <a:font script="Jpan" typeface="ＭＳ Ｐゴシック"/>
        <a:font script="Khmr" typeface="DaunPenh"/>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Arial"/>
        <a:font script="Yiii" typeface="Microsoft Yi Baiti"/>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100000">
              <a:srgbClr val="9CBEE0"/>
            </a:gs>
            <a:gs pos="0">
              <a:srgbClr val="BBD5F0"/>
            </a:gs>
          </a:gsLst>
          <a:lin ang="5400000" scaled="0"/>
        </a:gradFill>
        <a:ln w="15875" cap="flat" cmpd="sng" algn="ctr">
          <a:solidFill>
            <a:srgbClr val="739CC3"/>
          </a:solidFill>
          <a:prstDash val="solid"/>
          <a:miter lim="200000"/>
        </a:ln>
      </a:spPr>
      <a:bodyPr/>
      <a:lstStyle/>
    </a:spDef>
  </a:objectDefaults>
  <a:extraClrSchemeLst/>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R34"/>
  <sheetViews>
    <sheetView showGridLines="0" showZeros="0" workbookViewId="0">
      <selection activeCell="A1" sqref="A1:L1"/>
    </sheetView>
  </sheetViews>
  <sheetFormatPr defaultColWidth="9" defaultRowHeight="11.25"/>
  <cols>
    <col min="1" max="1" width="28.25" style="227" customWidth="1"/>
    <col min="2" max="2" width="15.625" style="227" customWidth="1"/>
    <col min="3" max="3" width="14.625" style="227" customWidth="1"/>
    <col min="4" max="5" width="12.75" style="227" customWidth="1"/>
    <col min="6" max="6" width="11.875" style="227" customWidth="1"/>
    <col min="7" max="7" width="11.125" style="227" customWidth="1"/>
    <col min="8" max="8" width="13.5" style="227" customWidth="1"/>
    <col min="9" max="9" width="14.25" style="227" customWidth="1"/>
    <col min="10" max="10" width="14.375" style="227" customWidth="1"/>
    <col min="11" max="11" width="13.375" style="227" customWidth="1"/>
    <col min="12" max="12" width="9.75" style="227" customWidth="1"/>
    <col min="13" max="16384" width="9" style="227"/>
  </cols>
  <sheetData>
    <row r="1" ht="42" customHeight="1" spans="1:18">
      <c r="A1" s="228" t="s">
        <v>0</v>
      </c>
      <c r="B1" s="228"/>
      <c r="C1" s="228"/>
      <c r="D1" s="228"/>
      <c r="E1" s="228"/>
      <c r="F1" s="228"/>
      <c r="G1" s="228"/>
      <c r="H1" s="228"/>
      <c r="I1" s="228"/>
      <c r="J1" s="228"/>
      <c r="K1" s="228"/>
      <c r="L1" s="228"/>
      <c r="M1"/>
      <c r="N1"/>
      <c r="O1"/>
      <c r="P1"/>
      <c r="Q1"/>
      <c r="R1"/>
    </row>
    <row r="2" ht="15" customHeight="1" spans="1:18">
      <c r="A2" s="229" t="s">
        <v>1</v>
      </c>
      <c r="B2" s="230"/>
      <c r="C2" s="230"/>
      <c r="D2"/>
      <c r="E2"/>
      <c r="F2"/>
      <c r="G2"/>
      <c r="H2"/>
      <c r="I2"/>
      <c r="J2"/>
      <c r="K2"/>
      <c r="L2" s="274" t="s">
        <v>2</v>
      </c>
      <c r="M2"/>
      <c r="N2"/>
      <c r="O2"/>
      <c r="P2"/>
      <c r="Q2"/>
      <c r="R2"/>
    </row>
    <row r="3" ht="21.75" customHeight="1" spans="1:18">
      <c r="A3" s="231" t="s">
        <v>3</v>
      </c>
      <c r="B3" s="232"/>
      <c r="C3" s="233" t="s">
        <v>4</v>
      </c>
      <c r="D3" s="233"/>
      <c r="E3" s="233"/>
      <c r="F3" s="233"/>
      <c r="G3" s="233"/>
      <c r="H3" s="233"/>
      <c r="I3" s="233"/>
      <c r="J3" s="233"/>
      <c r="K3" s="233"/>
      <c r="L3" s="233"/>
      <c r="M3"/>
      <c r="N3"/>
      <c r="O3"/>
      <c r="P3"/>
      <c r="Q3"/>
      <c r="R3"/>
    </row>
    <row r="4" ht="18" customHeight="1" spans="1:18">
      <c r="A4" s="234" t="s">
        <v>5</v>
      </c>
      <c r="B4" s="234" t="s">
        <v>6</v>
      </c>
      <c r="C4" s="234" t="s">
        <v>5</v>
      </c>
      <c r="D4" s="234" t="s">
        <v>7</v>
      </c>
      <c r="E4" s="235" t="s">
        <v>8</v>
      </c>
      <c r="F4" s="236"/>
      <c r="G4" s="237" t="s">
        <v>9</v>
      </c>
      <c r="H4" s="238"/>
      <c r="I4" s="238"/>
      <c r="J4" s="238"/>
      <c r="K4" s="238"/>
      <c r="L4" s="238"/>
      <c r="M4"/>
      <c r="N4"/>
      <c r="O4"/>
      <c r="P4"/>
      <c r="Q4"/>
      <c r="R4"/>
    </row>
    <row r="5" ht="18.75" customHeight="1" spans="1:18">
      <c r="A5" s="239"/>
      <c r="B5" s="239"/>
      <c r="C5" s="239"/>
      <c r="D5" s="239"/>
      <c r="E5" s="240" t="s">
        <v>10</v>
      </c>
      <c r="F5" s="240" t="s">
        <v>11</v>
      </c>
      <c r="G5" s="241" t="s">
        <v>12</v>
      </c>
      <c r="H5" s="238"/>
      <c r="I5" s="275" t="s">
        <v>13</v>
      </c>
      <c r="J5" s="276" t="s">
        <v>14</v>
      </c>
      <c r="K5" s="276" t="s">
        <v>15</v>
      </c>
      <c r="L5" s="275" t="s">
        <v>16</v>
      </c>
      <c r="M5"/>
      <c r="N5"/>
      <c r="O5"/>
      <c r="P5"/>
      <c r="Q5"/>
      <c r="R5"/>
    </row>
    <row r="6" ht="30" customHeight="1" spans="1:18">
      <c r="A6" s="242"/>
      <c r="B6" s="242"/>
      <c r="C6" s="242"/>
      <c r="D6" s="242"/>
      <c r="E6" s="243"/>
      <c r="F6" s="243"/>
      <c r="G6" s="244" t="s">
        <v>17</v>
      </c>
      <c r="H6" s="244" t="s">
        <v>18</v>
      </c>
      <c r="I6" s="277"/>
      <c r="J6" s="278"/>
      <c r="K6" s="278"/>
      <c r="L6" s="277"/>
      <c r="M6"/>
      <c r="N6"/>
      <c r="O6"/>
      <c r="P6"/>
      <c r="Q6"/>
      <c r="R6"/>
    </row>
    <row r="7" s="226" customFormat="1" ht="20.1" customHeight="1" spans="1:18">
      <c r="A7" s="245" t="s">
        <v>19</v>
      </c>
      <c r="B7" s="246">
        <v>220.83</v>
      </c>
      <c r="C7" s="247" t="s">
        <v>20</v>
      </c>
      <c r="D7" s="248">
        <v>205.61</v>
      </c>
      <c r="E7" s="249">
        <v>0</v>
      </c>
      <c r="F7" s="249">
        <v>0</v>
      </c>
      <c r="G7" s="249">
        <v>205.61</v>
      </c>
      <c r="H7" s="249">
        <v>205.61</v>
      </c>
      <c r="I7" s="249">
        <v>0</v>
      </c>
      <c r="J7" s="249">
        <v>0</v>
      </c>
      <c r="K7" s="249">
        <v>0</v>
      </c>
      <c r="L7" s="249">
        <v>0</v>
      </c>
      <c r="M7" s="18"/>
      <c r="N7" s="18"/>
      <c r="O7" s="18"/>
      <c r="P7" s="18"/>
      <c r="Q7" s="18"/>
      <c r="R7" s="18"/>
    </row>
    <row r="8" s="226" customFormat="1" ht="20.1" customHeight="1" spans="1:18">
      <c r="A8" s="245" t="s">
        <v>21</v>
      </c>
      <c r="B8" s="250">
        <v>220.83</v>
      </c>
      <c r="C8" s="247" t="s">
        <v>22</v>
      </c>
      <c r="D8" s="248">
        <v>197.03</v>
      </c>
      <c r="E8" s="249">
        <v>0</v>
      </c>
      <c r="F8" s="249">
        <v>0</v>
      </c>
      <c r="G8" s="249">
        <v>197.03</v>
      </c>
      <c r="H8" s="249">
        <v>197.03</v>
      </c>
      <c r="I8" s="249">
        <v>0</v>
      </c>
      <c r="J8" s="249">
        <v>0</v>
      </c>
      <c r="K8" s="249">
        <v>0</v>
      </c>
      <c r="L8" s="249">
        <v>0</v>
      </c>
      <c r="M8" s="18"/>
      <c r="N8" s="18"/>
      <c r="O8" s="18"/>
      <c r="P8" s="18"/>
      <c r="Q8" s="18"/>
      <c r="R8" s="18"/>
    </row>
    <row r="9" s="226" customFormat="1" ht="20.1" customHeight="1" spans="1:18">
      <c r="A9" s="245" t="s">
        <v>23</v>
      </c>
      <c r="B9" s="251">
        <v>0</v>
      </c>
      <c r="C9" s="252" t="s">
        <v>24</v>
      </c>
      <c r="D9" s="248">
        <v>8.58</v>
      </c>
      <c r="E9" s="249">
        <v>0</v>
      </c>
      <c r="F9" s="249">
        <v>0</v>
      </c>
      <c r="G9" s="249">
        <v>8.58</v>
      </c>
      <c r="H9" s="249">
        <v>8.58</v>
      </c>
      <c r="I9" s="249">
        <v>0</v>
      </c>
      <c r="J9" s="249">
        <v>0</v>
      </c>
      <c r="K9" s="249">
        <v>0</v>
      </c>
      <c r="L9" s="249">
        <v>0</v>
      </c>
      <c r="M9" s="18"/>
      <c r="N9" s="18"/>
      <c r="O9" s="18"/>
      <c r="P9" s="18"/>
      <c r="Q9" s="18"/>
      <c r="R9" s="18"/>
    </row>
    <row r="10" s="226" customFormat="1" ht="20.1" customHeight="1" spans="1:18">
      <c r="A10" s="245" t="s">
        <v>25</v>
      </c>
      <c r="B10" s="246">
        <v>0</v>
      </c>
      <c r="C10" s="252" t="s">
        <v>26</v>
      </c>
      <c r="D10" s="248">
        <v>15.22</v>
      </c>
      <c r="E10" s="249">
        <v>0</v>
      </c>
      <c r="F10" s="249">
        <v>0</v>
      </c>
      <c r="G10" s="249">
        <v>15.22</v>
      </c>
      <c r="H10" s="249">
        <v>15.22</v>
      </c>
      <c r="I10" s="249">
        <v>0</v>
      </c>
      <c r="J10" s="249">
        <v>0</v>
      </c>
      <c r="K10" s="249">
        <v>0</v>
      </c>
      <c r="L10" s="249">
        <v>0</v>
      </c>
      <c r="M10" s="18"/>
      <c r="N10" s="18"/>
      <c r="O10" s="18"/>
      <c r="P10" s="18"/>
      <c r="Q10" s="18"/>
      <c r="R10" s="18"/>
    </row>
    <row r="11" s="226" customFormat="1" ht="20.1" customHeight="1" spans="1:18">
      <c r="A11" s="245" t="s">
        <v>27</v>
      </c>
      <c r="B11" s="250">
        <v>0</v>
      </c>
      <c r="C11" s="247" t="s">
        <v>28</v>
      </c>
      <c r="D11" s="248">
        <v>15.22</v>
      </c>
      <c r="E11" s="249">
        <v>0</v>
      </c>
      <c r="F11" s="249">
        <v>0</v>
      </c>
      <c r="G11" s="253">
        <v>15.22</v>
      </c>
      <c r="H11" s="249">
        <v>15.22</v>
      </c>
      <c r="I11" s="249">
        <v>0</v>
      </c>
      <c r="J11" s="249">
        <v>0</v>
      </c>
      <c r="K11" s="249">
        <v>0</v>
      </c>
      <c r="L11" s="249">
        <v>0</v>
      </c>
      <c r="M11" s="279"/>
      <c r="N11" s="279"/>
      <c r="O11" s="279"/>
      <c r="P11" s="279"/>
      <c r="Q11" s="279"/>
      <c r="R11" s="279"/>
    </row>
    <row r="12" s="226" customFormat="1" ht="20.1" customHeight="1" spans="1:18">
      <c r="A12" s="254" t="s">
        <v>29</v>
      </c>
      <c r="B12" s="255">
        <v>0</v>
      </c>
      <c r="C12" s="252" t="s">
        <v>30</v>
      </c>
      <c r="D12" s="248">
        <v>0</v>
      </c>
      <c r="E12" s="249">
        <v>0</v>
      </c>
      <c r="F12" s="249">
        <v>0</v>
      </c>
      <c r="G12" s="249">
        <v>0</v>
      </c>
      <c r="H12" s="249">
        <v>0</v>
      </c>
      <c r="I12" s="249">
        <v>0</v>
      </c>
      <c r="J12" s="249">
        <v>0</v>
      </c>
      <c r="K12" s="249">
        <v>0</v>
      </c>
      <c r="L12" s="249">
        <v>0</v>
      </c>
      <c r="M12" s="18"/>
      <c r="N12" s="18"/>
      <c r="O12" s="18"/>
      <c r="P12" s="18"/>
      <c r="Q12" s="18"/>
      <c r="R12" s="18"/>
    </row>
    <row r="13" s="226" customFormat="1" ht="20.1" customHeight="1" spans="1:18">
      <c r="A13" s="256" t="s">
        <v>31</v>
      </c>
      <c r="B13" s="251">
        <v>0</v>
      </c>
      <c r="C13" s="257"/>
      <c r="D13" s="258"/>
      <c r="E13" s="259"/>
      <c r="F13" s="259"/>
      <c r="G13" s="259"/>
      <c r="H13" s="249"/>
      <c r="I13" s="259"/>
      <c r="J13" s="259"/>
      <c r="K13" s="259"/>
      <c r="L13" s="259"/>
      <c r="M13" s="18"/>
      <c r="N13" s="18"/>
      <c r="O13" s="18"/>
      <c r="P13" s="18"/>
      <c r="Q13" s="18"/>
      <c r="R13" s="18"/>
    </row>
    <row r="14" s="226" customFormat="1" ht="20.1" customHeight="1" spans="1:18">
      <c r="A14" s="260" t="s">
        <v>32</v>
      </c>
      <c r="B14" s="246">
        <v>0</v>
      </c>
      <c r="C14" s="257"/>
      <c r="D14" s="258"/>
      <c r="E14" s="259"/>
      <c r="F14" s="259"/>
      <c r="G14" s="259"/>
      <c r="H14" s="249"/>
      <c r="I14" s="259"/>
      <c r="J14" s="259"/>
      <c r="K14" s="259"/>
      <c r="L14" s="259"/>
      <c r="M14" s="18"/>
      <c r="N14" s="18"/>
      <c r="O14" s="18"/>
      <c r="P14" s="18"/>
      <c r="Q14" s="18"/>
      <c r="R14" s="18"/>
    </row>
    <row r="15" ht="20.1" customHeight="1" spans="1:18">
      <c r="A15" s="260"/>
      <c r="B15" s="246"/>
      <c r="C15" s="257"/>
      <c r="D15" s="261"/>
      <c r="E15" s="259"/>
      <c r="F15" s="259"/>
      <c r="G15" s="259"/>
      <c r="H15" s="262"/>
      <c r="I15" s="259"/>
      <c r="J15" s="268"/>
      <c r="K15" s="268"/>
      <c r="L15" s="268"/>
      <c r="M15"/>
      <c r="N15"/>
      <c r="O15"/>
      <c r="P15"/>
      <c r="Q15"/>
      <c r="R15"/>
    </row>
    <row r="16" ht="20.1" customHeight="1" spans="1:18">
      <c r="A16" s="263"/>
      <c r="B16" s="250"/>
      <c r="C16" s="264"/>
      <c r="D16" s="265"/>
      <c r="E16" s="259"/>
      <c r="F16" s="259"/>
      <c r="G16" s="259"/>
      <c r="H16" s="262"/>
      <c r="I16" s="268"/>
      <c r="J16" s="268"/>
      <c r="K16" s="268"/>
      <c r="L16" s="268"/>
      <c r="M16"/>
      <c r="N16"/>
      <c r="O16"/>
      <c r="P16"/>
      <c r="Q16"/>
      <c r="R16"/>
    </row>
    <row r="17" ht="20.1" customHeight="1" spans="1:18">
      <c r="A17" s="266"/>
      <c r="B17" s="255"/>
      <c r="C17" s="267"/>
      <c r="D17" s="265"/>
      <c r="E17" s="259"/>
      <c r="F17" s="268"/>
      <c r="G17" s="259"/>
      <c r="H17" s="262"/>
      <c r="I17" s="259"/>
      <c r="J17" s="259"/>
      <c r="K17" s="268"/>
      <c r="L17" s="268"/>
      <c r="M17"/>
      <c r="N17"/>
      <c r="O17"/>
      <c r="P17"/>
      <c r="Q17"/>
      <c r="R17"/>
    </row>
    <row r="18" s="226" customFormat="1" ht="20.1" customHeight="1" spans="1:18">
      <c r="A18" s="269" t="s">
        <v>33</v>
      </c>
      <c r="B18" s="246">
        <v>220.83</v>
      </c>
      <c r="C18" s="270"/>
      <c r="D18" s="270"/>
      <c r="E18" s="259"/>
      <c r="F18" s="259"/>
      <c r="G18" s="259"/>
      <c r="H18" s="249"/>
      <c r="I18" s="259"/>
      <c r="J18" s="259"/>
      <c r="K18" s="259"/>
      <c r="L18" s="259"/>
      <c r="M18" s="18"/>
      <c r="N18" s="18"/>
      <c r="O18" s="18"/>
      <c r="P18" s="18"/>
      <c r="Q18" s="18"/>
      <c r="R18" s="18"/>
    </row>
    <row r="19" s="226" customFormat="1" ht="20.1" customHeight="1" spans="1:18">
      <c r="A19" s="271" t="s">
        <v>34</v>
      </c>
      <c r="B19" s="250">
        <v>0</v>
      </c>
      <c r="C19" s="270"/>
      <c r="D19" s="270"/>
      <c r="E19" s="259"/>
      <c r="F19" s="259"/>
      <c r="G19" s="259"/>
      <c r="H19" s="249"/>
      <c r="I19" s="259"/>
      <c r="J19" s="259"/>
      <c r="K19" s="259"/>
      <c r="L19" s="259"/>
      <c r="M19" s="18"/>
      <c r="N19" s="18"/>
      <c r="O19" s="18"/>
      <c r="P19" s="18"/>
      <c r="Q19" s="18"/>
      <c r="R19" s="18"/>
    </row>
    <row r="20" s="226" customFormat="1" ht="20.1" customHeight="1" spans="1:18">
      <c r="A20" s="271" t="s">
        <v>35</v>
      </c>
      <c r="B20" s="255">
        <v>0</v>
      </c>
      <c r="C20" s="270"/>
      <c r="D20" s="270"/>
      <c r="E20" s="259"/>
      <c r="F20" s="259"/>
      <c r="G20" s="259"/>
      <c r="H20" s="249"/>
      <c r="I20" s="259"/>
      <c r="J20" s="259"/>
      <c r="K20" s="259"/>
      <c r="L20" s="259"/>
      <c r="M20" s="18"/>
      <c r="N20" s="18"/>
      <c r="O20" s="18"/>
      <c r="P20" s="18"/>
      <c r="Q20" s="18"/>
      <c r="R20" s="18"/>
    </row>
    <row r="21" s="226" customFormat="1" ht="20.1" customHeight="1" spans="1:18">
      <c r="A21" s="271" t="s">
        <v>36</v>
      </c>
      <c r="B21" s="255">
        <v>0</v>
      </c>
      <c r="C21" s="270"/>
      <c r="D21" s="270"/>
      <c r="E21" s="259"/>
      <c r="F21" s="259"/>
      <c r="G21" s="259"/>
      <c r="H21" s="249"/>
      <c r="I21" s="259"/>
      <c r="J21" s="259"/>
      <c r="K21" s="259"/>
      <c r="L21" s="259"/>
      <c r="M21" s="18"/>
      <c r="N21" s="18"/>
      <c r="O21" s="18"/>
      <c r="P21" s="18"/>
      <c r="Q21" s="18"/>
      <c r="R21" s="18"/>
    </row>
    <row r="22" s="226" customFormat="1" ht="20.1" customHeight="1" spans="1:18">
      <c r="A22" s="272" t="s">
        <v>37</v>
      </c>
      <c r="B22" s="255">
        <v>220.83</v>
      </c>
      <c r="C22" s="273" t="s">
        <v>38</v>
      </c>
      <c r="D22" s="255">
        <v>220.83</v>
      </c>
      <c r="E22" s="249">
        <v>0</v>
      </c>
      <c r="F22" s="249">
        <v>0</v>
      </c>
      <c r="G22" s="249">
        <v>220.83</v>
      </c>
      <c r="H22" s="249">
        <v>220.83</v>
      </c>
      <c r="I22" s="249">
        <v>0</v>
      </c>
      <c r="J22" s="249">
        <v>0</v>
      </c>
      <c r="K22" s="249">
        <v>0</v>
      </c>
      <c r="L22" s="249">
        <v>0</v>
      </c>
      <c r="M22" s="18"/>
      <c r="N22" s="18"/>
      <c r="O22" s="18"/>
      <c r="P22" s="18"/>
      <c r="Q22" s="18"/>
      <c r="R22" s="18"/>
    </row>
    <row r="23" ht="9.75" customHeight="1" spans="1:18">
      <c r="A23"/>
      <c r="B23" s="226"/>
      <c r="C23"/>
      <c r="D23"/>
      <c r="E23"/>
      <c r="F23"/>
      <c r="G23"/>
      <c r="H23"/>
      <c r="I23"/>
      <c r="J23"/>
      <c r="K23"/>
      <c r="L23"/>
      <c r="M23"/>
      <c r="N23"/>
      <c r="O23"/>
      <c r="P23"/>
      <c r="Q23"/>
      <c r="R23"/>
    </row>
    <row r="24" ht="14.25" spans="1:18">
      <c r="A24"/>
      <c r="B24"/>
      <c r="C24"/>
      <c r="D24"/>
      <c r="E24"/>
      <c r="F24"/>
      <c r="G24"/>
      <c r="H24" s="226"/>
      <c r="I24"/>
      <c r="J24"/>
      <c r="K24"/>
      <c r="L24"/>
      <c r="M24"/>
      <c r="N24"/>
      <c r="O24"/>
      <c r="P24"/>
      <c r="Q24"/>
      <c r="R24"/>
    </row>
    <row r="25" ht="14.25" spans="1:18">
      <c r="A25"/>
      <c r="B25"/>
      <c r="C25"/>
      <c r="D25"/>
      <c r="E25"/>
      <c r="F25"/>
      <c r="G25"/>
      <c r="H25"/>
      <c r="I25"/>
      <c r="J25"/>
      <c r="K25"/>
      <c r="L25"/>
      <c r="M25"/>
      <c r="N25"/>
      <c r="O25"/>
      <c r="P25"/>
      <c r="Q25"/>
      <c r="R25"/>
    </row>
    <row r="26" ht="14.25" spans="1:18">
      <c r="A26"/>
      <c r="B26"/>
      <c r="C26"/>
      <c r="D26"/>
      <c r="E26"/>
      <c r="F26"/>
      <c r="G26"/>
      <c r="H26"/>
      <c r="I26"/>
      <c r="J26"/>
      <c r="K26"/>
      <c r="L26"/>
      <c r="M26"/>
      <c r="N26"/>
      <c r="O26"/>
      <c r="P26"/>
      <c r="Q26"/>
      <c r="R26"/>
    </row>
    <row r="27" ht="14.25" spans="1:18">
      <c r="A27"/>
      <c r="B27"/>
      <c r="C27" s="226"/>
      <c r="D27"/>
      <c r="E27"/>
      <c r="F27"/>
      <c r="G27"/>
      <c r="H27"/>
      <c r="I27"/>
      <c r="J27"/>
      <c r="K27"/>
      <c r="L27"/>
      <c r="M27"/>
      <c r="N27"/>
      <c r="O27"/>
      <c r="P27"/>
      <c r="Q27"/>
      <c r="R27"/>
    </row>
    <row r="28" ht="14.25" spans="1:18">
      <c r="A28"/>
      <c r="B28" s="226"/>
      <c r="C28"/>
      <c r="D28"/>
      <c r="E28"/>
      <c r="F28"/>
      <c r="G28"/>
      <c r="H28"/>
      <c r="I28"/>
      <c r="J28"/>
      <c r="K28"/>
      <c r="L28"/>
      <c r="M28"/>
      <c r="N28"/>
      <c r="O28"/>
      <c r="P28"/>
      <c r="Q28"/>
      <c r="R28"/>
    </row>
    <row r="29" ht="14.25" spans="1:18">
      <c r="A29"/>
      <c r="B29"/>
      <c r="C29"/>
      <c r="D29"/>
      <c r="E29"/>
      <c r="F29"/>
      <c r="G29"/>
      <c r="H29"/>
      <c r="I29"/>
      <c r="J29"/>
      <c r="K29"/>
      <c r="L29"/>
      <c r="M29"/>
      <c r="N29"/>
      <c r="O29"/>
      <c r="P29"/>
      <c r="Q29"/>
      <c r="R29"/>
    </row>
    <row r="30" ht="14.25" spans="1:18">
      <c r="A30"/>
      <c r="B30"/>
      <c r="C30"/>
      <c r="D30"/>
      <c r="E30"/>
      <c r="F30"/>
      <c r="G30"/>
      <c r="H30"/>
      <c r="I30"/>
      <c r="J30"/>
      <c r="K30"/>
      <c r="L30"/>
      <c r="M30"/>
      <c r="N30"/>
      <c r="O30"/>
      <c r="P30"/>
      <c r="Q30"/>
      <c r="R30"/>
    </row>
    <row r="31" ht="14.25" spans="1:18">
      <c r="A31"/>
      <c r="B31"/>
      <c r="C31"/>
      <c r="D31"/>
      <c r="E31"/>
      <c r="F31"/>
      <c r="G31"/>
      <c r="H31"/>
      <c r="I31"/>
      <c r="J31"/>
      <c r="K31"/>
      <c r="L31"/>
      <c r="M31"/>
      <c r="N31"/>
      <c r="O31"/>
      <c r="P31"/>
      <c r="Q31"/>
      <c r="R31"/>
    </row>
    <row r="32" ht="14.25" spans="1:18">
      <c r="A32"/>
      <c r="B32"/>
      <c r="C32"/>
      <c r="D32"/>
      <c r="E32"/>
      <c r="F32"/>
      <c r="G32"/>
      <c r="H32"/>
      <c r="I32"/>
      <c r="J32"/>
      <c r="K32"/>
      <c r="L32"/>
      <c r="M32"/>
      <c r="N32"/>
      <c r="O32"/>
      <c r="P32"/>
      <c r="Q32"/>
      <c r="R32"/>
    </row>
    <row r="33" ht="14.25" spans="1:18">
      <c r="A33"/>
      <c r="B33"/>
      <c r="C33"/>
      <c r="D33"/>
      <c r="E33"/>
      <c r="F33"/>
      <c r="G33"/>
      <c r="H33"/>
      <c r="I33"/>
      <c r="J33"/>
      <c r="K33"/>
      <c r="L33"/>
      <c r="M33"/>
      <c r="N33"/>
      <c r="O33"/>
      <c r="P33"/>
      <c r="Q33"/>
      <c r="R33"/>
    </row>
    <row r="34" ht="14.25" spans="1:18">
      <c r="A34"/>
      <c r="B34"/>
      <c r="C34"/>
      <c r="D34"/>
      <c r="E34"/>
      <c r="F34"/>
      <c r="G34"/>
      <c r="H34"/>
      <c r="I34"/>
      <c r="J34" s="226"/>
      <c r="K34"/>
      <c r="L34"/>
      <c r="M34"/>
      <c r="N34"/>
      <c r="O34"/>
      <c r="P34"/>
      <c r="Q34"/>
      <c r="R34"/>
    </row>
  </sheetData>
  <mergeCells count="16">
    <mergeCell ref="A1:L1"/>
    <mergeCell ref="A3:B3"/>
    <mergeCell ref="C3:L3"/>
    <mergeCell ref="E4:F4"/>
    <mergeCell ref="G4:L4"/>
    <mergeCell ref="G5:H5"/>
    <mergeCell ref="A4:A6"/>
    <mergeCell ref="B4:B6"/>
    <mergeCell ref="C4:C6"/>
    <mergeCell ref="D4:D6"/>
    <mergeCell ref="E5:E6"/>
    <mergeCell ref="F5:F6"/>
    <mergeCell ref="I5:I6"/>
    <mergeCell ref="J5:J6"/>
    <mergeCell ref="K5:K6"/>
    <mergeCell ref="L5:L6"/>
  </mergeCells>
  <printOptions horizontalCentered="1"/>
  <pageMargins left="0.747916666666667" right="0.747916666666667" top="0.984027777777778" bottom="0.984027777777778" header="0.511805555555556" footer="0.511805555555556"/>
  <pageSetup paperSize="9" scale="70" fitToHeight="100" orientation="landscape"/>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D21"/>
  <sheetViews>
    <sheetView showGridLines="0" showZeros="0" workbookViewId="0">
      <selection activeCell="A1" sqref="A1:C1"/>
    </sheetView>
  </sheetViews>
  <sheetFormatPr defaultColWidth="9" defaultRowHeight="14.25" outlineLevelCol="3"/>
  <cols>
    <col min="1" max="1" width="32.375" customWidth="1"/>
    <col min="2" max="2" width="33" customWidth="1"/>
    <col min="3" max="3" width="19.625" customWidth="1"/>
  </cols>
  <sheetData>
    <row r="1" ht="42" customHeight="1" spans="1:3">
      <c r="A1" s="19" t="s">
        <v>238</v>
      </c>
      <c r="B1" s="19"/>
      <c r="C1" s="19"/>
    </row>
    <row r="2" ht="20.1" customHeight="1" spans="1:3">
      <c r="A2" s="20" t="s">
        <v>1</v>
      </c>
      <c r="B2" s="21"/>
      <c r="C2" s="22" t="s">
        <v>2</v>
      </c>
    </row>
    <row r="3" ht="20.1" customHeight="1" spans="1:3">
      <c r="A3" s="23" t="s">
        <v>239</v>
      </c>
      <c r="B3" s="23" t="s">
        <v>240</v>
      </c>
      <c r="C3" s="23" t="s">
        <v>6</v>
      </c>
    </row>
    <row r="4" s="18" customFormat="1" ht="23.25" customHeight="1" spans="1:4">
      <c r="A4" s="24"/>
      <c r="B4" s="25" t="s">
        <v>7</v>
      </c>
      <c r="C4" s="26">
        <f>C5</f>
        <v>4.38</v>
      </c>
      <c r="D4" s="27"/>
    </row>
    <row r="5" ht="23.25" customHeight="1" spans="1:3">
      <c r="A5" s="24" t="s">
        <v>207</v>
      </c>
      <c r="B5" s="25"/>
      <c r="C5" s="26">
        <f>SUM(C6:C8)</f>
        <v>4.38</v>
      </c>
    </row>
    <row r="6" ht="23.25" customHeight="1" spans="1:3">
      <c r="A6" s="24" t="s">
        <v>241</v>
      </c>
      <c r="B6" s="25" t="s">
        <v>196</v>
      </c>
      <c r="C6" s="26">
        <v>0.72</v>
      </c>
    </row>
    <row r="7" ht="23.25" customHeight="1" spans="1:3">
      <c r="A7" s="24" t="s">
        <v>241</v>
      </c>
      <c r="B7" s="25" t="s">
        <v>207</v>
      </c>
      <c r="C7" s="26">
        <v>3.36</v>
      </c>
    </row>
    <row r="8" ht="23.25" customHeight="1" spans="1:3">
      <c r="A8" s="24" t="s">
        <v>242</v>
      </c>
      <c r="B8" s="25" t="s">
        <v>243</v>
      </c>
      <c r="C8" s="26">
        <v>0.3</v>
      </c>
    </row>
    <row r="9" ht="23.25" customHeight="1"/>
    <row r="10" ht="23.25" customHeight="1"/>
    <row r="11" ht="23.25" customHeight="1"/>
    <row r="12" ht="23.25" customHeight="1"/>
    <row r="13" ht="23.25" customHeight="1"/>
    <row r="14" ht="23.25" customHeight="1"/>
    <row r="15" ht="23.25" customHeight="1"/>
    <row r="16" ht="23.25" customHeight="1"/>
    <row r="17" ht="23.25" customHeight="1"/>
    <row r="18" ht="23.25" customHeight="1"/>
    <row r="19" ht="23.25" customHeight="1"/>
    <row r="20" ht="23.25" customHeight="1"/>
    <row r="21" ht="23.25" customHeight="1"/>
  </sheetData>
  <mergeCells count="1">
    <mergeCell ref="A1:C1"/>
  </mergeCells>
  <printOptions horizontalCentered="1"/>
  <pageMargins left="0.747916666666667" right="0.747916666666667" top="0.984027777777778" bottom="0.984027777777778" header="0.511805555555556" footer="0.511805555555556"/>
  <pageSetup paperSize="9" scale="95" fitToHeight="99" orientation="portrait" horizontalDpi="200" verticalDpi="300"/>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I31"/>
  <sheetViews>
    <sheetView tabSelected="1" workbookViewId="0">
      <selection activeCell="D12" sqref="D12:G12"/>
    </sheetView>
  </sheetViews>
  <sheetFormatPr defaultColWidth="5.53333333333333" defaultRowHeight="11.25"/>
  <cols>
    <col min="1" max="1" width="5.71666666666667" style="2" customWidth="1"/>
    <col min="2" max="2" width="7.96666666666667" style="2" customWidth="1"/>
    <col min="3" max="3" width="12.375" style="2" customWidth="1"/>
    <col min="4" max="4" width="10.5" style="2" customWidth="1"/>
    <col min="5" max="5" width="8.625" style="2" customWidth="1"/>
    <col min="6" max="6" width="11.25" style="2"/>
    <col min="7" max="7" width="9.75" style="2" customWidth="1"/>
    <col min="8" max="8" width="8.44166666666667" style="2" customWidth="1"/>
    <col min="9" max="9" width="8.625" style="2" customWidth="1"/>
    <col min="10" max="16384" width="5.53333333333333" style="2"/>
  </cols>
  <sheetData>
    <row r="1" ht="36.75" customHeight="1" spans="1:9">
      <c r="A1" s="3" t="s">
        <v>244</v>
      </c>
      <c r="B1" s="3"/>
      <c r="C1" s="3"/>
      <c r="D1" s="3"/>
      <c r="E1" s="3"/>
      <c r="F1" s="3"/>
      <c r="G1" s="3"/>
      <c r="H1" s="3"/>
      <c r="I1" s="3"/>
    </row>
    <row r="2" s="1" customFormat="1" ht="34" customHeight="1" spans="1:9">
      <c r="A2" s="4" t="s">
        <v>245</v>
      </c>
      <c r="B2" s="4"/>
      <c r="C2" s="4"/>
      <c r="D2" s="5"/>
      <c r="E2" s="5"/>
      <c r="F2" s="6" t="s">
        <v>246</v>
      </c>
      <c r="G2" s="6"/>
      <c r="H2" s="5"/>
      <c r="I2" s="5"/>
    </row>
    <row r="3" ht="24.6" customHeight="1" spans="1:9">
      <c r="A3" s="7" t="s">
        <v>247</v>
      </c>
      <c r="B3" s="7"/>
      <c r="C3" s="7"/>
      <c r="D3" s="7" t="s">
        <v>248</v>
      </c>
      <c r="E3" s="7"/>
      <c r="F3" s="7"/>
      <c r="G3" s="7"/>
      <c r="H3" s="7"/>
      <c r="I3" s="7"/>
    </row>
    <row r="4" ht="36" customHeight="1" spans="1:9">
      <c r="A4" s="7" t="s">
        <v>249</v>
      </c>
      <c r="B4" s="7"/>
      <c r="C4" s="7"/>
      <c r="D4" s="8" t="s">
        <v>250</v>
      </c>
      <c r="E4" s="8"/>
      <c r="F4" s="7" t="s">
        <v>251</v>
      </c>
      <c r="G4" s="7" t="s">
        <v>252</v>
      </c>
      <c r="H4" s="7"/>
      <c r="I4" s="7"/>
    </row>
    <row r="5" ht="24.6" customHeight="1" spans="1:9">
      <c r="A5" s="9" t="s">
        <v>253</v>
      </c>
      <c r="B5" s="9"/>
      <c r="C5" s="9"/>
      <c r="D5" s="9" t="s">
        <v>254</v>
      </c>
      <c r="E5" s="9"/>
      <c r="F5" s="7"/>
      <c r="G5" s="7"/>
      <c r="H5" s="7"/>
      <c r="I5" s="7"/>
    </row>
    <row r="6" ht="24.6" customHeight="1" spans="1:9">
      <c r="A6" s="9"/>
      <c r="B6" s="9"/>
      <c r="C6" s="9"/>
      <c r="D6" s="9" t="s">
        <v>255</v>
      </c>
      <c r="E6" s="9"/>
      <c r="F6" s="9">
        <v>15.22</v>
      </c>
      <c r="G6" s="9"/>
      <c r="H6" s="9"/>
      <c r="I6" s="9"/>
    </row>
    <row r="7" ht="24.6" customHeight="1" spans="1:9">
      <c r="A7" s="9"/>
      <c r="B7" s="9"/>
      <c r="C7" s="9"/>
      <c r="D7" s="7" t="s">
        <v>16</v>
      </c>
      <c r="E7" s="7"/>
      <c r="F7" s="7"/>
      <c r="G7" s="7"/>
      <c r="H7" s="7"/>
      <c r="I7" s="7"/>
    </row>
    <row r="8" ht="54" customHeight="1" spans="1:9">
      <c r="A8" s="9" t="s">
        <v>256</v>
      </c>
      <c r="B8" s="9"/>
      <c r="C8" s="9"/>
      <c r="D8" s="10" t="s">
        <v>257</v>
      </c>
      <c r="E8" s="11"/>
      <c r="F8" s="11"/>
      <c r="G8" s="11"/>
      <c r="H8" s="11"/>
      <c r="I8" s="17"/>
    </row>
    <row r="9" ht="63" customHeight="1" spans="1:9">
      <c r="A9" s="7" t="s">
        <v>258</v>
      </c>
      <c r="B9" s="7"/>
      <c r="C9" s="7"/>
      <c r="D9" s="10" t="s">
        <v>259</v>
      </c>
      <c r="E9" s="11"/>
      <c r="F9" s="11"/>
      <c r="G9" s="11"/>
      <c r="H9" s="11"/>
      <c r="I9" s="17"/>
    </row>
    <row r="10" ht="36" customHeight="1" spans="1:9">
      <c r="A10" s="12" t="s">
        <v>260</v>
      </c>
      <c r="B10" s="9" t="s">
        <v>261</v>
      </c>
      <c r="C10" s="13" t="s">
        <v>262</v>
      </c>
      <c r="D10" s="13" t="s">
        <v>263</v>
      </c>
      <c r="E10" s="13"/>
      <c r="F10" s="13"/>
      <c r="G10" s="13"/>
      <c r="H10" s="13" t="s">
        <v>264</v>
      </c>
      <c r="I10" s="13"/>
    </row>
    <row r="11" ht="21" customHeight="1" spans="1:9">
      <c r="A11" s="12"/>
      <c r="B11" s="9" t="s">
        <v>265</v>
      </c>
      <c r="C11" s="7" t="s">
        <v>266</v>
      </c>
      <c r="D11" s="7" t="s">
        <v>267</v>
      </c>
      <c r="E11" s="7"/>
      <c r="F11" s="7"/>
      <c r="G11" s="7"/>
      <c r="H11" s="14" t="s">
        <v>268</v>
      </c>
      <c r="I11" s="7"/>
    </row>
    <row r="12" ht="21" customHeight="1" spans="1:9">
      <c r="A12" s="12"/>
      <c r="B12" s="9"/>
      <c r="C12" s="7"/>
      <c r="D12" s="7"/>
      <c r="E12" s="7"/>
      <c r="F12" s="7"/>
      <c r="G12" s="7"/>
      <c r="H12" s="7"/>
      <c r="I12" s="7"/>
    </row>
    <row r="13" ht="21" customHeight="1" spans="1:9">
      <c r="A13" s="12"/>
      <c r="B13" s="9"/>
      <c r="C13" s="7"/>
      <c r="D13" s="7"/>
      <c r="E13" s="7"/>
      <c r="F13" s="7"/>
      <c r="G13" s="7"/>
      <c r="H13" s="7"/>
      <c r="I13" s="7"/>
    </row>
    <row r="14" ht="21" customHeight="1" spans="1:9">
      <c r="A14" s="12"/>
      <c r="B14" s="9"/>
      <c r="C14" s="7" t="s">
        <v>269</v>
      </c>
      <c r="D14" s="7" t="s">
        <v>270</v>
      </c>
      <c r="E14" s="7"/>
      <c r="F14" s="7"/>
      <c r="G14" s="7"/>
      <c r="H14" s="15">
        <v>1</v>
      </c>
      <c r="I14" s="7"/>
    </row>
    <row r="15" ht="21" customHeight="1" spans="1:9">
      <c r="A15" s="12"/>
      <c r="B15" s="9"/>
      <c r="C15" s="7"/>
      <c r="D15" s="7"/>
      <c r="E15" s="7"/>
      <c r="F15" s="7"/>
      <c r="G15" s="7"/>
      <c r="H15" s="7"/>
      <c r="I15" s="7"/>
    </row>
    <row r="16" ht="21" customHeight="1" spans="1:9">
      <c r="A16" s="12"/>
      <c r="B16" s="9"/>
      <c r="C16" s="7"/>
      <c r="D16" s="7"/>
      <c r="E16" s="7"/>
      <c r="F16" s="7"/>
      <c r="G16" s="7"/>
      <c r="H16" s="7"/>
      <c r="I16" s="7"/>
    </row>
    <row r="17" ht="21" customHeight="1" spans="1:9">
      <c r="A17" s="12"/>
      <c r="B17" s="9"/>
      <c r="C17" s="7" t="s">
        <v>271</v>
      </c>
      <c r="D17" s="7"/>
      <c r="E17" s="7"/>
      <c r="F17" s="7"/>
      <c r="G17" s="7"/>
      <c r="H17" s="7"/>
      <c r="I17" s="7"/>
    </row>
    <row r="18" ht="21" customHeight="1" spans="1:9">
      <c r="A18" s="12"/>
      <c r="B18" s="9"/>
      <c r="C18" s="7"/>
      <c r="D18" s="7"/>
      <c r="E18" s="7"/>
      <c r="F18" s="7"/>
      <c r="G18" s="7"/>
      <c r="H18" s="7"/>
      <c r="I18" s="7"/>
    </row>
    <row r="19" ht="21" customHeight="1" spans="1:9">
      <c r="A19" s="12"/>
      <c r="B19" s="9"/>
      <c r="C19" s="7"/>
      <c r="D19" s="7"/>
      <c r="E19" s="7"/>
      <c r="F19" s="7"/>
      <c r="G19" s="7"/>
      <c r="H19" s="7"/>
      <c r="I19" s="7"/>
    </row>
    <row r="20" ht="21" customHeight="1" spans="1:9">
      <c r="A20" s="12"/>
      <c r="B20" s="9"/>
      <c r="C20" s="7" t="s">
        <v>272</v>
      </c>
      <c r="D20" s="7"/>
      <c r="E20" s="7"/>
      <c r="F20" s="7"/>
      <c r="G20" s="7"/>
      <c r="H20" s="7"/>
      <c r="I20" s="7"/>
    </row>
    <row r="21" ht="21" customHeight="1" spans="1:9">
      <c r="A21" s="12"/>
      <c r="B21" s="9"/>
      <c r="C21" s="7"/>
      <c r="D21" s="7"/>
      <c r="E21" s="7"/>
      <c r="F21" s="7"/>
      <c r="G21" s="7"/>
      <c r="H21" s="7"/>
      <c r="I21" s="7"/>
    </row>
    <row r="22" ht="16" customHeight="1" spans="1:9">
      <c r="A22" s="12"/>
      <c r="B22" s="9"/>
      <c r="C22" s="7"/>
      <c r="D22" s="7"/>
      <c r="E22" s="7"/>
      <c r="F22" s="7"/>
      <c r="G22" s="7"/>
      <c r="H22" s="7"/>
      <c r="I22" s="7"/>
    </row>
    <row r="23" ht="21" customHeight="1" spans="1:9">
      <c r="A23" s="12" t="s">
        <v>260</v>
      </c>
      <c r="B23" s="9" t="s">
        <v>273</v>
      </c>
      <c r="C23" s="9" t="s">
        <v>274</v>
      </c>
      <c r="D23" s="7"/>
      <c r="E23" s="7"/>
      <c r="F23" s="7"/>
      <c r="G23" s="7"/>
      <c r="H23" s="7"/>
      <c r="I23" s="7"/>
    </row>
    <row r="24" ht="21" customHeight="1" spans="1:9">
      <c r="A24" s="12"/>
      <c r="B24" s="9"/>
      <c r="C24" s="9"/>
      <c r="D24" s="7"/>
      <c r="E24" s="7"/>
      <c r="F24" s="7"/>
      <c r="G24" s="7"/>
      <c r="H24" s="7"/>
      <c r="I24" s="7"/>
    </row>
    <row r="25" ht="36" customHeight="1" spans="1:9">
      <c r="A25" s="12"/>
      <c r="B25" s="9"/>
      <c r="C25" s="9" t="s">
        <v>275</v>
      </c>
      <c r="D25" s="10" t="s">
        <v>276</v>
      </c>
      <c r="E25" s="11"/>
      <c r="F25" s="11"/>
      <c r="G25" s="11"/>
      <c r="H25" s="16">
        <v>1</v>
      </c>
      <c r="I25" s="7"/>
    </row>
    <row r="26" ht="21" customHeight="1" spans="1:9">
      <c r="A26" s="12"/>
      <c r="B26" s="9"/>
      <c r="C26" s="9"/>
      <c r="D26" s="7"/>
      <c r="E26" s="7"/>
      <c r="F26" s="7"/>
      <c r="G26" s="7"/>
      <c r="H26" s="7"/>
      <c r="I26" s="7"/>
    </row>
    <row r="27" ht="21" customHeight="1" spans="1:9">
      <c r="A27" s="12"/>
      <c r="B27" s="9"/>
      <c r="C27" s="9" t="s">
        <v>277</v>
      </c>
      <c r="D27" s="7"/>
      <c r="E27" s="7"/>
      <c r="F27" s="7"/>
      <c r="G27" s="7"/>
      <c r="H27" s="7"/>
      <c r="I27" s="7"/>
    </row>
    <row r="28" ht="18" customHeight="1" spans="1:9">
      <c r="A28" s="12"/>
      <c r="B28" s="9"/>
      <c r="C28" s="9"/>
      <c r="D28" s="7"/>
      <c r="E28" s="7"/>
      <c r="F28" s="7"/>
      <c r="G28" s="7"/>
      <c r="H28" s="7"/>
      <c r="I28" s="7"/>
    </row>
    <row r="29" ht="38" customHeight="1" spans="1:9">
      <c r="A29" s="12"/>
      <c r="B29" s="9"/>
      <c r="C29" s="9" t="s">
        <v>278</v>
      </c>
      <c r="D29" s="10" t="s">
        <v>279</v>
      </c>
      <c r="E29" s="11"/>
      <c r="F29" s="11"/>
      <c r="G29" s="11"/>
      <c r="H29" s="16">
        <v>1</v>
      </c>
      <c r="I29" s="7"/>
    </row>
    <row r="30" ht="17" customHeight="1" spans="1:9">
      <c r="A30" s="12"/>
      <c r="B30" s="9"/>
      <c r="C30" s="9"/>
      <c r="D30" s="7"/>
      <c r="E30" s="7"/>
      <c r="F30" s="7"/>
      <c r="G30" s="7"/>
      <c r="H30" s="7"/>
      <c r="I30" s="7"/>
    </row>
    <row r="31" ht="42" customHeight="1" spans="1:9">
      <c r="A31" s="12"/>
      <c r="B31" s="9" t="s">
        <v>280</v>
      </c>
      <c r="C31" s="9" t="s">
        <v>281</v>
      </c>
      <c r="D31" s="10" t="s">
        <v>282</v>
      </c>
      <c r="E31" s="11"/>
      <c r="F31" s="11"/>
      <c r="G31" s="11"/>
      <c r="H31" s="14" t="s">
        <v>283</v>
      </c>
      <c r="I31" s="7"/>
    </row>
  </sheetData>
  <mergeCells count="75">
    <mergeCell ref="A1:I1"/>
    <mergeCell ref="A2:C2"/>
    <mergeCell ref="F2:G2"/>
    <mergeCell ref="A3:C3"/>
    <mergeCell ref="D3:I3"/>
    <mergeCell ref="A4:C4"/>
    <mergeCell ref="D4:E4"/>
    <mergeCell ref="G4:I4"/>
    <mergeCell ref="D5:E5"/>
    <mergeCell ref="F5:I5"/>
    <mergeCell ref="D6:E6"/>
    <mergeCell ref="F6:I6"/>
    <mergeCell ref="D7:E7"/>
    <mergeCell ref="F7:I7"/>
    <mergeCell ref="A8:C8"/>
    <mergeCell ref="D8:I8"/>
    <mergeCell ref="A9:C9"/>
    <mergeCell ref="D9:I9"/>
    <mergeCell ref="D10:G10"/>
    <mergeCell ref="H10:I10"/>
    <mergeCell ref="D11:G11"/>
    <mergeCell ref="H11:I11"/>
    <mergeCell ref="D12:G12"/>
    <mergeCell ref="H12:I12"/>
    <mergeCell ref="D13:G13"/>
    <mergeCell ref="H13:I13"/>
    <mergeCell ref="D14:G14"/>
    <mergeCell ref="H14:I14"/>
    <mergeCell ref="D15:G15"/>
    <mergeCell ref="H15:I15"/>
    <mergeCell ref="D16:G16"/>
    <mergeCell ref="H16:I16"/>
    <mergeCell ref="D17:G17"/>
    <mergeCell ref="H17:I17"/>
    <mergeCell ref="D18:G18"/>
    <mergeCell ref="H18:I18"/>
    <mergeCell ref="D19:G19"/>
    <mergeCell ref="H19:I19"/>
    <mergeCell ref="D20:G20"/>
    <mergeCell ref="H20:I20"/>
    <mergeCell ref="D21:G21"/>
    <mergeCell ref="H21:I21"/>
    <mergeCell ref="D22:G22"/>
    <mergeCell ref="H22:I22"/>
    <mergeCell ref="D23:G23"/>
    <mergeCell ref="H23:I23"/>
    <mergeCell ref="D24:G24"/>
    <mergeCell ref="H24:I24"/>
    <mergeCell ref="D25:G25"/>
    <mergeCell ref="H25:I25"/>
    <mergeCell ref="D26:G26"/>
    <mergeCell ref="H26:I26"/>
    <mergeCell ref="D27:G27"/>
    <mergeCell ref="H27:I27"/>
    <mergeCell ref="D28:G28"/>
    <mergeCell ref="H28:I28"/>
    <mergeCell ref="D29:G29"/>
    <mergeCell ref="H29:I29"/>
    <mergeCell ref="D30:G30"/>
    <mergeCell ref="H30:I30"/>
    <mergeCell ref="D31:G31"/>
    <mergeCell ref="H31:I31"/>
    <mergeCell ref="A10:A22"/>
    <mergeCell ref="A23:A31"/>
    <mergeCell ref="B11:B22"/>
    <mergeCell ref="B23:B30"/>
    <mergeCell ref="C11:C13"/>
    <mergeCell ref="C14:C16"/>
    <mergeCell ref="C17:C19"/>
    <mergeCell ref="C20:C22"/>
    <mergeCell ref="C23:C24"/>
    <mergeCell ref="C25:C26"/>
    <mergeCell ref="C27:C28"/>
    <mergeCell ref="C29:C30"/>
    <mergeCell ref="A5:C7"/>
  </mergeCells>
  <printOptions horizontalCentered="1"/>
  <pageMargins left="0.159722222222222" right="0.389583333333333" top="0.389583333333333" bottom="0.75" header="0.309722222222222" footer="0.309722222222222"/>
  <pageSetup paperSize="9" scale="90" firstPageNumber="38" orientation="portrait" useFirstPageNumber="1" horizontalDpi="600" verticalDpi="600"/>
  <headerFooter alignWithMargins="0">
    <oddFooter>&amp;C&amp;10-&amp;P+-</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V65"/>
  <sheetViews>
    <sheetView showGridLines="0" showZeros="0" workbookViewId="0">
      <selection activeCell="A1" sqref="A1:V1"/>
    </sheetView>
  </sheetViews>
  <sheetFormatPr defaultColWidth="9" defaultRowHeight="11.25"/>
  <cols>
    <col min="1" max="1" width="5.125" style="207" customWidth="1"/>
    <col min="2" max="3" width="4.125" style="207" customWidth="1"/>
    <col min="4" max="4" width="21.25" style="207" customWidth="1"/>
    <col min="5" max="5" width="12.875" style="207" customWidth="1"/>
    <col min="6" max="6" width="11.75" style="207" customWidth="1"/>
    <col min="7" max="16" width="11.5" style="207" customWidth="1"/>
    <col min="17" max="17" width="6.875" style="207" customWidth="1"/>
    <col min="18" max="18" width="10.375" style="207" customWidth="1"/>
    <col min="19" max="19" width="9.625" style="207" customWidth="1"/>
    <col min="20" max="251" width="6.875" style="207" customWidth="1"/>
    <col min="252" max="16384" width="9" style="207"/>
  </cols>
  <sheetData>
    <row r="1" ht="42" customHeight="1" spans="1:22">
      <c r="A1" s="208" t="s">
        <v>39</v>
      </c>
      <c r="B1" s="208"/>
      <c r="C1" s="208"/>
      <c r="D1" s="208"/>
      <c r="E1" s="208"/>
      <c r="F1" s="208"/>
      <c r="G1" s="208"/>
      <c r="H1" s="208"/>
      <c r="I1" s="208"/>
      <c r="J1" s="208"/>
      <c r="K1" s="208"/>
      <c r="L1" s="208"/>
      <c r="M1" s="208"/>
      <c r="N1" s="208"/>
      <c r="O1" s="208"/>
      <c r="P1" s="208"/>
      <c r="Q1" s="208"/>
      <c r="R1" s="208"/>
      <c r="S1" s="208"/>
      <c r="T1" s="208"/>
      <c r="U1" s="208"/>
      <c r="V1" s="208"/>
    </row>
    <row r="2" s="205" customFormat="1" ht="20.1" customHeight="1" spans="1:22">
      <c r="A2" s="209" t="s">
        <v>1</v>
      </c>
      <c r="B2" s="209"/>
      <c r="C2" s="209"/>
      <c r="D2" s="209"/>
      <c r="E2" s="210"/>
      <c r="F2" s="210"/>
      <c r="G2" s="210"/>
      <c r="H2" s="210"/>
      <c r="I2" s="210"/>
      <c r="J2" s="210"/>
      <c r="K2" s="210"/>
      <c r="L2" s="210"/>
      <c r="M2" s="210"/>
      <c r="N2" s="210"/>
      <c r="O2" s="210"/>
      <c r="P2" s="210"/>
      <c r="V2" s="225" t="s">
        <v>2</v>
      </c>
    </row>
    <row r="3" s="205" customFormat="1" ht="20.1" customHeight="1" spans="1:22">
      <c r="A3" s="211" t="s">
        <v>40</v>
      </c>
      <c r="B3" s="211"/>
      <c r="C3" s="211"/>
      <c r="D3" s="212" t="s">
        <v>41</v>
      </c>
      <c r="E3" s="213" t="s">
        <v>42</v>
      </c>
      <c r="F3" s="214" t="s">
        <v>43</v>
      </c>
      <c r="G3" s="215"/>
      <c r="H3" s="215"/>
      <c r="I3" s="215"/>
      <c r="J3" s="215"/>
      <c r="K3" s="215"/>
      <c r="L3" s="215"/>
      <c r="M3" s="215"/>
      <c r="N3" s="215"/>
      <c r="O3" s="215"/>
      <c r="P3" s="215"/>
      <c r="Q3" s="224"/>
      <c r="R3" s="213" t="s">
        <v>44</v>
      </c>
      <c r="S3" s="213"/>
      <c r="T3" s="213" t="s">
        <v>45</v>
      </c>
      <c r="U3" s="213" t="s">
        <v>16</v>
      </c>
      <c r="V3" s="213" t="s">
        <v>46</v>
      </c>
    </row>
    <row r="4" s="205" customFormat="1" ht="20.1" customHeight="1" spans="1:22">
      <c r="A4" s="211"/>
      <c r="B4" s="211"/>
      <c r="C4" s="211"/>
      <c r="D4" s="212"/>
      <c r="E4" s="213"/>
      <c r="F4" s="213" t="s">
        <v>7</v>
      </c>
      <c r="G4" s="214" t="s">
        <v>47</v>
      </c>
      <c r="H4" s="215"/>
      <c r="I4" s="224"/>
      <c r="J4" s="214" t="s">
        <v>48</v>
      </c>
      <c r="K4" s="215"/>
      <c r="L4" s="215"/>
      <c r="M4" s="215"/>
      <c r="N4" s="215"/>
      <c r="O4" s="224"/>
      <c r="P4" s="213" t="s">
        <v>49</v>
      </c>
      <c r="Q4" s="213" t="s">
        <v>50</v>
      </c>
      <c r="R4" s="213" t="s">
        <v>51</v>
      </c>
      <c r="S4" s="213" t="s">
        <v>52</v>
      </c>
      <c r="T4" s="213"/>
      <c r="U4" s="213"/>
      <c r="V4" s="213"/>
    </row>
    <row r="5" s="205" customFormat="1" ht="20.1" customHeight="1" spans="1:22">
      <c r="A5" s="212" t="s">
        <v>53</v>
      </c>
      <c r="B5" s="212" t="s">
        <v>54</v>
      </c>
      <c r="C5" s="212" t="s">
        <v>55</v>
      </c>
      <c r="D5" s="212"/>
      <c r="E5" s="213"/>
      <c r="F5" s="213"/>
      <c r="G5" s="216" t="s">
        <v>56</v>
      </c>
      <c r="H5" s="216" t="s">
        <v>57</v>
      </c>
      <c r="I5" s="216" t="s">
        <v>58</v>
      </c>
      <c r="J5" s="213" t="s">
        <v>59</v>
      </c>
      <c r="K5" s="213" t="s">
        <v>60</v>
      </c>
      <c r="L5" s="213" t="s">
        <v>61</v>
      </c>
      <c r="M5" s="213" t="s">
        <v>62</v>
      </c>
      <c r="N5" s="213" t="s">
        <v>63</v>
      </c>
      <c r="O5" s="213" t="s">
        <v>64</v>
      </c>
      <c r="P5" s="213"/>
      <c r="Q5" s="213"/>
      <c r="R5" s="213"/>
      <c r="S5" s="213"/>
      <c r="T5" s="213"/>
      <c r="U5" s="213"/>
      <c r="V5" s="213"/>
    </row>
    <row r="6" s="205" customFormat="1" ht="30" customHeight="1" spans="1:22">
      <c r="A6" s="212"/>
      <c r="B6" s="212"/>
      <c r="C6" s="212"/>
      <c r="D6" s="212"/>
      <c r="E6" s="213"/>
      <c r="F6" s="213"/>
      <c r="G6" s="217"/>
      <c r="H6" s="217"/>
      <c r="I6" s="217"/>
      <c r="J6" s="213"/>
      <c r="K6" s="213"/>
      <c r="L6" s="213"/>
      <c r="M6" s="213"/>
      <c r="N6" s="213"/>
      <c r="O6" s="213"/>
      <c r="P6" s="213"/>
      <c r="Q6" s="213"/>
      <c r="R6" s="213"/>
      <c r="S6" s="213"/>
      <c r="T6" s="213"/>
      <c r="U6" s="213"/>
      <c r="V6" s="213"/>
    </row>
    <row r="7" s="205" customFormat="1" ht="20.1" customHeight="1" spans="1:22">
      <c r="A7" s="211" t="s">
        <v>65</v>
      </c>
      <c r="B7" s="211" t="s">
        <v>65</v>
      </c>
      <c r="C7" s="211" t="s">
        <v>65</v>
      </c>
      <c r="D7" s="211" t="s">
        <v>65</v>
      </c>
      <c r="E7" s="218">
        <v>1</v>
      </c>
      <c r="F7" s="219">
        <v>2</v>
      </c>
      <c r="G7" s="219">
        <v>3</v>
      </c>
      <c r="H7" s="219">
        <v>4</v>
      </c>
      <c r="I7" s="219">
        <v>5</v>
      </c>
      <c r="J7" s="219">
        <v>6</v>
      </c>
      <c r="K7" s="219">
        <v>7</v>
      </c>
      <c r="L7" s="219">
        <v>8</v>
      </c>
      <c r="M7" s="219">
        <v>9</v>
      </c>
      <c r="N7" s="219">
        <v>10</v>
      </c>
      <c r="O7" s="219">
        <v>11</v>
      </c>
      <c r="P7" s="219">
        <v>12</v>
      </c>
      <c r="Q7" s="219">
        <v>13</v>
      </c>
      <c r="R7" s="219">
        <v>14</v>
      </c>
      <c r="S7" s="219">
        <v>15</v>
      </c>
      <c r="T7" s="219">
        <v>16</v>
      </c>
      <c r="U7" s="219">
        <v>17</v>
      </c>
      <c r="V7" s="219">
        <v>18</v>
      </c>
    </row>
    <row r="8" s="206" customFormat="1" ht="20.1" customHeight="1" spans="1:22">
      <c r="A8" s="220"/>
      <c r="B8" s="220"/>
      <c r="C8" s="220"/>
      <c r="D8" s="221" t="s">
        <v>7</v>
      </c>
      <c r="E8" s="222">
        <f t="shared" ref="E8:V8" si="0">E9+E35+E41</f>
        <v>220.83</v>
      </c>
      <c r="F8" s="222">
        <f>F9+F35+F41</f>
        <v>220.83</v>
      </c>
      <c r="G8" s="223">
        <f>G9+G35+G41</f>
        <v>220.83</v>
      </c>
      <c r="H8" s="223">
        <f>H9+H35+H41</f>
        <v>220.83</v>
      </c>
      <c r="I8" s="223">
        <f>I9+I35+I41</f>
        <v>0</v>
      </c>
      <c r="J8" s="223">
        <f>J9+J35+J41</f>
        <v>0</v>
      </c>
      <c r="K8" s="222">
        <f>K9+K35+K41</f>
        <v>0</v>
      </c>
      <c r="L8" s="222">
        <f>L9+L35+L41</f>
        <v>0</v>
      </c>
      <c r="M8" s="222">
        <f>M9+M35+M41</f>
        <v>0</v>
      </c>
      <c r="N8" s="222">
        <f>N9+N35+N41</f>
        <v>0</v>
      </c>
      <c r="O8" s="222">
        <f>O9+O35+O41</f>
        <v>0</v>
      </c>
      <c r="P8" s="222">
        <f>P9+P35+P41</f>
        <v>0</v>
      </c>
      <c r="Q8" s="222">
        <f>Q9+Q35+Q41</f>
        <v>0</v>
      </c>
      <c r="R8" s="222">
        <f>R9+R35+R41</f>
        <v>0</v>
      </c>
      <c r="S8" s="222">
        <f>S9+S35+S41</f>
        <v>0</v>
      </c>
      <c r="T8" s="222">
        <f>T9+T35+T41</f>
        <v>0</v>
      </c>
      <c r="U8" s="222">
        <f>U9+U35+U41</f>
        <v>0</v>
      </c>
      <c r="V8" s="223">
        <f>V9+V35+V41</f>
        <v>0</v>
      </c>
    </row>
    <row r="9" ht="20.1" customHeight="1" spans="1:22">
      <c r="A9" s="220"/>
      <c r="B9" s="220"/>
      <c r="C9" s="220"/>
      <c r="D9" s="221" t="s">
        <v>66</v>
      </c>
      <c r="E9" s="222">
        <f t="shared" ref="E9:V9" si="1">E10</f>
        <v>186.26</v>
      </c>
      <c r="F9" s="222">
        <f>F10</f>
        <v>186.26</v>
      </c>
      <c r="G9" s="223">
        <f>G10</f>
        <v>186.26</v>
      </c>
      <c r="H9" s="223">
        <f>H10</f>
        <v>186.26</v>
      </c>
      <c r="I9" s="223">
        <f>I10</f>
        <v>0</v>
      </c>
      <c r="J9" s="223">
        <f>J10</f>
        <v>0</v>
      </c>
      <c r="K9" s="222">
        <f>K10</f>
        <v>0</v>
      </c>
      <c r="L9" s="222">
        <f>L10</f>
        <v>0</v>
      </c>
      <c r="M9" s="222">
        <f>M10</f>
        <v>0</v>
      </c>
      <c r="N9" s="222">
        <f>N10</f>
        <v>0</v>
      </c>
      <c r="O9" s="222">
        <f>O10</f>
        <v>0</v>
      </c>
      <c r="P9" s="222">
        <f>P10</f>
        <v>0</v>
      </c>
      <c r="Q9" s="222">
        <f>Q10</f>
        <v>0</v>
      </c>
      <c r="R9" s="222">
        <f>R10</f>
        <v>0</v>
      </c>
      <c r="S9" s="222">
        <f>S10</f>
        <v>0</v>
      </c>
      <c r="T9" s="222">
        <f>T10</f>
        <v>0</v>
      </c>
      <c r="U9" s="222">
        <f>U10</f>
        <v>0</v>
      </c>
      <c r="V9" s="223">
        <f>V10</f>
        <v>0</v>
      </c>
    </row>
    <row r="10" ht="20.1" customHeight="1" spans="1:22">
      <c r="A10" s="220"/>
      <c r="B10" s="220"/>
      <c r="C10" s="220"/>
      <c r="D10" s="221" t="s">
        <v>67</v>
      </c>
      <c r="E10" s="222">
        <f t="shared" ref="E10:V10" si="2">E11+E20+E24</f>
        <v>186.26</v>
      </c>
      <c r="F10" s="222">
        <f>F11+F20+F24</f>
        <v>186.26</v>
      </c>
      <c r="G10" s="223">
        <f>G11+G20+G24</f>
        <v>186.26</v>
      </c>
      <c r="H10" s="223">
        <f>H11+H20+H24</f>
        <v>186.26</v>
      </c>
      <c r="I10" s="223">
        <f>I11+I20+I24</f>
        <v>0</v>
      </c>
      <c r="J10" s="223">
        <f>J11+J20+J24</f>
        <v>0</v>
      </c>
      <c r="K10" s="222">
        <f>K11+K20+K24</f>
        <v>0</v>
      </c>
      <c r="L10" s="222">
        <f>L11+L20+L24</f>
        <v>0</v>
      </c>
      <c r="M10" s="222">
        <f>M11+M20+M24</f>
        <v>0</v>
      </c>
      <c r="N10" s="222">
        <f>N11+N20+N24</f>
        <v>0</v>
      </c>
      <c r="O10" s="222">
        <f>O11+O20+O24</f>
        <v>0</v>
      </c>
      <c r="P10" s="222">
        <f>P11+P20+P24</f>
        <v>0</v>
      </c>
      <c r="Q10" s="222">
        <f>Q11+Q20+Q24</f>
        <v>0</v>
      </c>
      <c r="R10" s="222">
        <f>R11+R20+R24</f>
        <v>0</v>
      </c>
      <c r="S10" s="222">
        <f>S11+S20+S24</f>
        <v>0</v>
      </c>
      <c r="T10" s="222">
        <f>T11+T20+T24</f>
        <v>0</v>
      </c>
      <c r="U10" s="222">
        <f>U11+U20+U24</f>
        <v>0</v>
      </c>
      <c r="V10" s="223">
        <f>V11+V20+V24</f>
        <v>0</v>
      </c>
    </row>
    <row r="11" ht="20.1" customHeight="1" spans="1:22">
      <c r="A11" s="220"/>
      <c r="B11" s="220"/>
      <c r="C11" s="220"/>
      <c r="D11" s="221" t="s">
        <v>68</v>
      </c>
      <c r="E11" s="222">
        <f t="shared" ref="E11:V11" si="3">SUM(E12:E19)</f>
        <v>40.11</v>
      </c>
      <c r="F11" s="222">
        <f>SUM(F12:F19)</f>
        <v>40.11</v>
      </c>
      <c r="G11" s="223">
        <f>SUM(G12:G19)</f>
        <v>40.11</v>
      </c>
      <c r="H11" s="223">
        <f>SUM(H12:H19)</f>
        <v>40.11</v>
      </c>
      <c r="I11" s="223">
        <f>SUM(I12:I19)</f>
        <v>0</v>
      </c>
      <c r="J11" s="223">
        <f>SUM(J12:J19)</f>
        <v>0</v>
      </c>
      <c r="K11" s="222">
        <f>SUM(K12:K19)</f>
        <v>0</v>
      </c>
      <c r="L11" s="222">
        <f>SUM(L12:L19)</f>
        <v>0</v>
      </c>
      <c r="M11" s="222">
        <f>SUM(M12:M19)</f>
        <v>0</v>
      </c>
      <c r="N11" s="222">
        <f>SUM(N12:N19)</f>
        <v>0</v>
      </c>
      <c r="O11" s="222">
        <f>SUM(O12:O19)</f>
        <v>0</v>
      </c>
      <c r="P11" s="222">
        <f>SUM(P12:P19)</f>
        <v>0</v>
      </c>
      <c r="Q11" s="222">
        <f>SUM(Q12:Q19)</f>
        <v>0</v>
      </c>
      <c r="R11" s="222">
        <f>SUM(R12:R19)</f>
        <v>0</v>
      </c>
      <c r="S11" s="222">
        <f>SUM(S12:S19)</f>
        <v>0</v>
      </c>
      <c r="T11" s="222">
        <f>SUM(T12:T19)</f>
        <v>0</v>
      </c>
      <c r="U11" s="222">
        <f>SUM(U12:U19)</f>
        <v>0</v>
      </c>
      <c r="V11" s="223">
        <f>SUM(V12:V19)</f>
        <v>0</v>
      </c>
    </row>
    <row r="12" ht="20.1" customHeight="1" spans="1:22">
      <c r="A12" s="220" t="s">
        <v>69</v>
      </c>
      <c r="B12" s="220" t="s">
        <v>70</v>
      </c>
      <c r="C12" s="220" t="s">
        <v>71</v>
      </c>
      <c r="D12" s="221" t="s">
        <v>72</v>
      </c>
      <c r="E12" s="222">
        <v>30.02</v>
      </c>
      <c r="F12" s="222">
        <v>30.02</v>
      </c>
      <c r="G12" s="223">
        <v>30.02</v>
      </c>
      <c r="H12" s="223">
        <v>30.02</v>
      </c>
      <c r="I12" s="223">
        <v>0</v>
      </c>
      <c r="J12" s="223">
        <v>0</v>
      </c>
      <c r="K12" s="222">
        <v>0</v>
      </c>
      <c r="L12" s="222">
        <v>0</v>
      </c>
      <c r="M12" s="222">
        <v>0</v>
      </c>
      <c r="N12" s="222">
        <v>0</v>
      </c>
      <c r="O12" s="222">
        <v>0</v>
      </c>
      <c r="P12" s="222">
        <v>0</v>
      </c>
      <c r="Q12" s="222">
        <v>0</v>
      </c>
      <c r="R12" s="222">
        <v>0</v>
      </c>
      <c r="S12" s="222">
        <v>0</v>
      </c>
      <c r="T12" s="222">
        <v>0</v>
      </c>
      <c r="U12" s="222">
        <v>0</v>
      </c>
      <c r="V12" s="223">
        <v>0</v>
      </c>
    </row>
    <row r="13" ht="20.1" customHeight="1" spans="1:22">
      <c r="A13" s="220" t="s">
        <v>69</v>
      </c>
      <c r="B13" s="220" t="s">
        <v>70</v>
      </c>
      <c r="C13" s="220" t="s">
        <v>71</v>
      </c>
      <c r="D13" s="221" t="s">
        <v>73</v>
      </c>
      <c r="E13" s="222">
        <v>1.79</v>
      </c>
      <c r="F13" s="222">
        <v>1.79</v>
      </c>
      <c r="G13" s="223">
        <v>1.79</v>
      </c>
      <c r="H13" s="223">
        <v>1.79</v>
      </c>
      <c r="I13" s="223">
        <v>0</v>
      </c>
      <c r="J13" s="223">
        <v>0</v>
      </c>
      <c r="K13" s="222">
        <v>0</v>
      </c>
      <c r="L13" s="222">
        <v>0</v>
      </c>
      <c r="M13" s="222">
        <v>0</v>
      </c>
      <c r="N13" s="222">
        <v>0</v>
      </c>
      <c r="O13" s="222">
        <v>0</v>
      </c>
      <c r="P13" s="222">
        <v>0</v>
      </c>
      <c r="Q13" s="222">
        <v>0</v>
      </c>
      <c r="R13" s="222">
        <v>0</v>
      </c>
      <c r="S13" s="222">
        <v>0</v>
      </c>
      <c r="T13" s="222">
        <v>0</v>
      </c>
      <c r="U13" s="222">
        <v>0</v>
      </c>
      <c r="V13" s="223">
        <v>0</v>
      </c>
    </row>
    <row r="14" ht="20.1" customHeight="1" spans="1:22">
      <c r="A14" s="220" t="s">
        <v>69</v>
      </c>
      <c r="B14" s="220" t="s">
        <v>70</v>
      </c>
      <c r="C14" s="220" t="s">
        <v>71</v>
      </c>
      <c r="D14" s="221" t="s">
        <v>74</v>
      </c>
      <c r="E14" s="222">
        <v>0.06</v>
      </c>
      <c r="F14" s="222">
        <v>0.06</v>
      </c>
      <c r="G14" s="223">
        <v>0.06</v>
      </c>
      <c r="H14" s="223">
        <v>0.06</v>
      </c>
      <c r="I14" s="223">
        <v>0</v>
      </c>
      <c r="J14" s="223">
        <v>0</v>
      </c>
      <c r="K14" s="222">
        <v>0</v>
      </c>
      <c r="L14" s="222">
        <v>0</v>
      </c>
      <c r="M14" s="222">
        <v>0</v>
      </c>
      <c r="N14" s="222">
        <v>0</v>
      </c>
      <c r="O14" s="222">
        <v>0</v>
      </c>
      <c r="P14" s="222">
        <v>0</v>
      </c>
      <c r="Q14" s="222">
        <v>0</v>
      </c>
      <c r="R14" s="222">
        <v>0</v>
      </c>
      <c r="S14" s="222">
        <v>0</v>
      </c>
      <c r="T14" s="222">
        <v>0</v>
      </c>
      <c r="U14" s="222">
        <v>0</v>
      </c>
      <c r="V14" s="223">
        <v>0</v>
      </c>
    </row>
    <row r="15" ht="20.1" customHeight="1" spans="1:22">
      <c r="A15" s="220" t="s">
        <v>69</v>
      </c>
      <c r="B15" s="220" t="s">
        <v>70</v>
      </c>
      <c r="C15" s="220" t="s">
        <v>71</v>
      </c>
      <c r="D15" s="221" t="s">
        <v>75</v>
      </c>
      <c r="E15" s="222">
        <v>0.16</v>
      </c>
      <c r="F15" s="222">
        <v>0.16</v>
      </c>
      <c r="G15" s="223">
        <v>0.16</v>
      </c>
      <c r="H15" s="223">
        <v>0.16</v>
      </c>
      <c r="I15" s="223">
        <v>0</v>
      </c>
      <c r="J15" s="223">
        <v>0</v>
      </c>
      <c r="K15" s="222">
        <v>0</v>
      </c>
      <c r="L15" s="222">
        <v>0</v>
      </c>
      <c r="M15" s="222">
        <v>0</v>
      </c>
      <c r="N15" s="222">
        <v>0</v>
      </c>
      <c r="O15" s="222">
        <v>0</v>
      </c>
      <c r="P15" s="222">
        <v>0</v>
      </c>
      <c r="Q15" s="222">
        <v>0</v>
      </c>
      <c r="R15" s="222">
        <v>0</v>
      </c>
      <c r="S15" s="222">
        <v>0</v>
      </c>
      <c r="T15" s="222">
        <v>0</v>
      </c>
      <c r="U15" s="222">
        <v>0</v>
      </c>
      <c r="V15" s="223">
        <v>0</v>
      </c>
    </row>
    <row r="16" ht="20.1" customHeight="1" spans="1:22">
      <c r="A16" s="220" t="s">
        <v>69</v>
      </c>
      <c r="B16" s="220" t="s">
        <v>70</v>
      </c>
      <c r="C16" s="220" t="s">
        <v>71</v>
      </c>
      <c r="D16" s="221" t="s">
        <v>76</v>
      </c>
      <c r="E16" s="222">
        <v>0.35</v>
      </c>
      <c r="F16" s="222">
        <v>0.35</v>
      </c>
      <c r="G16" s="223">
        <v>0.35</v>
      </c>
      <c r="H16" s="223">
        <v>0.35</v>
      </c>
      <c r="I16" s="223">
        <v>0</v>
      </c>
      <c r="J16" s="223">
        <v>0</v>
      </c>
      <c r="K16" s="222">
        <v>0</v>
      </c>
      <c r="L16" s="222">
        <v>0</v>
      </c>
      <c r="M16" s="222">
        <v>0</v>
      </c>
      <c r="N16" s="222">
        <v>0</v>
      </c>
      <c r="O16" s="222">
        <v>0</v>
      </c>
      <c r="P16" s="222">
        <v>0</v>
      </c>
      <c r="Q16" s="222">
        <v>0</v>
      </c>
      <c r="R16" s="222">
        <v>0</v>
      </c>
      <c r="S16" s="222">
        <v>0</v>
      </c>
      <c r="T16" s="222">
        <v>0</v>
      </c>
      <c r="U16" s="222">
        <v>0</v>
      </c>
      <c r="V16" s="223">
        <v>0</v>
      </c>
    </row>
    <row r="17" ht="20.1" customHeight="1" spans="1:22">
      <c r="A17" s="220" t="s">
        <v>69</v>
      </c>
      <c r="B17" s="220" t="s">
        <v>70</v>
      </c>
      <c r="C17" s="220" t="s">
        <v>71</v>
      </c>
      <c r="D17" s="221" t="s">
        <v>77</v>
      </c>
      <c r="E17" s="222">
        <v>2.51</v>
      </c>
      <c r="F17" s="222">
        <v>2.51</v>
      </c>
      <c r="G17" s="223">
        <v>2.51</v>
      </c>
      <c r="H17" s="223">
        <v>2.51</v>
      </c>
      <c r="I17" s="223">
        <v>0</v>
      </c>
      <c r="J17" s="223">
        <v>0</v>
      </c>
      <c r="K17" s="222">
        <v>0</v>
      </c>
      <c r="L17" s="222">
        <v>0</v>
      </c>
      <c r="M17" s="222">
        <v>0</v>
      </c>
      <c r="N17" s="222">
        <v>0</v>
      </c>
      <c r="O17" s="222">
        <v>0</v>
      </c>
      <c r="P17" s="222">
        <v>0</v>
      </c>
      <c r="Q17" s="222">
        <v>0</v>
      </c>
      <c r="R17" s="222">
        <v>0</v>
      </c>
      <c r="S17" s="222">
        <v>0</v>
      </c>
      <c r="T17" s="222">
        <v>0</v>
      </c>
      <c r="U17" s="222">
        <v>0</v>
      </c>
      <c r="V17" s="223">
        <v>0</v>
      </c>
    </row>
    <row r="18" ht="20.1" customHeight="1" spans="1:22">
      <c r="A18" s="220" t="s">
        <v>69</v>
      </c>
      <c r="B18" s="220" t="s">
        <v>70</v>
      </c>
      <c r="C18" s="220" t="s">
        <v>71</v>
      </c>
      <c r="D18" s="221" t="s">
        <v>78</v>
      </c>
      <c r="E18" s="222">
        <v>0.72</v>
      </c>
      <c r="F18" s="222">
        <v>0.72</v>
      </c>
      <c r="G18" s="223">
        <v>0.72</v>
      </c>
      <c r="H18" s="223">
        <v>0.72</v>
      </c>
      <c r="I18" s="223">
        <v>0</v>
      </c>
      <c r="J18" s="223">
        <v>0</v>
      </c>
      <c r="K18" s="222">
        <v>0</v>
      </c>
      <c r="L18" s="222">
        <v>0</v>
      </c>
      <c r="M18" s="222">
        <v>0</v>
      </c>
      <c r="N18" s="222">
        <v>0</v>
      </c>
      <c r="O18" s="222">
        <v>0</v>
      </c>
      <c r="P18" s="222">
        <v>0</v>
      </c>
      <c r="Q18" s="222">
        <v>0</v>
      </c>
      <c r="R18" s="222">
        <v>0</v>
      </c>
      <c r="S18" s="222">
        <v>0</v>
      </c>
      <c r="T18" s="222">
        <v>0</v>
      </c>
      <c r="U18" s="222">
        <v>0</v>
      </c>
      <c r="V18" s="223">
        <v>0</v>
      </c>
    </row>
    <row r="19" ht="20.1" customHeight="1" spans="1:22">
      <c r="A19" s="220" t="s">
        <v>69</v>
      </c>
      <c r="B19" s="220" t="s">
        <v>70</v>
      </c>
      <c r="C19" s="220" t="s">
        <v>71</v>
      </c>
      <c r="D19" s="221" t="s">
        <v>79</v>
      </c>
      <c r="E19" s="222">
        <v>4.5</v>
      </c>
      <c r="F19" s="222">
        <v>4.5</v>
      </c>
      <c r="G19" s="223">
        <v>4.5</v>
      </c>
      <c r="H19" s="223">
        <v>4.5</v>
      </c>
      <c r="I19" s="223">
        <v>0</v>
      </c>
      <c r="J19" s="223">
        <v>0</v>
      </c>
      <c r="K19" s="222">
        <v>0</v>
      </c>
      <c r="L19" s="222">
        <v>0</v>
      </c>
      <c r="M19" s="222">
        <v>0</v>
      </c>
      <c r="N19" s="222">
        <v>0</v>
      </c>
      <c r="O19" s="222">
        <v>0</v>
      </c>
      <c r="P19" s="222">
        <v>0</v>
      </c>
      <c r="Q19" s="222">
        <v>0</v>
      </c>
      <c r="R19" s="222">
        <v>0</v>
      </c>
      <c r="S19" s="222">
        <v>0</v>
      </c>
      <c r="T19" s="222">
        <v>0</v>
      </c>
      <c r="U19" s="222">
        <v>0</v>
      </c>
      <c r="V19" s="223">
        <v>0</v>
      </c>
    </row>
    <row r="20" ht="20.1" customHeight="1" spans="1:22">
      <c r="A20" s="220"/>
      <c r="B20" s="220"/>
      <c r="C20" s="220"/>
      <c r="D20" s="221" t="s">
        <v>80</v>
      </c>
      <c r="E20" s="222">
        <f t="shared" ref="E20:V20" si="4">SUM(E21:E23)</f>
        <v>15.22</v>
      </c>
      <c r="F20" s="222">
        <f>SUM(F21:F23)</f>
        <v>15.22</v>
      </c>
      <c r="G20" s="223">
        <f>SUM(G21:G23)</f>
        <v>15.22</v>
      </c>
      <c r="H20" s="223">
        <f>SUM(H21:H23)</f>
        <v>15.22</v>
      </c>
      <c r="I20" s="223">
        <f>SUM(I21:I23)</f>
        <v>0</v>
      </c>
      <c r="J20" s="223">
        <f>SUM(J21:J23)</f>
        <v>0</v>
      </c>
      <c r="K20" s="222">
        <f>SUM(K21:K23)</f>
        <v>0</v>
      </c>
      <c r="L20" s="222">
        <f>SUM(L21:L23)</f>
        <v>0</v>
      </c>
      <c r="M20" s="222">
        <f>SUM(M21:M23)</f>
        <v>0</v>
      </c>
      <c r="N20" s="222">
        <f>SUM(N21:N23)</f>
        <v>0</v>
      </c>
      <c r="O20" s="222">
        <f>SUM(O21:O23)</f>
        <v>0</v>
      </c>
      <c r="P20" s="222">
        <f>SUM(P21:P23)</f>
        <v>0</v>
      </c>
      <c r="Q20" s="222">
        <f>SUM(Q21:Q23)</f>
        <v>0</v>
      </c>
      <c r="R20" s="222">
        <f>SUM(R21:R23)</f>
        <v>0</v>
      </c>
      <c r="S20" s="222">
        <f>SUM(S21:S23)</f>
        <v>0</v>
      </c>
      <c r="T20" s="222">
        <f>SUM(T21:T23)</f>
        <v>0</v>
      </c>
      <c r="U20" s="222">
        <f>SUM(U21:U23)</f>
        <v>0</v>
      </c>
      <c r="V20" s="223">
        <f>SUM(V21:V23)</f>
        <v>0</v>
      </c>
    </row>
    <row r="21" ht="20.1" customHeight="1" spans="1:22">
      <c r="A21" s="220" t="s">
        <v>69</v>
      </c>
      <c r="B21" s="220" t="s">
        <v>70</v>
      </c>
      <c r="C21" s="220" t="s">
        <v>81</v>
      </c>
      <c r="D21" s="221" t="s">
        <v>82</v>
      </c>
      <c r="E21" s="222">
        <v>9.22</v>
      </c>
      <c r="F21" s="222">
        <v>9.22</v>
      </c>
      <c r="G21" s="223">
        <v>9.22</v>
      </c>
      <c r="H21" s="223">
        <v>9.22</v>
      </c>
      <c r="I21" s="223">
        <v>0</v>
      </c>
      <c r="J21" s="223">
        <v>0</v>
      </c>
      <c r="K21" s="222">
        <v>0</v>
      </c>
      <c r="L21" s="222">
        <v>0</v>
      </c>
      <c r="M21" s="222">
        <v>0</v>
      </c>
      <c r="N21" s="222">
        <v>0</v>
      </c>
      <c r="O21" s="222">
        <v>0</v>
      </c>
      <c r="P21" s="222">
        <v>0</v>
      </c>
      <c r="Q21" s="222">
        <v>0</v>
      </c>
      <c r="R21" s="222">
        <v>0</v>
      </c>
      <c r="S21" s="222">
        <v>0</v>
      </c>
      <c r="T21" s="222">
        <v>0</v>
      </c>
      <c r="U21" s="222">
        <v>0</v>
      </c>
      <c r="V21" s="223">
        <v>0</v>
      </c>
    </row>
    <row r="22" ht="20.1" customHeight="1" spans="1:22">
      <c r="A22" s="220" t="s">
        <v>69</v>
      </c>
      <c r="B22" s="220" t="s">
        <v>70</v>
      </c>
      <c r="C22" s="220" t="s">
        <v>81</v>
      </c>
      <c r="D22" s="221" t="s">
        <v>83</v>
      </c>
      <c r="E22" s="222">
        <v>2</v>
      </c>
      <c r="F22" s="222">
        <v>2</v>
      </c>
      <c r="G22" s="223">
        <v>2</v>
      </c>
      <c r="H22" s="223">
        <v>2</v>
      </c>
      <c r="I22" s="223">
        <v>0</v>
      </c>
      <c r="J22" s="223">
        <v>0</v>
      </c>
      <c r="K22" s="222">
        <v>0</v>
      </c>
      <c r="L22" s="222">
        <v>0</v>
      </c>
      <c r="M22" s="222">
        <v>0</v>
      </c>
      <c r="N22" s="222">
        <v>0</v>
      </c>
      <c r="O22" s="222">
        <v>0</v>
      </c>
      <c r="P22" s="222">
        <v>0</v>
      </c>
      <c r="Q22" s="222">
        <v>0</v>
      </c>
      <c r="R22" s="222">
        <v>0</v>
      </c>
      <c r="S22" s="222">
        <v>0</v>
      </c>
      <c r="T22" s="222">
        <v>0</v>
      </c>
      <c r="U22" s="222">
        <v>0</v>
      </c>
      <c r="V22" s="223">
        <v>0</v>
      </c>
    </row>
    <row r="23" ht="20.1" customHeight="1" spans="1:22">
      <c r="A23" s="220" t="s">
        <v>69</v>
      </c>
      <c r="B23" s="220" t="s">
        <v>70</v>
      </c>
      <c r="C23" s="220" t="s">
        <v>81</v>
      </c>
      <c r="D23" s="221" t="s">
        <v>84</v>
      </c>
      <c r="E23" s="222">
        <v>4</v>
      </c>
      <c r="F23" s="222">
        <v>4</v>
      </c>
      <c r="G23" s="223">
        <v>4</v>
      </c>
      <c r="H23" s="223">
        <v>4</v>
      </c>
      <c r="I23" s="223">
        <v>0</v>
      </c>
      <c r="J23" s="223">
        <v>0</v>
      </c>
      <c r="K23" s="222">
        <v>0</v>
      </c>
      <c r="L23" s="222">
        <v>0</v>
      </c>
      <c r="M23" s="222">
        <v>0</v>
      </c>
      <c r="N23" s="222">
        <v>0</v>
      </c>
      <c r="O23" s="222">
        <v>0</v>
      </c>
      <c r="P23" s="222">
        <v>0</v>
      </c>
      <c r="Q23" s="222">
        <v>0</v>
      </c>
      <c r="R23" s="222">
        <v>0</v>
      </c>
      <c r="S23" s="222">
        <v>0</v>
      </c>
      <c r="T23" s="222">
        <v>0</v>
      </c>
      <c r="U23" s="222">
        <v>0</v>
      </c>
      <c r="V23" s="223">
        <v>0</v>
      </c>
    </row>
    <row r="24" ht="20.1" customHeight="1" spans="1:22">
      <c r="A24" s="220"/>
      <c r="B24" s="220"/>
      <c r="C24" s="220"/>
      <c r="D24" s="221" t="s">
        <v>85</v>
      </c>
      <c r="E24" s="222">
        <f t="shared" ref="E24:V24" si="5">SUM(E25:E34)</f>
        <v>130.93</v>
      </c>
      <c r="F24" s="222">
        <f>SUM(F25:F34)</f>
        <v>130.93</v>
      </c>
      <c r="G24" s="223">
        <f>SUM(G25:G34)</f>
        <v>130.93</v>
      </c>
      <c r="H24" s="223">
        <f>SUM(H25:H34)</f>
        <v>130.93</v>
      </c>
      <c r="I24" s="223">
        <f>SUM(I25:I34)</f>
        <v>0</v>
      </c>
      <c r="J24" s="223">
        <f>SUM(J25:J34)</f>
        <v>0</v>
      </c>
      <c r="K24" s="222">
        <f>SUM(K25:K34)</f>
        <v>0</v>
      </c>
      <c r="L24" s="222">
        <f>SUM(L25:L34)</f>
        <v>0</v>
      </c>
      <c r="M24" s="222">
        <f>SUM(M25:M34)</f>
        <v>0</v>
      </c>
      <c r="N24" s="222">
        <f>SUM(N25:N34)</f>
        <v>0</v>
      </c>
      <c r="O24" s="222">
        <f>SUM(O25:O34)</f>
        <v>0</v>
      </c>
      <c r="P24" s="222">
        <f>SUM(P25:P34)</f>
        <v>0</v>
      </c>
      <c r="Q24" s="222">
        <f>SUM(Q25:Q34)</f>
        <v>0</v>
      </c>
      <c r="R24" s="222">
        <f>SUM(R25:R34)</f>
        <v>0</v>
      </c>
      <c r="S24" s="222">
        <f>SUM(S25:S34)</f>
        <v>0</v>
      </c>
      <c r="T24" s="222">
        <f>SUM(T25:T34)</f>
        <v>0</v>
      </c>
      <c r="U24" s="222">
        <f>SUM(U25:U34)</f>
        <v>0</v>
      </c>
      <c r="V24" s="223">
        <f>SUM(V25:V34)</f>
        <v>0</v>
      </c>
    </row>
    <row r="25" ht="20.1" customHeight="1" spans="1:22">
      <c r="A25" s="220" t="s">
        <v>69</v>
      </c>
      <c r="B25" s="220" t="s">
        <v>70</v>
      </c>
      <c r="C25" s="220" t="s">
        <v>86</v>
      </c>
      <c r="D25" s="221" t="s">
        <v>87</v>
      </c>
      <c r="E25" s="222">
        <v>80</v>
      </c>
      <c r="F25" s="222">
        <v>80</v>
      </c>
      <c r="G25" s="223">
        <v>80</v>
      </c>
      <c r="H25" s="223">
        <v>80</v>
      </c>
      <c r="I25" s="223">
        <v>0</v>
      </c>
      <c r="J25" s="223">
        <v>0</v>
      </c>
      <c r="K25" s="222">
        <v>0</v>
      </c>
      <c r="L25" s="222">
        <v>0</v>
      </c>
      <c r="M25" s="222">
        <v>0</v>
      </c>
      <c r="N25" s="222">
        <v>0</v>
      </c>
      <c r="O25" s="222">
        <v>0</v>
      </c>
      <c r="P25" s="222">
        <v>0</v>
      </c>
      <c r="Q25" s="222">
        <v>0</v>
      </c>
      <c r="R25" s="222">
        <v>0</v>
      </c>
      <c r="S25" s="222">
        <v>0</v>
      </c>
      <c r="T25" s="222">
        <v>0</v>
      </c>
      <c r="U25" s="222">
        <v>0</v>
      </c>
      <c r="V25" s="223">
        <v>0</v>
      </c>
    </row>
    <row r="26" ht="20.1" customHeight="1" spans="1:22">
      <c r="A26" s="220" t="s">
        <v>69</v>
      </c>
      <c r="B26" s="220" t="s">
        <v>70</v>
      </c>
      <c r="C26" s="220" t="s">
        <v>86</v>
      </c>
      <c r="D26" s="221" t="s">
        <v>88</v>
      </c>
      <c r="E26" s="222">
        <v>19.82</v>
      </c>
      <c r="F26" s="222">
        <v>19.82</v>
      </c>
      <c r="G26" s="223">
        <v>19.82</v>
      </c>
      <c r="H26" s="223">
        <v>19.82</v>
      </c>
      <c r="I26" s="223">
        <v>0</v>
      </c>
      <c r="J26" s="223">
        <v>0</v>
      </c>
      <c r="K26" s="222">
        <v>0</v>
      </c>
      <c r="L26" s="222">
        <v>0</v>
      </c>
      <c r="M26" s="222">
        <v>0</v>
      </c>
      <c r="N26" s="222">
        <v>0</v>
      </c>
      <c r="O26" s="222">
        <v>0</v>
      </c>
      <c r="P26" s="222">
        <v>0</v>
      </c>
      <c r="Q26" s="222">
        <v>0</v>
      </c>
      <c r="R26" s="222">
        <v>0</v>
      </c>
      <c r="S26" s="222">
        <v>0</v>
      </c>
      <c r="T26" s="222">
        <v>0</v>
      </c>
      <c r="U26" s="222">
        <v>0</v>
      </c>
      <c r="V26" s="223">
        <v>0</v>
      </c>
    </row>
    <row r="27" ht="20.1" customHeight="1" spans="1:22">
      <c r="A27" s="220" t="s">
        <v>69</v>
      </c>
      <c r="B27" s="220" t="s">
        <v>70</v>
      </c>
      <c r="C27" s="220" t="s">
        <v>86</v>
      </c>
      <c r="D27" s="221" t="s">
        <v>89</v>
      </c>
      <c r="E27" s="222">
        <v>8.39</v>
      </c>
      <c r="F27" s="222">
        <v>8.39</v>
      </c>
      <c r="G27" s="223">
        <v>8.39</v>
      </c>
      <c r="H27" s="223">
        <v>8.39</v>
      </c>
      <c r="I27" s="223">
        <v>0</v>
      </c>
      <c r="J27" s="223">
        <v>0</v>
      </c>
      <c r="K27" s="222">
        <v>0</v>
      </c>
      <c r="L27" s="222">
        <v>0</v>
      </c>
      <c r="M27" s="222">
        <v>0</v>
      </c>
      <c r="N27" s="222">
        <v>0</v>
      </c>
      <c r="O27" s="222">
        <v>0</v>
      </c>
      <c r="P27" s="222">
        <v>0</v>
      </c>
      <c r="Q27" s="222">
        <v>0</v>
      </c>
      <c r="R27" s="222">
        <v>0</v>
      </c>
      <c r="S27" s="222">
        <v>0</v>
      </c>
      <c r="T27" s="222">
        <v>0</v>
      </c>
      <c r="U27" s="222">
        <v>0</v>
      </c>
      <c r="V27" s="223">
        <v>0</v>
      </c>
    </row>
    <row r="28" ht="20.1" customHeight="1" spans="1:22">
      <c r="A28" s="220" t="s">
        <v>69</v>
      </c>
      <c r="B28" s="220" t="s">
        <v>70</v>
      </c>
      <c r="C28" s="220" t="s">
        <v>86</v>
      </c>
      <c r="D28" s="221" t="s">
        <v>73</v>
      </c>
      <c r="E28" s="222">
        <v>6.67</v>
      </c>
      <c r="F28" s="222">
        <v>6.67</v>
      </c>
      <c r="G28" s="223">
        <v>6.67</v>
      </c>
      <c r="H28" s="223">
        <v>6.67</v>
      </c>
      <c r="I28" s="223">
        <v>0</v>
      </c>
      <c r="J28" s="223">
        <v>0</v>
      </c>
      <c r="K28" s="222">
        <v>0</v>
      </c>
      <c r="L28" s="222">
        <v>0</v>
      </c>
      <c r="M28" s="222">
        <v>0</v>
      </c>
      <c r="N28" s="222">
        <v>0</v>
      </c>
      <c r="O28" s="222">
        <v>0</v>
      </c>
      <c r="P28" s="222">
        <v>0</v>
      </c>
      <c r="Q28" s="222">
        <v>0</v>
      </c>
      <c r="R28" s="222">
        <v>0</v>
      </c>
      <c r="S28" s="222">
        <v>0</v>
      </c>
      <c r="T28" s="222">
        <v>0</v>
      </c>
      <c r="U28" s="222">
        <v>0</v>
      </c>
      <c r="V28" s="223">
        <v>0</v>
      </c>
    </row>
    <row r="29" ht="20.1" customHeight="1" spans="1:22">
      <c r="A29" s="220" t="s">
        <v>69</v>
      </c>
      <c r="B29" s="220" t="s">
        <v>70</v>
      </c>
      <c r="C29" s="220" t="s">
        <v>86</v>
      </c>
      <c r="D29" s="221" t="s">
        <v>74</v>
      </c>
      <c r="E29" s="222">
        <v>0.23</v>
      </c>
      <c r="F29" s="222">
        <v>0.23</v>
      </c>
      <c r="G29" s="223">
        <v>0.23</v>
      </c>
      <c r="H29" s="223">
        <v>0.23</v>
      </c>
      <c r="I29" s="223">
        <v>0</v>
      </c>
      <c r="J29" s="223">
        <v>0</v>
      </c>
      <c r="K29" s="222">
        <v>0</v>
      </c>
      <c r="L29" s="222">
        <v>0</v>
      </c>
      <c r="M29" s="222">
        <v>0</v>
      </c>
      <c r="N29" s="222">
        <v>0</v>
      </c>
      <c r="O29" s="222">
        <v>0</v>
      </c>
      <c r="P29" s="222">
        <v>0</v>
      </c>
      <c r="Q29" s="222">
        <v>0</v>
      </c>
      <c r="R29" s="222">
        <v>0</v>
      </c>
      <c r="S29" s="222">
        <v>0</v>
      </c>
      <c r="T29" s="222">
        <v>0</v>
      </c>
      <c r="U29" s="222">
        <v>0</v>
      </c>
      <c r="V29" s="223">
        <v>0</v>
      </c>
    </row>
    <row r="30" ht="20.1" customHeight="1" spans="1:22">
      <c r="A30" s="220" t="s">
        <v>69</v>
      </c>
      <c r="B30" s="220" t="s">
        <v>70</v>
      </c>
      <c r="C30" s="220" t="s">
        <v>86</v>
      </c>
      <c r="D30" s="221" t="s">
        <v>75</v>
      </c>
      <c r="E30" s="222">
        <v>0.58</v>
      </c>
      <c r="F30" s="222">
        <v>0.58</v>
      </c>
      <c r="G30" s="223">
        <v>0.58</v>
      </c>
      <c r="H30" s="223">
        <v>0.58</v>
      </c>
      <c r="I30" s="223">
        <v>0</v>
      </c>
      <c r="J30" s="223">
        <v>0</v>
      </c>
      <c r="K30" s="222">
        <v>0</v>
      </c>
      <c r="L30" s="222">
        <v>0</v>
      </c>
      <c r="M30" s="222">
        <v>0</v>
      </c>
      <c r="N30" s="222">
        <v>0</v>
      </c>
      <c r="O30" s="222">
        <v>0</v>
      </c>
      <c r="P30" s="222">
        <v>0</v>
      </c>
      <c r="Q30" s="222">
        <v>0</v>
      </c>
      <c r="R30" s="222">
        <v>0</v>
      </c>
      <c r="S30" s="222">
        <v>0</v>
      </c>
      <c r="T30" s="222">
        <v>0</v>
      </c>
      <c r="U30" s="222">
        <v>0</v>
      </c>
      <c r="V30" s="223">
        <v>0</v>
      </c>
    </row>
    <row r="31" ht="20.1" customHeight="1" spans="1:22">
      <c r="A31" s="220" t="s">
        <v>69</v>
      </c>
      <c r="B31" s="220" t="s">
        <v>70</v>
      </c>
      <c r="C31" s="220" t="s">
        <v>86</v>
      </c>
      <c r="D31" s="221" t="s">
        <v>90</v>
      </c>
      <c r="E31" s="222">
        <v>1.35</v>
      </c>
      <c r="F31" s="222">
        <v>1.35</v>
      </c>
      <c r="G31" s="223">
        <v>1.35</v>
      </c>
      <c r="H31" s="223">
        <v>1.35</v>
      </c>
      <c r="I31" s="223">
        <v>0</v>
      </c>
      <c r="J31" s="223">
        <v>0</v>
      </c>
      <c r="K31" s="222">
        <v>0</v>
      </c>
      <c r="L31" s="222">
        <v>0</v>
      </c>
      <c r="M31" s="222">
        <v>0</v>
      </c>
      <c r="N31" s="222">
        <v>0</v>
      </c>
      <c r="O31" s="222">
        <v>0</v>
      </c>
      <c r="P31" s="222">
        <v>0</v>
      </c>
      <c r="Q31" s="222">
        <v>0</v>
      </c>
      <c r="R31" s="222">
        <v>0</v>
      </c>
      <c r="S31" s="222">
        <v>0</v>
      </c>
      <c r="T31" s="222">
        <v>0</v>
      </c>
      <c r="U31" s="222">
        <v>0</v>
      </c>
      <c r="V31" s="223">
        <v>0</v>
      </c>
    </row>
    <row r="32" ht="20.1" customHeight="1" spans="1:22">
      <c r="A32" s="220" t="s">
        <v>69</v>
      </c>
      <c r="B32" s="220" t="s">
        <v>70</v>
      </c>
      <c r="C32" s="220" t="s">
        <v>86</v>
      </c>
      <c r="D32" s="221" t="s">
        <v>76</v>
      </c>
      <c r="E32" s="222">
        <v>1.4</v>
      </c>
      <c r="F32" s="222">
        <v>1.4</v>
      </c>
      <c r="G32" s="223">
        <v>1.4</v>
      </c>
      <c r="H32" s="223">
        <v>1.4</v>
      </c>
      <c r="I32" s="223">
        <v>0</v>
      </c>
      <c r="J32" s="223">
        <v>0</v>
      </c>
      <c r="K32" s="222">
        <v>0</v>
      </c>
      <c r="L32" s="222">
        <v>0</v>
      </c>
      <c r="M32" s="222">
        <v>0</v>
      </c>
      <c r="N32" s="222">
        <v>0</v>
      </c>
      <c r="O32" s="222">
        <v>0</v>
      </c>
      <c r="P32" s="222">
        <v>0</v>
      </c>
      <c r="Q32" s="222">
        <v>0</v>
      </c>
      <c r="R32" s="222">
        <v>0</v>
      </c>
      <c r="S32" s="222">
        <v>0</v>
      </c>
      <c r="T32" s="222">
        <v>0</v>
      </c>
      <c r="U32" s="222">
        <v>0</v>
      </c>
      <c r="V32" s="223">
        <v>0</v>
      </c>
    </row>
    <row r="33" ht="20.1" customHeight="1" spans="1:22">
      <c r="A33" s="220" t="s">
        <v>69</v>
      </c>
      <c r="B33" s="220" t="s">
        <v>70</v>
      </c>
      <c r="C33" s="220" t="s">
        <v>86</v>
      </c>
      <c r="D33" s="221" t="s">
        <v>77</v>
      </c>
      <c r="E33" s="222">
        <v>9.13</v>
      </c>
      <c r="F33" s="222">
        <v>9.13</v>
      </c>
      <c r="G33" s="223">
        <v>9.13</v>
      </c>
      <c r="H33" s="223">
        <v>9.13</v>
      </c>
      <c r="I33" s="223">
        <v>0</v>
      </c>
      <c r="J33" s="223">
        <v>0</v>
      </c>
      <c r="K33" s="222">
        <v>0</v>
      </c>
      <c r="L33" s="222">
        <v>0</v>
      </c>
      <c r="M33" s="222">
        <v>0</v>
      </c>
      <c r="N33" s="222">
        <v>0</v>
      </c>
      <c r="O33" s="222">
        <v>0</v>
      </c>
      <c r="P33" s="222">
        <v>0</v>
      </c>
      <c r="Q33" s="222">
        <v>0</v>
      </c>
      <c r="R33" s="222">
        <v>0</v>
      </c>
      <c r="S33" s="222">
        <v>0</v>
      </c>
      <c r="T33" s="222">
        <v>0</v>
      </c>
      <c r="U33" s="222">
        <v>0</v>
      </c>
      <c r="V33" s="223">
        <v>0</v>
      </c>
    </row>
    <row r="34" ht="20.1" customHeight="1" spans="1:22">
      <c r="A34" s="220" t="s">
        <v>69</v>
      </c>
      <c r="B34" s="220" t="s">
        <v>70</v>
      </c>
      <c r="C34" s="220" t="s">
        <v>86</v>
      </c>
      <c r="D34" s="221" t="s">
        <v>78</v>
      </c>
      <c r="E34" s="222">
        <v>3.36</v>
      </c>
      <c r="F34" s="222">
        <v>3.36</v>
      </c>
      <c r="G34" s="223">
        <v>3.36</v>
      </c>
      <c r="H34" s="223">
        <v>3.36</v>
      </c>
      <c r="I34" s="223">
        <v>0</v>
      </c>
      <c r="J34" s="223">
        <v>0</v>
      </c>
      <c r="K34" s="222">
        <v>0</v>
      </c>
      <c r="L34" s="222">
        <v>0</v>
      </c>
      <c r="M34" s="222">
        <v>0</v>
      </c>
      <c r="N34" s="222">
        <v>0</v>
      </c>
      <c r="O34" s="222">
        <v>0</v>
      </c>
      <c r="P34" s="222">
        <v>0</v>
      </c>
      <c r="Q34" s="222">
        <v>0</v>
      </c>
      <c r="R34" s="222">
        <v>0</v>
      </c>
      <c r="S34" s="222">
        <v>0</v>
      </c>
      <c r="T34" s="222">
        <v>0</v>
      </c>
      <c r="U34" s="222">
        <v>0</v>
      </c>
      <c r="V34" s="223">
        <v>0</v>
      </c>
    </row>
    <row r="35" ht="20.1" customHeight="1" spans="1:22">
      <c r="A35" s="220"/>
      <c r="B35" s="220"/>
      <c r="C35" s="220"/>
      <c r="D35" s="221" t="s">
        <v>91</v>
      </c>
      <c r="E35" s="222">
        <f t="shared" ref="E35:V35" si="6">E36</f>
        <v>24.09</v>
      </c>
      <c r="F35" s="222">
        <f>F36</f>
        <v>24.09</v>
      </c>
      <c r="G35" s="223">
        <f>G36</f>
        <v>24.09</v>
      </c>
      <c r="H35" s="223">
        <f>H36</f>
        <v>24.09</v>
      </c>
      <c r="I35" s="223">
        <f>I36</f>
        <v>0</v>
      </c>
      <c r="J35" s="223">
        <f>J36</f>
        <v>0</v>
      </c>
      <c r="K35" s="222">
        <f>K36</f>
        <v>0</v>
      </c>
      <c r="L35" s="222">
        <f>L36</f>
        <v>0</v>
      </c>
      <c r="M35" s="222">
        <f>M36</f>
        <v>0</v>
      </c>
      <c r="N35" s="222">
        <f>N36</f>
        <v>0</v>
      </c>
      <c r="O35" s="222">
        <f>O36</f>
        <v>0</v>
      </c>
      <c r="P35" s="222">
        <f>P36</f>
        <v>0</v>
      </c>
      <c r="Q35" s="222">
        <f>Q36</f>
        <v>0</v>
      </c>
      <c r="R35" s="222">
        <f>R36</f>
        <v>0</v>
      </c>
      <c r="S35" s="222">
        <f>S36</f>
        <v>0</v>
      </c>
      <c r="T35" s="222">
        <f>T36</f>
        <v>0</v>
      </c>
      <c r="U35" s="222">
        <f>U36</f>
        <v>0</v>
      </c>
      <c r="V35" s="223">
        <f>V36</f>
        <v>0</v>
      </c>
    </row>
    <row r="36" ht="20.1" customHeight="1" spans="1:22">
      <c r="A36" s="220"/>
      <c r="B36" s="220"/>
      <c r="C36" s="220"/>
      <c r="D36" s="221" t="s">
        <v>92</v>
      </c>
      <c r="E36" s="222">
        <f t="shared" ref="E36:V36" si="7">E37+E39</f>
        <v>24.09</v>
      </c>
      <c r="F36" s="222">
        <f>F37+F39</f>
        <v>24.09</v>
      </c>
      <c r="G36" s="223">
        <f>G37+G39</f>
        <v>24.09</v>
      </c>
      <c r="H36" s="223">
        <f>H37+H39</f>
        <v>24.09</v>
      </c>
      <c r="I36" s="223">
        <f>I37+I39</f>
        <v>0</v>
      </c>
      <c r="J36" s="223">
        <f>J37+J39</f>
        <v>0</v>
      </c>
      <c r="K36" s="222">
        <f>K37+K39</f>
        <v>0</v>
      </c>
      <c r="L36" s="222">
        <f>L37+L39</f>
        <v>0</v>
      </c>
      <c r="M36" s="222">
        <f>M37+M39</f>
        <v>0</v>
      </c>
      <c r="N36" s="222">
        <f>N37+N39</f>
        <v>0</v>
      </c>
      <c r="O36" s="222">
        <f>O37+O39</f>
        <v>0</v>
      </c>
      <c r="P36" s="222">
        <f>P37+P39</f>
        <v>0</v>
      </c>
      <c r="Q36" s="222">
        <f>Q37+Q39</f>
        <v>0</v>
      </c>
      <c r="R36" s="222">
        <f>R37+R39</f>
        <v>0</v>
      </c>
      <c r="S36" s="222">
        <f>S37+S39</f>
        <v>0</v>
      </c>
      <c r="T36" s="222">
        <f>T37+T39</f>
        <v>0</v>
      </c>
      <c r="U36" s="222">
        <f>U37+U39</f>
        <v>0</v>
      </c>
      <c r="V36" s="223">
        <f>V37+V39</f>
        <v>0</v>
      </c>
    </row>
    <row r="37" ht="20.1" customHeight="1" spans="1:22">
      <c r="A37" s="220"/>
      <c r="B37" s="220"/>
      <c r="C37" s="220"/>
      <c r="D37" s="221" t="s">
        <v>93</v>
      </c>
      <c r="E37" s="222">
        <f t="shared" ref="E37:V37" si="8">E38</f>
        <v>0.4</v>
      </c>
      <c r="F37" s="222">
        <f>F38</f>
        <v>0.4</v>
      </c>
      <c r="G37" s="223">
        <f>G38</f>
        <v>0.4</v>
      </c>
      <c r="H37" s="223">
        <f>H38</f>
        <v>0.4</v>
      </c>
      <c r="I37" s="223">
        <f>I38</f>
        <v>0</v>
      </c>
      <c r="J37" s="223">
        <f>J38</f>
        <v>0</v>
      </c>
      <c r="K37" s="222">
        <f>K38</f>
        <v>0</v>
      </c>
      <c r="L37" s="222">
        <f>L38</f>
        <v>0</v>
      </c>
      <c r="M37" s="222">
        <f>M38</f>
        <v>0</v>
      </c>
      <c r="N37" s="222">
        <f>N38</f>
        <v>0</v>
      </c>
      <c r="O37" s="222">
        <f>O38</f>
        <v>0</v>
      </c>
      <c r="P37" s="222">
        <f>P38</f>
        <v>0</v>
      </c>
      <c r="Q37" s="222">
        <f>Q38</f>
        <v>0</v>
      </c>
      <c r="R37" s="222">
        <f>R38</f>
        <v>0</v>
      </c>
      <c r="S37" s="222">
        <f>S38</f>
        <v>0</v>
      </c>
      <c r="T37" s="222">
        <f>T38</f>
        <v>0</v>
      </c>
      <c r="U37" s="222">
        <f>U38</f>
        <v>0</v>
      </c>
      <c r="V37" s="223">
        <f>V38</f>
        <v>0</v>
      </c>
    </row>
    <row r="38" ht="20.1" customHeight="1" spans="1:22">
      <c r="A38" s="220" t="s">
        <v>94</v>
      </c>
      <c r="B38" s="220" t="s">
        <v>95</v>
      </c>
      <c r="C38" s="220" t="s">
        <v>81</v>
      </c>
      <c r="D38" s="221" t="s">
        <v>96</v>
      </c>
      <c r="E38" s="222">
        <v>0.4</v>
      </c>
      <c r="F38" s="222">
        <v>0.4</v>
      </c>
      <c r="G38" s="223">
        <v>0.4</v>
      </c>
      <c r="H38" s="223">
        <v>0.4</v>
      </c>
      <c r="I38" s="223">
        <v>0</v>
      </c>
      <c r="J38" s="223">
        <v>0</v>
      </c>
      <c r="K38" s="222">
        <v>0</v>
      </c>
      <c r="L38" s="222">
        <v>0</v>
      </c>
      <c r="M38" s="222">
        <v>0</v>
      </c>
      <c r="N38" s="222">
        <v>0</v>
      </c>
      <c r="O38" s="222">
        <v>0</v>
      </c>
      <c r="P38" s="222">
        <v>0</v>
      </c>
      <c r="Q38" s="222">
        <v>0</v>
      </c>
      <c r="R38" s="222">
        <v>0</v>
      </c>
      <c r="S38" s="222">
        <v>0</v>
      </c>
      <c r="T38" s="222">
        <v>0</v>
      </c>
      <c r="U38" s="222">
        <v>0</v>
      </c>
      <c r="V38" s="223">
        <v>0</v>
      </c>
    </row>
    <row r="39" ht="20.1" customHeight="1" spans="1:22">
      <c r="A39" s="220"/>
      <c r="B39" s="220"/>
      <c r="C39" s="220"/>
      <c r="D39" s="221" t="s">
        <v>97</v>
      </c>
      <c r="E39" s="222">
        <f t="shared" ref="E39:V39" si="9">E40</f>
        <v>23.69</v>
      </c>
      <c r="F39" s="222">
        <f>F40</f>
        <v>23.69</v>
      </c>
      <c r="G39" s="223">
        <f>G40</f>
        <v>23.69</v>
      </c>
      <c r="H39" s="223">
        <f>H40</f>
        <v>23.69</v>
      </c>
      <c r="I39" s="223">
        <f>I40</f>
        <v>0</v>
      </c>
      <c r="J39" s="223">
        <f>J40</f>
        <v>0</v>
      </c>
      <c r="K39" s="222">
        <f>K40</f>
        <v>0</v>
      </c>
      <c r="L39" s="222">
        <f>L40</f>
        <v>0</v>
      </c>
      <c r="M39" s="222">
        <f>M40</f>
        <v>0</v>
      </c>
      <c r="N39" s="222">
        <f>N40</f>
        <v>0</v>
      </c>
      <c r="O39" s="222">
        <f>O40</f>
        <v>0</v>
      </c>
      <c r="P39" s="222">
        <f>P40</f>
        <v>0</v>
      </c>
      <c r="Q39" s="222">
        <f>Q40</f>
        <v>0</v>
      </c>
      <c r="R39" s="222">
        <f>R40</f>
        <v>0</v>
      </c>
      <c r="S39" s="222">
        <f>S40</f>
        <v>0</v>
      </c>
      <c r="T39" s="222">
        <f>T40</f>
        <v>0</v>
      </c>
      <c r="U39" s="222">
        <f>U40</f>
        <v>0</v>
      </c>
      <c r="V39" s="223">
        <f>V40</f>
        <v>0</v>
      </c>
    </row>
    <row r="40" ht="20.1" customHeight="1" spans="1:22">
      <c r="A40" s="220" t="s">
        <v>94</v>
      </c>
      <c r="B40" s="220" t="s">
        <v>95</v>
      </c>
      <c r="C40" s="220" t="s">
        <v>95</v>
      </c>
      <c r="D40" s="221" t="s">
        <v>98</v>
      </c>
      <c r="E40" s="222">
        <v>23.69</v>
      </c>
      <c r="F40" s="222">
        <v>23.69</v>
      </c>
      <c r="G40" s="223">
        <v>23.69</v>
      </c>
      <c r="H40" s="223">
        <v>23.69</v>
      </c>
      <c r="I40" s="223">
        <v>0</v>
      </c>
      <c r="J40" s="223">
        <v>0</v>
      </c>
      <c r="K40" s="222">
        <v>0</v>
      </c>
      <c r="L40" s="222">
        <v>0</v>
      </c>
      <c r="M40" s="222">
        <v>0</v>
      </c>
      <c r="N40" s="222">
        <v>0</v>
      </c>
      <c r="O40" s="222">
        <v>0</v>
      </c>
      <c r="P40" s="222">
        <v>0</v>
      </c>
      <c r="Q40" s="222">
        <v>0</v>
      </c>
      <c r="R40" s="222">
        <v>0</v>
      </c>
      <c r="S40" s="222">
        <v>0</v>
      </c>
      <c r="T40" s="222">
        <v>0</v>
      </c>
      <c r="U40" s="222">
        <v>0</v>
      </c>
      <c r="V40" s="223">
        <v>0</v>
      </c>
    </row>
    <row r="41" ht="20.1" customHeight="1" spans="1:22">
      <c r="A41" s="220"/>
      <c r="B41" s="220"/>
      <c r="C41" s="220"/>
      <c r="D41" s="221" t="s">
        <v>99</v>
      </c>
      <c r="E41" s="222">
        <f t="shared" ref="E41:V41" si="10">E42</f>
        <v>10.48</v>
      </c>
      <c r="F41" s="222">
        <f>F42</f>
        <v>10.48</v>
      </c>
      <c r="G41" s="223">
        <f>G42</f>
        <v>10.48</v>
      </c>
      <c r="H41" s="223">
        <f>H42</f>
        <v>10.48</v>
      </c>
      <c r="I41" s="223">
        <f>I42</f>
        <v>0</v>
      </c>
      <c r="J41" s="223">
        <f>J42</f>
        <v>0</v>
      </c>
      <c r="K41" s="222">
        <f>K42</f>
        <v>0</v>
      </c>
      <c r="L41" s="222">
        <f>L42</f>
        <v>0</v>
      </c>
      <c r="M41" s="222">
        <f>M42</f>
        <v>0</v>
      </c>
      <c r="N41" s="222">
        <f>N42</f>
        <v>0</v>
      </c>
      <c r="O41" s="222">
        <f>O42</f>
        <v>0</v>
      </c>
      <c r="P41" s="222">
        <f>P42</f>
        <v>0</v>
      </c>
      <c r="Q41" s="222">
        <f>Q42</f>
        <v>0</v>
      </c>
      <c r="R41" s="222">
        <f>R42</f>
        <v>0</v>
      </c>
      <c r="S41" s="222">
        <f>S42</f>
        <v>0</v>
      </c>
      <c r="T41" s="222">
        <f>T42</f>
        <v>0</v>
      </c>
      <c r="U41" s="222">
        <f>U42</f>
        <v>0</v>
      </c>
      <c r="V41" s="223">
        <f>V42</f>
        <v>0</v>
      </c>
    </row>
    <row r="42" ht="20.1" customHeight="1" spans="1:22">
      <c r="A42" s="220"/>
      <c r="B42" s="220"/>
      <c r="C42" s="220"/>
      <c r="D42" s="221" t="s">
        <v>100</v>
      </c>
      <c r="E42" s="222">
        <f t="shared" ref="E42:V42" si="11">E43+E45</f>
        <v>10.48</v>
      </c>
      <c r="F42" s="222">
        <f>F43+F45</f>
        <v>10.48</v>
      </c>
      <c r="G42" s="223">
        <f>G43+G45</f>
        <v>10.48</v>
      </c>
      <c r="H42" s="223">
        <f>H43+H45</f>
        <v>10.48</v>
      </c>
      <c r="I42" s="223">
        <f>I43+I45</f>
        <v>0</v>
      </c>
      <c r="J42" s="223">
        <f>J43+J45</f>
        <v>0</v>
      </c>
      <c r="K42" s="222">
        <f>K43+K45</f>
        <v>0</v>
      </c>
      <c r="L42" s="222">
        <f>L43+L45</f>
        <v>0</v>
      </c>
      <c r="M42" s="222">
        <f>M43+M45</f>
        <v>0</v>
      </c>
      <c r="N42" s="222">
        <f>N43+N45</f>
        <v>0</v>
      </c>
      <c r="O42" s="222">
        <f>O43+O45</f>
        <v>0</v>
      </c>
      <c r="P42" s="222">
        <f>P43+P45</f>
        <v>0</v>
      </c>
      <c r="Q42" s="222">
        <f>Q43+Q45</f>
        <v>0</v>
      </c>
      <c r="R42" s="222">
        <f>R43+R45</f>
        <v>0</v>
      </c>
      <c r="S42" s="222">
        <f>S43+S45</f>
        <v>0</v>
      </c>
      <c r="T42" s="222">
        <f>T43+T45</f>
        <v>0</v>
      </c>
      <c r="U42" s="222">
        <f>U43+U45</f>
        <v>0</v>
      </c>
      <c r="V42" s="223">
        <f>V43+V45</f>
        <v>0</v>
      </c>
    </row>
    <row r="43" ht="20.1" customHeight="1" spans="1:22">
      <c r="A43" s="220"/>
      <c r="B43" s="220"/>
      <c r="C43" s="220"/>
      <c r="D43" s="221" t="s">
        <v>101</v>
      </c>
      <c r="E43" s="222">
        <f t="shared" ref="E43:V43" si="12">E44</f>
        <v>2.25</v>
      </c>
      <c r="F43" s="222">
        <f>F44</f>
        <v>2.25</v>
      </c>
      <c r="G43" s="223">
        <f>G44</f>
        <v>2.25</v>
      </c>
      <c r="H43" s="223">
        <f>H44</f>
        <v>2.25</v>
      </c>
      <c r="I43" s="223">
        <f>I44</f>
        <v>0</v>
      </c>
      <c r="J43" s="223">
        <f>J44</f>
        <v>0</v>
      </c>
      <c r="K43" s="222">
        <f>K44</f>
        <v>0</v>
      </c>
      <c r="L43" s="222">
        <f>L44</f>
        <v>0</v>
      </c>
      <c r="M43" s="222">
        <f>M44</f>
        <v>0</v>
      </c>
      <c r="N43" s="222">
        <f>N44</f>
        <v>0</v>
      </c>
      <c r="O43" s="222">
        <f>O44</f>
        <v>0</v>
      </c>
      <c r="P43" s="222">
        <f>P44</f>
        <v>0</v>
      </c>
      <c r="Q43" s="222">
        <f>Q44</f>
        <v>0</v>
      </c>
      <c r="R43" s="222">
        <f>R44</f>
        <v>0</v>
      </c>
      <c r="S43" s="222">
        <f>S44</f>
        <v>0</v>
      </c>
      <c r="T43" s="222">
        <f>T44</f>
        <v>0</v>
      </c>
      <c r="U43" s="222">
        <f>U44</f>
        <v>0</v>
      </c>
      <c r="V43" s="223">
        <f>V44</f>
        <v>0</v>
      </c>
    </row>
    <row r="44" ht="20.1" customHeight="1" spans="1:22">
      <c r="A44" s="220" t="s">
        <v>102</v>
      </c>
      <c r="B44" s="220" t="s">
        <v>103</v>
      </c>
      <c r="C44" s="220" t="s">
        <v>71</v>
      </c>
      <c r="D44" s="221" t="s">
        <v>104</v>
      </c>
      <c r="E44" s="222">
        <v>2.25</v>
      </c>
      <c r="F44" s="222">
        <v>2.25</v>
      </c>
      <c r="G44" s="223">
        <v>2.25</v>
      </c>
      <c r="H44" s="223">
        <v>2.25</v>
      </c>
      <c r="I44" s="223">
        <v>0</v>
      </c>
      <c r="J44" s="223">
        <v>0</v>
      </c>
      <c r="K44" s="222">
        <v>0</v>
      </c>
      <c r="L44" s="222">
        <v>0</v>
      </c>
      <c r="M44" s="222">
        <v>0</v>
      </c>
      <c r="N44" s="222">
        <v>0</v>
      </c>
      <c r="O44" s="222">
        <v>0</v>
      </c>
      <c r="P44" s="222">
        <v>0</v>
      </c>
      <c r="Q44" s="222">
        <v>0</v>
      </c>
      <c r="R44" s="222">
        <v>0</v>
      </c>
      <c r="S44" s="222">
        <v>0</v>
      </c>
      <c r="T44" s="222">
        <v>0</v>
      </c>
      <c r="U44" s="222">
        <v>0</v>
      </c>
      <c r="V44" s="223">
        <v>0</v>
      </c>
    </row>
    <row r="45" ht="20.1" customHeight="1" spans="1:22">
      <c r="A45" s="220"/>
      <c r="B45" s="220"/>
      <c r="C45" s="220"/>
      <c r="D45" s="221" t="s">
        <v>105</v>
      </c>
      <c r="E45" s="222">
        <f t="shared" ref="E45:V45" si="13">E46</f>
        <v>8.23</v>
      </c>
      <c r="F45" s="222">
        <f>F46</f>
        <v>8.23</v>
      </c>
      <c r="G45" s="223">
        <f>G46</f>
        <v>8.23</v>
      </c>
      <c r="H45" s="223">
        <f>H46</f>
        <v>8.23</v>
      </c>
      <c r="I45" s="223">
        <f>I46</f>
        <v>0</v>
      </c>
      <c r="J45" s="223">
        <f>J46</f>
        <v>0</v>
      </c>
      <c r="K45" s="222">
        <f>K46</f>
        <v>0</v>
      </c>
      <c r="L45" s="222">
        <f>L46</f>
        <v>0</v>
      </c>
      <c r="M45" s="222">
        <f>M46</f>
        <v>0</v>
      </c>
      <c r="N45" s="222">
        <f>N46</f>
        <v>0</v>
      </c>
      <c r="O45" s="222">
        <f>O46</f>
        <v>0</v>
      </c>
      <c r="P45" s="222">
        <f>P46</f>
        <v>0</v>
      </c>
      <c r="Q45" s="222">
        <f>Q46</f>
        <v>0</v>
      </c>
      <c r="R45" s="222">
        <f>R46</f>
        <v>0</v>
      </c>
      <c r="S45" s="222">
        <f>S46</f>
        <v>0</v>
      </c>
      <c r="T45" s="222">
        <f>T46</f>
        <v>0</v>
      </c>
      <c r="U45" s="222">
        <f>U46</f>
        <v>0</v>
      </c>
      <c r="V45" s="223">
        <f>V46</f>
        <v>0</v>
      </c>
    </row>
    <row r="46" ht="20.1" customHeight="1" spans="1:22">
      <c r="A46" s="220" t="s">
        <v>102</v>
      </c>
      <c r="B46" s="220" t="s">
        <v>103</v>
      </c>
      <c r="C46" s="220" t="s">
        <v>81</v>
      </c>
      <c r="D46" s="221" t="s">
        <v>104</v>
      </c>
      <c r="E46" s="222">
        <v>8.23</v>
      </c>
      <c r="F46" s="222">
        <v>8.23</v>
      </c>
      <c r="G46" s="223">
        <v>8.23</v>
      </c>
      <c r="H46" s="223">
        <v>8.23</v>
      </c>
      <c r="I46" s="223">
        <v>0</v>
      </c>
      <c r="J46" s="223">
        <v>0</v>
      </c>
      <c r="K46" s="222">
        <v>0</v>
      </c>
      <c r="L46" s="222">
        <v>0</v>
      </c>
      <c r="M46" s="222">
        <v>0</v>
      </c>
      <c r="N46" s="222">
        <v>0</v>
      </c>
      <c r="O46" s="222">
        <v>0</v>
      </c>
      <c r="P46" s="222">
        <v>0</v>
      </c>
      <c r="Q46" s="222">
        <v>0</v>
      </c>
      <c r="R46" s="222">
        <v>0</v>
      </c>
      <c r="S46" s="222">
        <v>0</v>
      </c>
      <c r="T46" s="222">
        <v>0</v>
      </c>
      <c r="U46" s="222">
        <v>0</v>
      </c>
      <c r="V46" s="223">
        <v>0</v>
      </c>
    </row>
    <row r="47" ht="20.1" customHeight="1" spans="1:22">
      <c r="A47"/>
      <c r="B47"/>
      <c r="C47"/>
      <c r="D47"/>
      <c r="E47"/>
      <c r="F47"/>
      <c r="G47"/>
      <c r="H47"/>
      <c r="I47"/>
      <c r="J47"/>
      <c r="K47"/>
      <c r="L47"/>
      <c r="M47"/>
      <c r="N47"/>
      <c r="O47"/>
      <c r="P47"/>
      <c r="Q47"/>
      <c r="R47"/>
      <c r="S47"/>
      <c r="T47"/>
      <c r="U47"/>
      <c r="V47"/>
    </row>
    <row r="48" ht="20.1" customHeight="1" spans="1:22">
      <c r="A48"/>
      <c r="B48"/>
      <c r="C48"/>
      <c r="D48"/>
      <c r="E48"/>
      <c r="F48"/>
      <c r="G48"/>
      <c r="H48"/>
      <c r="I48"/>
      <c r="J48"/>
      <c r="K48"/>
      <c r="L48"/>
      <c r="M48"/>
      <c r="N48"/>
      <c r="O48"/>
      <c r="P48"/>
      <c r="Q48"/>
      <c r="R48"/>
      <c r="S48"/>
      <c r="T48"/>
      <c r="U48"/>
      <c r="V48"/>
    </row>
    <row r="49" ht="20.1" customHeight="1" spans="1:22">
      <c r="A49"/>
      <c r="B49"/>
      <c r="C49"/>
      <c r="D49"/>
      <c r="E49"/>
      <c r="F49"/>
      <c r="G49"/>
      <c r="H49"/>
      <c r="I49"/>
      <c r="J49"/>
      <c r="K49"/>
      <c r="L49"/>
      <c r="M49"/>
      <c r="N49"/>
      <c r="O49"/>
      <c r="P49"/>
      <c r="Q49"/>
      <c r="R49"/>
      <c r="S49"/>
      <c r="T49"/>
      <c r="U49"/>
      <c r="V49"/>
    </row>
    <row r="50" ht="20.1" customHeight="1" spans="1:22">
      <c r="A50"/>
      <c r="B50"/>
      <c r="C50"/>
      <c r="D50"/>
      <c r="E50"/>
      <c r="F50"/>
      <c r="G50"/>
      <c r="H50"/>
      <c r="I50"/>
      <c r="J50"/>
      <c r="K50"/>
      <c r="L50"/>
      <c r="M50"/>
      <c r="N50"/>
      <c r="O50"/>
      <c r="P50"/>
      <c r="Q50"/>
      <c r="R50"/>
      <c r="S50"/>
      <c r="T50"/>
      <c r="U50"/>
      <c r="V50"/>
    </row>
    <row r="51" ht="20.1" customHeight="1" spans="1:22">
      <c r="A51"/>
      <c r="B51"/>
      <c r="C51"/>
      <c r="D51"/>
      <c r="E51"/>
      <c r="F51"/>
      <c r="G51"/>
      <c r="H51"/>
      <c r="I51"/>
      <c r="J51"/>
      <c r="K51"/>
      <c r="L51"/>
      <c r="M51"/>
      <c r="N51"/>
      <c r="O51"/>
      <c r="P51"/>
      <c r="Q51"/>
      <c r="R51"/>
      <c r="S51"/>
      <c r="T51"/>
      <c r="U51"/>
      <c r="V51"/>
    </row>
    <row r="52" ht="20.1" customHeight="1" spans="1:22">
      <c r="A52"/>
      <c r="B52"/>
      <c r="C52"/>
      <c r="D52"/>
      <c r="E52"/>
      <c r="F52"/>
      <c r="G52"/>
      <c r="H52"/>
      <c r="I52"/>
      <c r="J52"/>
      <c r="K52"/>
      <c r="L52"/>
      <c r="M52"/>
      <c r="N52"/>
      <c r="O52"/>
      <c r="P52"/>
      <c r="Q52"/>
      <c r="R52"/>
      <c r="S52"/>
      <c r="T52"/>
      <c r="U52"/>
      <c r="V52"/>
    </row>
    <row r="53" ht="20.1" customHeight="1" spans="1:22">
      <c r="A53"/>
      <c r="B53"/>
      <c r="C53"/>
      <c r="D53"/>
      <c r="E53"/>
      <c r="F53"/>
      <c r="G53"/>
      <c r="H53"/>
      <c r="I53"/>
      <c r="J53"/>
      <c r="K53"/>
      <c r="L53"/>
      <c r="M53"/>
      <c r="N53"/>
      <c r="O53"/>
      <c r="P53"/>
      <c r="Q53"/>
      <c r="R53"/>
      <c r="S53"/>
      <c r="T53"/>
      <c r="U53"/>
      <c r="V53"/>
    </row>
    <row r="54" ht="20.1" customHeight="1" spans="1:22">
      <c r="A54"/>
      <c r="B54"/>
      <c r="C54"/>
      <c r="D54"/>
      <c r="E54"/>
      <c r="F54"/>
      <c r="G54"/>
      <c r="H54"/>
      <c r="I54"/>
      <c r="J54"/>
      <c r="K54"/>
      <c r="L54"/>
      <c r="M54"/>
      <c r="N54"/>
      <c r="O54"/>
      <c r="P54"/>
      <c r="Q54"/>
      <c r="R54"/>
      <c r="S54"/>
      <c r="T54"/>
      <c r="U54"/>
      <c r="V54"/>
    </row>
    <row r="55" ht="20.1" customHeight="1" spans="1:22">
      <c r="A55"/>
      <c r="B55"/>
      <c r="C55"/>
      <c r="D55"/>
      <c r="E55"/>
      <c r="F55"/>
      <c r="G55"/>
      <c r="H55"/>
      <c r="I55"/>
      <c r="J55"/>
      <c r="K55"/>
      <c r="L55"/>
      <c r="M55"/>
      <c r="N55"/>
      <c r="O55"/>
      <c r="P55"/>
      <c r="Q55"/>
      <c r="R55"/>
      <c r="S55"/>
      <c r="T55"/>
      <c r="U55"/>
      <c r="V55"/>
    </row>
    <row r="56" ht="20.1" customHeight="1" spans="1:22">
      <c r="A56"/>
      <c r="B56"/>
      <c r="C56"/>
      <c r="D56"/>
      <c r="E56"/>
      <c r="F56"/>
      <c r="G56"/>
      <c r="H56"/>
      <c r="I56"/>
      <c r="J56"/>
      <c r="K56"/>
      <c r="L56"/>
      <c r="M56"/>
      <c r="N56"/>
      <c r="O56"/>
      <c r="P56"/>
      <c r="Q56"/>
      <c r="R56"/>
      <c r="S56"/>
      <c r="T56"/>
      <c r="U56"/>
      <c r="V56"/>
    </row>
    <row r="57" ht="20.1" customHeight="1" spans="1:22">
      <c r="A57"/>
      <c r="B57"/>
      <c r="C57"/>
      <c r="D57"/>
      <c r="E57"/>
      <c r="F57"/>
      <c r="G57"/>
      <c r="H57"/>
      <c r="I57"/>
      <c r="J57"/>
      <c r="K57"/>
      <c r="L57"/>
      <c r="M57"/>
      <c r="N57"/>
      <c r="O57"/>
      <c r="P57"/>
      <c r="Q57"/>
      <c r="R57"/>
      <c r="S57"/>
      <c r="T57"/>
      <c r="U57"/>
      <c r="V57"/>
    </row>
    <row r="58" ht="20.1" customHeight="1" spans="1:22">
      <c r="A58"/>
      <c r="B58"/>
      <c r="C58"/>
      <c r="D58"/>
      <c r="E58"/>
      <c r="F58"/>
      <c r="G58"/>
      <c r="H58"/>
      <c r="I58"/>
      <c r="J58"/>
      <c r="K58"/>
      <c r="L58"/>
      <c r="M58"/>
      <c r="N58"/>
      <c r="O58"/>
      <c r="P58"/>
      <c r="Q58"/>
      <c r="R58"/>
      <c r="S58"/>
      <c r="T58"/>
      <c r="U58"/>
      <c r="V58"/>
    </row>
    <row r="59" ht="20.1" customHeight="1" spans="1:22">
      <c r="A59"/>
      <c r="B59"/>
      <c r="C59"/>
      <c r="D59"/>
      <c r="E59"/>
      <c r="F59"/>
      <c r="G59"/>
      <c r="H59"/>
      <c r="I59"/>
      <c r="J59"/>
      <c r="K59"/>
      <c r="L59"/>
      <c r="M59"/>
      <c r="N59"/>
      <c r="O59"/>
      <c r="P59"/>
      <c r="Q59"/>
      <c r="R59"/>
      <c r="S59"/>
      <c r="T59"/>
      <c r="U59"/>
      <c r="V59"/>
    </row>
    <row r="60" ht="20.1" customHeight="1" spans="1:22">
      <c r="A60"/>
      <c r="B60"/>
      <c r="C60"/>
      <c r="D60"/>
      <c r="E60"/>
      <c r="F60"/>
      <c r="G60"/>
      <c r="H60"/>
      <c r="I60"/>
      <c r="J60"/>
      <c r="K60"/>
      <c r="L60"/>
      <c r="M60"/>
      <c r="N60"/>
      <c r="O60"/>
      <c r="P60"/>
      <c r="Q60"/>
      <c r="R60"/>
      <c r="S60"/>
      <c r="T60"/>
      <c r="U60"/>
      <c r="V60"/>
    </row>
    <row r="61" ht="20.1" customHeight="1" spans="1:22">
      <c r="A61"/>
      <c r="B61"/>
      <c r="C61"/>
      <c r="D61"/>
      <c r="E61"/>
      <c r="F61"/>
      <c r="G61"/>
      <c r="H61"/>
      <c r="I61"/>
      <c r="J61"/>
      <c r="K61"/>
      <c r="L61"/>
      <c r="M61"/>
      <c r="N61"/>
      <c r="O61"/>
      <c r="P61"/>
      <c r="Q61"/>
      <c r="R61"/>
      <c r="S61"/>
      <c r="T61"/>
      <c r="U61"/>
      <c r="V61"/>
    </row>
    <row r="62" ht="20.1" customHeight="1" spans="1:22">
      <c r="A62"/>
      <c r="B62"/>
      <c r="C62"/>
      <c r="D62"/>
      <c r="E62"/>
      <c r="F62"/>
      <c r="G62"/>
      <c r="H62"/>
      <c r="I62"/>
      <c r="J62"/>
      <c r="K62"/>
      <c r="L62"/>
      <c r="M62"/>
      <c r="N62"/>
      <c r="O62"/>
      <c r="P62"/>
      <c r="Q62"/>
      <c r="R62"/>
      <c r="S62"/>
      <c r="T62"/>
      <c r="U62"/>
      <c r="V62"/>
    </row>
    <row r="63" ht="20.1" customHeight="1" spans="1:22">
      <c r="A63"/>
      <c r="B63"/>
      <c r="C63"/>
      <c r="D63"/>
      <c r="E63"/>
      <c r="F63"/>
      <c r="G63"/>
      <c r="H63"/>
      <c r="I63"/>
      <c r="J63"/>
      <c r="K63"/>
      <c r="L63"/>
      <c r="M63"/>
      <c r="N63"/>
      <c r="O63"/>
      <c r="P63"/>
      <c r="Q63"/>
      <c r="R63"/>
      <c r="S63"/>
      <c r="T63"/>
      <c r="U63"/>
      <c r="V63"/>
    </row>
    <row r="64" ht="20.1" customHeight="1" spans="1:22">
      <c r="A64"/>
      <c r="B64"/>
      <c r="C64"/>
      <c r="D64"/>
      <c r="E64"/>
      <c r="F64"/>
      <c r="G64"/>
      <c r="H64"/>
      <c r="I64"/>
      <c r="J64"/>
      <c r="K64"/>
      <c r="L64"/>
      <c r="M64"/>
      <c r="N64"/>
      <c r="O64"/>
      <c r="P64"/>
      <c r="Q64"/>
      <c r="R64"/>
      <c r="S64"/>
      <c r="T64"/>
      <c r="U64"/>
      <c r="V64"/>
    </row>
    <row r="65" ht="20.1" customHeight="1" spans="1:22">
      <c r="A65"/>
      <c r="B65"/>
      <c r="C65"/>
      <c r="D65"/>
      <c r="E65"/>
      <c r="F65"/>
      <c r="G65"/>
      <c r="H65"/>
      <c r="I65"/>
      <c r="J65"/>
      <c r="K65"/>
      <c r="L65"/>
      <c r="M65"/>
      <c r="N65"/>
      <c r="O65"/>
      <c r="P65"/>
      <c r="Q65"/>
      <c r="R65"/>
      <c r="S65"/>
      <c r="T65"/>
      <c r="U65"/>
      <c r="V65"/>
    </row>
  </sheetData>
  <mergeCells count="29">
    <mergeCell ref="A1:V1"/>
    <mergeCell ref="A2:D2"/>
    <mergeCell ref="F3:Q3"/>
    <mergeCell ref="R3:S3"/>
    <mergeCell ref="G4:I4"/>
    <mergeCell ref="J4:O4"/>
    <mergeCell ref="A5:A6"/>
    <mergeCell ref="B5:B6"/>
    <mergeCell ref="C5:C6"/>
    <mergeCell ref="D3:D6"/>
    <mergeCell ref="E3:E6"/>
    <mergeCell ref="F4:F6"/>
    <mergeCell ref="G5:G6"/>
    <mergeCell ref="H5:H6"/>
    <mergeCell ref="I5:I6"/>
    <mergeCell ref="J5:J6"/>
    <mergeCell ref="K5:K6"/>
    <mergeCell ref="L5:L6"/>
    <mergeCell ref="M5:M6"/>
    <mergeCell ref="N5:N6"/>
    <mergeCell ref="O5:O6"/>
    <mergeCell ref="P4:P6"/>
    <mergeCell ref="Q4:Q6"/>
    <mergeCell ref="R4:R6"/>
    <mergeCell ref="S4:S6"/>
    <mergeCell ref="T3:T6"/>
    <mergeCell ref="U3:U6"/>
    <mergeCell ref="V3:V6"/>
    <mergeCell ref="A3:C4"/>
  </mergeCells>
  <printOptions horizontalCentered="1"/>
  <pageMargins left="0.550694444444444" right="0.550694444444444" top="0.786805555555556" bottom="0.786805555555556" header="0.511805555555556" footer="0.511805555555556"/>
  <pageSetup paperSize="9" scale="57" fitToHeight="99" orientation="landscape"/>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L65"/>
  <sheetViews>
    <sheetView showGridLines="0" showZeros="0" workbookViewId="0">
      <selection activeCell="A1" sqref="A1:L1"/>
    </sheetView>
  </sheetViews>
  <sheetFormatPr defaultColWidth="9" defaultRowHeight="11.25"/>
  <cols>
    <col min="1" max="3" width="4.5" style="55" customWidth="1"/>
    <col min="4" max="4" width="25.5" style="55" customWidth="1"/>
    <col min="5" max="6" width="12.625" style="55" customWidth="1"/>
    <col min="7" max="7" width="11.875" style="55" customWidth="1"/>
    <col min="8" max="8" width="12.625" style="55" customWidth="1"/>
    <col min="9" max="9" width="12.75" style="55" customWidth="1"/>
    <col min="10" max="12" width="12.625" style="55" customWidth="1"/>
    <col min="13" max="16384" width="9" style="55"/>
  </cols>
  <sheetData>
    <row r="1" ht="42" customHeight="1" spans="1:12">
      <c r="A1" s="56" t="s">
        <v>106</v>
      </c>
      <c r="B1" s="56"/>
      <c r="C1" s="56"/>
      <c r="D1" s="56"/>
      <c r="E1" s="56"/>
      <c r="F1" s="56"/>
      <c r="G1" s="56"/>
      <c r="H1" s="56"/>
      <c r="I1" s="56"/>
      <c r="J1" s="56"/>
      <c r="K1" s="56"/>
      <c r="L1" s="56"/>
    </row>
    <row r="2" ht="15.75" customHeight="1" spans="1:12">
      <c r="A2" s="57" t="s">
        <v>1</v>
      </c>
      <c r="B2" s="58"/>
      <c r="C2" s="58"/>
      <c r="D2" s="58"/>
      <c r="E2" s="59"/>
      <c r="F2" s="59"/>
      <c r="G2" s="60"/>
      <c r="H2" s="60"/>
      <c r="I2" s="60"/>
      <c r="J2" s="60"/>
      <c r="K2" s="60"/>
      <c r="L2" s="32" t="s">
        <v>2</v>
      </c>
    </row>
    <row r="3" s="52" customFormat="1" ht="16.5" customHeight="1" spans="1:12">
      <c r="A3" s="186" t="s">
        <v>107</v>
      </c>
      <c r="B3" s="187"/>
      <c r="C3" s="188"/>
      <c r="D3" s="189" t="s">
        <v>108</v>
      </c>
      <c r="E3" s="190" t="s">
        <v>42</v>
      </c>
      <c r="F3" s="191" t="s">
        <v>109</v>
      </c>
      <c r="G3" s="191"/>
      <c r="H3" s="191"/>
      <c r="I3" s="191"/>
      <c r="J3" s="191"/>
      <c r="K3" s="191"/>
      <c r="L3" s="191"/>
    </row>
    <row r="4" s="52" customFormat="1" ht="14.25" customHeight="1" spans="1:12">
      <c r="A4" s="192" t="s">
        <v>53</v>
      </c>
      <c r="B4" s="193" t="s">
        <v>54</v>
      </c>
      <c r="C4" s="193" t="s">
        <v>55</v>
      </c>
      <c r="D4" s="194"/>
      <c r="E4" s="190"/>
      <c r="F4" s="190" t="s">
        <v>7</v>
      </c>
      <c r="G4" s="195" t="s">
        <v>110</v>
      </c>
      <c r="H4" s="195"/>
      <c r="I4" s="195"/>
      <c r="J4" s="202" t="s">
        <v>111</v>
      </c>
      <c r="K4" s="203"/>
      <c r="L4" s="204"/>
    </row>
    <row r="5" s="52" customFormat="1" ht="24.75" customHeight="1" spans="1:12">
      <c r="A5" s="192"/>
      <c r="B5" s="193"/>
      <c r="C5" s="193"/>
      <c r="D5" s="196"/>
      <c r="E5" s="190"/>
      <c r="F5" s="190"/>
      <c r="G5" s="190" t="s">
        <v>17</v>
      </c>
      <c r="H5" s="190" t="s">
        <v>112</v>
      </c>
      <c r="I5" s="190" t="s">
        <v>113</v>
      </c>
      <c r="J5" s="190" t="s">
        <v>17</v>
      </c>
      <c r="K5" s="190" t="s">
        <v>114</v>
      </c>
      <c r="L5" s="190" t="s">
        <v>115</v>
      </c>
    </row>
    <row r="6" s="52" customFormat="1" ht="20.1" customHeight="1" spans="1:12">
      <c r="A6" s="197" t="s">
        <v>65</v>
      </c>
      <c r="B6" s="193" t="s">
        <v>65</v>
      </c>
      <c r="C6" s="193" t="s">
        <v>65</v>
      </c>
      <c r="D6" s="193" t="s">
        <v>65</v>
      </c>
      <c r="E6" s="191">
        <v>1</v>
      </c>
      <c r="F6" s="191">
        <v>2</v>
      </c>
      <c r="G6" s="191">
        <v>3</v>
      </c>
      <c r="H6" s="191">
        <v>4</v>
      </c>
      <c r="I6" s="191">
        <v>5</v>
      </c>
      <c r="J6" s="191">
        <v>6</v>
      </c>
      <c r="K6" s="191">
        <v>7</v>
      </c>
      <c r="L6" s="191">
        <v>8</v>
      </c>
    </row>
    <row r="7" s="53" customFormat="1" ht="20.1" customHeight="1" spans="1:12">
      <c r="A7" s="198"/>
      <c r="B7" s="199"/>
      <c r="C7" s="199"/>
      <c r="D7" s="200" t="s">
        <v>7</v>
      </c>
      <c r="E7" s="201">
        <f t="shared" ref="E7:L7" si="0">E8+E34+E41</f>
        <v>220.83</v>
      </c>
      <c r="F7" s="201">
        <f>F8+F34+F41</f>
        <v>220.83</v>
      </c>
      <c r="G7" s="201">
        <f>G8+G34+G41</f>
        <v>205.61</v>
      </c>
      <c r="H7" s="201">
        <f>H8+H34+H41</f>
        <v>197.03</v>
      </c>
      <c r="I7" s="201">
        <f>I8+I34+I41</f>
        <v>8.58</v>
      </c>
      <c r="J7" s="201">
        <f>J8+J34+J41</f>
        <v>15.22</v>
      </c>
      <c r="K7" s="201">
        <f>K8+K34+K41</f>
        <v>15.22</v>
      </c>
      <c r="L7" s="201">
        <f>L8+L34+L41</f>
        <v>0</v>
      </c>
    </row>
    <row r="8" s="54" customFormat="1" ht="20.1" customHeight="1" spans="1:12">
      <c r="A8" s="198" t="s">
        <v>69</v>
      </c>
      <c r="B8" s="199"/>
      <c r="C8" s="199"/>
      <c r="D8" s="200" t="s">
        <v>66</v>
      </c>
      <c r="E8" s="201">
        <f t="shared" ref="E8:L8" si="1">E9</f>
        <v>186.26</v>
      </c>
      <c r="F8" s="201">
        <f>F9</f>
        <v>186.26</v>
      </c>
      <c r="G8" s="201">
        <f>G9</f>
        <v>171.04</v>
      </c>
      <c r="H8" s="201">
        <f>H9</f>
        <v>162.46</v>
      </c>
      <c r="I8" s="201">
        <f>I9</f>
        <v>8.58</v>
      </c>
      <c r="J8" s="201">
        <f>J9</f>
        <v>15.22</v>
      </c>
      <c r="K8" s="201">
        <f>K9</f>
        <v>15.22</v>
      </c>
      <c r="L8" s="201">
        <f>L9</f>
        <v>0</v>
      </c>
    </row>
    <row r="9" s="54" customFormat="1" ht="20.1" customHeight="1" spans="1:12">
      <c r="A9" s="198"/>
      <c r="B9" s="199" t="s">
        <v>70</v>
      </c>
      <c r="C9" s="199"/>
      <c r="D9" s="200" t="s">
        <v>67</v>
      </c>
      <c r="E9" s="201">
        <f t="shared" ref="E9:L9" si="2">E10+E19+E23</f>
        <v>186.26</v>
      </c>
      <c r="F9" s="201">
        <f>F10+F19+F23</f>
        <v>186.26</v>
      </c>
      <c r="G9" s="201">
        <f>G10+G19+G23</f>
        <v>171.04</v>
      </c>
      <c r="H9" s="201">
        <f>H10+H19+H23</f>
        <v>162.46</v>
      </c>
      <c r="I9" s="201">
        <f>I10+I19+I23</f>
        <v>8.58</v>
      </c>
      <c r="J9" s="201">
        <f>J10+J19+J23</f>
        <v>15.22</v>
      </c>
      <c r="K9" s="201">
        <f>K10+K19+K23</f>
        <v>15.22</v>
      </c>
      <c r="L9" s="201">
        <f>L10+L19+L23</f>
        <v>0</v>
      </c>
    </row>
    <row r="10" s="54" customFormat="1" ht="20.1" customHeight="1" spans="1:12">
      <c r="A10" s="198"/>
      <c r="B10" s="199"/>
      <c r="C10" s="199" t="s">
        <v>71</v>
      </c>
      <c r="D10" s="200" t="s">
        <v>68</v>
      </c>
      <c r="E10" s="201">
        <f t="shared" ref="E10:L10" si="3">SUM(E11:E18)</f>
        <v>40.11</v>
      </c>
      <c r="F10" s="201">
        <f>SUM(F11:F18)</f>
        <v>40.11</v>
      </c>
      <c r="G10" s="201">
        <f>SUM(G11:G18)</f>
        <v>40.11</v>
      </c>
      <c r="H10" s="201">
        <f>SUM(H11:H18)</f>
        <v>34.89</v>
      </c>
      <c r="I10" s="201">
        <f>SUM(I11:I18)</f>
        <v>5.22</v>
      </c>
      <c r="J10" s="201">
        <f>SUM(J11:J18)</f>
        <v>0</v>
      </c>
      <c r="K10" s="201">
        <f>SUM(K11:K18)</f>
        <v>0</v>
      </c>
      <c r="L10" s="201">
        <f>SUM(L11:L18)</f>
        <v>0</v>
      </c>
    </row>
    <row r="11" s="54" customFormat="1" ht="20.1" customHeight="1" spans="1:12">
      <c r="A11" s="198" t="s">
        <v>116</v>
      </c>
      <c r="B11" s="199" t="s">
        <v>117</v>
      </c>
      <c r="C11" s="199" t="s">
        <v>118</v>
      </c>
      <c r="D11" s="200" t="s">
        <v>75</v>
      </c>
      <c r="E11" s="201">
        <v>0.16</v>
      </c>
      <c r="F11" s="201">
        <v>0.16</v>
      </c>
      <c r="G11" s="201">
        <v>0.16</v>
      </c>
      <c r="H11" s="201">
        <v>0.16</v>
      </c>
      <c r="I11" s="201">
        <v>0</v>
      </c>
      <c r="J11" s="201">
        <v>0</v>
      </c>
      <c r="K11" s="201">
        <v>0</v>
      </c>
      <c r="L11" s="201">
        <v>0</v>
      </c>
    </row>
    <row r="12" s="54" customFormat="1" ht="20.1" customHeight="1" spans="1:12">
      <c r="A12" s="198" t="s">
        <v>116</v>
      </c>
      <c r="B12" s="199" t="s">
        <v>117</v>
      </c>
      <c r="C12" s="199" t="s">
        <v>118</v>
      </c>
      <c r="D12" s="200" t="s">
        <v>79</v>
      </c>
      <c r="E12" s="201">
        <v>4.5</v>
      </c>
      <c r="F12" s="201">
        <v>4.5</v>
      </c>
      <c r="G12" s="201">
        <v>4.5</v>
      </c>
      <c r="H12" s="201">
        <v>0</v>
      </c>
      <c r="I12" s="201">
        <v>4.5</v>
      </c>
      <c r="J12" s="201">
        <v>0</v>
      </c>
      <c r="K12" s="201">
        <v>0</v>
      </c>
      <c r="L12" s="201">
        <v>0</v>
      </c>
    </row>
    <row r="13" s="54" customFormat="1" ht="20.1" customHeight="1" spans="1:12">
      <c r="A13" s="198" t="s">
        <v>116</v>
      </c>
      <c r="B13" s="199" t="s">
        <v>117</v>
      </c>
      <c r="C13" s="199" t="s">
        <v>118</v>
      </c>
      <c r="D13" s="200" t="s">
        <v>72</v>
      </c>
      <c r="E13" s="201">
        <v>30.02</v>
      </c>
      <c r="F13" s="201">
        <v>30.02</v>
      </c>
      <c r="G13" s="201">
        <v>30.02</v>
      </c>
      <c r="H13" s="201">
        <v>30.02</v>
      </c>
      <c r="I13" s="201">
        <v>0</v>
      </c>
      <c r="J13" s="201">
        <v>0</v>
      </c>
      <c r="K13" s="201">
        <v>0</v>
      </c>
      <c r="L13" s="201">
        <v>0</v>
      </c>
    </row>
    <row r="14" s="54" customFormat="1" ht="20.1" customHeight="1" spans="1:12">
      <c r="A14" s="198" t="s">
        <v>116</v>
      </c>
      <c r="B14" s="199" t="s">
        <v>117</v>
      </c>
      <c r="C14" s="199" t="s">
        <v>118</v>
      </c>
      <c r="D14" s="200" t="s">
        <v>78</v>
      </c>
      <c r="E14" s="201">
        <v>0.72</v>
      </c>
      <c r="F14" s="201">
        <v>0.72</v>
      </c>
      <c r="G14" s="201">
        <v>0.72</v>
      </c>
      <c r="H14" s="201">
        <v>0</v>
      </c>
      <c r="I14" s="201">
        <v>0.72</v>
      </c>
      <c r="J14" s="201">
        <v>0</v>
      </c>
      <c r="K14" s="201">
        <v>0</v>
      </c>
      <c r="L14" s="201">
        <v>0</v>
      </c>
    </row>
    <row r="15" s="54" customFormat="1" ht="20.1" customHeight="1" spans="1:12">
      <c r="A15" s="198" t="s">
        <v>116</v>
      </c>
      <c r="B15" s="199" t="s">
        <v>117</v>
      </c>
      <c r="C15" s="199" t="s">
        <v>118</v>
      </c>
      <c r="D15" s="200" t="s">
        <v>77</v>
      </c>
      <c r="E15" s="201">
        <v>2.51</v>
      </c>
      <c r="F15" s="201">
        <v>2.51</v>
      </c>
      <c r="G15" s="201">
        <v>2.51</v>
      </c>
      <c r="H15" s="201">
        <v>2.51</v>
      </c>
      <c r="I15" s="201">
        <v>0</v>
      </c>
      <c r="J15" s="201">
        <v>0</v>
      </c>
      <c r="K15" s="201">
        <v>0</v>
      </c>
      <c r="L15" s="201">
        <v>0</v>
      </c>
    </row>
    <row r="16" s="54" customFormat="1" ht="20.1" customHeight="1" spans="1:12">
      <c r="A16" s="198" t="s">
        <v>116</v>
      </c>
      <c r="B16" s="199" t="s">
        <v>117</v>
      </c>
      <c r="C16" s="199" t="s">
        <v>118</v>
      </c>
      <c r="D16" s="200" t="s">
        <v>76</v>
      </c>
      <c r="E16" s="201">
        <v>0.35</v>
      </c>
      <c r="F16" s="201">
        <v>0.35</v>
      </c>
      <c r="G16" s="201">
        <v>0.35</v>
      </c>
      <c r="H16" s="201">
        <v>0.35</v>
      </c>
      <c r="I16" s="201">
        <v>0</v>
      </c>
      <c r="J16" s="201">
        <v>0</v>
      </c>
      <c r="K16" s="201">
        <v>0</v>
      </c>
      <c r="L16" s="201">
        <v>0</v>
      </c>
    </row>
    <row r="17" s="54" customFormat="1" ht="20.1" customHeight="1" spans="1:12">
      <c r="A17" s="198" t="s">
        <v>116</v>
      </c>
      <c r="B17" s="199" t="s">
        <v>117</v>
      </c>
      <c r="C17" s="199" t="s">
        <v>118</v>
      </c>
      <c r="D17" s="200" t="s">
        <v>73</v>
      </c>
      <c r="E17" s="201">
        <v>1.79</v>
      </c>
      <c r="F17" s="201">
        <v>1.79</v>
      </c>
      <c r="G17" s="201">
        <v>1.79</v>
      </c>
      <c r="H17" s="201">
        <v>1.79</v>
      </c>
      <c r="I17" s="201">
        <v>0</v>
      </c>
      <c r="J17" s="201">
        <v>0</v>
      </c>
      <c r="K17" s="201">
        <v>0</v>
      </c>
      <c r="L17" s="201">
        <v>0</v>
      </c>
    </row>
    <row r="18" s="54" customFormat="1" ht="20.1" customHeight="1" spans="1:12">
      <c r="A18" s="198" t="s">
        <v>116</v>
      </c>
      <c r="B18" s="199" t="s">
        <v>117</v>
      </c>
      <c r="C18" s="199" t="s">
        <v>118</v>
      </c>
      <c r="D18" s="200" t="s">
        <v>74</v>
      </c>
      <c r="E18" s="201">
        <v>0.06</v>
      </c>
      <c r="F18" s="201">
        <v>0.06</v>
      </c>
      <c r="G18" s="201">
        <v>0.06</v>
      </c>
      <c r="H18" s="201">
        <v>0.06</v>
      </c>
      <c r="I18" s="201">
        <v>0</v>
      </c>
      <c r="J18" s="201">
        <v>0</v>
      </c>
      <c r="K18" s="201">
        <v>0</v>
      </c>
      <c r="L18" s="201">
        <v>0</v>
      </c>
    </row>
    <row r="19" s="54" customFormat="1" ht="20.1" customHeight="1" spans="1:12">
      <c r="A19" s="198"/>
      <c r="B19" s="199"/>
      <c r="C19" s="199" t="s">
        <v>81</v>
      </c>
      <c r="D19" s="200" t="s">
        <v>80</v>
      </c>
      <c r="E19" s="201">
        <f t="shared" ref="E19:L19" si="4">SUM(E20:E22)</f>
        <v>15.22</v>
      </c>
      <c r="F19" s="201">
        <f>SUM(F20:F22)</f>
        <v>15.22</v>
      </c>
      <c r="G19" s="201">
        <f>SUM(G20:G22)</f>
        <v>0</v>
      </c>
      <c r="H19" s="201">
        <f>SUM(H20:H22)</f>
        <v>0</v>
      </c>
      <c r="I19" s="201">
        <f>SUM(I20:I22)</f>
        <v>0</v>
      </c>
      <c r="J19" s="201">
        <f>SUM(J20:J22)</f>
        <v>15.22</v>
      </c>
      <c r="K19" s="201">
        <f>SUM(K20:K22)</f>
        <v>15.22</v>
      </c>
      <c r="L19" s="201">
        <f>SUM(L20:L22)</f>
        <v>0</v>
      </c>
    </row>
    <row r="20" s="54" customFormat="1" ht="20.1" customHeight="1" spans="1:12">
      <c r="A20" s="198" t="s">
        <v>116</v>
      </c>
      <c r="B20" s="199" t="s">
        <v>117</v>
      </c>
      <c r="C20" s="199" t="s">
        <v>119</v>
      </c>
      <c r="D20" s="200" t="s">
        <v>84</v>
      </c>
      <c r="E20" s="201">
        <v>4</v>
      </c>
      <c r="F20" s="201">
        <v>4</v>
      </c>
      <c r="G20" s="201">
        <v>0</v>
      </c>
      <c r="H20" s="201">
        <v>0</v>
      </c>
      <c r="I20" s="201">
        <v>0</v>
      </c>
      <c r="J20" s="201">
        <v>4</v>
      </c>
      <c r="K20" s="201">
        <v>4</v>
      </c>
      <c r="L20" s="201">
        <v>0</v>
      </c>
    </row>
    <row r="21" s="54" customFormat="1" ht="20.1" customHeight="1" spans="1:12">
      <c r="A21" s="198" t="s">
        <v>116</v>
      </c>
      <c r="B21" s="199" t="s">
        <v>117</v>
      </c>
      <c r="C21" s="199" t="s">
        <v>119</v>
      </c>
      <c r="D21" s="200" t="s">
        <v>83</v>
      </c>
      <c r="E21" s="201">
        <v>2</v>
      </c>
      <c r="F21" s="201">
        <v>2</v>
      </c>
      <c r="G21" s="201">
        <v>0</v>
      </c>
      <c r="H21" s="201">
        <v>0</v>
      </c>
      <c r="I21" s="201">
        <v>0</v>
      </c>
      <c r="J21" s="201">
        <v>2</v>
      </c>
      <c r="K21" s="201">
        <v>2</v>
      </c>
      <c r="L21" s="201">
        <v>0</v>
      </c>
    </row>
    <row r="22" s="54" customFormat="1" ht="20.1" customHeight="1" spans="1:12">
      <c r="A22" s="198" t="s">
        <v>116</v>
      </c>
      <c r="B22" s="199" t="s">
        <v>117</v>
      </c>
      <c r="C22" s="199" t="s">
        <v>119</v>
      </c>
      <c r="D22" s="200" t="s">
        <v>82</v>
      </c>
      <c r="E22" s="201">
        <v>9.22</v>
      </c>
      <c r="F22" s="201">
        <v>9.22</v>
      </c>
      <c r="G22" s="201">
        <v>0</v>
      </c>
      <c r="H22" s="201">
        <v>0</v>
      </c>
      <c r="I22" s="201">
        <v>0</v>
      </c>
      <c r="J22" s="201">
        <v>9.22</v>
      </c>
      <c r="K22" s="201">
        <v>9.22</v>
      </c>
      <c r="L22" s="201">
        <v>0</v>
      </c>
    </row>
    <row r="23" s="54" customFormat="1" ht="20.1" customHeight="1" spans="1:12">
      <c r="A23" s="198"/>
      <c r="B23" s="199"/>
      <c r="C23" s="199" t="s">
        <v>86</v>
      </c>
      <c r="D23" s="200" t="s">
        <v>85</v>
      </c>
      <c r="E23" s="201">
        <f t="shared" ref="E23:L23" si="5">SUM(E24:E33)</f>
        <v>130.93</v>
      </c>
      <c r="F23" s="201">
        <f>SUM(F24:F33)</f>
        <v>130.93</v>
      </c>
      <c r="G23" s="201">
        <f>SUM(G24:G33)</f>
        <v>130.93</v>
      </c>
      <c r="H23" s="201">
        <f>SUM(H24:H33)</f>
        <v>127.57</v>
      </c>
      <c r="I23" s="201">
        <f>SUM(I24:I33)</f>
        <v>3.36</v>
      </c>
      <c r="J23" s="201">
        <f>SUM(J24:J33)</f>
        <v>0</v>
      </c>
      <c r="K23" s="201">
        <f>SUM(K24:K33)</f>
        <v>0</v>
      </c>
      <c r="L23" s="201">
        <f>SUM(L24:L33)</f>
        <v>0</v>
      </c>
    </row>
    <row r="24" s="54" customFormat="1" ht="20.1" customHeight="1" spans="1:12">
      <c r="A24" s="198" t="s">
        <v>116</v>
      </c>
      <c r="B24" s="199" t="s">
        <v>117</v>
      </c>
      <c r="C24" s="199" t="s">
        <v>120</v>
      </c>
      <c r="D24" s="200" t="s">
        <v>88</v>
      </c>
      <c r="E24" s="201">
        <v>19.82</v>
      </c>
      <c r="F24" s="201">
        <v>19.82</v>
      </c>
      <c r="G24" s="201">
        <v>19.82</v>
      </c>
      <c r="H24" s="201">
        <v>19.82</v>
      </c>
      <c r="I24" s="201">
        <v>0</v>
      </c>
      <c r="J24" s="201">
        <v>0</v>
      </c>
      <c r="K24" s="201">
        <v>0</v>
      </c>
      <c r="L24" s="201">
        <v>0</v>
      </c>
    </row>
    <row r="25" s="54" customFormat="1" ht="20.1" customHeight="1" spans="1:12">
      <c r="A25" s="198" t="s">
        <v>116</v>
      </c>
      <c r="B25" s="199" t="s">
        <v>117</v>
      </c>
      <c r="C25" s="199" t="s">
        <v>120</v>
      </c>
      <c r="D25" s="200" t="s">
        <v>77</v>
      </c>
      <c r="E25" s="201">
        <v>9.13</v>
      </c>
      <c r="F25" s="201">
        <v>9.13</v>
      </c>
      <c r="G25" s="201">
        <v>9.13</v>
      </c>
      <c r="H25" s="201">
        <v>9.13</v>
      </c>
      <c r="I25" s="201">
        <v>0</v>
      </c>
      <c r="J25" s="201">
        <v>0</v>
      </c>
      <c r="K25" s="201">
        <v>0</v>
      </c>
      <c r="L25" s="201">
        <v>0</v>
      </c>
    </row>
    <row r="26" s="54" customFormat="1" ht="20.1" customHeight="1" spans="1:12">
      <c r="A26" s="198" t="s">
        <v>116</v>
      </c>
      <c r="B26" s="199" t="s">
        <v>117</v>
      </c>
      <c r="C26" s="199" t="s">
        <v>120</v>
      </c>
      <c r="D26" s="200" t="s">
        <v>75</v>
      </c>
      <c r="E26" s="201">
        <v>0.58</v>
      </c>
      <c r="F26" s="201">
        <v>0.58</v>
      </c>
      <c r="G26" s="201">
        <v>0.58</v>
      </c>
      <c r="H26" s="201">
        <v>0.58</v>
      </c>
      <c r="I26" s="201">
        <v>0</v>
      </c>
      <c r="J26" s="201">
        <v>0</v>
      </c>
      <c r="K26" s="201">
        <v>0</v>
      </c>
      <c r="L26" s="201">
        <v>0</v>
      </c>
    </row>
    <row r="27" s="54" customFormat="1" ht="20.1" customHeight="1" spans="1:12">
      <c r="A27" s="198" t="s">
        <v>116</v>
      </c>
      <c r="B27" s="199" t="s">
        <v>117</v>
      </c>
      <c r="C27" s="199" t="s">
        <v>120</v>
      </c>
      <c r="D27" s="200" t="s">
        <v>78</v>
      </c>
      <c r="E27" s="201">
        <v>3.36</v>
      </c>
      <c r="F27" s="201">
        <v>3.36</v>
      </c>
      <c r="G27" s="201">
        <v>3.36</v>
      </c>
      <c r="H27" s="201">
        <v>0</v>
      </c>
      <c r="I27" s="201">
        <v>3.36</v>
      </c>
      <c r="J27" s="201">
        <v>0</v>
      </c>
      <c r="K27" s="201">
        <v>0</v>
      </c>
      <c r="L27" s="201">
        <v>0</v>
      </c>
    </row>
    <row r="28" s="54" customFormat="1" ht="20.1" customHeight="1" spans="1:12">
      <c r="A28" s="198" t="s">
        <v>116</v>
      </c>
      <c r="B28" s="199" t="s">
        <v>117</v>
      </c>
      <c r="C28" s="199" t="s">
        <v>120</v>
      </c>
      <c r="D28" s="200" t="s">
        <v>76</v>
      </c>
      <c r="E28" s="201">
        <v>1.4</v>
      </c>
      <c r="F28" s="201">
        <v>1.4</v>
      </c>
      <c r="G28" s="201">
        <v>1.4</v>
      </c>
      <c r="H28" s="201">
        <v>1.4</v>
      </c>
      <c r="I28" s="201">
        <v>0</v>
      </c>
      <c r="J28" s="201">
        <v>0</v>
      </c>
      <c r="K28" s="201">
        <v>0</v>
      </c>
      <c r="L28" s="201">
        <v>0</v>
      </c>
    </row>
    <row r="29" s="54" customFormat="1" ht="20.1" customHeight="1" spans="1:12">
      <c r="A29" s="198" t="s">
        <v>116</v>
      </c>
      <c r="B29" s="199" t="s">
        <v>117</v>
      </c>
      <c r="C29" s="199" t="s">
        <v>120</v>
      </c>
      <c r="D29" s="200" t="s">
        <v>74</v>
      </c>
      <c r="E29" s="201">
        <v>0.23</v>
      </c>
      <c r="F29" s="201">
        <v>0.23</v>
      </c>
      <c r="G29" s="201">
        <v>0.23</v>
      </c>
      <c r="H29" s="201">
        <v>0.23</v>
      </c>
      <c r="I29" s="201">
        <v>0</v>
      </c>
      <c r="J29" s="201">
        <v>0</v>
      </c>
      <c r="K29" s="201">
        <v>0</v>
      </c>
      <c r="L29" s="201">
        <v>0</v>
      </c>
    </row>
    <row r="30" s="54" customFormat="1" ht="20.1" customHeight="1" spans="1:12">
      <c r="A30" s="198" t="s">
        <v>116</v>
      </c>
      <c r="B30" s="199" t="s">
        <v>117</v>
      </c>
      <c r="C30" s="199" t="s">
        <v>120</v>
      </c>
      <c r="D30" s="200" t="s">
        <v>87</v>
      </c>
      <c r="E30" s="201">
        <v>80</v>
      </c>
      <c r="F30" s="201">
        <v>80</v>
      </c>
      <c r="G30" s="201">
        <v>80</v>
      </c>
      <c r="H30" s="201">
        <v>80</v>
      </c>
      <c r="I30" s="201">
        <v>0</v>
      </c>
      <c r="J30" s="201">
        <v>0</v>
      </c>
      <c r="K30" s="201">
        <v>0</v>
      </c>
      <c r="L30" s="201">
        <v>0</v>
      </c>
    </row>
    <row r="31" s="54" customFormat="1" ht="20.1" customHeight="1" spans="1:12">
      <c r="A31" s="198" t="s">
        <v>116</v>
      </c>
      <c r="B31" s="199" t="s">
        <v>117</v>
      </c>
      <c r="C31" s="199" t="s">
        <v>120</v>
      </c>
      <c r="D31" s="200" t="s">
        <v>90</v>
      </c>
      <c r="E31" s="201">
        <v>1.35</v>
      </c>
      <c r="F31" s="201">
        <v>1.35</v>
      </c>
      <c r="G31" s="201">
        <v>1.35</v>
      </c>
      <c r="H31" s="201">
        <v>1.35</v>
      </c>
      <c r="I31" s="201">
        <v>0</v>
      </c>
      <c r="J31" s="201">
        <v>0</v>
      </c>
      <c r="K31" s="201">
        <v>0</v>
      </c>
      <c r="L31" s="201">
        <v>0</v>
      </c>
    </row>
    <row r="32" ht="20.1" customHeight="1" spans="1:12">
      <c r="A32" s="198" t="s">
        <v>116</v>
      </c>
      <c r="B32" s="199" t="s">
        <v>117</v>
      </c>
      <c r="C32" s="199" t="s">
        <v>120</v>
      </c>
      <c r="D32" s="200" t="s">
        <v>89</v>
      </c>
      <c r="E32" s="201">
        <v>8.39</v>
      </c>
      <c r="F32" s="201">
        <v>8.39</v>
      </c>
      <c r="G32" s="201">
        <v>8.39</v>
      </c>
      <c r="H32" s="201">
        <v>8.39</v>
      </c>
      <c r="I32" s="201">
        <v>0</v>
      </c>
      <c r="J32" s="201">
        <v>0</v>
      </c>
      <c r="K32" s="201">
        <v>0</v>
      </c>
      <c r="L32" s="201">
        <v>0</v>
      </c>
    </row>
    <row r="33" ht="20.1" customHeight="1" spans="1:12">
      <c r="A33" s="198" t="s">
        <v>116</v>
      </c>
      <c r="B33" s="199" t="s">
        <v>117</v>
      </c>
      <c r="C33" s="199" t="s">
        <v>120</v>
      </c>
      <c r="D33" s="200" t="s">
        <v>73</v>
      </c>
      <c r="E33" s="201">
        <v>6.67</v>
      </c>
      <c r="F33" s="201">
        <v>6.67</v>
      </c>
      <c r="G33" s="201">
        <v>6.67</v>
      </c>
      <c r="H33" s="201">
        <v>6.67</v>
      </c>
      <c r="I33" s="201">
        <v>0</v>
      </c>
      <c r="J33" s="201">
        <v>0</v>
      </c>
      <c r="K33" s="201">
        <v>0</v>
      </c>
      <c r="L33" s="201">
        <v>0</v>
      </c>
    </row>
    <row r="34" ht="20.1" customHeight="1" spans="1:12">
      <c r="A34" s="198" t="s">
        <v>94</v>
      </c>
      <c r="B34" s="199"/>
      <c r="C34" s="199"/>
      <c r="D34" s="200" t="s">
        <v>91</v>
      </c>
      <c r="E34" s="201">
        <f t="shared" ref="E34:L34" si="6">E35</f>
        <v>24.09</v>
      </c>
      <c r="F34" s="201">
        <f>F35</f>
        <v>24.09</v>
      </c>
      <c r="G34" s="201">
        <f>G35</f>
        <v>24.09</v>
      </c>
      <c r="H34" s="201">
        <f>H35</f>
        <v>24.09</v>
      </c>
      <c r="I34" s="201">
        <f>I35</f>
        <v>0</v>
      </c>
      <c r="J34" s="201">
        <f>J35</f>
        <v>0</v>
      </c>
      <c r="K34" s="201">
        <f>K35</f>
        <v>0</v>
      </c>
      <c r="L34" s="201">
        <f>L35</f>
        <v>0</v>
      </c>
    </row>
    <row r="35" ht="20.1" customHeight="1" spans="1:12">
      <c r="A35" s="198"/>
      <c r="B35" s="199" t="s">
        <v>95</v>
      </c>
      <c r="C35" s="199"/>
      <c r="D35" s="200" t="s">
        <v>92</v>
      </c>
      <c r="E35" s="201">
        <f t="shared" ref="E35:L35" si="7">E36+E38</f>
        <v>24.09</v>
      </c>
      <c r="F35" s="201">
        <f>F36+F38</f>
        <v>24.09</v>
      </c>
      <c r="G35" s="201">
        <f>G36+G38</f>
        <v>24.09</v>
      </c>
      <c r="H35" s="201">
        <f>H36+H38</f>
        <v>24.09</v>
      </c>
      <c r="I35" s="201">
        <f>I36+I38</f>
        <v>0</v>
      </c>
      <c r="J35" s="201">
        <f>J36+J38</f>
        <v>0</v>
      </c>
      <c r="K35" s="201">
        <f>K36+K38</f>
        <v>0</v>
      </c>
      <c r="L35" s="201">
        <f>L36+L38</f>
        <v>0</v>
      </c>
    </row>
    <row r="36" ht="20.1" customHeight="1" spans="1:12">
      <c r="A36" s="198"/>
      <c r="B36" s="199"/>
      <c r="C36" s="199" t="s">
        <v>81</v>
      </c>
      <c r="D36" s="200" t="s">
        <v>93</v>
      </c>
      <c r="E36" s="201">
        <f t="shared" ref="E36:L36" si="8">E37</f>
        <v>0.4</v>
      </c>
      <c r="F36" s="201">
        <f>F37</f>
        <v>0.4</v>
      </c>
      <c r="G36" s="201">
        <f>G37</f>
        <v>0.4</v>
      </c>
      <c r="H36" s="201">
        <f>H37</f>
        <v>0.4</v>
      </c>
      <c r="I36" s="201">
        <f>I37</f>
        <v>0</v>
      </c>
      <c r="J36" s="201">
        <f>J37</f>
        <v>0</v>
      </c>
      <c r="K36" s="201">
        <f>K37</f>
        <v>0</v>
      </c>
      <c r="L36" s="201">
        <f>L37</f>
        <v>0</v>
      </c>
    </row>
    <row r="37" ht="20.1" customHeight="1" spans="1:12">
      <c r="A37" s="198" t="s">
        <v>121</v>
      </c>
      <c r="B37" s="199" t="s">
        <v>122</v>
      </c>
      <c r="C37" s="199" t="s">
        <v>119</v>
      </c>
      <c r="D37" s="200" t="s">
        <v>96</v>
      </c>
      <c r="E37" s="201">
        <v>0.4</v>
      </c>
      <c r="F37" s="201">
        <v>0.4</v>
      </c>
      <c r="G37" s="201">
        <v>0.4</v>
      </c>
      <c r="H37" s="201">
        <v>0.4</v>
      </c>
      <c r="I37" s="201">
        <v>0</v>
      </c>
      <c r="J37" s="201">
        <v>0</v>
      </c>
      <c r="K37" s="201">
        <v>0</v>
      </c>
      <c r="L37" s="201">
        <v>0</v>
      </c>
    </row>
    <row r="38" ht="20.1" customHeight="1" spans="1:12">
      <c r="A38" s="198"/>
      <c r="B38" s="199"/>
      <c r="C38" s="199" t="s">
        <v>95</v>
      </c>
      <c r="D38" s="200" t="s">
        <v>97</v>
      </c>
      <c r="E38" s="201">
        <f t="shared" ref="E38:L38" si="9">SUM(E39:E40)</f>
        <v>23.69</v>
      </c>
      <c r="F38" s="201">
        <f>SUM(F39:F40)</f>
        <v>23.69</v>
      </c>
      <c r="G38" s="201">
        <f>SUM(G39:G40)</f>
        <v>23.69</v>
      </c>
      <c r="H38" s="201">
        <f>SUM(H39:H40)</f>
        <v>23.69</v>
      </c>
      <c r="I38" s="201">
        <f>SUM(I39:I40)</f>
        <v>0</v>
      </c>
      <c r="J38" s="201">
        <f>SUM(J39:J40)</f>
        <v>0</v>
      </c>
      <c r="K38" s="201">
        <f>SUM(K39:K40)</f>
        <v>0</v>
      </c>
      <c r="L38" s="201">
        <f>SUM(L39:L40)</f>
        <v>0</v>
      </c>
    </row>
    <row r="39" ht="20.1" customHeight="1" spans="1:12">
      <c r="A39" s="198" t="s">
        <v>121</v>
      </c>
      <c r="B39" s="199" t="s">
        <v>122</v>
      </c>
      <c r="C39" s="199" t="s">
        <v>122</v>
      </c>
      <c r="D39" s="200" t="s">
        <v>98</v>
      </c>
      <c r="E39" s="201">
        <v>5.09</v>
      </c>
      <c r="F39" s="201">
        <v>5.09</v>
      </c>
      <c r="G39" s="201">
        <v>5.09</v>
      </c>
      <c r="H39" s="201">
        <v>5.09</v>
      </c>
      <c r="I39" s="201">
        <v>0</v>
      </c>
      <c r="J39" s="201">
        <v>0</v>
      </c>
      <c r="K39" s="201">
        <v>0</v>
      </c>
      <c r="L39" s="201">
        <v>0</v>
      </c>
    </row>
    <row r="40" ht="20.1" customHeight="1" spans="1:12">
      <c r="A40" s="198" t="s">
        <v>121</v>
      </c>
      <c r="B40" s="199" t="s">
        <v>122</v>
      </c>
      <c r="C40" s="199" t="s">
        <v>122</v>
      </c>
      <c r="D40" s="200" t="s">
        <v>98</v>
      </c>
      <c r="E40" s="201">
        <v>18.6</v>
      </c>
      <c r="F40" s="201">
        <v>18.6</v>
      </c>
      <c r="G40" s="201">
        <v>18.6</v>
      </c>
      <c r="H40" s="201">
        <v>18.6</v>
      </c>
      <c r="I40" s="201">
        <v>0</v>
      </c>
      <c r="J40" s="201">
        <v>0</v>
      </c>
      <c r="K40" s="201">
        <v>0</v>
      </c>
      <c r="L40" s="201">
        <v>0</v>
      </c>
    </row>
    <row r="41" ht="20.1" customHeight="1" spans="1:12">
      <c r="A41" s="198" t="s">
        <v>102</v>
      </c>
      <c r="B41" s="199"/>
      <c r="C41" s="199"/>
      <c r="D41" s="200" t="s">
        <v>99</v>
      </c>
      <c r="E41" s="201">
        <f t="shared" ref="E41:L41" si="10">E42</f>
        <v>10.48</v>
      </c>
      <c r="F41" s="201">
        <f>F42</f>
        <v>10.48</v>
      </c>
      <c r="G41" s="201">
        <f>G42</f>
        <v>10.48</v>
      </c>
      <c r="H41" s="201">
        <f>H42</f>
        <v>10.48</v>
      </c>
      <c r="I41" s="201">
        <f>I42</f>
        <v>0</v>
      </c>
      <c r="J41" s="201">
        <f>J42</f>
        <v>0</v>
      </c>
      <c r="K41" s="201">
        <f>K42</f>
        <v>0</v>
      </c>
      <c r="L41" s="201">
        <f>L42</f>
        <v>0</v>
      </c>
    </row>
    <row r="42" ht="20.1" customHeight="1" spans="1:12">
      <c r="A42" s="198"/>
      <c r="B42" s="199" t="s">
        <v>103</v>
      </c>
      <c r="C42" s="199"/>
      <c r="D42" s="200" t="s">
        <v>100</v>
      </c>
      <c r="E42" s="201">
        <f t="shared" ref="E42:L42" si="11">E43+E45</f>
        <v>10.48</v>
      </c>
      <c r="F42" s="201">
        <f>F43+F45</f>
        <v>10.48</v>
      </c>
      <c r="G42" s="201">
        <f>G43+G45</f>
        <v>10.48</v>
      </c>
      <c r="H42" s="201">
        <f>H43+H45</f>
        <v>10.48</v>
      </c>
      <c r="I42" s="201">
        <f>I43+I45</f>
        <v>0</v>
      </c>
      <c r="J42" s="201">
        <f>J43+J45</f>
        <v>0</v>
      </c>
      <c r="K42" s="201">
        <f>K43+K45</f>
        <v>0</v>
      </c>
      <c r="L42" s="201">
        <f>L43+L45</f>
        <v>0</v>
      </c>
    </row>
    <row r="43" ht="20.1" customHeight="1" spans="1:12">
      <c r="A43" s="198"/>
      <c r="B43" s="199"/>
      <c r="C43" s="199" t="s">
        <v>71</v>
      </c>
      <c r="D43" s="200" t="s">
        <v>101</v>
      </c>
      <c r="E43" s="201">
        <f t="shared" ref="E43:L43" si="12">E44</f>
        <v>2.25</v>
      </c>
      <c r="F43" s="201">
        <f>F44</f>
        <v>2.25</v>
      </c>
      <c r="G43" s="201">
        <f>G44</f>
        <v>2.25</v>
      </c>
      <c r="H43" s="201">
        <f>H44</f>
        <v>2.25</v>
      </c>
      <c r="I43" s="201">
        <f>I44</f>
        <v>0</v>
      </c>
      <c r="J43" s="201">
        <f>J44</f>
        <v>0</v>
      </c>
      <c r="K43" s="201">
        <f>K44</f>
        <v>0</v>
      </c>
      <c r="L43" s="201">
        <f>L44</f>
        <v>0</v>
      </c>
    </row>
    <row r="44" ht="20.1" customHeight="1" spans="1:12">
      <c r="A44" s="198" t="s">
        <v>123</v>
      </c>
      <c r="B44" s="199" t="s">
        <v>124</v>
      </c>
      <c r="C44" s="199" t="s">
        <v>118</v>
      </c>
      <c r="D44" s="200" t="s">
        <v>104</v>
      </c>
      <c r="E44" s="201">
        <v>2.25</v>
      </c>
      <c r="F44" s="201">
        <v>2.25</v>
      </c>
      <c r="G44" s="201">
        <v>2.25</v>
      </c>
      <c r="H44" s="201">
        <v>2.25</v>
      </c>
      <c r="I44" s="201">
        <v>0</v>
      </c>
      <c r="J44" s="201">
        <v>0</v>
      </c>
      <c r="K44" s="201">
        <v>0</v>
      </c>
      <c r="L44" s="201">
        <v>0</v>
      </c>
    </row>
    <row r="45" ht="20.1" customHeight="1" spans="1:12">
      <c r="A45" s="198"/>
      <c r="B45" s="199"/>
      <c r="C45" s="199" t="s">
        <v>81</v>
      </c>
      <c r="D45" s="200" t="s">
        <v>105</v>
      </c>
      <c r="E45" s="201">
        <f t="shared" ref="E45:L45" si="13">E46</f>
        <v>8.23</v>
      </c>
      <c r="F45" s="201">
        <f>F46</f>
        <v>8.23</v>
      </c>
      <c r="G45" s="201">
        <f>G46</f>
        <v>8.23</v>
      </c>
      <c r="H45" s="201">
        <f>H46</f>
        <v>8.23</v>
      </c>
      <c r="I45" s="201">
        <f>I46</f>
        <v>0</v>
      </c>
      <c r="J45" s="201">
        <f>J46</f>
        <v>0</v>
      </c>
      <c r="K45" s="201">
        <f>K46</f>
        <v>0</v>
      </c>
      <c r="L45" s="201">
        <f>L46</f>
        <v>0</v>
      </c>
    </row>
    <row r="46" ht="20.1" customHeight="1" spans="1:12">
      <c r="A46" s="198" t="s">
        <v>123</v>
      </c>
      <c r="B46" s="199" t="s">
        <v>124</v>
      </c>
      <c r="C46" s="199" t="s">
        <v>119</v>
      </c>
      <c r="D46" s="200" t="s">
        <v>104</v>
      </c>
      <c r="E46" s="201">
        <v>8.23</v>
      </c>
      <c r="F46" s="201">
        <v>8.23</v>
      </c>
      <c r="G46" s="201">
        <v>8.23</v>
      </c>
      <c r="H46" s="201">
        <v>8.23</v>
      </c>
      <c r="I46" s="201">
        <v>0</v>
      </c>
      <c r="J46" s="201">
        <v>0</v>
      </c>
      <c r="K46" s="201">
        <v>0</v>
      </c>
      <c r="L46" s="201">
        <v>0</v>
      </c>
    </row>
    <row r="47" ht="20.1" customHeight="1" spans="1:12">
      <c r="A47"/>
      <c r="B47"/>
      <c r="C47"/>
      <c r="D47"/>
      <c r="E47"/>
      <c r="F47"/>
      <c r="G47"/>
      <c r="H47"/>
      <c r="I47"/>
      <c r="J47"/>
      <c r="K47"/>
      <c r="L47"/>
    </row>
    <row r="48" ht="20.1" customHeight="1" spans="1:12">
      <c r="A48"/>
      <c r="B48"/>
      <c r="C48"/>
      <c r="D48"/>
      <c r="E48"/>
      <c r="F48"/>
      <c r="G48"/>
      <c r="H48"/>
      <c r="I48"/>
      <c r="J48"/>
      <c r="K48"/>
      <c r="L48"/>
    </row>
    <row r="49" ht="20.1" customHeight="1" spans="1:12">
      <c r="A49"/>
      <c r="B49"/>
      <c r="C49"/>
      <c r="D49"/>
      <c r="E49"/>
      <c r="F49"/>
      <c r="G49"/>
      <c r="H49"/>
      <c r="I49"/>
      <c r="J49"/>
      <c r="K49"/>
      <c r="L49"/>
    </row>
    <row r="50" ht="20.1" customHeight="1" spans="1:12">
      <c r="A50"/>
      <c r="B50"/>
      <c r="C50"/>
      <c r="D50"/>
      <c r="E50"/>
      <c r="F50"/>
      <c r="G50"/>
      <c r="H50"/>
      <c r="I50"/>
      <c r="J50"/>
      <c r="K50"/>
      <c r="L50"/>
    </row>
    <row r="51" ht="20.1" customHeight="1" spans="1:12">
      <c r="A51"/>
      <c r="B51"/>
      <c r="C51"/>
      <c r="D51"/>
      <c r="E51"/>
      <c r="F51"/>
      <c r="G51"/>
      <c r="H51"/>
      <c r="I51"/>
      <c r="J51"/>
      <c r="K51"/>
      <c r="L51"/>
    </row>
    <row r="52" ht="20.1" customHeight="1" spans="1:12">
      <c r="A52"/>
      <c r="B52"/>
      <c r="C52"/>
      <c r="D52"/>
      <c r="E52"/>
      <c r="F52"/>
      <c r="G52"/>
      <c r="H52"/>
      <c r="I52"/>
      <c r="J52"/>
      <c r="K52"/>
      <c r="L52"/>
    </row>
    <row r="53" ht="20.1" customHeight="1" spans="1:12">
      <c r="A53"/>
      <c r="B53"/>
      <c r="C53"/>
      <c r="D53"/>
      <c r="E53"/>
      <c r="F53"/>
      <c r="G53"/>
      <c r="H53"/>
      <c r="I53"/>
      <c r="J53"/>
      <c r="K53"/>
      <c r="L53"/>
    </row>
    <row r="54" ht="20.1" customHeight="1" spans="1:12">
      <c r="A54"/>
      <c r="B54"/>
      <c r="C54"/>
      <c r="D54"/>
      <c r="E54"/>
      <c r="F54"/>
      <c r="G54"/>
      <c r="H54"/>
      <c r="I54"/>
      <c r="J54"/>
      <c r="K54"/>
      <c r="L54"/>
    </row>
    <row r="55" ht="20.1" customHeight="1" spans="1:12">
      <c r="A55"/>
      <c r="B55"/>
      <c r="C55"/>
      <c r="D55"/>
      <c r="E55"/>
      <c r="F55"/>
      <c r="G55"/>
      <c r="H55"/>
      <c r="I55"/>
      <c r="J55"/>
      <c r="K55"/>
      <c r="L55"/>
    </row>
    <row r="56" ht="20.1" customHeight="1" spans="1:12">
      <c r="A56"/>
      <c r="B56"/>
      <c r="C56"/>
      <c r="D56"/>
      <c r="E56"/>
      <c r="F56"/>
      <c r="G56"/>
      <c r="H56"/>
      <c r="I56"/>
      <c r="J56"/>
      <c r="K56"/>
      <c r="L56"/>
    </row>
    <row r="57" ht="20.1" customHeight="1" spans="1:12">
      <c r="A57"/>
      <c r="B57"/>
      <c r="C57"/>
      <c r="D57"/>
      <c r="E57"/>
      <c r="F57"/>
      <c r="G57"/>
      <c r="H57"/>
      <c r="I57"/>
      <c r="J57"/>
      <c r="K57"/>
      <c r="L57"/>
    </row>
    <row r="58" ht="20.1" customHeight="1" spans="1:12">
      <c r="A58"/>
      <c r="B58"/>
      <c r="C58"/>
      <c r="D58"/>
      <c r="E58"/>
      <c r="F58"/>
      <c r="G58"/>
      <c r="H58"/>
      <c r="I58"/>
      <c r="J58"/>
      <c r="K58"/>
      <c r="L58"/>
    </row>
    <row r="59" ht="20.1" customHeight="1" spans="1:12">
      <c r="A59"/>
      <c r="B59"/>
      <c r="C59"/>
      <c r="D59"/>
      <c r="E59"/>
      <c r="F59"/>
      <c r="G59"/>
      <c r="H59"/>
      <c r="I59"/>
      <c r="J59"/>
      <c r="K59"/>
      <c r="L59"/>
    </row>
    <row r="60" ht="20.1" customHeight="1" spans="1:12">
      <c r="A60"/>
      <c r="B60"/>
      <c r="C60"/>
      <c r="D60"/>
      <c r="E60"/>
      <c r="F60"/>
      <c r="G60"/>
      <c r="H60"/>
      <c r="I60"/>
      <c r="J60"/>
      <c r="K60"/>
      <c r="L60"/>
    </row>
    <row r="61" ht="20.1" customHeight="1" spans="1:12">
      <c r="A61"/>
      <c r="B61"/>
      <c r="C61"/>
      <c r="D61"/>
      <c r="E61"/>
      <c r="F61"/>
      <c r="G61"/>
      <c r="H61"/>
      <c r="I61"/>
      <c r="J61"/>
      <c r="K61"/>
      <c r="L61"/>
    </row>
    <row r="62" ht="20.1" customHeight="1" spans="1:12">
      <c r="A62"/>
      <c r="B62"/>
      <c r="C62"/>
      <c r="D62"/>
      <c r="E62"/>
      <c r="F62"/>
      <c r="G62"/>
      <c r="H62"/>
      <c r="I62"/>
      <c r="J62"/>
      <c r="K62"/>
      <c r="L62"/>
    </row>
    <row r="63" ht="20.1" customHeight="1" spans="1:12">
      <c r="A63"/>
      <c r="B63"/>
      <c r="C63"/>
      <c r="D63"/>
      <c r="E63"/>
      <c r="F63"/>
      <c r="G63"/>
      <c r="H63"/>
      <c r="I63"/>
      <c r="J63"/>
      <c r="K63"/>
      <c r="L63"/>
    </row>
    <row r="64" ht="20.1" customHeight="1" spans="1:12">
      <c r="A64"/>
      <c r="B64"/>
      <c r="C64"/>
      <c r="D64"/>
      <c r="E64"/>
      <c r="F64"/>
      <c r="G64"/>
      <c r="H64"/>
      <c r="I64"/>
      <c r="J64"/>
      <c r="K64"/>
      <c r="L64"/>
    </row>
    <row r="65" ht="20.1" customHeight="1" spans="1:12">
      <c r="A65"/>
      <c r="B65"/>
      <c r="C65"/>
      <c r="D65"/>
      <c r="E65"/>
      <c r="F65"/>
      <c r="G65"/>
      <c r="H65"/>
      <c r="I65"/>
      <c r="J65"/>
      <c r="K65"/>
      <c r="L65"/>
    </row>
  </sheetData>
  <mergeCells count="12">
    <mergeCell ref="A1:L1"/>
    <mergeCell ref="A2:D2"/>
    <mergeCell ref="A3:C3"/>
    <mergeCell ref="F3:L3"/>
    <mergeCell ref="G4:I4"/>
    <mergeCell ref="J4:L4"/>
    <mergeCell ref="A4:A5"/>
    <mergeCell ref="B4:B5"/>
    <mergeCell ref="C4:C5"/>
    <mergeCell ref="D3:D5"/>
    <mergeCell ref="E3:E5"/>
    <mergeCell ref="F4:F5"/>
  </mergeCells>
  <pageMargins left="0.75" right="0.75" top="1" bottom="1" header="0.5" footer="0.5"/>
  <pageSetup paperSize="9" scale="87" fitToHeight="99" orientation="landscape"/>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U43"/>
  <sheetViews>
    <sheetView showGridLines="0" showZeros="0" workbookViewId="0">
      <selection activeCell="A1" sqref="A1:M1"/>
    </sheetView>
  </sheetViews>
  <sheetFormatPr defaultColWidth="9" defaultRowHeight="11.25"/>
  <cols>
    <col min="1" max="1" width="4.75" style="113" customWidth="1"/>
    <col min="2" max="2" width="21.125" style="113" customWidth="1"/>
    <col min="3" max="3" width="15.25" style="114" customWidth="1"/>
    <col min="4" max="4" width="24.5" style="114" customWidth="1"/>
    <col min="5" max="5" width="17.125" style="114" customWidth="1"/>
    <col min="6" max="6" width="13.75" style="114" customWidth="1"/>
    <col min="7" max="7" width="12.125" style="114" customWidth="1"/>
    <col min="8" max="8" width="13.875" style="114" customWidth="1"/>
    <col min="9" max="9" width="13.125" style="114" customWidth="1"/>
    <col min="10" max="12" width="11.25" style="114" customWidth="1"/>
    <col min="13" max="13" width="10" style="114" customWidth="1"/>
    <col min="14" max="16384" width="9" style="114"/>
  </cols>
  <sheetData>
    <row r="1" ht="42" customHeight="1" spans="1:21">
      <c r="A1" s="115" t="s">
        <v>125</v>
      </c>
      <c r="B1" s="115"/>
      <c r="C1" s="115"/>
      <c r="D1" s="115"/>
      <c r="E1" s="115"/>
      <c r="F1" s="115"/>
      <c r="G1" s="115"/>
      <c r="H1" s="115"/>
      <c r="I1" s="115"/>
      <c r="J1" s="115"/>
      <c r="K1" s="115"/>
      <c r="L1" s="115"/>
      <c r="M1" s="115"/>
      <c r="N1" s="172"/>
      <c r="O1" s="172"/>
      <c r="P1" s="172"/>
      <c r="Q1" s="172"/>
      <c r="R1" s="172"/>
      <c r="S1" s="172"/>
      <c r="T1" s="172"/>
      <c r="U1" s="172"/>
    </row>
    <row r="2" s="110" customFormat="1" ht="20.1" customHeight="1" spans="1:21">
      <c r="A2" s="116" t="s">
        <v>1</v>
      </c>
      <c r="B2" s="117"/>
      <c r="C2" s="117"/>
      <c r="D2" s="118"/>
      <c r="E2" s="118"/>
      <c r="F2" s="118"/>
      <c r="G2" s="118"/>
      <c r="H2" s="119"/>
      <c r="I2" s="119"/>
      <c r="J2" s="173"/>
      <c r="K2" s="173"/>
      <c r="L2" s="173"/>
      <c r="M2" s="174" t="s">
        <v>2</v>
      </c>
      <c r="N2" s="173"/>
      <c r="O2" s="173"/>
      <c r="P2" s="173"/>
      <c r="Q2" s="173"/>
      <c r="R2" s="173"/>
      <c r="S2" s="173"/>
      <c r="T2" s="173"/>
      <c r="U2" s="173"/>
    </row>
    <row r="3" s="111" customFormat="1" ht="16.35" customHeight="1" spans="1:13">
      <c r="A3" s="120" t="s">
        <v>126</v>
      </c>
      <c r="B3" s="121"/>
      <c r="C3" s="122"/>
      <c r="D3" s="123" t="s">
        <v>127</v>
      </c>
      <c r="E3" s="124"/>
      <c r="F3" s="124"/>
      <c r="G3" s="124"/>
      <c r="H3" s="123"/>
      <c r="I3" s="123"/>
      <c r="J3" s="123"/>
      <c r="K3" s="123"/>
      <c r="L3" s="123"/>
      <c r="M3" s="175"/>
    </row>
    <row r="4" s="111" customFormat="1" ht="19.5" customHeight="1" spans="1:13">
      <c r="A4" s="125" t="s">
        <v>128</v>
      </c>
      <c r="B4" s="126"/>
      <c r="C4" s="127" t="s">
        <v>129</v>
      </c>
      <c r="D4" s="127" t="s">
        <v>130</v>
      </c>
      <c r="E4" s="128" t="s">
        <v>7</v>
      </c>
      <c r="F4" s="129" t="s">
        <v>8</v>
      </c>
      <c r="G4" s="130"/>
      <c r="H4" s="131" t="s">
        <v>9</v>
      </c>
      <c r="I4" s="131"/>
      <c r="J4" s="131"/>
      <c r="K4" s="131"/>
      <c r="L4" s="131"/>
      <c r="M4" s="176"/>
    </row>
    <row r="5" s="111" customFormat="1" ht="19.5" customHeight="1" spans="1:13">
      <c r="A5" s="132"/>
      <c r="B5" s="133"/>
      <c r="C5" s="134"/>
      <c r="D5" s="127"/>
      <c r="E5" s="128"/>
      <c r="F5" s="135" t="s">
        <v>10</v>
      </c>
      <c r="G5" s="136" t="s">
        <v>131</v>
      </c>
      <c r="H5" s="137" t="s">
        <v>12</v>
      </c>
      <c r="I5" s="177"/>
      <c r="J5" s="178" t="s">
        <v>132</v>
      </c>
      <c r="K5" s="179" t="s">
        <v>14</v>
      </c>
      <c r="L5" s="179" t="s">
        <v>15</v>
      </c>
      <c r="M5" s="180" t="s">
        <v>16</v>
      </c>
    </row>
    <row r="6" s="111" customFormat="1" ht="23.25" customHeight="1" spans="1:21">
      <c r="A6" s="138"/>
      <c r="B6" s="139"/>
      <c r="C6" s="134"/>
      <c r="D6" s="127"/>
      <c r="E6" s="128"/>
      <c r="F6" s="140"/>
      <c r="G6" s="141"/>
      <c r="H6" s="142" t="s">
        <v>17</v>
      </c>
      <c r="I6" s="181" t="s">
        <v>18</v>
      </c>
      <c r="J6" s="178"/>
      <c r="K6" s="182"/>
      <c r="L6" s="182"/>
      <c r="M6" s="180"/>
      <c r="N6" s="172"/>
      <c r="O6" s="172"/>
      <c r="P6" s="172"/>
      <c r="Q6" s="172"/>
      <c r="R6" s="172"/>
      <c r="S6" s="172"/>
      <c r="T6" s="172"/>
      <c r="U6" s="172"/>
    </row>
    <row r="7" s="112" customFormat="1" ht="17.1" customHeight="1" spans="1:21">
      <c r="A7" s="143" t="s">
        <v>19</v>
      </c>
      <c r="B7" s="144"/>
      <c r="C7" s="145">
        <v>220.83</v>
      </c>
      <c r="D7" s="146" t="s">
        <v>133</v>
      </c>
      <c r="E7" s="147">
        <v>186.26</v>
      </c>
      <c r="F7" s="147">
        <v>0</v>
      </c>
      <c r="G7" s="147">
        <v>0</v>
      </c>
      <c r="H7" s="148">
        <v>186.26</v>
      </c>
      <c r="I7" s="165">
        <v>186.26</v>
      </c>
      <c r="J7" s="147">
        <v>0</v>
      </c>
      <c r="K7" s="147">
        <v>0</v>
      </c>
      <c r="L7" s="147">
        <v>0</v>
      </c>
      <c r="M7" s="147">
        <v>0</v>
      </c>
      <c r="N7" s="183"/>
      <c r="O7" s="183"/>
      <c r="P7" s="183"/>
      <c r="Q7" s="183"/>
      <c r="R7" s="183"/>
      <c r="S7" s="183"/>
      <c r="T7" s="183"/>
      <c r="U7" s="183"/>
    </row>
    <row r="8" s="112" customFormat="1" ht="17.1" customHeight="1" spans="1:21">
      <c r="A8" s="143" t="s">
        <v>21</v>
      </c>
      <c r="B8" s="144"/>
      <c r="C8" s="149">
        <v>220.83</v>
      </c>
      <c r="D8" s="150" t="s">
        <v>134</v>
      </c>
      <c r="E8" s="147">
        <v>0</v>
      </c>
      <c r="F8" s="147">
        <v>0</v>
      </c>
      <c r="G8" s="147">
        <v>0</v>
      </c>
      <c r="H8" s="148">
        <v>0</v>
      </c>
      <c r="I8" s="184">
        <v>0</v>
      </c>
      <c r="J8" s="185">
        <v>0</v>
      </c>
      <c r="K8" s="185">
        <v>0</v>
      </c>
      <c r="L8" s="185">
        <v>0</v>
      </c>
      <c r="M8" s="147">
        <v>0</v>
      </c>
      <c r="N8" s="183"/>
      <c r="O8" s="183"/>
      <c r="P8" s="183"/>
      <c r="Q8" s="183"/>
      <c r="R8" s="183"/>
      <c r="S8" s="183"/>
      <c r="T8" s="183"/>
      <c r="U8" s="183"/>
    </row>
    <row r="9" s="112" customFormat="1" ht="17.1" customHeight="1" spans="1:21">
      <c r="A9" s="143" t="s">
        <v>23</v>
      </c>
      <c r="B9" s="144"/>
      <c r="C9" s="151">
        <v>0</v>
      </c>
      <c r="D9" s="150" t="s">
        <v>135</v>
      </c>
      <c r="E9" s="147">
        <v>0</v>
      </c>
      <c r="F9" s="147">
        <v>0</v>
      </c>
      <c r="G9" s="147">
        <v>0</v>
      </c>
      <c r="H9" s="148">
        <v>0</v>
      </c>
      <c r="I9" s="184">
        <v>0</v>
      </c>
      <c r="J9" s="185">
        <v>0</v>
      </c>
      <c r="K9" s="185">
        <v>0</v>
      </c>
      <c r="L9" s="185">
        <v>0</v>
      </c>
      <c r="M9" s="147">
        <v>0</v>
      </c>
      <c r="N9" s="183"/>
      <c r="O9" s="183"/>
      <c r="P9" s="183"/>
      <c r="Q9" s="183"/>
      <c r="R9" s="183"/>
      <c r="S9" s="183"/>
      <c r="T9" s="183"/>
      <c r="U9" s="183"/>
    </row>
    <row r="10" s="112" customFormat="1" ht="17.1" customHeight="1" spans="1:21">
      <c r="A10" s="143" t="s">
        <v>25</v>
      </c>
      <c r="B10" s="144"/>
      <c r="C10" s="145">
        <v>0</v>
      </c>
      <c r="D10" s="150" t="s">
        <v>136</v>
      </c>
      <c r="E10" s="147">
        <v>0</v>
      </c>
      <c r="F10" s="147">
        <v>0</v>
      </c>
      <c r="G10" s="147">
        <v>0</v>
      </c>
      <c r="H10" s="148">
        <v>0</v>
      </c>
      <c r="I10" s="184">
        <v>0</v>
      </c>
      <c r="J10" s="185">
        <v>0</v>
      </c>
      <c r="K10" s="185">
        <v>0</v>
      </c>
      <c r="L10" s="185">
        <v>0</v>
      </c>
      <c r="M10" s="147">
        <v>0</v>
      </c>
      <c r="N10" s="183"/>
      <c r="O10" s="183"/>
      <c r="P10" s="183"/>
      <c r="Q10" s="183"/>
      <c r="R10" s="183"/>
      <c r="S10" s="183"/>
      <c r="T10" s="183"/>
      <c r="U10" s="183"/>
    </row>
    <row r="11" s="112" customFormat="1" ht="17.1" customHeight="1" spans="1:21">
      <c r="A11" s="143" t="s">
        <v>27</v>
      </c>
      <c r="B11" s="144"/>
      <c r="C11" s="149">
        <v>0</v>
      </c>
      <c r="D11" s="150" t="s">
        <v>137</v>
      </c>
      <c r="E11" s="147">
        <v>0</v>
      </c>
      <c r="F11" s="147">
        <v>0</v>
      </c>
      <c r="G11" s="147">
        <v>0</v>
      </c>
      <c r="H11" s="148">
        <v>0</v>
      </c>
      <c r="I11" s="184">
        <v>0</v>
      </c>
      <c r="J11" s="185">
        <v>0</v>
      </c>
      <c r="K11" s="185">
        <v>0</v>
      </c>
      <c r="L11" s="185">
        <v>0</v>
      </c>
      <c r="M11" s="147">
        <v>0</v>
      </c>
      <c r="N11" s="183"/>
      <c r="O11" s="183"/>
      <c r="P11" s="183"/>
      <c r="Q11" s="183"/>
      <c r="R11" s="183"/>
      <c r="S11" s="183"/>
      <c r="T11" s="183"/>
      <c r="U11" s="183"/>
    </row>
    <row r="12" s="112" customFormat="1" ht="17.1" customHeight="1" spans="1:21">
      <c r="A12" s="152" t="s">
        <v>138</v>
      </c>
      <c r="B12" s="153"/>
      <c r="C12" s="154">
        <v>0</v>
      </c>
      <c r="D12" s="150" t="s">
        <v>139</v>
      </c>
      <c r="E12" s="147">
        <v>0</v>
      </c>
      <c r="F12" s="147">
        <v>0</v>
      </c>
      <c r="G12" s="147">
        <v>0</v>
      </c>
      <c r="H12" s="148">
        <v>0</v>
      </c>
      <c r="I12" s="184">
        <v>0</v>
      </c>
      <c r="J12" s="185">
        <v>0</v>
      </c>
      <c r="K12" s="185">
        <v>0</v>
      </c>
      <c r="L12" s="185">
        <v>0</v>
      </c>
      <c r="M12" s="147">
        <v>0</v>
      </c>
      <c r="N12" s="183"/>
      <c r="O12" s="183"/>
      <c r="P12" s="183"/>
      <c r="Q12" s="183"/>
      <c r="R12" s="183"/>
      <c r="S12" s="183"/>
      <c r="T12" s="183"/>
      <c r="U12" s="183"/>
    </row>
    <row r="13" s="112" customFormat="1" ht="17.1" customHeight="1" spans="1:21">
      <c r="A13" s="143" t="s">
        <v>31</v>
      </c>
      <c r="B13" s="155"/>
      <c r="C13" s="151">
        <v>0</v>
      </c>
      <c r="D13" s="150" t="s">
        <v>140</v>
      </c>
      <c r="E13" s="147">
        <v>0</v>
      </c>
      <c r="F13" s="147">
        <v>0</v>
      </c>
      <c r="G13" s="147">
        <v>0</v>
      </c>
      <c r="H13" s="148">
        <v>0</v>
      </c>
      <c r="I13" s="184">
        <v>0</v>
      </c>
      <c r="J13" s="185">
        <v>0</v>
      </c>
      <c r="K13" s="185">
        <v>0</v>
      </c>
      <c r="L13" s="185">
        <v>0</v>
      </c>
      <c r="M13" s="147">
        <v>0</v>
      </c>
      <c r="N13" s="183"/>
      <c r="O13" s="183"/>
      <c r="P13" s="183"/>
      <c r="Q13" s="183"/>
      <c r="R13" s="183"/>
      <c r="S13" s="183"/>
      <c r="T13" s="183"/>
      <c r="U13" s="183"/>
    </row>
    <row r="14" s="112" customFormat="1" ht="17.1" customHeight="1" spans="1:21">
      <c r="A14" s="156" t="s">
        <v>32</v>
      </c>
      <c r="B14" s="157"/>
      <c r="C14" s="145">
        <v>0</v>
      </c>
      <c r="D14" s="146" t="s">
        <v>141</v>
      </c>
      <c r="E14" s="147">
        <v>24.09</v>
      </c>
      <c r="F14" s="147">
        <v>0</v>
      </c>
      <c r="G14" s="147">
        <v>0</v>
      </c>
      <c r="H14" s="148">
        <v>24.09</v>
      </c>
      <c r="I14" s="184">
        <v>24.09</v>
      </c>
      <c r="J14" s="185">
        <v>0</v>
      </c>
      <c r="K14" s="185">
        <v>0</v>
      </c>
      <c r="L14" s="185">
        <v>0</v>
      </c>
      <c r="M14" s="147">
        <v>0</v>
      </c>
      <c r="N14" s="183"/>
      <c r="O14" s="183"/>
      <c r="P14" s="183"/>
      <c r="Q14" s="183"/>
      <c r="R14" s="183"/>
      <c r="S14" s="183"/>
      <c r="T14" s="183"/>
      <c r="U14" s="183"/>
    </row>
    <row r="15" s="112" customFormat="1" ht="17.1" customHeight="1" spans="1:21">
      <c r="A15" s="158"/>
      <c r="B15" s="158"/>
      <c r="C15" s="159"/>
      <c r="D15" s="150" t="s">
        <v>142</v>
      </c>
      <c r="E15" s="147">
        <v>0</v>
      </c>
      <c r="F15" s="147">
        <v>0</v>
      </c>
      <c r="G15" s="147">
        <v>0</v>
      </c>
      <c r="H15" s="148">
        <v>0</v>
      </c>
      <c r="I15" s="184">
        <v>0</v>
      </c>
      <c r="J15" s="185">
        <v>0</v>
      </c>
      <c r="K15" s="185">
        <v>0</v>
      </c>
      <c r="L15" s="185">
        <v>0</v>
      </c>
      <c r="M15" s="147">
        <v>0</v>
      </c>
      <c r="N15" s="183"/>
      <c r="O15" s="183"/>
      <c r="P15" s="183"/>
      <c r="Q15" s="183"/>
      <c r="R15" s="183"/>
      <c r="S15" s="183"/>
      <c r="T15" s="183"/>
      <c r="U15" s="183"/>
    </row>
    <row r="16" s="112" customFormat="1" ht="17.1" customHeight="1" spans="1:21">
      <c r="A16" s="160"/>
      <c r="B16" s="161"/>
      <c r="C16" s="159"/>
      <c r="D16" s="150" t="s">
        <v>143</v>
      </c>
      <c r="E16" s="147">
        <v>10.48</v>
      </c>
      <c r="F16" s="147">
        <v>0</v>
      </c>
      <c r="G16" s="147">
        <v>0</v>
      </c>
      <c r="H16" s="148">
        <v>10.48</v>
      </c>
      <c r="I16" s="184">
        <v>10.48</v>
      </c>
      <c r="J16" s="185">
        <v>0</v>
      </c>
      <c r="K16" s="185">
        <v>0</v>
      </c>
      <c r="L16" s="185">
        <v>0</v>
      </c>
      <c r="M16" s="147">
        <v>0</v>
      </c>
      <c r="N16" s="183"/>
      <c r="O16" s="183"/>
      <c r="P16" s="183"/>
      <c r="Q16" s="183"/>
      <c r="R16" s="183"/>
      <c r="S16" s="183"/>
      <c r="T16" s="183"/>
      <c r="U16" s="183"/>
    </row>
    <row r="17" s="112" customFormat="1" ht="17.1" customHeight="1" spans="1:21">
      <c r="A17" s="160"/>
      <c r="B17" s="161"/>
      <c r="C17" s="159"/>
      <c r="D17" s="146" t="s">
        <v>144</v>
      </c>
      <c r="E17" s="147">
        <v>0</v>
      </c>
      <c r="F17" s="147">
        <v>0</v>
      </c>
      <c r="G17" s="147">
        <v>0</v>
      </c>
      <c r="H17" s="148">
        <v>0</v>
      </c>
      <c r="I17" s="184">
        <v>0</v>
      </c>
      <c r="J17" s="185">
        <v>0</v>
      </c>
      <c r="K17" s="185">
        <v>0</v>
      </c>
      <c r="L17" s="185">
        <v>0</v>
      </c>
      <c r="M17" s="147">
        <v>0</v>
      </c>
      <c r="N17" s="183"/>
      <c r="O17" s="183"/>
      <c r="P17" s="183"/>
      <c r="Q17" s="183"/>
      <c r="R17" s="183"/>
      <c r="S17" s="183"/>
      <c r="T17" s="183"/>
      <c r="U17" s="183"/>
    </row>
    <row r="18" s="112" customFormat="1" ht="17.1" customHeight="1" spans="1:21">
      <c r="A18" s="160"/>
      <c r="B18" s="161"/>
      <c r="C18" s="159"/>
      <c r="D18" s="146" t="s">
        <v>145</v>
      </c>
      <c r="E18" s="147">
        <v>0</v>
      </c>
      <c r="F18" s="147">
        <v>0</v>
      </c>
      <c r="G18" s="147">
        <v>0</v>
      </c>
      <c r="H18" s="148">
        <v>0</v>
      </c>
      <c r="I18" s="184">
        <v>0</v>
      </c>
      <c r="J18" s="185">
        <v>0</v>
      </c>
      <c r="K18" s="185">
        <v>0</v>
      </c>
      <c r="L18" s="185">
        <v>0</v>
      </c>
      <c r="M18" s="147">
        <v>0</v>
      </c>
      <c r="N18" s="183"/>
      <c r="O18" s="183"/>
      <c r="P18" s="183"/>
      <c r="Q18" s="183"/>
      <c r="R18" s="183"/>
      <c r="S18" s="183"/>
      <c r="T18" s="183"/>
      <c r="U18" s="183"/>
    </row>
    <row r="19" s="112" customFormat="1" ht="17.1" customHeight="1" spans="1:21">
      <c r="A19" s="162"/>
      <c r="B19" s="163"/>
      <c r="C19" s="159"/>
      <c r="D19" s="150" t="s">
        <v>146</v>
      </c>
      <c r="E19" s="147">
        <v>0</v>
      </c>
      <c r="F19" s="147">
        <v>0</v>
      </c>
      <c r="G19" s="147">
        <v>0</v>
      </c>
      <c r="H19" s="148">
        <v>0</v>
      </c>
      <c r="I19" s="165">
        <v>0</v>
      </c>
      <c r="J19" s="147">
        <v>0</v>
      </c>
      <c r="K19" s="147">
        <v>0</v>
      </c>
      <c r="L19" s="147">
        <v>0</v>
      </c>
      <c r="M19" s="147">
        <v>0</v>
      </c>
      <c r="N19" s="183"/>
      <c r="O19" s="183"/>
      <c r="P19" s="183"/>
      <c r="Q19" s="183"/>
      <c r="R19" s="183"/>
      <c r="S19" s="183"/>
      <c r="T19" s="183"/>
      <c r="U19" s="183"/>
    </row>
    <row r="20" s="112" customFormat="1" ht="17.1" customHeight="1" spans="1:21">
      <c r="A20" s="160"/>
      <c r="B20" s="161"/>
      <c r="C20" s="159"/>
      <c r="D20" s="150" t="s">
        <v>147</v>
      </c>
      <c r="E20" s="147">
        <v>0</v>
      </c>
      <c r="F20" s="147">
        <v>0</v>
      </c>
      <c r="G20" s="147">
        <v>0</v>
      </c>
      <c r="H20" s="148">
        <v>0</v>
      </c>
      <c r="I20" s="165">
        <v>0</v>
      </c>
      <c r="J20" s="147">
        <v>0</v>
      </c>
      <c r="K20" s="147">
        <v>0</v>
      </c>
      <c r="L20" s="147">
        <v>0</v>
      </c>
      <c r="M20" s="147">
        <v>0</v>
      </c>
      <c r="N20" s="183"/>
      <c r="O20" s="183"/>
      <c r="P20" s="183"/>
      <c r="Q20" s="183"/>
      <c r="R20" s="183"/>
      <c r="S20" s="183"/>
      <c r="T20" s="183"/>
      <c r="U20" s="183"/>
    </row>
    <row r="21" s="112" customFormat="1" ht="17.1" customHeight="1" spans="1:21">
      <c r="A21" s="160"/>
      <c r="B21" s="161"/>
      <c r="C21" s="159"/>
      <c r="D21" s="150" t="s">
        <v>148</v>
      </c>
      <c r="E21" s="147">
        <v>0</v>
      </c>
      <c r="F21" s="147">
        <v>0</v>
      </c>
      <c r="G21" s="147">
        <v>0</v>
      </c>
      <c r="H21" s="148">
        <v>0</v>
      </c>
      <c r="I21" s="165">
        <v>0</v>
      </c>
      <c r="J21" s="147">
        <v>0</v>
      </c>
      <c r="K21" s="147">
        <v>0</v>
      </c>
      <c r="L21" s="147">
        <v>0</v>
      </c>
      <c r="M21" s="147">
        <v>0</v>
      </c>
      <c r="N21" s="183"/>
      <c r="O21" s="183"/>
      <c r="P21" s="183"/>
      <c r="Q21" s="183"/>
      <c r="R21" s="183"/>
      <c r="S21" s="183"/>
      <c r="T21" s="183"/>
      <c r="U21" s="183"/>
    </row>
    <row r="22" s="112" customFormat="1" ht="17.1" customHeight="1" spans="1:21">
      <c r="A22" s="164"/>
      <c r="B22" s="164"/>
      <c r="C22" s="165"/>
      <c r="D22" s="150" t="s">
        <v>149</v>
      </c>
      <c r="E22" s="147">
        <v>0</v>
      </c>
      <c r="F22" s="147">
        <v>0</v>
      </c>
      <c r="G22" s="147">
        <v>0</v>
      </c>
      <c r="H22" s="148">
        <v>0</v>
      </c>
      <c r="I22" s="165">
        <v>0</v>
      </c>
      <c r="J22" s="147">
        <v>0</v>
      </c>
      <c r="K22" s="147">
        <v>0</v>
      </c>
      <c r="L22" s="147">
        <v>0</v>
      </c>
      <c r="M22" s="147">
        <v>0</v>
      </c>
      <c r="N22" s="183"/>
      <c r="O22" s="183"/>
      <c r="P22" s="183"/>
      <c r="Q22" s="183"/>
      <c r="R22" s="183"/>
      <c r="S22" s="183"/>
      <c r="T22" s="183"/>
      <c r="U22" s="183"/>
    </row>
    <row r="23" s="112" customFormat="1" ht="17.1" customHeight="1" spans="1:21">
      <c r="A23" s="166"/>
      <c r="B23" s="167"/>
      <c r="C23" s="165"/>
      <c r="D23" s="150" t="s">
        <v>150</v>
      </c>
      <c r="E23" s="147">
        <v>0</v>
      </c>
      <c r="F23" s="147">
        <v>0</v>
      </c>
      <c r="G23" s="147">
        <v>0</v>
      </c>
      <c r="H23" s="148">
        <v>0</v>
      </c>
      <c r="I23" s="165">
        <v>0</v>
      </c>
      <c r="J23" s="147">
        <v>0</v>
      </c>
      <c r="K23" s="147">
        <v>0</v>
      </c>
      <c r="L23" s="147">
        <v>0</v>
      </c>
      <c r="M23" s="147">
        <v>0</v>
      </c>
      <c r="N23" s="183"/>
      <c r="O23" s="183"/>
      <c r="P23" s="183"/>
      <c r="Q23" s="183"/>
      <c r="R23" s="183"/>
      <c r="S23" s="183"/>
      <c r="T23" s="183"/>
      <c r="U23" s="183"/>
    </row>
    <row r="24" s="112" customFormat="1" ht="17.1" customHeight="1" spans="1:21">
      <c r="A24" s="166"/>
      <c r="B24" s="167"/>
      <c r="C24" s="165"/>
      <c r="D24" s="150" t="s">
        <v>151</v>
      </c>
      <c r="E24" s="147">
        <v>0</v>
      </c>
      <c r="F24" s="147">
        <v>0</v>
      </c>
      <c r="G24" s="147">
        <v>0</v>
      </c>
      <c r="H24" s="148">
        <v>0</v>
      </c>
      <c r="I24" s="165">
        <v>0</v>
      </c>
      <c r="J24" s="147">
        <v>0</v>
      </c>
      <c r="K24" s="147">
        <v>0</v>
      </c>
      <c r="L24" s="147">
        <v>0</v>
      </c>
      <c r="M24" s="147">
        <v>0</v>
      </c>
      <c r="N24" s="183"/>
      <c r="O24" s="183"/>
      <c r="P24" s="183"/>
      <c r="Q24" s="183"/>
      <c r="R24" s="183"/>
      <c r="S24" s="183"/>
      <c r="T24" s="183"/>
      <c r="U24" s="183"/>
    </row>
    <row r="25" s="112" customFormat="1" ht="17.1" customHeight="1" spans="1:21">
      <c r="A25" s="166"/>
      <c r="B25" s="167"/>
      <c r="C25" s="165"/>
      <c r="D25" s="150" t="s">
        <v>152</v>
      </c>
      <c r="E25" s="147">
        <v>0</v>
      </c>
      <c r="F25" s="147">
        <v>0</v>
      </c>
      <c r="G25" s="147">
        <v>0</v>
      </c>
      <c r="H25" s="148">
        <v>0</v>
      </c>
      <c r="I25" s="165">
        <v>0</v>
      </c>
      <c r="J25" s="147">
        <v>0</v>
      </c>
      <c r="K25" s="147">
        <v>0</v>
      </c>
      <c r="L25" s="147">
        <v>0</v>
      </c>
      <c r="M25" s="147">
        <v>0</v>
      </c>
      <c r="N25" s="183"/>
      <c r="O25" s="183"/>
      <c r="P25" s="183"/>
      <c r="Q25" s="183"/>
      <c r="R25" s="183"/>
      <c r="S25" s="183"/>
      <c r="T25" s="183"/>
      <c r="U25" s="183"/>
    </row>
    <row r="26" s="112" customFormat="1" ht="17.1" customHeight="1" spans="1:21">
      <c r="A26" s="166"/>
      <c r="B26" s="167"/>
      <c r="C26" s="165"/>
      <c r="D26" s="150" t="s">
        <v>153</v>
      </c>
      <c r="E26" s="147">
        <v>0</v>
      </c>
      <c r="F26" s="147">
        <v>0</v>
      </c>
      <c r="G26" s="147">
        <v>0</v>
      </c>
      <c r="H26" s="148">
        <v>0</v>
      </c>
      <c r="I26" s="165">
        <v>0</v>
      </c>
      <c r="J26" s="147">
        <v>0</v>
      </c>
      <c r="K26" s="147">
        <v>0</v>
      </c>
      <c r="L26" s="147">
        <v>0</v>
      </c>
      <c r="M26" s="147">
        <v>0</v>
      </c>
      <c r="N26" s="183"/>
      <c r="O26" s="183"/>
      <c r="P26" s="183"/>
      <c r="Q26" s="183"/>
      <c r="R26" s="183"/>
      <c r="S26" s="183"/>
      <c r="T26" s="183"/>
      <c r="U26" s="183"/>
    </row>
    <row r="27" s="112" customFormat="1" ht="17.1" customHeight="1" spans="1:21">
      <c r="A27" s="166"/>
      <c r="B27" s="167"/>
      <c r="C27" s="165"/>
      <c r="D27" s="150" t="s">
        <v>154</v>
      </c>
      <c r="E27" s="147">
        <v>0</v>
      </c>
      <c r="F27" s="147">
        <v>0</v>
      </c>
      <c r="G27" s="147">
        <v>0</v>
      </c>
      <c r="H27" s="148">
        <v>0</v>
      </c>
      <c r="I27" s="165">
        <v>0</v>
      </c>
      <c r="J27" s="147">
        <v>0</v>
      </c>
      <c r="K27" s="147">
        <v>0</v>
      </c>
      <c r="L27" s="147">
        <v>0</v>
      </c>
      <c r="M27" s="147">
        <v>0</v>
      </c>
      <c r="N27" s="183"/>
      <c r="O27" s="183"/>
      <c r="P27" s="183"/>
      <c r="Q27" s="183"/>
      <c r="R27" s="183"/>
      <c r="S27" s="183"/>
      <c r="T27" s="183"/>
      <c r="U27" s="183"/>
    </row>
    <row r="28" s="112" customFormat="1" ht="17.1" customHeight="1" spans="1:21">
      <c r="A28" s="166"/>
      <c r="B28" s="167"/>
      <c r="C28" s="165"/>
      <c r="D28" s="150" t="s">
        <v>155</v>
      </c>
      <c r="E28" s="147">
        <v>0</v>
      </c>
      <c r="F28" s="147">
        <v>0</v>
      </c>
      <c r="G28" s="147">
        <v>0</v>
      </c>
      <c r="H28" s="148">
        <v>0</v>
      </c>
      <c r="I28" s="165">
        <v>0</v>
      </c>
      <c r="J28" s="147">
        <v>0</v>
      </c>
      <c r="K28" s="147">
        <v>0</v>
      </c>
      <c r="L28" s="147">
        <v>0</v>
      </c>
      <c r="M28" s="147">
        <v>0</v>
      </c>
      <c r="N28" s="183"/>
      <c r="O28" s="183"/>
      <c r="P28" s="183"/>
      <c r="Q28" s="183"/>
      <c r="R28" s="183"/>
      <c r="S28" s="183"/>
      <c r="T28" s="183"/>
      <c r="U28" s="183"/>
    </row>
    <row r="29" s="112" customFormat="1" ht="17.1" customHeight="1" spans="1:21">
      <c r="A29" s="166"/>
      <c r="B29" s="167"/>
      <c r="C29" s="165"/>
      <c r="D29" s="150" t="s">
        <v>156</v>
      </c>
      <c r="E29" s="165">
        <v>0</v>
      </c>
      <c r="F29" s="165">
        <v>0</v>
      </c>
      <c r="G29" s="165">
        <v>0</v>
      </c>
      <c r="H29" s="148">
        <v>0</v>
      </c>
      <c r="I29" s="165">
        <v>0</v>
      </c>
      <c r="J29" s="165">
        <v>0</v>
      </c>
      <c r="K29" s="165">
        <v>0</v>
      </c>
      <c r="L29" s="165">
        <v>0</v>
      </c>
      <c r="M29" s="165">
        <v>0</v>
      </c>
      <c r="N29" s="183"/>
      <c r="O29" s="183"/>
      <c r="P29" s="183"/>
      <c r="Q29" s="183"/>
      <c r="R29" s="183"/>
      <c r="S29" s="183"/>
      <c r="T29" s="183"/>
      <c r="U29" s="183"/>
    </row>
    <row r="30" s="112" customFormat="1" ht="17.1" customHeight="1" spans="1:21">
      <c r="A30" s="166"/>
      <c r="B30" s="167"/>
      <c r="C30" s="165"/>
      <c r="D30" s="150" t="s">
        <v>157</v>
      </c>
      <c r="E30" s="147">
        <v>0</v>
      </c>
      <c r="F30" s="147">
        <v>0</v>
      </c>
      <c r="G30" s="147">
        <v>0</v>
      </c>
      <c r="H30" s="148">
        <v>0</v>
      </c>
      <c r="I30" s="165">
        <v>0</v>
      </c>
      <c r="J30" s="147">
        <v>0</v>
      </c>
      <c r="K30" s="147">
        <v>0</v>
      </c>
      <c r="L30" s="147">
        <v>0</v>
      </c>
      <c r="M30" s="147">
        <v>0</v>
      </c>
      <c r="N30" s="183"/>
      <c r="O30" s="183"/>
      <c r="P30" s="183"/>
      <c r="Q30" s="183"/>
      <c r="R30" s="183"/>
      <c r="S30" s="183"/>
      <c r="T30" s="183"/>
      <c r="U30" s="183"/>
    </row>
    <row r="31" s="112" customFormat="1" ht="17.1" customHeight="1" spans="1:21">
      <c r="A31" s="166"/>
      <c r="B31" s="167"/>
      <c r="C31" s="165"/>
      <c r="D31" s="150" t="s">
        <v>158</v>
      </c>
      <c r="E31" s="147">
        <v>0</v>
      </c>
      <c r="F31" s="147">
        <v>0</v>
      </c>
      <c r="G31" s="147">
        <v>0</v>
      </c>
      <c r="H31" s="148">
        <v>0</v>
      </c>
      <c r="I31" s="165">
        <v>0</v>
      </c>
      <c r="J31" s="147">
        <v>0</v>
      </c>
      <c r="K31" s="147">
        <v>0</v>
      </c>
      <c r="L31" s="147">
        <v>0</v>
      </c>
      <c r="M31" s="147">
        <v>0</v>
      </c>
      <c r="N31" s="183"/>
      <c r="O31" s="183"/>
      <c r="P31" s="183"/>
      <c r="Q31" s="183"/>
      <c r="R31" s="183"/>
      <c r="S31" s="183"/>
      <c r="T31" s="183"/>
      <c r="U31" s="183"/>
    </row>
    <row r="32" s="112" customFormat="1" ht="17.1" customHeight="1" spans="1:21">
      <c r="A32" s="129" t="s">
        <v>33</v>
      </c>
      <c r="B32" s="130"/>
      <c r="C32" s="145">
        <v>220.83</v>
      </c>
      <c r="D32" s="150" t="s">
        <v>159</v>
      </c>
      <c r="E32" s="147">
        <v>0</v>
      </c>
      <c r="F32" s="147">
        <v>0</v>
      </c>
      <c r="G32" s="147">
        <v>0</v>
      </c>
      <c r="H32" s="148">
        <v>0</v>
      </c>
      <c r="I32" s="165">
        <v>0</v>
      </c>
      <c r="J32" s="147">
        <v>0</v>
      </c>
      <c r="K32" s="147">
        <v>0</v>
      </c>
      <c r="L32" s="147">
        <v>0</v>
      </c>
      <c r="M32" s="147">
        <v>0</v>
      </c>
      <c r="N32" s="183"/>
      <c r="O32" s="183"/>
      <c r="P32" s="183"/>
      <c r="Q32" s="183"/>
      <c r="R32" s="183"/>
      <c r="S32" s="183"/>
      <c r="T32" s="183"/>
      <c r="U32" s="183"/>
    </row>
    <row r="33" s="112" customFormat="1" ht="17.1" customHeight="1" spans="1:21">
      <c r="A33" s="168" t="s">
        <v>34</v>
      </c>
      <c r="B33" s="169"/>
      <c r="C33" s="149">
        <v>0</v>
      </c>
      <c r="D33" s="150" t="s">
        <v>160</v>
      </c>
      <c r="E33" s="147">
        <v>0</v>
      </c>
      <c r="F33" s="147">
        <v>0</v>
      </c>
      <c r="G33" s="147">
        <v>0</v>
      </c>
      <c r="H33" s="148">
        <v>0</v>
      </c>
      <c r="I33" s="165">
        <v>0</v>
      </c>
      <c r="J33" s="147">
        <v>0</v>
      </c>
      <c r="K33" s="147">
        <v>0</v>
      </c>
      <c r="L33" s="147">
        <v>0</v>
      </c>
      <c r="M33" s="147">
        <v>0</v>
      </c>
      <c r="N33" s="183"/>
      <c r="O33" s="183"/>
      <c r="P33" s="183"/>
      <c r="Q33" s="183"/>
      <c r="R33" s="183"/>
      <c r="S33" s="183"/>
      <c r="T33" s="183"/>
      <c r="U33" s="183"/>
    </row>
    <row r="34" s="112" customFormat="1" ht="17.1" customHeight="1" spans="1:21">
      <c r="A34" s="168" t="s">
        <v>35</v>
      </c>
      <c r="B34" s="169"/>
      <c r="C34" s="154">
        <v>0</v>
      </c>
      <c r="D34" s="150" t="s">
        <v>161</v>
      </c>
      <c r="E34" s="147">
        <v>0</v>
      </c>
      <c r="F34" s="147">
        <v>0</v>
      </c>
      <c r="G34" s="147">
        <v>0</v>
      </c>
      <c r="H34" s="148">
        <v>0</v>
      </c>
      <c r="I34" s="165">
        <v>0</v>
      </c>
      <c r="J34" s="147">
        <v>0</v>
      </c>
      <c r="K34" s="147">
        <v>0</v>
      </c>
      <c r="L34" s="147">
        <v>0</v>
      </c>
      <c r="M34" s="147">
        <v>0</v>
      </c>
      <c r="N34" s="183"/>
      <c r="O34" s="183"/>
      <c r="P34" s="183"/>
      <c r="Q34" s="183"/>
      <c r="R34" s="183"/>
      <c r="S34" s="183"/>
      <c r="T34" s="183"/>
      <c r="U34" s="183"/>
    </row>
    <row r="35" s="112" customFormat="1" ht="17.1" customHeight="1" spans="1:21">
      <c r="A35" s="168" t="s">
        <v>36</v>
      </c>
      <c r="B35" s="169"/>
      <c r="C35" s="154">
        <v>0</v>
      </c>
      <c r="D35" s="150" t="s">
        <v>162</v>
      </c>
      <c r="E35" s="147">
        <v>0</v>
      </c>
      <c r="F35" s="147">
        <v>0</v>
      </c>
      <c r="G35" s="147">
        <v>0</v>
      </c>
      <c r="H35" s="148">
        <v>0</v>
      </c>
      <c r="I35" s="165">
        <v>0</v>
      </c>
      <c r="J35" s="147">
        <v>0</v>
      </c>
      <c r="K35" s="147">
        <v>0</v>
      </c>
      <c r="L35" s="147">
        <v>0</v>
      </c>
      <c r="M35" s="147">
        <v>0</v>
      </c>
      <c r="N35" s="183"/>
      <c r="O35" s="183"/>
      <c r="P35" s="183"/>
      <c r="Q35" s="183"/>
      <c r="R35" s="183"/>
      <c r="S35" s="183"/>
      <c r="T35" s="183"/>
      <c r="U35" s="183"/>
    </row>
    <row r="36" s="112" customFormat="1" ht="17.1" customHeight="1" spans="1:21">
      <c r="A36" s="120" t="s">
        <v>163</v>
      </c>
      <c r="B36" s="122"/>
      <c r="C36" s="154">
        <v>220.83</v>
      </c>
      <c r="D36" s="170" t="s">
        <v>164</v>
      </c>
      <c r="E36" s="165">
        <v>220.83</v>
      </c>
      <c r="F36" s="165">
        <v>0</v>
      </c>
      <c r="G36" s="165">
        <v>0</v>
      </c>
      <c r="H36" s="148">
        <v>220.83</v>
      </c>
      <c r="I36" s="165">
        <v>220.83</v>
      </c>
      <c r="J36" s="165">
        <v>0</v>
      </c>
      <c r="K36" s="165">
        <v>0</v>
      </c>
      <c r="L36" s="165">
        <v>0</v>
      </c>
      <c r="M36" s="165">
        <v>0</v>
      </c>
      <c r="N36" s="183"/>
      <c r="O36" s="183"/>
      <c r="P36" s="183"/>
      <c r="Q36" s="183"/>
      <c r="R36" s="183"/>
      <c r="S36" s="183"/>
      <c r="T36" s="183"/>
      <c r="U36" s="183"/>
    </row>
    <row r="37" s="111" customFormat="1" ht="14.25" spans="1:4">
      <c r="A37" s="171"/>
      <c r="B37" s="171"/>
      <c r="D37" s="172"/>
    </row>
    <row r="38" s="111" customFormat="1" ht="14.25" spans="1:2">
      <c r="A38" s="171"/>
      <c r="B38" s="171"/>
    </row>
    <row r="39" s="111" customFormat="1" ht="14.25" spans="1:2">
      <c r="A39" s="171"/>
      <c r="B39" s="171"/>
    </row>
    <row r="40" s="111" customFormat="1" ht="14.25" spans="1:2">
      <c r="A40" s="171"/>
      <c r="B40" s="171"/>
    </row>
    <row r="41" s="111" customFormat="1" ht="14.25" spans="1:2">
      <c r="A41" s="171"/>
      <c r="B41" s="171"/>
    </row>
    <row r="42" s="111" customFormat="1" ht="14.25" spans="1:2">
      <c r="A42" s="171"/>
      <c r="B42" s="171"/>
    </row>
    <row r="43" s="111" customFormat="1" ht="14.25" spans="1:2">
      <c r="A43" s="171"/>
      <c r="B43" s="171"/>
    </row>
  </sheetData>
  <mergeCells count="35">
    <mergeCell ref="A1:M1"/>
    <mergeCell ref="A2:C2"/>
    <mergeCell ref="A3:C3"/>
    <mergeCell ref="F4:G4"/>
    <mergeCell ref="H5:I5"/>
    <mergeCell ref="A7:B7"/>
    <mergeCell ref="A8:B8"/>
    <mergeCell ref="A9:B9"/>
    <mergeCell ref="A10:B10"/>
    <mergeCell ref="A11:B11"/>
    <mergeCell ref="A12:B12"/>
    <mergeCell ref="A13:B13"/>
    <mergeCell ref="A14:B14"/>
    <mergeCell ref="A15:B15"/>
    <mergeCell ref="A16:B16"/>
    <mergeCell ref="A18:B18"/>
    <mergeCell ref="A19:B19"/>
    <mergeCell ref="A20:B20"/>
    <mergeCell ref="A21:B21"/>
    <mergeCell ref="A22:B22"/>
    <mergeCell ref="A32:B32"/>
    <mergeCell ref="A33:B33"/>
    <mergeCell ref="A34:B34"/>
    <mergeCell ref="A35:B35"/>
    <mergeCell ref="A36:B36"/>
    <mergeCell ref="C4:C6"/>
    <mergeCell ref="D4:D6"/>
    <mergeCell ref="E4:E6"/>
    <mergeCell ref="F5:F6"/>
    <mergeCell ref="G5:G6"/>
    <mergeCell ref="J5:J6"/>
    <mergeCell ref="K5:K6"/>
    <mergeCell ref="L5:L6"/>
    <mergeCell ref="M5:M6"/>
    <mergeCell ref="A4:B6"/>
  </mergeCells>
  <printOptions horizontalCentered="1"/>
  <pageMargins left="0.389583333333333" right="0.389583333333333" top="0.979861111111111" bottom="0.789583333333333" header="0.509722222222222" footer="0.509722222222222"/>
  <pageSetup paperSize="9" scale="70" orientation="landscape" horizontalDpi="360" verticalDpi="360"/>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K64"/>
  <sheetViews>
    <sheetView showGridLines="0" showZeros="0" workbookViewId="0">
      <selection activeCell="A1" sqref="A1:K1"/>
    </sheetView>
  </sheetViews>
  <sheetFormatPr defaultColWidth="9" defaultRowHeight="11.25"/>
  <cols>
    <col min="1" max="1" width="5.125" style="55" customWidth="1"/>
    <col min="2" max="3" width="4.125" style="55" customWidth="1"/>
    <col min="4" max="4" width="33.375" style="55" customWidth="1"/>
    <col min="5" max="5" width="13.375" style="55" customWidth="1"/>
    <col min="6" max="9" width="12.625" style="55" customWidth="1"/>
    <col min="10" max="10" width="12.75" style="55" customWidth="1"/>
    <col min="11" max="11" width="12.125" style="55" customWidth="1"/>
    <col min="12" max="16384" width="9" style="55"/>
  </cols>
  <sheetData>
    <row r="1" ht="42" customHeight="1" spans="1:11">
      <c r="A1" s="56" t="s">
        <v>165</v>
      </c>
      <c r="B1" s="56"/>
      <c r="C1" s="56"/>
      <c r="D1" s="56"/>
      <c r="E1" s="56"/>
      <c r="F1" s="56"/>
      <c r="G1" s="56"/>
      <c r="H1" s="56"/>
      <c r="I1" s="56"/>
      <c r="J1" s="56"/>
      <c r="K1" s="56"/>
    </row>
    <row r="2" ht="15.75" customHeight="1" spans="1:11">
      <c r="A2" s="57" t="s">
        <v>1</v>
      </c>
      <c r="B2" s="58"/>
      <c r="C2" s="58"/>
      <c r="D2" s="58"/>
      <c r="E2" s="59"/>
      <c r="F2" s="60"/>
      <c r="G2" s="60"/>
      <c r="H2" s="60"/>
      <c r="I2" s="60"/>
      <c r="J2" s="60"/>
      <c r="K2" s="32" t="s">
        <v>2</v>
      </c>
    </row>
    <row r="3" s="108" customFormat="1" ht="16.5" customHeight="1" spans="1:11">
      <c r="A3" s="61" t="s">
        <v>166</v>
      </c>
      <c r="B3" s="62"/>
      <c r="C3" s="63"/>
      <c r="D3" s="64" t="s">
        <v>108</v>
      </c>
      <c r="E3" s="69" t="s">
        <v>42</v>
      </c>
      <c r="F3" s="65">
        <v>2020</v>
      </c>
      <c r="G3" s="65"/>
      <c r="H3" s="65"/>
      <c r="I3" s="65"/>
      <c r="J3" s="65"/>
      <c r="K3" s="65"/>
    </row>
    <row r="4" s="108" customFormat="1" ht="14.25" customHeight="1" spans="1:11">
      <c r="A4" s="66" t="s">
        <v>53</v>
      </c>
      <c r="B4" s="67" t="s">
        <v>54</v>
      </c>
      <c r="C4" s="67" t="s">
        <v>55</v>
      </c>
      <c r="D4" s="68"/>
      <c r="E4" s="69"/>
      <c r="F4" s="70" t="s">
        <v>110</v>
      </c>
      <c r="G4" s="70"/>
      <c r="H4" s="70"/>
      <c r="I4" s="78" t="s">
        <v>111</v>
      </c>
      <c r="J4" s="79"/>
      <c r="K4" s="80"/>
    </row>
    <row r="5" s="108" customFormat="1" ht="37.5" customHeight="1" spans="1:11">
      <c r="A5" s="66"/>
      <c r="B5" s="67"/>
      <c r="C5" s="67"/>
      <c r="D5" s="71"/>
      <c r="E5" s="69"/>
      <c r="F5" s="69" t="s">
        <v>17</v>
      </c>
      <c r="G5" s="69" t="s">
        <v>112</v>
      </c>
      <c r="H5" s="69" t="s">
        <v>113</v>
      </c>
      <c r="I5" s="69" t="s">
        <v>17</v>
      </c>
      <c r="J5" s="69" t="s">
        <v>114</v>
      </c>
      <c r="K5" s="69" t="s">
        <v>115</v>
      </c>
    </row>
    <row r="6" s="108" customFormat="1" ht="20.1" customHeight="1" spans="1:11">
      <c r="A6" s="72" t="s">
        <v>65</v>
      </c>
      <c r="B6" s="67" t="s">
        <v>65</v>
      </c>
      <c r="C6" s="67" t="s">
        <v>65</v>
      </c>
      <c r="D6" s="67" t="s">
        <v>65</v>
      </c>
      <c r="E6" s="65">
        <v>1</v>
      </c>
      <c r="F6" s="65">
        <v>2</v>
      </c>
      <c r="G6" s="65">
        <v>3</v>
      </c>
      <c r="H6" s="65">
        <v>4</v>
      </c>
      <c r="I6" s="65">
        <v>5</v>
      </c>
      <c r="J6" s="65">
        <v>6</v>
      </c>
      <c r="K6" s="65">
        <v>7</v>
      </c>
    </row>
    <row r="7" s="109" customFormat="1" ht="20.1" customHeight="1" spans="1:11">
      <c r="A7" s="73"/>
      <c r="B7" s="74"/>
      <c r="C7" s="74"/>
      <c r="D7" s="74" t="s">
        <v>7</v>
      </c>
      <c r="E7" s="75">
        <f t="shared" ref="E7:K7" si="0">E8+E34+E40</f>
        <v>220.83</v>
      </c>
      <c r="F7" s="75">
        <f>F8+F34+F40</f>
        <v>205.61</v>
      </c>
      <c r="G7" s="75">
        <f>G8+G34+G40</f>
        <v>197.03</v>
      </c>
      <c r="H7" s="75">
        <f>H8+H34+H40</f>
        <v>8.58</v>
      </c>
      <c r="I7" s="75">
        <f>I8+I34+I40</f>
        <v>15.22</v>
      </c>
      <c r="J7" s="75">
        <f>J8+J34+J40</f>
        <v>15.22</v>
      </c>
      <c r="K7" s="75">
        <f>K8+K34+K40</f>
        <v>0</v>
      </c>
    </row>
    <row r="8" s="54" customFormat="1" ht="20.1" customHeight="1" spans="1:11">
      <c r="A8" s="73" t="s">
        <v>69</v>
      </c>
      <c r="B8" s="74"/>
      <c r="C8" s="74"/>
      <c r="D8" s="74" t="s">
        <v>66</v>
      </c>
      <c r="E8" s="75">
        <f t="shared" ref="E8:K8" si="1">E9</f>
        <v>186.26</v>
      </c>
      <c r="F8" s="75">
        <f>F9</f>
        <v>171.04</v>
      </c>
      <c r="G8" s="75">
        <f>G9</f>
        <v>162.46</v>
      </c>
      <c r="H8" s="75">
        <f>H9</f>
        <v>8.58</v>
      </c>
      <c r="I8" s="75">
        <f>I9</f>
        <v>15.22</v>
      </c>
      <c r="J8" s="75">
        <f>J9</f>
        <v>15.22</v>
      </c>
      <c r="K8" s="75">
        <f>K9</f>
        <v>0</v>
      </c>
    </row>
    <row r="9" s="54" customFormat="1" ht="20.1" customHeight="1" spans="1:11">
      <c r="A9" s="73"/>
      <c r="B9" s="74" t="s">
        <v>70</v>
      </c>
      <c r="C9" s="74"/>
      <c r="D9" s="74" t="s">
        <v>67</v>
      </c>
      <c r="E9" s="75">
        <f t="shared" ref="E9:K9" si="2">E10+E19+E23</f>
        <v>186.26</v>
      </c>
      <c r="F9" s="75">
        <f>F10+F19+F23</f>
        <v>171.04</v>
      </c>
      <c r="G9" s="75">
        <f>G10+G19+G23</f>
        <v>162.46</v>
      </c>
      <c r="H9" s="75">
        <f>H10+H19+H23</f>
        <v>8.58</v>
      </c>
      <c r="I9" s="75">
        <f>I10+I19+I23</f>
        <v>15.22</v>
      </c>
      <c r="J9" s="75">
        <f>J10+J19+J23</f>
        <v>15.22</v>
      </c>
      <c r="K9" s="75">
        <f>K10+K19+K23</f>
        <v>0</v>
      </c>
    </row>
    <row r="10" s="54" customFormat="1" ht="20.1" customHeight="1" spans="1:11">
      <c r="A10" s="73"/>
      <c r="B10" s="74"/>
      <c r="C10" s="74" t="s">
        <v>71</v>
      </c>
      <c r="D10" s="74" t="s">
        <v>68</v>
      </c>
      <c r="E10" s="75">
        <f t="shared" ref="E10:K10" si="3">SUM(E11:E18)</f>
        <v>40.11</v>
      </c>
      <c r="F10" s="75">
        <f>SUM(F11:F18)</f>
        <v>40.11</v>
      </c>
      <c r="G10" s="75">
        <f>SUM(G11:G18)</f>
        <v>34.89</v>
      </c>
      <c r="H10" s="75">
        <f>SUM(H11:H18)</f>
        <v>5.22</v>
      </c>
      <c r="I10" s="75">
        <f>SUM(I11:I18)</f>
        <v>0</v>
      </c>
      <c r="J10" s="75">
        <f>SUM(J11:J18)</f>
        <v>0</v>
      </c>
      <c r="K10" s="75">
        <f>SUM(K11:K18)</f>
        <v>0</v>
      </c>
    </row>
    <row r="11" s="54" customFormat="1" ht="20.1" customHeight="1" spans="1:11">
      <c r="A11" s="73" t="s">
        <v>116</v>
      </c>
      <c r="B11" s="74" t="s">
        <v>117</v>
      </c>
      <c r="C11" s="74" t="s">
        <v>118</v>
      </c>
      <c r="D11" s="74" t="s">
        <v>76</v>
      </c>
      <c r="E11" s="75">
        <v>0.35</v>
      </c>
      <c r="F11" s="75">
        <v>0.35</v>
      </c>
      <c r="G11" s="75">
        <v>0.35</v>
      </c>
      <c r="H11" s="75">
        <v>0</v>
      </c>
      <c r="I11" s="75">
        <v>0</v>
      </c>
      <c r="J11" s="75">
        <v>0</v>
      </c>
      <c r="K11" s="75">
        <v>0</v>
      </c>
    </row>
    <row r="12" s="54" customFormat="1" ht="20.1" customHeight="1" spans="1:11">
      <c r="A12" s="73" t="s">
        <v>116</v>
      </c>
      <c r="B12" s="74" t="s">
        <v>117</v>
      </c>
      <c r="C12" s="74" t="s">
        <v>118</v>
      </c>
      <c r="D12" s="74" t="s">
        <v>77</v>
      </c>
      <c r="E12" s="75">
        <v>2.51</v>
      </c>
      <c r="F12" s="75">
        <v>2.51</v>
      </c>
      <c r="G12" s="75">
        <v>2.51</v>
      </c>
      <c r="H12" s="75">
        <v>0</v>
      </c>
      <c r="I12" s="75">
        <v>0</v>
      </c>
      <c r="J12" s="75">
        <v>0</v>
      </c>
      <c r="K12" s="75">
        <v>0</v>
      </c>
    </row>
    <row r="13" s="54" customFormat="1" ht="20.1" customHeight="1" spans="1:11">
      <c r="A13" s="73" t="s">
        <v>116</v>
      </c>
      <c r="B13" s="74" t="s">
        <v>117</v>
      </c>
      <c r="C13" s="74" t="s">
        <v>118</v>
      </c>
      <c r="D13" s="74" t="s">
        <v>75</v>
      </c>
      <c r="E13" s="75">
        <v>0.16</v>
      </c>
      <c r="F13" s="75">
        <v>0.16</v>
      </c>
      <c r="G13" s="75">
        <v>0.16</v>
      </c>
      <c r="H13" s="75">
        <v>0</v>
      </c>
      <c r="I13" s="75">
        <v>0</v>
      </c>
      <c r="J13" s="75">
        <v>0</v>
      </c>
      <c r="K13" s="75">
        <v>0</v>
      </c>
    </row>
    <row r="14" s="54" customFormat="1" ht="20.1" customHeight="1" spans="1:11">
      <c r="A14" s="73" t="s">
        <v>116</v>
      </c>
      <c r="B14" s="74" t="s">
        <v>117</v>
      </c>
      <c r="C14" s="74" t="s">
        <v>118</v>
      </c>
      <c r="D14" s="74" t="s">
        <v>72</v>
      </c>
      <c r="E14" s="75">
        <v>30.02</v>
      </c>
      <c r="F14" s="75">
        <v>30.02</v>
      </c>
      <c r="G14" s="75">
        <v>30.02</v>
      </c>
      <c r="H14" s="75">
        <v>0</v>
      </c>
      <c r="I14" s="75">
        <v>0</v>
      </c>
      <c r="J14" s="75">
        <v>0</v>
      </c>
      <c r="K14" s="75">
        <v>0</v>
      </c>
    </row>
    <row r="15" s="54" customFormat="1" ht="20.1" customHeight="1" spans="1:11">
      <c r="A15" s="73" t="s">
        <v>116</v>
      </c>
      <c r="B15" s="74" t="s">
        <v>117</v>
      </c>
      <c r="C15" s="74" t="s">
        <v>118</v>
      </c>
      <c r="D15" s="74" t="s">
        <v>73</v>
      </c>
      <c r="E15" s="75">
        <v>1.79</v>
      </c>
      <c r="F15" s="75">
        <v>1.79</v>
      </c>
      <c r="G15" s="75">
        <v>1.79</v>
      </c>
      <c r="H15" s="75">
        <v>0</v>
      </c>
      <c r="I15" s="75">
        <v>0</v>
      </c>
      <c r="J15" s="75">
        <v>0</v>
      </c>
      <c r="K15" s="75">
        <v>0</v>
      </c>
    </row>
    <row r="16" s="54" customFormat="1" ht="20.1" customHeight="1" spans="1:11">
      <c r="A16" s="73" t="s">
        <v>116</v>
      </c>
      <c r="B16" s="74" t="s">
        <v>117</v>
      </c>
      <c r="C16" s="74" t="s">
        <v>118</v>
      </c>
      <c r="D16" s="74" t="s">
        <v>79</v>
      </c>
      <c r="E16" s="75">
        <v>4.5</v>
      </c>
      <c r="F16" s="75">
        <v>4.5</v>
      </c>
      <c r="G16" s="75">
        <v>0</v>
      </c>
      <c r="H16" s="75">
        <v>4.5</v>
      </c>
      <c r="I16" s="75">
        <v>0</v>
      </c>
      <c r="J16" s="75">
        <v>0</v>
      </c>
      <c r="K16" s="75">
        <v>0</v>
      </c>
    </row>
    <row r="17" s="54" customFormat="1" ht="20.1" customHeight="1" spans="1:11">
      <c r="A17" s="73" t="s">
        <v>116</v>
      </c>
      <c r="B17" s="74" t="s">
        <v>117</v>
      </c>
      <c r="C17" s="74" t="s">
        <v>118</v>
      </c>
      <c r="D17" s="74" t="s">
        <v>78</v>
      </c>
      <c r="E17" s="75">
        <v>0.72</v>
      </c>
      <c r="F17" s="75">
        <v>0.72</v>
      </c>
      <c r="G17" s="75">
        <v>0</v>
      </c>
      <c r="H17" s="75">
        <v>0.72</v>
      </c>
      <c r="I17" s="75">
        <v>0</v>
      </c>
      <c r="J17" s="75">
        <v>0</v>
      </c>
      <c r="K17" s="75">
        <v>0</v>
      </c>
    </row>
    <row r="18" s="54" customFormat="1" ht="20.1" customHeight="1" spans="1:11">
      <c r="A18" s="73" t="s">
        <v>116</v>
      </c>
      <c r="B18" s="74" t="s">
        <v>117</v>
      </c>
      <c r="C18" s="74" t="s">
        <v>118</v>
      </c>
      <c r="D18" s="74" t="s">
        <v>74</v>
      </c>
      <c r="E18" s="75">
        <v>0.06</v>
      </c>
      <c r="F18" s="75">
        <v>0.06</v>
      </c>
      <c r="G18" s="75">
        <v>0.06</v>
      </c>
      <c r="H18" s="75">
        <v>0</v>
      </c>
      <c r="I18" s="75">
        <v>0</v>
      </c>
      <c r="J18" s="75">
        <v>0</v>
      </c>
      <c r="K18" s="75">
        <v>0</v>
      </c>
    </row>
    <row r="19" s="54" customFormat="1" ht="20.1" customHeight="1" spans="1:11">
      <c r="A19" s="73"/>
      <c r="B19" s="74"/>
      <c r="C19" s="74" t="s">
        <v>81</v>
      </c>
      <c r="D19" s="74" t="s">
        <v>80</v>
      </c>
      <c r="E19" s="75">
        <f t="shared" ref="E19:K19" si="4">SUM(E20:E22)</f>
        <v>15.22</v>
      </c>
      <c r="F19" s="75">
        <f>SUM(F20:F22)</f>
        <v>0</v>
      </c>
      <c r="G19" s="75">
        <f>SUM(G20:G22)</f>
        <v>0</v>
      </c>
      <c r="H19" s="75">
        <f>SUM(H20:H22)</f>
        <v>0</v>
      </c>
      <c r="I19" s="75">
        <f>SUM(I20:I22)</f>
        <v>15.22</v>
      </c>
      <c r="J19" s="75">
        <f>SUM(J20:J22)</f>
        <v>15.22</v>
      </c>
      <c r="K19" s="75">
        <f>SUM(K20:K22)</f>
        <v>0</v>
      </c>
    </row>
    <row r="20" s="54" customFormat="1" ht="20.1" customHeight="1" spans="1:11">
      <c r="A20" s="73" t="s">
        <v>116</v>
      </c>
      <c r="B20" s="74" t="s">
        <v>117</v>
      </c>
      <c r="C20" s="74" t="s">
        <v>119</v>
      </c>
      <c r="D20" s="74" t="s">
        <v>82</v>
      </c>
      <c r="E20" s="75">
        <v>9.22</v>
      </c>
      <c r="F20" s="75">
        <v>0</v>
      </c>
      <c r="G20" s="75">
        <v>0</v>
      </c>
      <c r="H20" s="75">
        <v>0</v>
      </c>
      <c r="I20" s="75">
        <v>9.22</v>
      </c>
      <c r="J20" s="75">
        <v>9.22</v>
      </c>
      <c r="K20" s="75">
        <v>0</v>
      </c>
    </row>
    <row r="21" s="54" customFormat="1" ht="20.1" customHeight="1" spans="1:11">
      <c r="A21" s="73" t="s">
        <v>116</v>
      </c>
      <c r="B21" s="74" t="s">
        <v>117</v>
      </c>
      <c r="C21" s="74" t="s">
        <v>119</v>
      </c>
      <c r="D21" s="74" t="s">
        <v>83</v>
      </c>
      <c r="E21" s="75">
        <v>2</v>
      </c>
      <c r="F21" s="75">
        <v>0</v>
      </c>
      <c r="G21" s="75">
        <v>0</v>
      </c>
      <c r="H21" s="75">
        <v>0</v>
      </c>
      <c r="I21" s="75">
        <v>2</v>
      </c>
      <c r="J21" s="75">
        <v>2</v>
      </c>
      <c r="K21" s="75">
        <v>0</v>
      </c>
    </row>
    <row r="22" s="54" customFormat="1" ht="20.1" customHeight="1" spans="1:11">
      <c r="A22" s="73" t="s">
        <v>116</v>
      </c>
      <c r="B22" s="74" t="s">
        <v>117</v>
      </c>
      <c r="C22" s="74" t="s">
        <v>119</v>
      </c>
      <c r="D22" s="74" t="s">
        <v>84</v>
      </c>
      <c r="E22" s="75">
        <v>4</v>
      </c>
      <c r="F22" s="75">
        <v>0</v>
      </c>
      <c r="G22" s="75">
        <v>0</v>
      </c>
      <c r="H22" s="75">
        <v>0</v>
      </c>
      <c r="I22" s="75">
        <v>4</v>
      </c>
      <c r="J22" s="75">
        <v>4</v>
      </c>
      <c r="K22" s="75">
        <v>0</v>
      </c>
    </row>
    <row r="23" s="54" customFormat="1" ht="20.1" customHeight="1" spans="1:11">
      <c r="A23" s="73"/>
      <c r="B23" s="74"/>
      <c r="C23" s="74" t="s">
        <v>86</v>
      </c>
      <c r="D23" s="74" t="s">
        <v>85</v>
      </c>
      <c r="E23" s="75">
        <f t="shared" ref="E23:K23" si="5">SUM(E24:E33)</f>
        <v>130.93</v>
      </c>
      <c r="F23" s="75">
        <f>SUM(F24:F33)</f>
        <v>130.93</v>
      </c>
      <c r="G23" s="75">
        <f>SUM(G24:G33)</f>
        <v>127.57</v>
      </c>
      <c r="H23" s="75">
        <f>SUM(H24:H33)</f>
        <v>3.36</v>
      </c>
      <c r="I23" s="75">
        <f>SUM(I24:I33)</f>
        <v>0</v>
      </c>
      <c r="J23" s="75">
        <f>SUM(J24:J33)</f>
        <v>0</v>
      </c>
      <c r="K23" s="75">
        <f>SUM(K24:K33)</f>
        <v>0</v>
      </c>
    </row>
    <row r="24" s="54" customFormat="1" ht="20.1" customHeight="1" spans="1:11">
      <c r="A24" s="73" t="s">
        <v>116</v>
      </c>
      <c r="B24" s="74" t="s">
        <v>117</v>
      </c>
      <c r="C24" s="74" t="s">
        <v>120</v>
      </c>
      <c r="D24" s="74" t="s">
        <v>78</v>
      </c>
      <c r="E24" s="75">
        <v>3.36</v>
      </c>
      <c r="F24" s="75">
        <v>3.36</v>
      </c>
      <c r="G24" s="75">
        <v>0</v>
      </c>
      <c r="H24" s="75">
        <v>3.36</v>
      </c>
      <c r="I24" s="75">
        <v>0</v>
      </c>
      <c r="J24" s="75">
        <v>0</v>
      </c>
      <c r="K24" s="75">
        <v>0</v>
      </c>
    </row>
    <row r="25" s="54" customFormat="1" ht="20.1" customHeight="1" spans="1:11">
      <c r="A25" s="73" t="s">
        <v>116</v>
      </c>
      <c r="B25" s="74" t="s">
        <v>117</v>
      </c>
      <c r="C25" s="74" t="s">
        <v>120</v>
      </c>
      <c r="D25" s="74" t="s">
        <v>90</v>
      </c>
      <c r="E25" s="75">
        <v>1.35</v>
      </c>
      <c r="F25" s="75">
        <v>1.35</v>
      </c>
      <c r="G25" s="75">
        <v>1.35</v>
      </c>
      <c r="H25" s="75">
        <v>0</v>
      </c>
      <c r="I25" s="75">
        <v>0</v>
      </c>
      <c r="J25" s="75">
        <v>0</v>
      </c>
      <c r="K25" s="75">
        <v>0</v>
      </c>
    </row>
    <row r="26" s="54" customFormat="1" ht="20.1" customHeight="1" spans="1:11">
      <c r="A26" s="73" t="s">
        <v>116</v>
      </c>
      <c r="B26" s="74" t="s">
        <v>117</v>
      </c>
      <c r="C26" s="74" t="s">
        <v>120</v>
      </c>
      <c r="D26" s="74" t="s">
        <v>76</v>
      </c>
      <c r="E26" s="75">
        <v>1.4</v>
      </c>
      <c r="F26" s="75">
        <v>1.4</v>
      </c>
      <c r="G26" s="75">
        <v>1.4</v>
      </c>
      <c r="H26" s="75">
        <v>0</v>
      </c>
      <c r="I26" s="75">
        <v>0</v>
      </c>
      <c r="J26" s="75">
        <v>0</v>
      </c>
      <c r="K26" s="75">
        <v>0</v>
      </c>
    </row>
    <row r="27" s="54" customFormat="1" ht="20.1" customHeight="1" spans="1:11">
      <c r="A27" s="73" t="s">
        <v>116</v>
      </c>
      <c r="B27" s="74" t="s">
        <v>117</v>
      </c>
      <c r="C27" s="74" t="s">
        <v>120</v>
      </c>
      <c r="D27" s="74" t="s">
        <v>74</v>
      </c>
      <c r="E27" s="75">
        <v>0.23</v>
      </c>
      <c r="F27" s="75">
        <v>0.23</v>
      </c>
      <c r="G27" s="75">
        <v>0.23</v>
      </c>
      <c r="H27" s="75">
        <v>0</v>
      </c>
      <c r="I27" s="75">
        <v>0</v>
      </c>
      <c r="J27" s="75">
        <v>0</v>
      </c>
      <c r="K27" s="75">
        <v>0</v>
      </c>
    </row>
    <row r="28" s="54" customFormat="1" ht="20.1" customHeight="1" spans="1:11">
      <c r="A28" s="73" t="s">
        <v>116</v>
      </c>
      <c r="B28" s="74" t="s">
        <v>117</v>
      </c>
      <c r="C28" s="74" t="s">
        <v>120</v>
      </c>
      <c r="D28" s="74" t="s">
        <v>89</v>
      </c>
      <c r="E28" s="75">
        <v>8.39</v>
      </c>
      <c r="F28" s="75">
        <v>8.39</v>
      </c>
      <c r="G28" s="75">
        <v>8.39</v>
      </c>
      <c r="H28" s="75">
        <v>0</v>
      </c>
      <c r="I28" s="75">
        <v>0</v>
      </c>
      <c r="J28" s="75">
        <v>0</v>
      </c>
      <c r="K28" s="75">
        <v>0</v>
      </c>
    </row>
    <row r="29" s="54" customFormat="1" ht="20.1" customHeight="1" spans="1:11">
      <c r="A29" s="73" t="s">
        <v>116</v>
      </c>
      <c r="B29" s="74" t="s">
        <v>117</v>
      </c>
      <c r="C29" s="74" t="s">
        <v>120</v>
      </c>
      <c r="D29" s="74" t="s">
        <v>75</v>
      </c>
      <c r="E29" s="75">
        <v>0.58</v>
      </c>
      <c r="F29" s="75">
        <v>0.58</v>
      </c>
      <c r="G29" s="75">
        <v>0.58</v>
      </c>
      <c r="H29" s="75">
        <v>0</v>
      </c>
      <c r="I29" s="75">
        <v>0</v>
      </c>
      <c r="J29" s="75">
        <v>0</v>
      </c>
      <c r="K29" s="75">
        <v>0</v>
      </c>
    </row>
    <row r="30" s="54" customFormat="1" ht="20.1" customHeight="1" spans="1:11">
      <c r="A30" s="73" t="s">
        <v>116</v>
      </c>
      <c r="B30" s="74" t="s">
        <v>117</v>
      </c>
      <c r="C30" s="74" t="s">
        <v>120</v>
      </c>
      <c r="D30" s="74" t="s">
        <v>73</v>
      </c>
      <c r="E30" s="75">
        <v>6.67</v>
      </c>
      <c r="F30" s="75">
        <v>6.67</v>
      </c>
      <c r="G30" s="75">
        <v>6.67</v>
      </c>
      <c r="H30" s="75">
        <v>0</v>
      </c>
      <c r="I30" s="75">
        <v>0</v>
      </c>
      <c r="J30" s="75">
        <v>0</v>
      </c>
      <c r="K30" s="75">
        <v>0</v>
      </c>
    </row>
    <row r="31" s="54" customFormat="1" ht="20.1" customHeight="1" spans="1:11">
      <c r="A31" s="73" t="s">
        <v>116</v>
      </c>
      <c r="B31" s="74" t="s">
        <v>117</v>
      </c>
      <c r="C31" s="74" t="s">
        <v>120</v>
      </c>
      <c r="D31" s="74" t="s">
        <v>88</v>
      </c>
      <c r="E31" s="75">
        <v>19.82</v>
      </c>
      <c r="F31" s="75">
        <v>19.82</v>
      </c>
      <c r="G31" s="75">
        <v>19.82</v>
      </c>
      <c r="H31" s="75">
        <v>0</v>
      </c>
      <c r="I31" s="75">
        <v>0</v>
      </c>
      <c r="J31" s="75">
        <v>0</v>
      </c>
      <c r="K31" s="75">
        <v>0</v>
      </c>
    </row>
    <row r="32" ht="20.1" customHeight="1" spans="1:11">
      <c r="A32" s="73" t="s">
        <v>116</v>
      </c>
      <c r="B32" s="74" t="s">
        <v>117</v>
      </c>
      <c r="C32" s="74" t="s">
        <v>120</v>
      </c>
      <c r="D32" s="74" t="s">
        <v>87</v>
      </c>
      <c r="E32" s="75">
        <v>80</v>
      </c>
      <c r="F32" s="75">
        <v>80</v>
      </c>
      <c r="G32" s="75">
        <v>80</v>
      </c>
      <c r="H32" s="75">
        <v>0</v>
      </c>
      <c r="I32" s="75">
        <v>0</v>
      </c>
      <c r="J32" s="75">
        <v>0</v>
      </c>
      <c r="K32" s="75">
        <v>0</v>
      </c>
    </row>
    <row r="33" ht="20.1" customHeight="1" spans="1:11">
      <c r="A33" s="73" t="s">
        <v>116</v>
      </c>
      <c r="B33" s="74" t="s">
        <v>117</v>
      </c>
      <c r="C33" s="74" t="s">
        <v>120</v>
      </c>
      <c r="D33" s="74" t="s">
        <v>77</v>
      </c>
      <c r="E33" s="75">
        <v>9.13</v>
      </c>
      <c r="F33" s="75">
        <v>9.13</v>
      </c>
      <c r="G33" s="75">
        <v>9.13</v>
      </c>
      <c r="H33" s="75">
        <v>0</v>
      </c>
      <c r="I33" s="75">
        <v>0</v>
      </c>
      <c r="J33" s="75">
        <v>0</v>
      </c>
      <c r="K33" s="75">
        <v>0</v>
      </c>
    </row>
    <row r="34" ht="20.1" customHeight="1" spans="1:11">
      <c r="A34" s="73" t="s">
        <v>94</v>
      </c>
      <c r="B34" s="74"/>
      <c r="C34" s="74"/>
      <c r="D34" s="74" t="s">
        <v>91</v>
      </c>
      <c r="E34" s="75">
        <f t="shared" ref="E34:K34" si="6">E35</f>
        <v>24.09</v>
      </c>
      <c r="F34" s="75">
        <f>F35</f>
        <v>24.09</v>
      </c>
      <c r="G34" s="75">
        <f>G35</f>
        <v>24.09</v>
      </c>
      <c r="H34" s="75">
        <f>H35</f>
        <v>0</v>
      </c>
      <c r="I34" s="75">
        <f>I35</f>
        <v>0</v>
      </c>
      <c r="J34" s="75">
        <f>J35</f>
        <v>0</v>
      </c>
      <c r="K34" s="75">
        <f>K35</f>
        <v>0</v>
      </c>
    </row>
    <row r="35" ht="20.1" customHeight="1" spans="1:11">
      <c r="A35" s="73"/>
      <c r="B35" s="74" t="s">
        <v>95</v>
      </c>
      <c r="C35" s="74"/>
      <c r="D35" s="74" t="s">
        <v>92</v>
      </c>
      <c r="E35" s="75">
        <f t="shared" ref="E35:K35" si="7">E36+E38</f>
        <v>24.09</v>
      </c>
      <c r="F35" s="75">
        <f>F36+F38</f>
        <v>24.09</v>
      </c>
      <c r="G35" s="75">
        <f>G36+G38</f>
        <v>24.09</v>
      </c>
      <c r="H35" s="75">
        <f>H36+H38</f>
        <v>0</v>
      </c>
      <c r="I35" s="75">
        <f>I36+I38</f>
        <v>0</v>
      </c>
      <c r="J35" s="75">
        <f>J36+J38</f>
        <v>0</v>
      </c>
      <c r="K35" s="75">
        <f>K36+K38</f>
        <v>0</v>
      </c>
    </row>
    <row r="36" ht="20.1" customHeight="1" spans="1:11">
      <c r="A36" s="73"/>
      <c r="B36" s="74"/>
      <c r="C36" s="74" t="s">
        <v>81</v>
      </c>
      <c r="D36" s="74" t="s">
        <v>93</v>
      </c>
      <c r="E36" s="75">
        <f t="shared" ref="E36:K36" si="8">E37</f>
        <v>0.4</v>
      </c>
      <c r="F36" s="75">
        <f>F37</f>
        <v>0.4</v>
      </c>
      <c r="G36" s="75">
        <f>G37</f>
        <v>0.4</v>
      </c>
      <c r="H36" s="75">
        <f>H37</f>
        <v>0</v>
      </c>
      <c r="I36" s="75">
        <f>I37</f>
        <v>0</v>
      </c>
      <c r="J36" s="75">
        <f>J37</f>
        <v>0</v>
      </c>
      <c r="K36" s="75">
        <f>K37</f>
        <v>0</v>
      </c>
    </row>
    <row r="37" ht="20.1" customHeight="1" spans="1:11">
      <c r="A37" s="73" t="s">
        <v>121</v>
      </c>
      <c r="B37" s="74" t="s">
        <v>122</v>
      </c>
      <c r="C37" s="74" t="s">
        <v>119</v>
      </c>
      <c r="D37" s="74" t="s">
        <v>96</v>
      </c>
      <c r="E37" s="75">
        <v>0.4</v>
      </c>
      <c r="F37" s="75">
        <v>0.4</v>
      </c>
      <c r="G37" s="75">
        <v>0.4</v>
      </c>
      <c r="H37" s="75">
        <v>0</v>
      </c>
      <c r="I37" s="75">
        <v>0</v>
      </c>
      <c r="J37" s="75">
        <v>0</v>
      </c>
      <c r="K37" s="75">
        <v>0</v>
      </c>
    </row>
    <row r="38" ht="20.1" customHeight="1" spans="1:11">
      <c r="A38" s="73"/>
      <c r="B38" s="74"/>
      <c r="C38" s="74" t="s">
        <v>95</v>
      </c>
      <c r="D38" s="74" t="s">
        <v>97</v>
      </c>
      <c r="E38" s="75">
        <f t="shared" ref="E38:K38" si="9">E39</f>
        <v>23.69</v>
      </c>
      <c r="F38" s="75">
        <f>F39</f>
        <v>23.69</v>
      </c>
      <c r="G38" s="75">
        <f>G39</f>
        <v>23.69</v>
      </c>
      <c r="H38" s="75">
        <f>H39</f>
        <v>0</v>
      </c>
      <c r="I38" s="75">
        <f>I39</f>
        <v>0</v>
      </c>
      <c r="J38" s="75">
        <f>J39</f>
        <v>0</v>
      </c>
      <c r="K38" s="75">
        <f>K39</f>
        <v>0</v>
      </c>
    </row>
    <row r="39" ht="20.1" customHeight="1" spans="1:11">
      <c r="A39" s="73" t="s">
        <v>121</v>
      </c>
      <c r="B39" s="74" t="s">
        <v>122</v>
      </c>
      <c r="C39" s="74" t="s">
        <v>122</v>
      </c>
      <c r="D39" s="74" t="s">
        <v>98</v>
      </c>
      <c r="E39" s="75">
        <v>23.69</v>
      </c>
      <c r="F39" s="75">
        <v>23.69</v>
      </c>
      <c r="G39" s="75">
        <v>23.69</v>
      </c>
      <c r="H39" s="75">
        <v>0</v>
      </c>
      <c r="I39" s="75">
        <v>0</v>
      </c>
      <c r="J39" s="75">
        <v>0</v>
      </c>
      <c r="K39" s="75">
        <v>0</v>
      </c>
    </row>
    <row r="40" ht="20.1" customHeight="1" spans="1:11">
      <c r="A40" s="73" t="s">
        <v>102</v>
      </c>
      <c r="B40" s="74"/>
      <c r="C40" s="74"/>
      <c r="D40" s="74" t="s">
        <v>99</v>
      </c>
      <c r="E40" s="75">
        <f t="shared" ref="E40:K40" si="10">E41</f>
        <v>10.48</v>
      </c>
      <c r="F40" s="75">
        <f>F41</f>
        <v>10.48</v>
      </c>
      <c r="G40" s="75">
        <f>G41</f>
        <v>10.48</v>
      </c>
      <c r="H40" s="75">
        <f>H41</f>
        <v>0</v>
      </c>
      <c r="I40" s="75">
        <f>I41</f>
        <v>0</v>
      </c>
      <c r="J40" s="75">
        <f>J41</f>
        <v>0</v>
      </c>
      <c r="K40" s="75">
        <f>K41</f>
        <v>0</v>
      </c>
    </row>
    <row r="41" ht="20.1" customHeight="1" spans="1:11">
      <c r="A41" s="73"/>
      <c r="B41" s="74" t="s">
        <v>103</v>
      </c>
      <c r="C41" s="74"/>
      <c r="D41" s="74" t="s">
        <v>100</v>
      </c>
      <c r="E41" s="75">
        <f t="shared" ref="E41:K41" si="11">E42+E44</f>
        <v>10.48</v>
      </c>
      <c r="F41" s="75">
        <f>F42+F44</f>
        <v>10.48</v>
      </c>
      <c r="G41" s="75">
        <f>G42+G44</f>
        <v>10.48</v>
      </c>
      <c r="H41" s="75">
        <f>H42+H44</f>
        <v>0</v>
      </c>
      <c r="I41" s="75">
        <f>I42+I44</f>
        <v>0</v>
      </c>
      <c r="J41" s="75">
        <f>J42+J44</f>
        <v>0</v>
      </c>
      <c r="K41" s="75">
        <f>K42+K44</f>
        <v>0</v>
      </c>
    </row>
    <row r="42" ht="20.1" customHeight="1" spans="1:11">
      <c r="A42" s="73"/>
      <c r="B42" s="74"/>
      <c r="C42" s="74" t="s">
        <v>71</v>
      </c>
      <c r="D42" s="74" t="s">
        <v>101</v>
      </c>
      <c r="E42" s="75">
        <f t="shared" ref="E42:K42" si="12">E43</f>
        <v>2.25</v>
      </c>
      <c r="F42" s="75">
        <f>F43</f>
        <v>2.25</v>
      </c>
      <c r="G42" s="75">
        <f>G43</f>
        <v>2.25</v>
      </c>
      <c r="H42" s="75">
        <f>H43</f>
        <v>0</v>
      </c>
      <c r="I42" s="75">
        <f>I43</f>
        <v>0</v>
      </c>
      <c r="J42" s="75">
        <f>J43</f>
        <v>0</v>
      </c>
      <c r="K42" s="75">
        <f>K43</f>
        <v>0</v>
      </c>
    </row>
    <row r="43" ht="20.1" customHeight="1" spans="1:11">
      <c r="A43" s="73" t="s">
        <v>123</v>
      </c>
      <c r="B43" s="74" t="s">
        <v>124</v>
      </c>
      <c r="C43" s="74" t="s">
        <v>118</v>
      </c>
      <c r="D43" s="74" t="s">
        <v>104</v>
      </c>
      <c r="E43" s="75">
        <v>2.25</v>
      </c>
      <c r="F43" s="75">
        <v>2.25</v>
      </c>
      <c r="G43" s="75">
        <v>2.25</v>
      </c>
      <c r="H43" s="75">
        <v>0</v>
      </c>
      <c r="I43" s="75">
        <v>0</v>
      </c>
      <c r="J43" s="75">
        <v>0</v>
      </c>
      <c r="K43" s="75">
        <v>0</v>
      </c>
    </row>
    <row r="44" ht="20.1" customHeight="1" spans="1:11">
      <c r="A44" s="73"/>
      <c r="B44" s="74"/>
      <c r="C44" s="74" t="s">
        <v>81</v>
      </c>
      <c r="D44" s="74" t="s">
        <v>105</v>
      </c>
      <c r="E44" s="75">
        <f t="shared" ref="E44:K44" si="13">E45</f>
        <v>8.23</v>
      </c>
      <c r="F44" s="75">
        <f>F45</f>
        <v>8.23</v>
      </c>
      <c r="G44" s="75">
        <f>G45</f>
        <v>8.23</v>
      </c>
      <c r="H44" s="75">
        <f>H45</f>
        <v>0</v>
      </c>
      <c r="I44" s="75">
        <f>I45</f>
        <v>0</v>
      </c>
      <c r="J44" s="75">
        <f>J45</f>
        <v>0</v>
      </c>
      <c r="K44" s="75">
        <f>K45</f>
        <v>0</v>
      </c>
    </row>
    <row r="45" ht="20.1" customHeight="1" spans="1:11">
      <c r="A45" s="73" t="s">
        <v>123</v>
      </c>
      <c r="B45" s="74" t="s">
        <v>124</v>
      </c>
      <c r="C45" s="74" t="s">
        <v>119</v>
      </c>
      <c r="D45" s="74" t="s">
        <v>104</v>
      </c>
      <c r="E45" s="75">
        <v>8.23</v>
      </c>
      <c r="F45" s="75">
        <v>8.23</v>
      </c>
      <c r="G45" s="75">
        <v>8.23</v>
      </c>
      <c r="H45" s="75">
        <v>0</v>
      </c>
      <c r="I45" s="75">
        <v>0</v>
      </c>
      <c r="J45" s="75">
        <v>0</v>
      </c>
      <c r="K45" s="75">
        <v>0</v>
      </c>
    </row>
    <row r="46" ht="20.1" customHeight="1" spans="1:11">
      <c r="A46"/>
      <c r="B46"/>
      <c r="C46"/>
      <c r="D46"/>
      <c r="E46"/>
      <c r="F46"/>
      <c r="G46"/>
      <c r="H46"/>
      <c r="I46"/>
      <c r="J46"/>
      <c r="K46"/>
    </row>
    <row r="47" ht="20.1" customHeight="1" spans="1:11">
      <c r="A47"/>
      <c r="B47"/>
      <c r="C47"/>
      <c r="D47"/>
      <c r="E47"/>
      <c r="F47"/>
      <c r="G47"/>
      <c r="H47"/>
      <c r="I47"/>
      <c r="J47"/>
      <c r="K47"/>
    </row>
    <row r="48" ht="20.1" customHeight="1" spans="1:11">
      <c r="A48"/>
      <c r="B48"/>
      <c r="C48"/>
      <c r="D48"/>
      <c r="E48"/>
      <c r="F48"/>
      <c r="G48"/>
      <c r="H48"/>
      <c r="I48"/>
      <c r="J48"/>
      <c r="K48"/>
    </row>
    <row r="49" ht="20.1" customHeight="1" spans="1:11">
      <c r="A49"/>
      <c r="B49"/>
      <c r="C49"/>
      <c r="D49"/>
      <c r="E49"/>
      <c r="F49"/>
      <c r="G49"/>
      <c r="H49"/>
      <c r="I49"/>
      <c r="J49"/>
      <c r="K49"/>
    </row>
    <row r="50" ht="20.1" customHeight="1" spans="1:11">
      <c r="A50"/>
      <c r="B50"/>
      <c r="C50"/>
      <c r="D50"/>
      <c r="E50"/>
      <c r="F50"/>
      <c r="G50"/>
      <c r="H50"/>
      <c r="I50"/>
      <c r="J50"/>
      <c r="K50"/>
    </row>
    <row r="51" ht="20.1" customHeight="1" spans="1:11">
      <c r="A51"/>
      <c r="B51"/>
      <c r="C51"/>
      <c r="D51"/>
      <c r="E51"/>
      <c r="F51"/>
      <c r="G51"/>
      <c r="H51"/>
      <c r="I51"/>
      <c r="J51"/>
      <c r="K51"/>
    </row>
    <row r="52" ht="20.1" customHeight="1" spans="1:11">
      <c r="A52"/>
      <c r="B52"/>
      <c r="C52"/>
      <c r="D52"/>
      <c r="E52"/>
      <c r="F52"/>
      <c r="G52"/>
      <c r="H52"/>
      <c r="I52"/>
      <c r="J52"/>
      <c r="K52"/>
    </row>
    <row r="53" ht="20.1" customHeight="1" spans="1:11">
      <c r="A53"/>
      <c r="B53"/>
      <c r="C53"/>
      <c r="D53"/>
      <c r="E53"/>
      <c r="F53"/>
      <c r="G53"/>
      <c r="H53"/>
      <c r="I53"/>
      <c r="J53"/>
      <c r="K53"/>
    </row>
    <row r="54" ht="20.1" customHeight="1" spans="1:11">
      <c r="A54"/>
      <c r="B54"/>
      <c r="C54"/>
      <c r="D54"/>
      <c r="E54"/>
      <c r="F54"/>
      <c r="G54"/>
      <c r="H54"/>
      <c r="I54"/>
      <c r="J54"/>
      <c r="K54"/>
    </row>
    <row r="55" ht="20.1" customHeight="1" spans="1:11">
      <c r="A55"/>
      <c r="B55"/>
      <c r="C55"/>
      <c r="D55"/>
      <c r="E55"/>
      <c r="F55"/>
      <c r="G55"/>
      <c r="H55"/>
      <c r="I55"/>
      <c r="J55"/>
      <c r="K55"/>
    </row>
    <row r="56" ht="20.1" customHeight="1" spans="1:11">
      <c r="A56"/>
      <c r="B56"/>
      <c r="C56"/>
      <c r="D56"/>
      <c r="E56"/>
      <c r="F56"/>
      <c r="G56"/>
      <c r="H56"/>
      <c r="I56"/>
      <c r="J56"/>
      <c r="K56"/>
    </row>
    <row r="57" ht="20.1" customHeight="1" spans="1:11">
      <c r="A57"/>
      <c r="B57"/>
      <c r="C57"/>
      <c r="D57"/>
      <c r="E57"/>
      <c r="F57"/>
      <c r="G57"/>
      <c r="H57"/>
      <c r="I57"/>
      <c r="J57"/>
      <c r="K57"/>
    </row>
    <row r="58" ht="20.1" customHeight="1" spans="1:11">
      <c r="A58"/>
      <c r="B58"/>
      <c r="C58"/>
      <c r="D58"/>
      <c r="E58"/>
      <c r="F58"/>
      <c r="G58"/>
      <c r="H58"/>
      <c r="I58"/>
      <c r="J58"/>
      <c r="K58"/>
    </row>
    <row r="59" ht="20.1" customHeight="1" spans="1:11">
      <c r="A59"/>
      <c r="B59"/>
      <c r="C59"/>
      <c r="D59"/>
      <c r="E59"/>
      <c r="F59"/>
      <c r="G59"/>
      <c r="H59"/>
      <c r="I59"/>
      <c r="J59"/>
      <c r="K59"/>
    </row>
    <row r="60" ht="20.1" customHeight="1" spans="1:11">
      <c r="A60"/>
      <c r="B60"/>
      <c r="C60"/>
      <c r="D60"/>
      <c r="E60"/>
      <c r="F60"/>
      <c r="G60"/>
      <c r="H60"/>
      <c r="I60"/>
      <c r="J60"/>
      <c r="K60"/>
    </row>
    <row r="61" ht="20.1" customHeight="1" spans="1:11">
      <c r="A61"/>
      <c r="B61"/>
      <c r="C61"/>
      <c r="D61"/>
      <c r="E61"/>
      <c r="F61"/>
      <c r="G61"/>
      <c r="H61"/>
      <c r="I61"/>
      <c r="J61"/>
      <c r="K61"/>
    </row>
    <row r="62" ht="20.1" customHeight="1" spans="1:11">
      <c r="A62"/>
      <c r="B62"/>
      <c r="C62"/>
      <c r="D62"/>
      <c r="E62"/>
      <c r="F62"/>
      <c r="G62"/>
      <c r="H62"/>
      <c r="I62"/>
      <c r="J62"/>
      <c r="K62"/>
    </row>
    <row r="63" ht="20.1" customHeight="1" spans="1:11">
      <c r="A63"/>
      <c r="B63"/>
      <c r="C63"/>
      <c r="D63"/>
      <c r="E63"/>
      <c r="F63"/>
      <c r="G63"/>
      <c r="H63"/>
      <c r="I63"/>
      <c r="J63"/>
      <c r="K63"/>
    </row>
    <row r="64" ht="20.1" customHeight="1" spans="1:11">
      <c r="A64"/>
      <c r="B64"/>
      <c r="C64"/>
      <c r="D64"/>
      <c r="E64"/>
      <c r="F64"/>
      <c r="G64"/>
      <c r="H64"/>
      <c r="I64"/>
      <c r="J64"/>
      <c r="K64"/>
    </row>
  </sheetData>
  <mergeCells count="11">
    <mergeCell ref="A1:K1"/>
    <mergeCell ref="A2:D2"/>
    <mergeCell ref="A3:C3"/>
    <mergeCell ref="F3:K3"/>
    <mergeCell ref="F4:H4"/>
    <mergeCell ref="I4:K4"/>
    <mergeCell ref="A4:A5"/>
    <mergeCell ref="B4:B5"/>
    <mergeCell ref="C4:C5"/>
    <mergeCell ref="D3:D5"/>
    <mergeCell ref="E3:E5"/>
  </mergeCells>
  <printOptions horizontalCentered="1"/>
  <pageMargins left="0.747916666666667" right="0.747916666666667" top="0.786805555555556" bottom="0.786805555555556" header="0.511805555555556" footer="0.511805555555556"/>
  <pageSetup paperSize="9" scale="90" fitToHeight="99" orientation="landscape"/>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R77"/>
  <sheetViews>
    <sheetView showGridLines="0" showZeros="0" workbookViewId="0">
      <selection activeCell="A1" sqref="A1"/>
    </sheetView>
  </sheetViews>
  <sheetFormatPr defaultColWidth="9" defaultRowHeight="14.25"/>
  <cols>
    <col min="1" max="2" width="5.125" customWidth="1"/>
    <col min="3" max="3" width="23.25" customWidth="1"/>
    <col min="4" max="5" width="5.75" customWidth="1"/>
    <col min="6" max="6" width="23" customWidth="1"/>
    <col min="7" max="7" width="10.875" customWidth="1"/>
    <col min="8" max="8" width="9.625" customWidth="1"/>
    <col min="9" max="10" width="9.875" customWidth="1"/>
    <col min="11" max="11" width="8.625" customWidth="1"/>
    <col min="12" max="12" width="9.875" customWidth="1"/>
    <col min="13" max="13" width="8.75" customWidth="1"/>
    <col min="14" max="14" width="9.875" customWidth="1"/>
    <col min="15" max="15" width="7.125" customWidth="1"/>
    <col min="16" max="16" width="8" customWidth="1"/>
  </cols>
  <sheetData>
    <row r="1" ht="42" customHeight="1" spans="1:17">
      <c r="A1" s="94" t="s">
        <v>167</v>
      </c>
      <c r="B1" s="94"/>
      <c r="C1" s="94"/>
      <c r="D1" s="94"/>
      <c r="E1" s="94"/>
      <c r="F1" s="94"/>
      <c r="G1" s="94"/>
      <c r="H1" s="94"/>
      <c r="I1" s="94"/>
      <c r="J1" s="94"/>
      <c r="K1" s="94"/>
      <c r="L1" s="94"/>
      <c r="M1" s="94"/>
      <c r="N1" s="94"/>
      <c r="O1" s="94"/>
      <c r="P1" s="94"/>
      <c r="Q1" s="94"/>
    </row>
    <row r="2" ht="20.25" customHeight="1" spans="1:17">
      <c r="A2" s="93" t="s">
        <v>1</v>
      </c>
      <c r="B2" s="95"/>
      <c r="Q2" s="32" t="s">
        <v>2</v>
      </c>
    </row>
    <row r="3" s="92" customFormat="1" ht="20.25" customHeight="1" spans="1:17">
      <c r="A3" s="96" t="s">
        <v>168</v>
      </c>
      <c r="B3" s="96"/>
      <c r="C3" s="96"/>
      <c r="D3" s="96" t="s">
        <v>169</v>
      </c>
      <c r="E3" s="96"/>
      <c r="F3" s="96"/>
      <c r="G3" s="96" t="s">
        <v>109</v>
      </c>
      <c r="H3" s="96"/>
      <c r="I3" s="96"/>
      <c r="J3" s="96"/>
      <c r="K3" s="96"/>
      <c r="L3" s="96"/>
      <c r="M3" s="96"/>
      <c r="N3" s="96"/>
      <c r="O3" s="96"/>
      <c r="P3" s="96"/>
      <c r="Q3" s="96"/>
    </row>
    <row r="4" s="92" customFormat="1" ht="18" customHeight="1" spans="1:17">
      <c r="A4" s="97" t="s">
        <v>53</v>
      </c>
      <c r="B4" s="97" t="s">
        <v>54</v>
      </c>
      <c r="C4" s="97" t="s">
        <v>41</v>
      </c>
      <c r="D4" s="97" t="s">
        <v>53</v>
      </c>
      <c r="E4" s="97" t="s">
        <v>54</v>
      </c>
      <c r="F4" s="97" t="s">
        <v>41</v>
      </c>
      <c r="G4" s="97" t="s">
        <v>7</v>
      </c>
      <c r="H4" s="96" t="s">
        <v>47</v>
      </c>
      <c r="I4" s="96"/>
      <c r="J4" s="96" t="s">
        <v>48</v>
      </c>
      <c r="K4" s="96"/>
      <c r="L4" s="96"/>
      <c r="M4" s="96"/>
      <c r="N4" s="96"/>
      <c r="O4" s="96"/>
      <c r="P4" s="105" t="s">
        <v>49</v>
      </c>
      <c r="Q4" s="105" t="s">
        <v>170</v>
      </c>
    </row>
    <row r="5" s="92" customFormat="1" ht="25.5" customHeight="1" spans="1:17">
      <c r="A5" s="98"/>
      <c r="B5" s="98"/>
      <c r="C5" s="98"/>
      <c r="D5" s="98"/>
      <c r="E5" s="98"/>
      <c r="F5" s="98"/>
      <c r="G5" s="98"/>
      <c r="H5" s="99" t="s">
        <v>57</v>
      </c>
      <c r="I5" s="99" t="s">
        <v>58</v>
      </c>
      <c r="J5" s="99" t="s">
        <v>17</v>
      </c>
      <c r="K5" s="99" t="s">
        <v>60</v>
      </c>
      <c r="L5" s="99" t="s">
        <v>61</v>
      </c>
      <c r="M5" s="99" t="s">
        <v>62</v>
      </c>
      <c r="N5" s="99" t="s">
        <v>63</v>
      </c>
      <c r="O5" s="99" t="s">
        <v>64</v>
      </c>
      <c r="P5" s="106"/>
      <c r="Q5" s="106"/>
    </row>
    <row r="6" s="93" customFormat="1" ht="23.25" customHeight="1" spans="1:18">
      <c r="A6" s="100"/>
      <c r="B6" s="100"/>
      <c r="C6" s="101" t="s">
        <v>7</v>
      </c>
      <c r="D6" s="102"/>
      <c r="E6" s="102"/>
      <c r="F6" s="103"/>
      <c r="G6" s="104">
        <f t="shared" ref="G6:Q6" si="0">G7+G31</f>
        <v>205.61</v>
      </c>
      <c r="H6" s="104">
        <f>H7+H31</f>
        <v>205.61</v>
      </c>
      <c r="I6" s="104">
        <f>I7+I31</f>
        <v>0</v>
      </c>
      <c r="J6" s="104">
        <f>J7+J31</f>
        <v>0</v>
      </c>
      <c r="K6" s="104">
        <f>K7+K31</f>
        <v>0</v>
      </c>
      <c r="L6" s="104">
        <f>L7+L31</f>
        <v>0</v>
      </c>
      <c r="M6" s="104">
        <f>M7+M31</f>
        <v>0</v>
      </c>
      <c r="N6" s="104">
        <f>N7+N31</f>
        <v>0</v>
      </c>
      <c r="O6" s="104">
        <f>O7+O31</f>
        <v>0</v>
      </c>
      <c r="P6" s="104">
        <f>P7+P31</f>
        <v>0</v>
      </c>
      <c r="Q6" s="104">
        <f>Q7+Q31</f>
        <v>0</v>
      </c>
      <c r="R6" s="107"/>
    </row>
    <row r="7" ht="23.25" customHeight="1" spans="1:17">
      <c r="A7" s="100"/>
      <c r="B7" s="100"/>
      <c r="C7" s="101" t="s">
        <v>171</v>
      </c>
      <c r="D7" s="102"/>
      <c r="E7" s="102"/>
      <c r="F7" s="103"/>
      <c r="G7" s="104">
        <f t="shared" ref="G7:Q7" si="1">G8+G11+G13+G15+G17+G19+G21+G23+G25+G27+G29</f>
        <v>47.85</v>
      </c>
      <c r="H7" s="104">
        <f>H8+H11+H13+H15+H17+H19+H21+H23+H25+H27+H29</f>
        <v>47.85</v>
      </c>
      <c r="I7" s="104">
        <f>I8+I11+I13+I15+I17+I19+I21+I23+I25+I27+I29</f>
        <v>0</v>
      </c>
      <c r="J7" s="104">
        <f>J8+J11+J13+J15+J17+J19+J21+J23+J25+J27+J29</f>
        <v>0</v>
      </c>
      <c r="K7" s="104">
        <f>K8+K11+K13+K15+K17+K19+K21+K23+K25+K27+K29</f>
        <v>0</v>
      </c>
      <c r="L7" s="104">
        <f>L8+L11+L13+L15+L17+L19+L21+L23+L25+L27+L29</f>
        <v>0</v>
      </c>
      <c r="M7" s="104">
        <f>M8+M11+M13+M15+M17+M19+M21+M23+M25+M27+M29</f>
        <v>0</v>
      </c>
      <c r="N7" s="104">
        <f>N8+N11+N13+N15+N17+N19+N21+N23+N25+N27+N29</f>
        <v>0</v>
      </c>
      <c r="O7" s="104">
        <f>O8+O11+O13+O15+O17+O19+O21+O23+O25+O27+O29</f>
        <v>0</v>
      </c>
      <c r="P7" s="104">
        <f>P8+P11+P13+P15+P17+P19+P21+P23+P25+P27+P29</f>
        <v>0</v>
      </c>
      <c r="Q7" s="104">
        <f>Q8+Q11+Q13+Q15+Q17+Q19+Q21+Q23+Q25+Q27+Q29</f>
        <v>0</v>
      </c>
    </row>
    <row r="8" ht="23.25" customHeight="1" spans="1:17">
      <c r="A8" s="100"/>
      <c r="B8" s="100"/>
      <c r="C8" s="101" t="s">
        <v>172</v>
      </c>
      <c r="D8" s="102"/>
      <c r="E8" s="102"/>
      <c r="F8" s="103"/>
      <c r="G8" s="104">
        <f t="shared" ref="G8:Q8" si="2">SUM(G9:G10)</f>
        <v>30.02</v>
      </c>
      <c r="H8" s="104">
        <f>SUM(H9:H10)</f>
        <v>30.02</v>
      </c>
      <c r="I8" s="104">
        <f>SUM(I9:I10)</f>
        <v>0</v>
      </c>
      <c r="J8" s="104">
        <f>SUM(J9:J10)</f>
        <v>0</v>
      </c>
      <c r="K8" s="104">
        <f>SUM(K9:K10)</f>
        <v>0</v>
      </c>
      <c r="L8" s="104">
        <f>SUM(L9:L10)</f>
        <v>0</v>
      </c>
      <c r="M8" s="104">
        <f>SUM(M9:M10)</f>
        <v>0</v>
      </c>
      <c r="N8" s="104">
        <f>SUM(N9:N10)</f>
        <v>0</v>
      </c>
      <c r="O8" s="104">
        <f>SUM(O9:O10)</f>
        <v>0</v>
      </c>
      <c r="P8" s="104">
        <f>SUM(P9:P10)</f>
        <v>0</v>
      </c>
      <c r="Q8" s="104">
        <f>SUM(Q9:Q10)</f>
        <v>0</v>
      </c>
    </row>
    <row r="9" ht="23.25" customHeight="1" spans="1:17">
      <c r="A9" s="100">
        <v>301</v>
      </c>
      <c r="B9" s="100">
        <v>30101</v>
      </c>
      <c r="C9" s="101" t="s">
        <v>173</v>
      </c>
      <c r="D9" s="102" t="s">
        <v>174</v>
      </c>
      <c r="E9" s="102" t="s">
        <v>71</v>
      </c>
      <c r="F9" s="103" t="s">
        <v>175</v>
      </c>
      <c r="G9" s="104">
        <v>21.7</v>
      </c>
      <c r="H9" s="104">
        <v>21.7</v>
      </c>
      <c r="I9" s="104">
        <v>0</v>
      </c>
      <c r="J9" s="104">
        <v>0</v>
      </c>
      <c r="K9" s="104">
        <v>0</v>
      </c>
      <c r="L9" s="104">
        <v>0</v>
      </c>
      <c r="M9" s="104">
        <v>0</v>
      </c>
      <c r="N9" s="104">
        <v>0</v>
      </c>
      <c r="O9" s="104">
        <v>0</v>
      </c>
      <c r="P9" s="104">
        <v>0</v>
      </c>
      <c r="Q9" s="104">
        <v>0</v>
      </c>
    </row>
    <row r="10" ht="23.25" customHeight="1" spans="1:17">
      <c r="A10" s="100">
        <v>301</v>
      </c>
      <c r="B10" s="100">
        <v>30102</v>
      </c>
      <c r="C10" s="101" t="s">
        <v>176</v>
      </c>
      <c r="D10" s="102" t="s">
        <v>174</v>
      </c>
      <c r="E10" s="102" t="s">
        <v>71</v>
      </c>
      <c r="F10" s="103" t="s">
        <v>175</v>
      </c>
      <c r="G10" s="104">
        <v>8.32</v>
      </c>
      <c r="H10" s="104">
        <v>8.32</v>
      </c>
      <c r="I10" s="104">
        <v>0</v>
      </c>
      <c r="J10" s="104">
        <v>0</v>
      </c>
      <c r="K10" s="104">
        <v>0</v>
      </c>
      <c r="L10" s="104">
        <v>0</v>
      </c>
      <c r="M10" s="104">
        <v>0</v>
      </c>
      <c r="N10" s="104">
        <v>0</v>
      </c>
      <c r="O10" s="104">
        <v>0</v>
      </c>
      <c r="P10" s="104">
        <v>0</v>
      </c>
      <c r="Q10" s="104">
        <v>0</v>
      </c>
    </row>
    <row r="11" ht="23.25" customHeight="1" spans="1:17">
      <c r="A11" s="100"/>
      <c r="B11" s="100"/>
      <c r="C11" s="101" t="s">
        <v>177</v>
      </c>
      <c r="D11" s="102"/>
      <c r="E11" s="102"/>
      <c r="F11" s="103"/>
      <c r="G11" s="104">
        <f t="shared" ref="G11:Q11" si="3">G12</f>
        <v>1.79</v>
      </c>
      <c r="H11" s="104">
        <f>H12</f>
        <v>1.79</v>
      </c>
      <c r="I11" s="104">
        <f>I12</f>
        <v>0</v>
      </c>
      <c r="J11" s="104">
        <f>J12</f>
        <v>0</v>
      </c>
      <c r="K11" s="104">
        <f>K12</f>
        <v>0</v>
      </c>
      <c r="L11" s="104">
        <f>L12</f>
        <v>0</v>
      </c>
      <c r="M11" s="104">
        <f>M12</f>
        <v>0</v>
      </c>
      <c r="N11" s="104">
        <f>N12</f>
        <v>0</v>
      </c>
      <c r="O11" s="104">
        <f>O12</f>
        <v>0</v>
      </c>
      <c r="P11" s="104">
        <f>P12</f>
        <v>0</v>
      </c>
      <c r="Q11" s="104">
        <f>Q12</f>
        <v>0</v>
      </c>
    </row>
    <row r="12" ht="23.25" customHeight="1" spans="1:17">
      <c r="A12" s="100">
        <v>301</v>
      </c>
      <c r="B12" s="100">
        <v>30103</v>
      </c>
      <c r="C12" s="101" t="s">
        <v>178</v>
      </c>
      <c r="D12" s="102" t="s">
        <v>174</v>
      </c>
      <c r="E12" s="102" t="s">
        <v>71</v>
      </c>
      <c r="F12" s="103" t="s">
        <v>175</v>
      </c>
      <c r="G12" s="104">
        <v>1.79</v>
      </c>
      <c r="H12" s="104">
        <v>1.79</v>
      </c>
      <c r="I12" s="104">
        <v>0</v>
      </c>
      <c r="J12" s="104">
        <v>0</v>
      </c>
      <c r="K12" s="104">
        <v>0</v>
      </c>
      <c r="L12" s="104">
        <v>0</v>
      </c>
      <c r="M12" s="104">
        <v>0</v>
      </c>
      <c r="N12" s="104">
        <v>0</v>
      </c>
      <c r="O12" s="104">
        <v>0</v>
      </c>
      <c r="P12" s="104">
        <v>0</v>
      </c>
      <c r="Q12" s="104">
        <v>0</v>
      </c>
    </row>
    <row r="13" ht="23.25" customHeight="1" spans="1:17">
      <c r="A13" s="100"/>
      <c r="B13" s="100"/>
      <c r="C13" s="101" t="s">
        <v>179</v>
      </c>
      <c r="D13" s="102"/>
      <c r="E13" s="102"/>
      <c r="F13" s="103"/>
      <c r="G13" s="104">
        <f t="shared" ref="G13:Q13" si="4">G14</f>
        <v>2.25</v>
      </c>
      <c r="H13" s="104">
        <f>H14</f>
        <v>2.25</v>
      </c>
      <c r="I13" s="104">
        <f>I14</f>
        <v>0</v>
      </c>
      <c r="J13" s="104">
        <f>J14</f>
        <v>0</v>
      </c>
      <c r="K13" s="104">
        <f>K14</f>
        <v>0</v>
      </c>
      <c r="L13" s="104">
        <f>L14</f>
        <v>0</v>
      </c>
      <c r="M13" s="104">
        <f>M14</f>
        <v>0</v>
      </c>
      <c r="N13" s="104">
        <f>N14</f>
        <v>0</v>
      </c>
      <c r="O13" s="104">
        <f>O14</f>
        <v>0</v>
      </c>
      <c r="P13" s="104">
        <f>P14</f>
        <v>0</v>
      </c>
      <c r="Q13" s="104">
        <f>Q14</f>
        <v>0</v>
      </c>
    </row>
    <row r="14" ht="23.25" customHeight="1" spans="1:17">
      <c r="A14" s="100">
        <v>301</v>
      </c>
      <c r="B14" s="100">
        <v>30110</v>
      </c>
      <c r="C14" s="101" t="s">
        <v>180</v>
      </c>
      <c r="D14" s="102" t="s">
        <v>174</v>
      </c>
      <c r="E14" s="102" t="s">
        <v>81</v>
      </c>
      <c r="F14" s="103" t="s">
        <v>181</v>
      </c>
      <c r="G14" s="104">
        <v>2.25</v>
      </c>
      <c r="H14" s="104">
        <v>2.25</v>
      </c>
      <c r="I14" s="104">
        <v>0</v>
      </c>
      <c r="J14" s="104">
        <v>0</v>
      </c>
      <c r="K14" s="104">
        <v>0</v>
      </c>
      <c r="L14" s="104">
        <v>0</v>
      </c>
      <c r="M14" s="104">
        <v>0</v>
      </c>
      <c r="N14" s="104">
        <v>0</v>
      </c>
      <c r="O14" s="104">
        <v>0</v>
      </c>
      <c r="P14" s="104">
        <v>0</v>
      </c>
      <c r="Q14" s="104">
        <v>0</v>
      </c>
    </row>
    <row r="15" ht="23.25" customHeight="1" spans="1:17">
      <c r="A15" s="100"/>
      <c r="B15" s="100"/>
      <c r="C15" s="101" t="s">
        <v>182</v>
      </c>
      <c r="D15" s="102"/>
      <c r="E15" s="102"/>
      <c r="F15" s="103"/>
      <c r="G15" s="104">
        <f t="shared" ref="G15:Q15" si="5">G16</f>
        <v>5.09</v>
      </c>
      <c r="H15" s="104">
        <f>H16</f>
        <v>5.09</v>
      </c>
      <c r="I15" s="104">
        <f>I16</f>
        <v>0</v>
      </c>
      <c r="J15" s="104">
        <f>J16</f>
        <v>0</v>
      </c>
      <c r="K15" s="104">
        <f>K16</f>
        <v>0</v>
      </c>
      <c r="L15" s="104">
        <f>L16</f>
        <v>0</v>
      </c>
      <c r="M15" s="104">
        <f>M16</f>
        <v>0</v>
      </c>
      <c r="N15" s="104">
        <f>N16</f>
        <v>0</v>
      </c>
      <c r="O15" s="104">
        <f>O16</f>
        <v>0</v>
      </c>
      <c r="P15" s="104">
        <f>P16</f>
        <v>0</v>
      </c>
      <c r="Q15" s="104">
        <f>Q16</f>
        <v>0</v>
      </c>
    </row>
    <row r="16" ht="23.25" customHeight="1" spans="1:17">
      <c r="A16" s="100">
        <v>301</v>
      </c>
      <c r="B16" s="100">
        <v>30108</v>
      </c>
      <c r="C16" s="101" t="s">
        <v>183</v>
      </c>
      <c r="D16" s="102" t="s">
        <v>174</v>
      </c>
      <c r="E16" s="102" t="s">
        <v>81</v>
      </c>
      <c r="F16" s="103" t="s">
        <v>181</v>
      </c>
      <c r="G16" s="104">
        <v>5.09</v>
      </c>
      <c r="H16" s="104">
        <v>5.09</v>
      </c>
      <c r="I16" s="104">
        <v>0</v>
      </c>
      <c r="J16" s="104">
        <v>0</v>
      </c>
      <c r="K16" s="104">
        <v>0</v>
      </c>
      <c r="L16" s="104">
        <v>0</v>
      </c>
      <c r="M16" s="104">
        <v>0</v>
      </c>
      <c r="N16" s="104">
        <v>0</v>
      </c>
      <c r="O16" s="104">
        <v>0</v>
      </c>
      <c r="P16" s="104">
        <v>0</v>
      </c>
      <c r="Q16" s="104">
        <v>0</v>
      </c>
    </row>
    <row r="17" ht="23.25" customHeight="1" spans="1:17">
      <c r="A17" s="100"/>
      <c r="B17" s="100"/>
      <c r="C17" s="101" t="s">
        <v>184</v>
      </c>
      <c r="D17" s="102"/>
      <c r="E17" s="102"/>
      <c r="F17" s="103"/>
      <c r="G17" s="104">
        <f t="shared" ref="G17:Q17" si="6">G18</f>
        <v>0.06</v>
      </c>
      <c r="H17" s="104">
        <f>H18</f>
        <v>0.06</v>
      </c>
      <c r="I17" s="104">
        <f>I18</f>
        <v>0</v>
      </c>
      <c r="J17" s="104">
        <f>J18</f>
        <v>0</v>
      </c>
      <c r="K17" s="104">
        <f>K18</f>
        <v>0</v>
      </c>
      <c r="L17" s="104">
        <f>L18</f>
        <v>0</v>
      </c>
      <c r="M17" s="104">
        <f>M18</f>
        <v>0</v>
      </c>
      <c r="N17" s="104">
        <f>N18</f>
        <v>0</v>
      </c>
      <c r="O17" s="104">
        <f>O18</f>
        <v>0</v>
      </c>
      <c r="P17" s="104">
        <f>P18</f>
        <v>0</v>
      </c>
      <c r="Q17" s="104">
        <f>Q18</f>
        <v>0</v>
      </c>
    </row>
    <row r="18" ht="23.25" customHeight="1" spans="1:17">
      <c r="A18" s="100">
        <v>301</v>
      </c>
      <c r="B18" s="100">
        <v>30112</v>
      </c>
      <c r="C18" s="101" t="s">
        <v>185</v>
      </c>
      <c r="D18" s="102" t="s">
        <v>174</v>
      </c>
      <c r="E18" s="102" t="s">
        <v>81</v>
      </c>
      <c r="F18" s="103" t="s">
        <v>181</v>
      </c>
      <c r="G18" s="104">
        <v>0.06</v>
      </c>
      <c r="H18" s="104">
        <v>0.06</v>
      </c>
      <c r="I18" s="104">
        <v>0</v>
      </c>
      <c r="J18" s="104">
        <v>0</v>
      </c>
      <c r="K18" s="104">
        <v>0</v>
      </c>
      <c r="L18" s="104">
        <v>0</v>
      </c>
      <c r="M18" s="104">
        <v>0</v>
      </c>
      <c r="N18" s="104">
        <v>0</v>
      </c>
      <c r="O18" s="104">
        <v>0</v>
      </c>
      <c r="P18" s="104">
        <v>0</v>
      </c>
      <c r="Q18" s="104">
        <v>0</v>
      </c>
    </row>
    <row r="19" ht="23.25" customHeight="1" spans="1:17">
      <c r="A19" s="100"/>
      <c r="B19" s="100"/>
      <c r="C19" s="101" t="s">
        <v>186</v>
      </c>
      <c r="D19" s="102"/>
      <c r="E19" s="102"/>
      <c r="F19" s="103"/>
      <c r="G19" s="104">
        <f t="shared" ref="G19:Q19" si="7">G20</f>
        <v>0.16</v>
      </c>
      <c r="H19" s="104">
        <f>H20</f>
        <v>0.16</v>
      </c>
      <c r="I19" s="104">
        <f>I20</f>
        <v>0</v>
      </c>
      <c r="J19" s="104">
        <f>J20</f>
        <v>0</v>
      </c>
      <c r="K19" s="104">
        <f>K20</f>
        <v>0</v>
      </c>
      <c r="L19" s="104">
        <f>L20</f>
        <v>0</v>
      </c>
      <c r="M19" s="104">
        <f>M20</f>
        <v>0</v>
      </c>
      <c r="N19" s="104">
        <f>N20</f>
        <v>0</v>
      </c>
      <c r="O19" s="104">
        <f>O20</f>
        <v>0</v>
      </c>
      <c r="P19" s="104">
        <f>P20</f>
        <v>0</v>
      </c>
      <c r="Q19" s="104">
        <f>Q20</f>
        <v>0</v>
      </c>
    </row>
    <row r="20" ht="23.25" customHeight="1" spans="1:17">
      <c r="A20" s="100">
        <v>301</v>
      </c>
      <c r="B20" s="100">
        <v>30112</v>
      </c>
      <c r="C20" s="101" t="s">
        <v>185</v>
      </c>
      <c r="D20" s="102" t="s">
        <v>174</v>
      </c>
      <c r="E20" s="102" t="s">
        <v>81</v>
      </c>
      <c r="F20" s="103" t="s">
        <v>181</v>
      </c>
      <c r="G20" s="104">
        <v>0.16</v>
      </c>
      <c r="H20" s="104">
        <v>0.16</v>
      </c>
      <c r="I20" s="104">
        <v>0</v>
      </c>
      <c r="J20" s="104">
        <v>0</v>
      </c>
      <c r="K20" s="104">
        <v>0</v>
      </c>
      <c r="L20" s="104">
        <v>0</v>
      </c>
      <c r="M20" s="104">
        <v>0</v>
      </c>
      <c r="N20" s="104">
        <v>0</v>
      </c>
      <c r="O20" s="104">
        <v>0</v>
      </c>
      <c r="P20" s="104">
        <v>0</v>
      </c>
      <c r="Q20" s="104">
        <v>0</v>
      </c>
    </row>
    <row r="21" ht="23.25" customHeight="1" spans="1:17">
      <c r="A21" s="100"/>
      <c r="B21" s="100"/>
      <c r="C21" s="101" t="s">
        <v>187</v>
      </c>
      <c r="D21" s="102"/>
      <c r="E21" s="102"/>
      <c r="F21" s="103"/>
      <c r="G21" s="104">
        <f t="shared" ref="G21:Q21" si="8">G22</f>
        <v>0.35</v>
      </c>
      <c r="H21" s="104">
        <f>H22</f>
        <v>0.35</v>
      </c>
      <c r="I21" s="104">
        <f>I22</f>
        <v>0</v>
      </c>
      <c r="J21" s="104">
        <f>J22</f>
        <v>0</v>
      </c>
      <c r="K21" s="104">
        <f>K22</f>
        <v>0</v>
      </c>
      <c r="L21" s="104">
        <f>L22</f>
        <v>0</v>
      </c>
      <c r="M21" s="104">
        <f>M22</f>
        <v>0</v>
      </c>
      <c r="N21" s="104">
        <f>N22</f>
        <v>0</v>
      </c>
      <c r="O21" s="104">
        <f>O22</f>
        <v>0</v>
      </c>
      <c r="P21" s="104">
        <f>P22</f>
        <v>0</v>
      </c>
      <c r="Q21" s="104">
        <f>Q22</f>
        <v>0</v>
      </c>
    </row>
    <row r="22" ht="23.25" customHeight="1" spans="1:17">
      <c r="A22" s="100">
        <v>301</v>
      </c>
      <c r="B22" s="100">
        <v>30102</v>
      </c>
      <c r="C22" s="101" t="s">
        <v>176</v>
      </c>
      <c r="D22" s="102" t="s">
        <v>174</v>
      </c>
      <c r="E22" s="102" t="s">
        <v>71</v>
      </c>
      <c r="F22" s="103" t="s">
        <v>175</v>
      </c>
      <c r="G22" s="104">
        <v>0.35</v>
      </c>
      <c r="H22" s="104">
        <v>0.35</v>
      </c>
      <c r="I22" s="104">
        <v>0</v>
      </c>
      <c r="J22" s="104">
        <v>0</v>
      </c>
      <c r="K22" s="104">
        <v>0</v>
      </c>
      <c r="L22" s="104">
        <v>0</v>
      </c>
      <c r="M22" s="104">
        <v>0</v>
      </c>
      <c r="N22" s="104">
        <v>0</v>
      </c>
      <c r="O22" s="104">
        <v>0</v>
      </c>
      <c r="P22" s="104">
        <v>0</v>
      </c>
      <c r="Q22" s="104">
        <v>0</v>
      </c>
    </row>
    <row r="23" ht="23.25" customHeight="1" spans="1:17">
      <c r="A23" s="100"/>
      <c r="B23" s="100"/>
      <c r="C23" s="101" t="s">
        <v>188</v>
      </c>
      <c r="D23" s="102"/>
      <c r="E23" s="102"/>
      <c r="F23" s="103"/>
      <c r="G23" s="104">
        <f t="shared" ref="G23:Q23" si="9">G24</f>
        <v>2.51</v>
      </c>
      <c r="H23" s="104">
        <f>H24</f>
        <v>2.51</v>
      </c>
      <c r="I23" s="104">
        <f>I24</f>
        <v>0</v>
      </c>
      <c r="J23" s="104">
        <f>J24</f>
        <v>0</v>
      </c>
      <c r="K23" s="104">
        <f>K24</f>
        <v>0</v>
      </c>
      <c r="L23" s="104">
        <f>L24</f>
        <v>0</v>
      </c>
      <c r="M23" s="104">
        <f>M24</f>
        <v>0</v>
      </c>
      <c r="N23" s="104">
        <f>N24</f>
        <v>0</v>
      </c>
      <c r="O23" s="104">
        <f>O24</f>
        <v>0</v>
      </c>
      <c r="P23" s="104">
        <f>P24</f>
        <v>0</v>
      </c>
      <c r="Q23" s="104">
        <f>Q24</f>
        <v>0</v>
      </c>
    </row>
    <row r="24" ht="23.25" customHeight="1" spans="1:17">
      <c r="A24" s="100">
        <v>301</v>
      </c>
      <c r="B24" s="100">
        <v>30103</v>
      </c>
      <c r="C24" s="101" t="s">
        <v>178</v>
      </c>
      <c r="D24" s="102" t="s">
        <v>174</v>
      </c>
      <c r="E24" s="102" t="s">
        <v>71</v>
      </c>
      <c r="F24" s="103" t="s">
        <v>175</v>
      </c>
      <c r="G24" s="104">
        <v>2.51</v>
      </c>
      <c r="H24" s="104">
        <v>2.51</v>
      </c>
      <c r="I24" s="104">
        <v>0</v>
      </c>
      <c r="J24" s="104">
        <v>0</v>
      </c>
      <c r="K24" s="104">
        <v>0</v>
      </c>
      <c r="L24" s="104">
        <v>0</v>
      </c>
      <c r="M24" s="104">
        <v>0</v>
      </c>
      <c r="N24" s="104">
        <v>0</v>
      </c>
      <c r="O24" s="104">
        <v>0</v>
      </c>
      <c r="P24" s="104">
        <v>0</v>
      </c>
      <c r="Q24" s="104">
        <v>0</v>
      </c>
    </row>
    <row r="25" ht="23.25" customHeight="1" spans="1:17">
      <c r="A25" s="100"/>
      <c r="B25" s="100"/>
      <c r="C25" s="101" t="s">
        <v>189</v>
      </c>
      <c r="D25" s="102"/>
      <c r="E25" s="102"/>
      <c r="F25" s="103"/>
      <c r="G25" s="104">
        <f t="shared" ref="G25:Q25" si="10">G26</f>
        <v>0.4</v>
      </c>
      <c r="H25" s="104">
        <f>H26</f>
        <v>0.4</v>
      </c>
      <c r="I25" s="104">
        <f>I26</f>
        <v>0</v>
      </c>
      <c r="J25" s="104">
        <f>J26</f>
        <v>0</v>
      </c>
      <c r="K25" s="104">
        <f>K26</f>
        <v>0</v>
      </c>
      <c r="L25" s="104">
        <f>L26</f>
        <v>0</v>
      </c>
      <c r="M25" s="104">
        <f>M26</f>
        <v>0</v>
      </c>
      <c r="N25" s="104">
        <f>N26</f>
        <v>0</v>
      </c>
      <c r="O25" s="104">
        <f>O26</f>
        <v>0</v>
      </c>
      <c r="P25" s="104">
        <f>P26</f>
        <v>0</v>
      </c>
      <c r="Q25" s="104">
        <f>Q26</f>
        <v>0</v>
      </c>
    </row>
    <row r="26" ht="23.25" customHeight="1" spans="1:17">
      <c r="A26" s="100">
        <v>303</v>
      </c>
      <c r="B26" s="100">
        <v>30302</v>
      </c>
      <c r="C26" s="101" t="s">
        <v>190</v>
      </c>
      <c r="D26" s="102" t="s">
        <v>191</v>
      </c>
      <c r="E26" s="102" t="s">
        <v>95</v>
      </c>
      <c r="F26" s="103" t="s">
        <v>192</v>
      </c>
      <c r="G26" s="104">
        <v>0.4</v>
      </c>
      <c r="H26" s="104">
        <v>0.4</v>
      </c>
      <c r="I26" s="104">
        <v>0</v>
      </c>
      <c r="J26" s="104">
        <v>0</v>
      </c>
      <c r="K26" s="104">
        <v>0</v>
      </c>
      <c r="L26" s="104">
        <v>0</v>
      </c>
      <c r="M26" s="104">
        <v>0</v>
      </c>
      <c r="N26" s="104">
        <v>0</v>
      </c>
      <c r="O26" s="104">
        <v>0</v>
      </c>
      <c r="P26" s="104">
        <v>0</v>
      </c>
      <c r="Q26" s="104">
        <v>0</v>
      </c>
    </row>
    <row r="27" ht="23.25" customHeight="1" spans="1:17">
      <c r="A27" s="100"/>
      <c r="B27" s="100"/>
      <c r="C27" s="101" t="s">
        <v>193</v>
      </c>
      <c r="D27" s="102"/>
      <c r="E27" s="102"/>
      <c r="F27" s="103"/>
      <c r="G27" s="104">
        <f t="shared" ref="G27:Q27" si="11">G28</f>
        <v>0.72</v>
      </c>
      <c r="H27" s="104">
        <f>H28</f>
        <v>0.72</v>
      </c>
      <c r="I27" s="104">
        <f>I28</f>
        <v>0</v>
      </c>
      <c r="J27" s="104">
        <f>J28</f>
        <v>0</v>
      </c>
      <c r="K27" s="104">
        <f>K28</f>
        <v>0</v>
      </c>
      <c r="L27" s="104">
        <f>L28</f>
        <v>0</v>
      </c>
      <c r="M27" s="104">
        <f>M28</f>
        <v>0</v>
      </c>
      <c r="N27" s="104">
        <f>N28</f>
        <v>0</v>
      </c>
      <c r="O27" s="104">
        <f>O28</f>
        <v>0</v>
      </c>
      <c r="P27" s="104">
        <f>P28</f>
        <v>0</v>
      </c>
      <c r="Q27" s="104">
        <f>Q28</f>
        <v>0</v>
      </c>
    </row>
    <row r="28" ht="23.25" customHeight="1" spans="1:17">
      <c r="A28" s="100">
        <v>302</v>
      </c>
      <c r="B28" s="100">
        <v>30201</v>
      </c>
      <c r="C28" s="101" t="s">
        <v>194</v>
      </c>
      <c r="D28" s="102" t="s">
        <v>195</v>
      </c>
      <c r="E28" s="102" t="s">
        <v>71</v>
      </c>
      <c r="F28" s="103" t="s">
        <v>196</v>
      </c>
      <c r="G28" s="104">
        <v>0.72</v>
      </c>
      <c r="H28" s="104">
        <v>0.72</v>
      </c>
      <c r="I28" s="104">
        <v>0</v>
      </c>
      <c r="J28" s="104">
        <v>0</v>
      </c>
      <c r="K28" s="104">
        <v>0</v>
      </c>
      <c r="L28" s="104">
        <v>0</v>
      </c>
      <c r="M28" s="104">
        <v>0</v>
      </c>
      <c r="N28" s="104">
        <v>0</v>
      </c>
      <c r="O28" s="104">
        <v>0</v>
      </c>
      <c r="P28" s="104">
        <v>0</v>
      </c>
      <c r="Q28" s="104">
        <v>0</v>
      </c>
    </row>
    <row r="29" ht="23.25" customHeight="1" spans="1:17">
      <c r="A29" s="100"/>
      <c r="B29" s="100"/>
      <c r="C29" s="101" t="s">
        <v>197</v>
      </c>
      <c r="D29" s="102"/>
      <c r="E29" s="102"/>
      <c r="F29" s="103"/>
      <c r="G29" s="104">
        <f t="shared" ref="G29:Q29" si="12">G30</f>
        <v>4.5</v>
      </c>
      <c r="H29" s="104">
        <f>H30</f>
        <v>4.5</v>
      </c>
      <c r="I29" s="104">
        <f>I30</f>
        <v>0</v>
      </c>
      <c r="J29" s="104">
        <f>J30</f>
        <v>0</v>
      </c>
      <c r="K29" s="104">
        <f>K30</f>
        <v>0</v>
      </c>
      <c r="L29" s="104">
        <f>L30</f>
        <v>0</v>
      </c>
      <c r="M29" s="104">
        <f>M30</f>
        <v>0</v>
      </c>
      <c r="N29" s="104">
        <f>N30</f>
        <v>0</v>
      </c>
      <c r="O29" s="104">
        <f>O30</f>
        <v>0</v>
      </c>
      <c r="P29" s="104">
        <f>P30</f>
        <v>0</v>
      </c>
      <c r="Q29" s="104">
        <f>Q30</f>
        <v>0</v>
      </c>
    </row>
    <row r="30" ht="23.25" customHeight="1" spans="1:17">
      <c r="A30" s="100">
        <v>302</v>
      </c>
      <c r="B30" s="100">
        <v>30239</v>
      </c>
      <c r="C30" s="101" t="s">
        <v>198</v>
      </c>
      <c r="D30" s="102" t="s">
        <v>195</v>
      </c>
      <c r="E30" s="102" t="s">
        <v>71</v>
      </c>
      <c r="F30" s="103" t="s">
        <v>196</v>
      </c>
      <c r="G30" s="104">
        <v>4.5</v>
      </c>
      <c r="H30" s="104">
        <v>4.5</v>
      </c>
      <c r="I30" s="104">
        <v>0</v>
      </c>
      <c r="J30" s="104">
        <v>0</v>
      </c>
      <c r="K30" s="104">
        <v>0</v>
      </c>
      <c r="L30" s="104">
        <v>0</v>
      </c>
      <c r="M30" s="104">
        <v>0</v>
      </c>
      <c r="N30" s="104">
        <v>0</v>
      </c>
      <c r="O30" s="104">
        <v>0</v>
      </c>
      <c r="P30" s="104">
        <v>0</v>
      </c>
      <c r="Q30" s="104">
        <v>0</v>
      </c>
    </row>
    <row r="31" ht="23.25" customHeight="1" spans="1:17">
      <c r="A31" s="100"/>
      <c r="B31" s="100"/>
      <c r="C31" s="101" t="s">
        <v>199</v>
      </c>
      <c r="D31" s="102"/>
      <c r="E31" s="102"/>
      <c r="F31" s="103"/>
      <c r="G31" s="104">
        <f t="shared" ref="G31:Q31" si="13">G32+G34+G36+G38+G40+G42+G44+G46+G48+G50+G52+G54</f>
        <v>157.76</v>
      </c>
      <c r="H31" s="104">
        <f>H32+H34+H36+H38+H40+H42+H44+H46+H48+H50+H52+H54</f>
        <v>157.76</v>
      </c>
      <c r="I31" s="104">
        <f>I32+I34+I36+I38+I40+I42+I44+I46+I48+I50+I52+I54</f>
        <v>0</v>
      </c>
      <c r="J31" s="104">
        <f>J32+J34+J36+J38+J40+J42+J44+J46+J48+J50+J52+J54</f>
        <v>0</v>
      </c>
      <c r="K31" s="104">
        <f>K32+K34+K36+K38+K40+K42+K44+K46+K48+K50+K52+K54</f>
        <v>0</v>
      </c>
      <c r="L31" s="104">
        <f>L32+L34+L36+L38+L40+L42+L44+L46+L48+L50+L52+L54</f>
        <v>0</v>
      </c>
      <c r="M31" s="104">
        <f>M32+M34+M36+M38+M40+M42+M44+M46+M48+M50+M52+M54</f>
        <v>0</v>
      </c>
      <c r="N31" s="104">
        <f>N32+N34+N36+N38+N40+N42+N44+N46+N48+N50+N52+N54</f>
        <v>0</v>
      </c>
      <c r="O31" s="104">
        <f>O32+O34+O36+O38+O40+O42+O44+O46+O48+O50+O52+O54</f>
        <v>0</v>
      </c>
      <c r="P31" s="104">
        <f>P32+P34+P36+P38+P40+P42+P44+P46+P48+P50+P52+P54</f>
        <v>0</v>
      </c>
      <c r="Q31" s="104">
        <f>Q32+Q34+Q36+Q38+Q40+Q42+Q44+Q46+Q48+Q50+Q52+Q54</f>
        <v>0</v>
      </c>
    </row>
    <row r="32" ht="23.25" customHeight="1" spans="1:17">
      <c r="A32" s="100"/>
      <c r="B32" s="100"/>
      <c r="C32" s="101" t="s">
        <v>200</v>
      </c>
      <c r="D32" s="102"/>
      <c r="E32" s="102"/>
      <c r="F32" s="103"/>
      <c r="G32" s="104">
        <f t="shared" ref="G32:Q32" si="14">G33</f>
        <v>80</v>
      </c>
      <c r="H32" s="104">
        <f>H33</f>
        <v>80</v>
      </c>
      <c r="I32" s="104">
        <f>I33</f>
        <v>0</v>
      </c>
      <c r="J32" s="104">
        <f>J33</f>
        <v>0</v>
      </c>
      <c r="K32" s="104">
        <f>K33</f>
        <v>0</v>
      </c>
      <c r="L32" s="104">
        <f>L33</f>
        <v>0</v>
      </c>
      <c r="M32" s="104">
        <f>M33</f>
        <v>0</v>
      </c>
      <c r="N32" s="104">
        <f>N33</f>
        <v>0</v>
      </c>
      <c r="O32" s="104">
        <f>O33</f>
        <v>0</v>
      </c>
      <c r="P32" s="104">
        <f>P33</f>
        <v>0</v>
      </c>
      <c r="Q32" s="104">
        <f>Q33</f>
        <v>0</v>
      </c>
    </row>
    <row r="33" ht="23.25" customHeight="1" spans="1:17">
      <c r="A33" s="100">
        <v>301</v>
      </c>
      <c r="B33" s="100">
        <v>30101</v>
      </c>
      <c r="C33" s="101" t="s">
        <v>173</v>
      </c>
      <c r="D33" s="102" t="s">
        <v>201</v>
      </c>
      <c r="E33" s="102" t="s">
        <v>71</v>
      </c>
      <c r="F33" s="103" t="s">
        <v>202</v>
      </c>
      <c r="G33" s="104">
        <v>80</v>
      </c>
      <c r="H33" s="104">
        <v>80</v>
      </c>
      <c r="I33" s="104">
        <v>0</v>
      </c>
      <c r="J33" s="104">
        <v>0</v>
      </c>
      <c r="K33" s="104">
        <v>0</v>
      </c>
      <c r="L33" s="104">
        <v>0</v>
      </c>
      <c r="M33" s="104">
        <v>0</v>
      </c>
      <c r="N33" s="104">
        <v>0</v>
      </c>
      <c r="O33" s="104">
        <v>0</v>
      </c>
      <c r="P33" s="104">
        <v>0</v>
      </c>
      <c r="Q33" s="104">
        <v>0</v>
      </c>
    </row>
    <row r="34" ht="23.25" customHeight="1" spans="1:17">
      <c r="A34" s="100"/>
      <c r="B34" s="100"/>
      <c r="C34" s="101" t="s">
        <v>203</v>
      </c>
      <c r="D34" s="102"/>
      <c r="E34" s="102"/>
      <c r="F34" s="103"/>
      <c r="G34" s="104">
        <f t="shared" ref="G34:Q34" si="15">G35</f>
        <v>19.82</v>
      </c>
      <c r="H34" s="104">
        <f>H35</f>
        <v>19.82</v>
      </c>
      <c r="I34" s="104">
        <f>I35</f>
        <v>0</v>
      </c>
      <c r="J34" s="104">
        <f>J35</f>
        <v>0</v>
      </c>
      <c r="K34" s="104">
        <f>K35</f>
        <v>0</v>
      </c>
      <c r="L34" s="104">
        <f>L35</f>
        <v>0</v>
      </c>
      <c r="M34" s="104">
        <f>M35</f>
        <v>0</v>
      </c>
      <c r="N34" s="104">
        <f>N35</f>
        <v>0</v>
      </c>
      <c r="O34" s="104">
        <f>O35</f>
        <v>0</v>
      </c>
      <c r="P34" s="104">
        <f>P35</f>
        <v>0</v>
      </c>
      <c r="Q34" s="104">
        <f>Q35</f>
        <v>0</v>
      </c>
    </row>
    <row r="35" ht="23.25" customHeight="1" spans="1:17">
      <c r="A35" s="100">
        <v>301</v>
      </c>
      <c r="B35" s="100">
        <v>30107</v>
      </c>
      <c r="C35" s="101" t="s">
        <v>204</v>
      </c>
      <c r="D35" s="102" t="s">
        <v>201</v>
      </c>
      <c r="E35" s="102" t="s">
        <v>71</v>
      </c>
      <c r="F35" s="103" t="s">
        <v>202</v>
      </c>
      <c r="G35" s="104">
        <v>19.82</v>
      </c>
      <c r="H35" s="104">
        <v>19.82</v>
      </c>
      <c r="I35" s="104">
        <v>0</v>
      </c>
      <c r="J35" s="104">
        <v>0</v>
      </c>
      <c r="K35" s="104">
        <v>0</v>
      </c>
      <c r="L35" s="104">
        <v>0</v>
      </c>
      <c r="M35" s="104">
        <v>0</v>
      </c>
      <c r="N35" s="104">
        <v>0</v>
      </c>
      <c r="O35" s="104">
        <v>0</v>
      </c>
      <c r="P35" s="104">
        <v>0</v>
      </c>
      <c r="Q35" s="104">
        <v>0</v>
      </c>
    </row>
    <row r="36" ht="23.25" customHeight="1" spans="1:17">
      <c r="A36" s="100"/>
      <c r="B36" s="100"/>
      <c r="C36" s="101" t="s">
        <v>205</v>
      </c>
      <c r="D36" s="102"/>
      <c r="E36" s="102"/>
      <c r="F36" s="103"/>
      <c r="G36" s="104">
        <f t="shared" ref="G36:Q36" si="16">G37</f>
        <v>8.39</v>
      </c>
      <c r="H36" s="104">
        <f>H37</f>
        <v>8.39</v>
      </c>
      <c r="I36" s="104">
        <f>I37</f>
        <v>0</v>
      </c>
      <c r="J36" s="104">
        <f>J37</f>
        <v>0</v>
      </c>
      <c r="K36" s="104">
        <f>K37</f>
        <v>0</v>
      </c>
      <c r="L36" s="104">
        <f>L37</f>
        <v>0</v>
      </c>
      <c r="M36" s="104">
        <f>M37</f>
        <v>0</v>
      </c>
      <c r="N36" s="104">
        <f>N37</f>
        <v>0</v>
      </c>
      <c r="O36" s="104">
        <f>O37</f>
        <v>0</v>
      </c>
      <c r="P36" s="104">
        <f>P37</f>
        <v>0</v>
      </c>
      <c r="Q36" s="104">
        <f>Q37</f>
        <v>0</v>
      </c>
    </row>
    <row r="37" ht="23.25" customHeight="1" spans="1:17">
      <c r="A37" s="100">
        <v>301</v>
      </c>
      <c r="B37" s="100">
        <v>30107</v>
      </c>
      <c r="C37" s="101" t="s">
        <v>204</v>
      </c>
      <c r="D37" s="102" t="s">
        <v>201</v>
      </c>
      <c r="E37" s="102" t="s">
        <v>71</v>
      </c>
      <c r="F37" s="103" t="s">
        <v>202</v>
      </c>
      <c r="G37" s="104">
        <v>8.39</v>
      </c>
      <c r="H37" s="104">
        <v>8.39</v>
      </c>
      <c r="I37" s="104">
        <v>0</v>
      </c>
      <c r="J37" s="104">
        <v>0</v>
      </c>
      <c r="K37" s="104">
        <v>0</v>
      </c>
      <c r="L37" s="104">
        <v>0</v>
      </c>
      <c r="M37" s="104">
        <v>0</v>
      </c>
      <c r="N37" s="104">
        <v>0</v>
      </c>
      <c r="O37" s="104">
        <v>0</v>
      </c>
      <c r="P37" s="104">
        <v>0</v>
      </c>
      <c r="Q37" s="104">
        <v>0</v>
      </c>
    </row>
    <row r="38" ht="23.25" customHeight="1" spans="1:17">
      <c r="A38" s="100"/>
      <c r="B38" s="100"/>
      <c r="C38" s="101" t="s">
        <v>177</v>
      </c>
      <c r="D38" s="102"/>
      <c r="E38" s="102"/>
      <c r="F38" s="103"/>
      <c r="G38" s="104">
        <f t="shared" ref="G38:Q38" si="17">G39</f>
        <v>6.67</v>
      </c>
      <c r="H38" s="104">
        <f>H39</f>
        <v>6.67</v>
      </c>
      <c r="I38" s="104">
        <f>I39</f>
        <v>0</v>
      </c>
      <c r="J38" s="104">
        <f>J39</f>
        <v>0</v>
      </c>
      <c r="K38" s="104">
        <f>K39</f>
        <v>0</v>
      </c>
      <c r="L38" s="104">
        <f>L39</f>
        <v>0</v>
      </c>
      <c r="M38" s="104">
        <f>M39</f>
        <v>0</v>
      </c>
      <c r="N38" s="104">
        <f>N39</f>
        <v>0</v>
      </c>
      <c r="O38" s="104">
        <f>O39</f>
        <v>0</v>
      </c>
      <c r="P38" s="104">
        <f>P39</f>
        <v>0</v>
      </c>
      <c r="Q38" s="104">
        <f>Q39</f>
        <v>0</v>
      </c>
    </row>
    <row r="39" ht="23.25" customHeight="1" spans="1:17">
      <c r="A39" s="100">
        <v>301</v>
      </c>
      <c r="B39" s="100">
        <v>30103</v>
      </c>
      <c r="C39" s="101" t="s">
        <v>178</v>
      </c>
      <c r="D39" s="102" t="s">
        <v>201</v>
      </c>
      <c r="E39" s="102" t="s">
        <v>71</v>
      </c>
      <c r="F39" s="103" t="s">
        <v>202</v>
      </c>
      <c r="G39" s="104">
        <v>6.67</v>
      </c>
      <c r="H39" s="104">
        <v>6.67</v>
      </c>
      <c r="I39" s="104">
        <v>0</v>
      </c>
      <c r="J39" s="104">
        <v>0</v>
      </c>
      <c r="K39" s="104">
        <v>0</v>
      </c>
      <c r="L39" s="104">
        <v>0</v>
      </c>
      <c r="M39" s="104">
        <v>0</v>
      </c>
      <c r="N39" s="104">
        <v>0</v>
      </c>
      <c r="O39" s="104">
        <v>0</v>
      </c>
      <c r="P39" s="104">
        <v>0</v>
      </c>
      <c r="Q39" s="104">
        <v>0</v>
      </c>
    </row>
    <row r="40" ht="23.25" customHeight="1" spans="1:17">
      <c r="A40" s="100"/>
      <c r="B40" s="100"/>
      <c r="C40" s="101" t="s">
        <v>179</v>
      </c>
      <c r="D40" s="102"/>
      <c r="E40" s="102"/>
      <c r="F40" s="103"/>
      <c r="G40" s="104">
        <f t="shared" ref="G40:Q40" si="18">G41</f>
        <v>8.23</v>
      </c>
      <c r="H40" s="104">
        <f>H41</f>
        <v>8.23</v>
      </c>
      <c r="I40" s="104">
        <f>I41</f>
        <v>0</v>
      </c>
      <c r="J40" s="104">
        <f>J41</f>
        <v>0</v>
      </c>
      <c r="K40" s="104">
        <f>K41</f>
        <v>0</v>
      </c>
      <c r="L40" s="104">
        <f>L41</f>
        <v>0</v>
      </c>
      <c r="M40" s="104">
        <f>M41</f>
        <v>0</v>
      </c>
      <c r="N40" s="104">
        <f>N41</f>
        <v>0</v>
      </c>
      <c r="O40" s="104">
        <f>O41</f>
        <v>0</v>
      </c>
      <c r="P40" s="104">
        <f>P41</f>
        <v>0</v>
      </c>
      <c r="Q40" s="104">
        <f>Q41</f>
        <v>0</v>
      </c>
    </row>
    <row r="41" ht="23.25" customHeight="1" spans="1:17">
      <c r="A41" s="100">
        <v>301</v>
      </c>
      <c r="B41" s="100">
        <v>30110</v>
      </c>
      <c r="C41" s="101" t="s">
        <v>180</v>
      </c>
      <c r="D41" s="102" t="s">
        <v>201</v>
      </c>
      <c r="E41" s="102" t="s">
        <v>71</v>
      </c>
      <c r="F41" s="103" t="s">
        <v>202</v>
      </c>
      <c r="G41" s="104">
        <v>8.23</v>
      </c>
      <c r="H41" s="104">
        <v>8.23</v>
      </c>
      <c r="I41" s="104">
        <v>0</v>
      </c>
      <c r="J41" s="104">
        <v>0</v>
      </c>
      <c r="K41" s="104">
        <v>0</v>
      </c>
      <c r="L41" s="104">
        <v>0</v>
      </c>
      <c r="M41" s="104">
        <v>0</v>
      </c>
      <c r="N41" s="104">
        <v>0</v>
      </c>
      <c r="O41" s="104">
        <v>0</v>
      </c>
      <c r="P41" s="104">
        <v>0</v>
      </c>
      <c r="Q41" s="104">
        <v>0</v>
      </c>
    </row>
    <row r="42" ht="23.25" customHeight="1" spans="1:17">
      <c r="A42" s="100"/>
      <c r="B42" s="100"/>
      <c r="C42" s="101" t="s">
        <v>182</v>
      </c>
      <c r="D42" s="102"/>
      <c r="E42" s="102"/>
      <c r="F42" s="103"/>
      <c r="G42" s="104">
        <f t="shared" ref="G42:Q42" si="19">G43</f>
        <v>18.6</v>
      </c>
      <c r="H42" s="104">
        <f>H43</f>
        <v>18.6</v>
      </c>
      <c r="I42" s="104">
        <f>I43</f>
        <v>0</v>
      </c>
      <c r="J42" s="104">
        <f>J43</f>
        <v>0</v>
      </c>
      <c r="K42" s="104">
        <f>K43</f>
        <v>0</v>
      </c>
      <c r="L42" s="104">
        <f>L43</f>
        <v>0</v>
      </c>
      <c r="M42" s="104">
        <f>M43</f>
        <v>0</v>
      </c>
      <c r="N42" s="104">
        <f>N43</f>
        <v>0</v>
      </c>
      <c r="O42" s="104">
        <f>O43</f>
        <v>0</v>
      </c>
      <c r="P42" s="104">
        <f>P43</f>
        <v>0</v>
      </c>
      <c r="Q42" s="104">
        <f>Q43</f>
        <v>0</v>
      </c>
    </row>
    <row r="43" ht="23.25" customHeight="1" spans="1:17">
      <c r="A43" s="100">
        <v>301</v>
      </c>
      <c r="B43" s="100">
        <v>30108</v>
      </c>
      <c r="C43" s="101" t="s">
        <v>183</v>
      </c>
      <c r="D43" s="102" t="s">
        <v>201</v>
      </c>
      <c r="E43" s="102" t="s">
        <v>71</v>
      </c>
      <c r="F43" s="103" t="s">
        <v>202</v>
      </c>
      <c r="G43" s="104">
        <v>18.6</v>
      </c>
      <c r="H43" s="104">
        <v>18.6</v>
      </c>
      <c r="I43" s="104">
        <v>0</v>
      </c>
      <c r="J43" s="104">
        <v>0</v>
      </c>
      <c r="K43" s="104">
        <v>0</v>
      </c>
      <c r="L43" s="104">
        <v>0</v>
      </c>
      <c r="M43" s="104">
        <v>0</v>
      </c>
      <c r="N43" s="104">
        <v>0</v>
      </c>
      <c r="O43" s="104">
        <v>0</v>
      </c>
      <c r="P43" s="104">
        <v>0</v>
      </c>
      <c r="Q43" s="104">
        <v>0</v>
      </c>
    </row>
    <row r="44" ht="23.25" customHeight="1" spans="1:17">
      <c r="A44" s="100"/>
      <c r="B44" s="100"/>
      <c r="C44" s="101" t="s">
        <v>184</v>
      </c>
      <c r="D44" s="102"/>
      <c r="E44" s="102"/>
      <c r="F44" s="103"/>
      <c r="G44" s="104">
        <f t="shared" ref="G44:Q44" si="20">G45</f>
        <v>0.23</v>
      </c>
      <c r="H44" s="104">
        <f>H45</f>
        <v>0.23</v>
      </c>
      <c r="I44" s="104">
        <f>I45</f>
        <v>0</v>
      </c>
      <c r="J44" s="104">
        <f>J45</f>
        <v>0</v>
      </c>
      <c r="K44" s="104">
        <f>K45</f>
        <v>0</v>
      </c>
      <c r="L44" s="104">
        <f>L45</f>
        <v>0</v>
      </c>
      <c r="M44" s="104">
        <f>M45</f>
        <v>0</v>
      </c>
      <c r="N44" s="104">
        <f>N45</f>
        <v>0</v>
      </c>
      <c r="O44" s="104">
        <f>O45</f>
        <v>0</v>
      </c>
      <c r="P44" s="104">
        <f>P45</f>
        <v>0</v>
      </c>
      <c r="Q44" s="104">
        <f>Q45</f>
        <v>0</v>
      </c>
    </row>
    <row r="45" ht="23.25" customHeight="1" spans="1:17">
      <c r="A45" s="100">
        <v>301</v>
      </c>
      <c r="B45" s="100">
        <v>30112</v>
      </c>
      <c r="C45" s="101" t="s">
        <v>185</v>
      </c>
      <c r="D45" s="102" t="s">
        <v>201</v>
      </c>
      <c r="E45" s="102" t="s">
        <v>71</v>
      </c>
      <c r="F45" s="103" t="s">
        <v>202</v>
      </c>
      <c r="G45" s="104">
        <v>0.23</v>
      </c>
      <c r="H45" s="104">
        <v>0.23</v>
      </c>
      <c r="I45" s="104">
        <v>0</v>
      </c>
      <c r="J45" s="104">
        <v>0</v>
      </c>
      <c r="K45" s="104">
        <v>0</v>
      </c>
      <c r="L45" s="104">
        <v>0</v>
      </c>
      <c r="M45" s="104">
        <v>0</v>
      </c>
      <c r="N45" s="104">
        <v>0</v>
      </c>
      <c r="O45" s="104">
        <v>0</v>
      </c>
      <c r="P45" s="104">
        <v>0</v>
      </c>
      <c r="Q45" s="104">
        <v>0</v>
      </c>
    </row>
    <row r="46" ht="23.25" customHeight="1" spans="1:17">
      <c r="A46" s="100"/>
      <c r="B46" s="100"/>
      <c r="C46" s="101" t="s">
        <v>186</v>
      </c>
      <c r="D46" s="102"/>
      <c r="E46" s="102"/>
      <c r="F46" s="103"/>
      <c r="G46" s="104">
        <f t="shared" ref="G46:Q46" si="21">G47</f>
        <v>0.58</v>
      </c>
      <c r="H46" s="104">
        <f>H47</f>
        <v>0.58</v>
      </c>
      <c r="I46" s="104">
        <f>I47</f>
        <v>0</v>
      </c>
      <c r="J46" s="104">
        <f>J47</f>
        <v>0</v>
      </c>
      <c r="K46" s="104">
        <f>K47</f>
        <v>0</v>
      </c>
      <c r="L46" s="104">
        <f>L47</f>
        <v>0</v>
      </c>
      <c r="M46" s="104">
        <f>M47</f>
        <v>0</v>
      </c>
      <c r="N46" s="104">
        <f>N47</f>
        <v>0</v>
      </c>
      <c r="O46" s="104">
        <f>O47</f>
        <v>0</v>
      </c>
      <c r="P46" s="104">
        <f>P47</f>
        <v>0</v>
      </c>
      <c r="Q46" s="104">
        <f>Q47</f>
        <v>0</v>
      </c>
    </row>
    <row r="47" ht="23.25" customHeight="1" spans="1:17">
      <c r="A47" s="100">
        <v>301</v>
      </c>
      <c r="B47" s="100">
        <v>30112</v>
      </c>
      <c r="C47" s="101" t="s">
        <v>185</v>
      </c>
      <c r="D47" s="102" t="s">
        <v>201</v>
      </c>
      <c r="E47" s="102" t="s">
        <v>71</v>
      </c>
      <c r="F47" s="103" t="s">
        <v>202</v>
      </c>
      <c r="G47" s="104">
        <v>0.58</v>
      </c>
      <c r="H47" s="104">
        <v>0.58</v>
      </c>
      <c r="I47" s="104">
        <v>0</v>
      </c>
      <c r="J47" s="104">
        <v>0</v>
      </c>
      <c r="K47" s="104">
        <v>0</v>
      </c>
      <c r="L47" s="104">
        <v>0</v>
      </c>
      <c r="M47" s="104">
        <v>0</v>
      </c>
      <c r="N47" s="104">
        <v>0</v>
      </c>
      <c r="O47" s="104">
        <v>0</v>
      </c>
      <c r="P47" s="104">
        <v>0</v>
      </c>
      <c r="Q47" s="104">
        <v>0</v>
      </c>
    </row>
    <row r="48" ht="23.25" customHeight="1" spans="1:17">
      <c r="A48" s="100"/>
      <c r="B48" s="100"/>
      <c r="C48" s="101" t="s">
        <v>206</v>
      </c>
      <c r="D48" s="102"/>
      <c r="E48" s="102"/>
      <c r="F48" s="103"/>
      <c r="G48" s="104">
        <f t="shared" ref="G48:Q48" si="22">G49</f>
        <v>1.35</v>
      </c>
      <c r="H48" s="104">
        <f>H49</f>
        <v>1.35</v>
      </c>
      <c r="I48" s="104">
        <f>I49</f>
        <v>0</v>
      </c>
      <c r="J48" s="104">
        <f>J49</f>
        <v>0</v>
      </c>
      <c r="K48" s="104">
        <f>K49</f>
        <v>0</v>
      </c>
      <c r="L48" s="104">
        <f>L49</f>
        <v>0</v>
      </c>
      <c r="M48" s="104">
        <f>M49</f>
        <v>0</v>
      </c>
      <c r="N48" s="104">
        <f>N49</f>
        <v>0</v>
      </c>
      <c r="O48" s="104">
        <f>O49</f>
        <v>0</v>
      </c>
      <c r="P48" s="104">
        <f>P49</f>
        <v>0</v>
      </c>
      <c r="Q48" s="104">
        <f>Q49</f>
        <v>0</v>
      </c>
    </row>
    <row r="49" ht="23.25" customHeight="1" spans="1:17">
      <c r="A49" s="100">
        <v>301</v>
      </c>
      <c r="B49" s="100">
        <v>30102</v>
      </c>
      <c r="C49" s="101" t="s">
        <v>176</v>
      </c>
      <c r="D49" s="102" t="s">
        <v>201</v>
      </c>
      <c r="E49" s="102" t="s">
        <v>71</v>
      </c>
      <c r="F49" s="103" t="s">
        <v>202</v>
      </c>
      <c r="G49" s="104">
        <v>1.35</v>
      </c>
      <c r="H49" s="104">
        <v>1.35</v>
      </c>
      <c r="I49" s="104">
        <v>0</v>
      </c>
      <c r="J49" s="104">
        <v>0</v>
      </c>
      <c r="K49" s="104">
        <v>0</v>
      </c>
      <c r="L49" s="104">
        <v>0</v>
      </c>
      <c r="M49" s="104">
        <v>0</v>
      </c>
      <c r="N49" s="104">
        <v>0</v>
      </c>
      <c r="O49" s="104">
        <v>0</v>
      </c>
      <c r="P49" s="104">
        <v>0</v>
      </c>
      <c r="Q49" s="104">
        <v>0</v>
      </c>
    </row>
    <row r="50" ht="23.25" customHeight="1" spans="1:17">
      <c r="A50" s="100"/>
      <c r="B50" s="100"/>
      <c r="C50" s="101" t="s">
        <v>187</v>
      </c>
      <c r="D50" s="102"/>
      <c r="E50" s="102"/>
      <c r="F50" s="103"/>
      <c r="G50" s="104">
        <f t="shared" ref="G50:Q50" si="23">G51</f>
        <v>1.4</v>
      </c>
      <c r="H50" s="104">
        <f>H51</f>
        <v>1.4</v>
      </c>
      <c r="I50" s="104">
        <f>I51</f>
        <v>0</v>
      </c>
      <c r="J50" s="104">
        <f>J51</f>
        <v>0</v>
      </c>
      <c r="K50" s="104">
        <f>K51</f>
        <v>0</v>
      </c>
      <c r="L50" s="104">
        <f>L51</f>
        <v>0</v>
      </c>
      <c r="M50" s="104">
        <f>M51</f>
        <v>0</v>
      </c>
      <c r="N50" s="104">
        <f>N51</f>
        <v>0</v>
      </c>
      <c r="O50" s="104">
        <f>O51</f>
        <v>0</v>
      </c>
      <c r="P50" s="104">
        <f>P51</f>
        <v>0</v>
      </c>
      <c r="Q50" s="104">
        <f>Q51</f>
        <v>0</v>
      </c>
    </row>
    <row r="51" ht="23.25" customHeight="1" spans="1:17">
      <c r="A51" s="100">
        <v>301</v>
      </c>
      <c r="B51" s="100">
        <v>30102</v>
      </c>
      <c r="C51" s="101" t="s">
        <v>176</v>
      </c>
      <c r="D51" s="102" t="s">
        <v>201</v>
      </c>
      <c r="E51" s="102" t="s">
        <v>71</v>
      </c>
      <c r="F51" s="103" t="s">
        <v>202</v>
      </c>
      <c r="G51" s="104">
        <v>1.4</v>
      </c>
      <c r="H51" s="104">
        <v>1.4</v>
      </c>
      <c r="I51" s="104">
        <v>0</v>
      </c>
      <c r="J51" s="104">
        <v>0</v>
      </c>
      <c r="K51" s="104">
        <v>0</v>
      </c>
      <c r="L51" s="104">
        <v>0</v>
      </c>
      <c r="M51" s="104">
        <v>0</v>
      </c>
      <c r="N51" s="104">
        <v>0</v>
      </c>
      <c r="O51" s="104">
        <v>0</v>
      </c>
      <c r="P51" s="104">
        <v>0</v>
      </c>
      <c r="Q51" s="104">
        <v>0</v>
      </c>
    </row>
    <row r="52" ht="23.25" customHeight="1" spans="1:17">
      <c r="A52" s="100"/>
      <c r="B52" s="100"/>
      <c r="C52" s="101" t="s">
        <v>188</v>
      </c>
      <c r="D52" s="102"/>
      <c r="E52" s="102"/>
      <c r="F52" s="103"/>
      <c r="G52" s="104">
        <f t="shared" ref="G52:Q52" si="24">G53</f>
        <v>9.13</v>
      </c>
      <c r="H52" s="104">
        <f>H53</f>
        <v>9.13</v>
      </c>
      <c r="I52" s="104">
        <f>I53</f>
        <v>0</v>
      </c>
      <c r="J52" s="104">
        <f>J53</f>
        <v>0</v>
      </c>
      <c r="K52" s="104">
        <f>K53</f>
        <v>0</v>
      </c>
      <c r="L52" s="104">
        <f>L53</f>
        <v>0</v>
      </c>
      <c r="M52" s="104">
        <f>M53</f>
        <v>0</v>
      </c>
      <c r="N52" s="104">
        <f>N53</f>
        <v>0</v>
      </c>
      <c r="O52" s="104">
        <f>O53</f>
        <v>0</v>
      </c>
      <c r="P52" s="104">
        <f>P53</f>
        <v>0</v>
      </c>
      <c r="Q52" s="104">
        <f>Q53</f>
        <v>0</v>
      </c>
    </row>
    <row r="53" ht="23.25" customHeight="1" spans="1:17">
      <c r="A53" s="100">
        <v>301</v>
      </c>
      <c r="B53" s="100">
        <v>30103</v>
      </c>
      <c r="C53" s="101" t="s">
        <v>178</v>
      </c>
      <c r="D53" s="102" t="s">
        <v>201</v>
      </c>
      <c r="E53" s="102" t="s">
        <v>71</v>
      </c>
      <c r="F53" s="103" t="s">
        <v>202</v>
      </c>
      <c r="G53" s="104">
        <v>9.13</v>
      </c>
      <c r="H53" s="104">
        <v>9.13</v>
      </c>
      <c r="I53" s="104">
        <v>0</v>
      </c>
      <c r="J53" s="104">
        <v>0</v>
      </c>
      <c r="K53" s="104">
        <v>0</v>
      </c>
      <c r="L53" s="104">
        <v>0</v>
      </c>
      <c r="M53" s="104">
        <v>0</v>
      </c>
      <c r="N53" s="104">
        <v>0</v>
      </c>
      <c r="O53" s="104">
        <v>0</v>
      </c>
      <c r="P53" s="104">
        <v>0</v>
      </c>
      <c r="Q53" s="104">
        <v>0</v>
      </c>
    </row>
    <row r="54" ht="23.25" customHeight="1" spans="1:17">
      <c r="A54" s="100"/>
      <c r="B54" s="100"/>
      <c r="C54" s="101" t="s">
        <v>193</v>
      </c>
      <c r="D54" s="102"/>
      <c r="E54" s="102"/>
      <c r="F54" s="103"/>
      <c r="G54" s="104">
        <f t="shared" ref="G54:Q54" si="25">G55</f>
        <v>3.36</v>
      </c>
      <c r="H54" s="104">
        <f>H55</f>
        <v>3.36</v>
      </c>
      <c r="I54" s="104">
        <f>I55</f>
        <v>0</v>
      </c>
      <c r="J54" s="104">
        <f>J55</f>
        <v>0</v>
      </c>
      <c r="K54" s="104">
        <f>K55</f>
        <v>0</v>
      </c>
      <c r="L54" s="104">
        <f>L55</f>
        <v>0</v>
      </c>
      <c r="M54" s="104">
        <f>M55</f>
        <v>0</v>
      </c>
      <c r="N54" s="104">
        <f>N55</f>
        <v>0</v>
      </c>
      <c r="O54" s="104">
        <f>O55</f>
        <v>0</v>
      </c>
      <c r="P54" s="104">
        <f>P55</f>
        <v>0</v>
      </c>
      <c r="Q54" s="104">
        <f>Q55</f>
        <v>0</v>
      </c>
    </row>
    <row r="55" ht="23.25" customHeight="1" spans="1:17">
      <c r="A55" s="100">
        <v>302</v>
      </c>
      <c r="B55" s="100">
        <v>30201</v>
      </c>
      <c r="C55" s="101" t="s">
        <v>194</v>
      </c>
      <c r="D55" s="102" t="s">
        <v>201</v>
      </c>
      <c r="E55" s="102" t="s">
        <v>81</v>
      </c>
      <c r="F55" s="103" t="s">
        <v>207</v>
      </c>
      <c r="G55" s="104">
        <v>3.36</v>
      </c>
      <c r="H55" s="104">
        <v>3.36</v>
      </c>
      <c r="I55" s="104">
        <v>0</v>
      </c>
      <c r="J55" s="104">
        <v>0</v>
      </c>
      <c r="K55" s="104">
        <v>0</v>
      </c>
      <c r="L55" s="104">
        <v>0</v>
      </c>
      <c r="M55" s="104">
        <v>0</v>
      </c>
      <c r="N55" s="104">
        <v>0</v>
      </c>
      <c r="O55" s="104">
        <v>0</v>
      </c>
      <c r="P55" s="104">
        <v>0</v>
      </c>
      <c r="Q55" s="104">
        <v>0</v>
      </c>
    </row>
    <row r="56" ht="23.25" customHeight="1"/>
    <row r="57" ht="23.25" customHeight="1"/>
    <row r="58" ht="23.25" customHeight="1"/>
    <row r="59" ht="23.25" customHeight="1"/>
    <row r="60" ht="23.25" customHeight="1"/>
    <row r="61" ht="23.25" customHeight="1"/>
    <row r="62" ht="23.25" customHeight="1"/>
    <row r="63" ht="23.25" customHeight="1"/>
    <row r="64" ht="23.25" customHeight="1"/>
    <row r="65" ht="23.25" customHeight="1"/>
    <row r="66" ht="23.25" customHeight="1"/>
    <row r="67" ht="23.25" customHeight="1"/>
    <row r="68" ht="23.25" customHeight="1"/>
    <row r="69" ht="23.25" customHeight="1"/>
    <row r="70" ht="23.25" customHeight="1"/>
    <row r="71" ht="23.25" customHeight="1"/>
    <row r="72" ht="23.25" customHeight="1"/>
    <row r="73" ht="23.25" customHeight="1"/>
    <row r="74" ht="23.25" customHeight="1"/>
    <row r="75" ht="23.25" customHeight="1"/>
    <row r="76" ht="23.25" customHeight="1"/>
    <row r="77" ht="23.25" customHeight="1"/>
  </sheetData>
  <mergeCells count="9">
    <mergeCell ref="A4:A5"/>
    <mergeCell ref="B4:B5"/>
    <mergeCell ref="C4:C5"/>
    <mergeCell ref="D4:D5"/>
    <mergeCell ref="E4:E5"/>
    <mergeCell ref="F4:F5"/>
    <mergeCell ref="G4:G5"/>
    <mergeCell ref="P4:P5"/>
    <mergeCell ref="Q4:Q5"/>
  </mergeCells>
  <printOptions horizontalCentered="1"/>
  <pageMargins left="0.550694444444444" right="0.550694444444444" top="0.786805555555556" bottom="0.786805555555556" header="0.511805555555556" footer="0.511805555555556"/>
  <pageSetup paperSize="9" scale="74" fitToHeight="99" orientation="landscape" horizontalDpi="200" verticalDpi="300"/>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C21"/>
  <sheetViews>
    <sheetView showGridLines="0" showZeros="0" workbookViewId="0">
      <selection activeCell="A1" sqref="A1:B1"/>
    </sheetView>
  </sheetViews>
  <sheetFormatPr defaultColWidth="9" defaultRowHeight="18.75" customHeight="1" outlineLevelCol="2"/>
  <cols>
    <col min="1" max="1" width="35.875" style="83" customWidth="1"/>
    <col min="2" max="2" width="43.625" style="83" customWidth="1"/>
    <col min="3" max="3" width="25.75" style="83" customWidth="1"/>
    <col min="4" max="251" width="6.875" style="83" customWidth="1"/>
    <col min="252" max="16384" width="9" style="83"/>
  </cols>
  <sheetData>
    <row r="1" ht="42" customHeight="1" spans="1:3">
      <c r="A1" s="84" t="s">
        <v>208</v>
      </c>
      <c r="B1" s="84"/>
      <c r="C1"/>
    </row>
    <row r="2" s="81" customFormat="1" customHeight="1" spans="1:3">
      <c r="A2" s="20" t="s">
        <v>1</v>
      </c>
      <c r="B2" s="85" t="s">
        <v>2</v>
      </c>
      <c r="C2"/>
    </row>
    <row r="3" s="81" customFormat="1" ht="30" customHeight="1" spans="1:3">
      <c r="A3" s="86" t="s">
        <v>209</v>
      </c>
      <c r="B3" s="87" t="s">
        <v>210</v>
      </c>
      <c r="C3"/>
    </row>
    <row r="4" s="82" customFormat="1" ht="30" customHeight="1" spans="1:3">
      <c r="A4" s="88" t="s">
        <v>211</v>
      </c>
      <c r="B4" s="89">
        <v>0.3</v>
      </c>
      <c r="C4" s="18"/>
    </row>
    <row r="5" s="82" customFormat="1" ht="30" customHeight="1" spans="1:3">
      <c r="A5" s="90" t="s">
        <v>212</v>
      </c>
      <c r="B5" s="89">
        <v>0</v>
      </c>
      <c r="C5" s="18"/>
    </row>
    <row r="6" s="82" customFormat="1" ht="30" customHeight="1" spans="1:3">
      <c r="A6" s="90" t="s">
        <v>213</v>
      </c>
      <c r="B6" s="89">
        <v>0.3</v>
      </c>
      <c r="C6" s="18"/>
    </row>
    <row r="7" s="82" customFormat="1" ht="30" customHeight="1" spans="1:3">
      <c r="A7" s="90" t="s">
        <v>214</v>
      </c>
      <c r="B7" s="89">
        <v>0</v>
      </c>
      <c r="C7" s="18"/>
    </row>
    <row r="8" s="82" customFormat="1" ht="30" customHeight="1" spans="1:3">
      <c r="A8" s="90" t="s">
        <v>215</v>
      </c>
      <c r="B8" s="89">
        <v>0</v>
      </c>
      <c r="C8" s="18"/>
    </row>
    <row r="9" s="82" customFormat="1" ht="30" customHeight="1" spans="1:3">
      <c r="A9" s="90" t="s">
        <v>216</v>
      </c>
      <c r="B9" s="89">
        <v>0</v>
      </c>
      <c r="C9" s="18"/>
    </row>
    <row r="10" s="81" customFormat="1" ht="30.75" customHeight="1" spans="1:3">
      <c r="A10"/>
      <c r="B10"/>
      <c r="C10"/>
    </row>
    <row r="11" s="81" customFormat="1" ht="99.75" customHeight="1" spans="1:3">
      <c r="A11" s="91" t="s">
        <v>217</v>
      </c>
      <c r="B11" s="91"/>
      <c r="C11"/>
    </row>
    <row r="12" s="81" customFormat="1" ht="21.95" customHeight="1" spans="1:3">
      <c r="A12"/>
      <c r="B12"/>
      <c r="C12"/>
    </row>
    <row r="13" s="81" customFormat="1" ht="21.95" customHeight="1" spans="1:3">
      <c r="A13"/>
      <c r="B13"/>
      <c r="C13"/>
    </row>
    <row r="14" s="81" customFormat="1" ht="21.95" customHeight="1" spans="1:3">
      <c r="A14"/>
      <c r="B14"/>
      <c r="C14"/>
    </row>
    <row r="15" s="81" customFormat="1" ht="21.95" customHeight="1" spans="1:3">
      <c r="A15"/>
      <c r="B15"/>
      <c r="C15"/>
    </row>
    <row r="16" s="81" customFormat="1" ht="21.95" customHeight="1" spans="1:3">
      <c r="A16"/>
      <c r="B16"/>
      <c r="C16"/>
    </row>
    <row r="17" s="81" customFormat="1" ht="21.95" customHeight="1" spans="1:3">
      <c r="A17"/>
      <c r="B17"/>
      <c r="C17"/>
    </row>
    <row r="18" s="81" customFormat="1" ht="21.95" customHeight="1" spans="1:3">
      <c r="A18"/>
      <c r="B18"/>
      <c r="C18"/>
    </row>
    <row r="19" s="81" customFormat="1" ht="21.95" customHeight="1" spans="1:3">
      <c r="A19"/>
      <c r="B19"/>
      <c r="C19"/>
    </row>
    <row r="20" s="81" customFormat="1" ht="21.95" customHeight="1" spans="1:3">
      <c r="A20"/>
      <c r="B20"/>
      <c r="C20"/>
    </row>
    <row r="21" s="81" customFormat="1" ht="21.95" customHeight="1" spans="1:3">
      <c r="A21"/>
      <c r="B21"/>
      <c r="C21"/>
    </row>
  </sheetData>
  <mergeCells count="2">
    <mergeCell ref="A1:B1"/>
    <mergeCell ref="A11:B11"/>
  </mergeCells>
  <pageMargins left="0.747916666666667" right="0.747916666666667" top="0.984027777777778" bottom="0.984027777777778" header="0.511805555555556" footer="0.511805555555556"/>
  <pageSetup paperSize="9" orientation="portrait"/>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K31"/>
  <sheetViews>
    <sheetView showGridLines="0" showZeros="0" workbookViewId="0">
      <selection activeCell="A1" sqref="A1:K1"/>
    </sheetView>
  </sheetViews>
  <sheetFormatPr defaultColWidth="9" defaultRowHeight="11.25"/>
  <cols>
    <col min="1" max="1" width="5.125" style="55" customWidth="1"/>
    <col min="2" max="2" width="5" style="55" customWidth="1"/>
    <col min="3" max="3" width="4.875" style="55" customWidth="1"/>
    <col min="4" max="4" width="41.5" style="55" customWidth="1"/>
    <col min="5" max="6" width="12.625" style="55" customWidth="1"/>
    <col min="7" max="7" width="12.5" style="55" customWidth="1"/>
    <col min="8" max="8" width="12.125" style="55" customWidth="1"/>
    <col min="9" max="10" width="12.625" style="55" customWidth="1"/>
    <col min="11" max="11" width="12.375" style="55" customWidth="1"/>
    <col min="12" max="16384" width="9" style="55"/>
  </cols>
  <sheetData>
    <row r="1" ht="42" customHeight="1" spans="1:11">
      <c r="A1" s="56" t="s">
        <v>218</v>
      </c>
      <c r="B1" s="56"/>
      <c r="C1" s="56"/>
      <c r="D1" s="56"/>
      <c r="E1" s="56"/>
      <c r="F1" s="56"/>
      <c r="G1" s="56"/>
      <c r="H1" s="56"/>
      <c r="I1" s="56"/>
      <c r="J1" s="56"/>
      <c r="K1" s="56"/>
    </row>
    <row r="2" ht="18.75" customHeight="1" spans="1:11">
      <c r="A2" s="57" t="s">
        <v>1</v>
      </c>
      <c r="B2" s="58"/>
      <c r="C2" s="58"/>
      <c r="D2" s="58"/>
      <c r="E2" s="59"/>
      <c r="F2" s="60"/>
      <c r="G2" s="60"/>
      <c r="H2" s="60"/>
      <c r="I2" s="60"/>
      <c r="J2" s="60"/>
      <c r="K2" s="32" t="s">
        <v>2</v>
      </c>
    </row>
    <row r="3" s="52" customFormat="1" ht="16.5" customHeight="1" spans="1:11">
      <c r="A3" s="61" t="s">
        <v>107</v>
      </c>
      <c r="B3" s="62"/>
      <c r="C3" s="63"/>
      <c r="D3" s="64" t="s">
        <v>108</v>
      </c>
      <c r="E3" s="65" t="s">
        <v>109</v>
      </c>
      <c r="F3" s="65"/>
      <c r="G3" s="65"/>
      <c r="H3" s="65"/>
      <c r="I3" s="65"/>
      <c r="J3" s="65"/>
      <c r="K3" s="65"/>
    </row>
    <row r="4" s="52" customFormat="1" ht="14.25" customHeight="1" spans="1:11">
      <c r="A4" s="66" t="s">
        <v>53</v>
      </c>
      <c r="B4" s="67" t="s">
        <v>54</v>
      </c>
      <c r="C4" s="67" t="s">
        <v>55</v>
      </c>
      <c r="D4" s="68"/>
      <c r="E4" s="69" t="s">
        <v>7</v>
      </c>
      <c r="F4" s="70" t="s">
        <v>110</v>
      </c>
      <c r="G4" s="70"/>
      <c r="H4" s="70"/>
      <c r="I4" s="78" t="s">
        <v>111</v>
      </c>
      <c r="J4" s="79"/>
      <c r="K4" s="80"/>
    </row>
    <row r="5" s="52" customFormat="1" ht="23.25" customHeight="1" spans="1:11">
      <c r="A5" s="66"/>
      <c r="B5" s="67"/>
      <c r="C5" s="67"/>
      <c r="D5" s="71"/>
      <c r="E5" s="69"/>
      <c r="F5" s="69" t="s">
        <v>17</v>
      </c>
      <c r="G5" s="69" t="s">
        <v>112</v>
      </c>
      <c r="H5" s="69" t="s">
        <v>113</v>
      </c>
      <c r="I5" s="69" t="s">
        <v>17</v>
      </c>
      <c r="J5" s="69" t="s">
        <v>114</v>
      </c>
      <c r="K5" s="69" t="s">
        <v>115</v>
      </c>
    </row>
    <row r="6" s="52" customFormat="1" ht="20.1" customHeight="1" spans="1:11">
      <c r="A6" s="72" t="s">
        <v>65</v>
      </c>
      <c r="B6" s="67" t="s">
        <v>65</v>
      </c>
      <c r="C6" s="67" t="s">
        <v>65</v>
      </c>
      <c r="D6" s="67" t="s">
        <v>65</v>
      </c>
      <c r="E6" s="65">
        <v>2</v>
      </c>
      <c r="F6" s="65">
        <v>3</v>
      </c>
      <c r="G6" s="65">
        <v>4</v>
      </c>
      <c r="H6" s="65">
        <v>5</v>
      </c>
      <c r="I6" s="65">
        <v>6</v>
      </c>
      <c r="J6" s="65">
        <v>7</v>
      </c>
      <c r="K6" s="65">
        <v>8</v>
      </c>
    </row>
    <row r="7" s="53" customFormat="1" ht="20.1" customHeight="1" spans="1:11">
      <c r="A7" s="73"/>
      <c r="B7" s="74"/>
      <c r="C7" s="74"/>
      <c r="D7" s="74"/>
      <c r="E7" s="75"/>
      <c r="F7" s="75"/>
      <c r="G7" s="75"/>
      <c r="H7" s="75"/>
      <c r="I7" s="75"/>
      <c r="J7" s="75"/>
      <c r="K7" s="75"/>
    </row>
    <row r="8" s="54" customFormat="1" ht="14.25" customHeight="1" spans="1:11">
      <c r="A8" s="76"/>
      <c r="B8" s="76"/>
      <c r="C8" s="76"/>
      <c r="D8" s="76"/>
      <c r="E8" s="76"/>
      <c r="F8" s="76"/>
      <c r="G8" s="77"/>
      <c r="H8" s="77"/>
      <c r="I8" s="77"/>
      <c r="J8" s="77"/>
      <c r="K8" s="77"/>
    </row>
    <row r="9" s="54" customFormat="1" ht="14.25" customHeight="1" spans="1:11">
      <c r="A9"/>
      <c r="B9" s="76"/>
      <c r="C9" s="76"/>
      <c r="D9" s="76"/>
      <c r="E9" s="76"/>
      <c r="F9" s="76"/>
      <c r="G9" s="76"/>
      <c r="H9" s="77"/>
      <c r="I9" s="77"/>
      <c r="J9" s="77"/>
      <c r="K9" s="77"/>
    </row>
    <row r="10" s="54" customFormat="1" ht="14.25" customHeight="1" spans="1:11">
      <c r="A10" s="77"/>
      <c r="B10" s="77"/>
      <c r="C10" s="77"/>
      <c r="D10" s="77"/>
      <c r="E10" s="76"/>
      <c r="F10" s="76"/>
      <c r="G10" s="76"/>
      <c r="H10" s="77"/>
      <c r="I10" s="77"/>
      <c r="J10" s="77"/>
      <c r="K10" s="77"/>
    </row>
    <row r="11" s="54" customFormat="1" ht="14.25" customHeight="1" spans="1:11">
      <c r="A11" s="77"/>
      <c r="B11" s="77"/>
      <c r="C11" s="77"/>
      <c r="D11" s="77"/>
      <c r="E11" s="77"/>
      <c r="F11" s="76"/>
      <c r="G11" s="76"/>
      <c r="H11" s="77"/>
      <c r="I11" s="77"/>
      <c r="J11" s="77"/>
      <c r="K11" s="77"/>
    </row>
    <row r="12" s="54" customFormat="1" ht="14.25" customHeight="1" spans="1:11">
      <c r="A12" s="77"/>
      <c r="B12" s="77"/>
      <c r="C12" s="77"/>
      <c r="D12" s="77"/>
      <c r="E12" s="77"/>
      <c r="F12" s="77"/>
      <c r="G12" s="76"/>
      <c r="H12" s="77"/>
      <c r="I12" s="77"/>
      <c r="J12" s="77"/>
      <c r="K12" s="77"/>
    </row>
    <row r="13" s="54" customFormat="1" ht="14.25" customHeight="1"/>
    <row r="14" s="54" customFormat="1" ht="14.25" customHeight="1"/>
    <row r="15" s="54" customFormat="1" ht="14.25" customHeight="1"/>
    <row r="16" s="54" customFormat="1" ht="14.25" customHeight="1"/>
    <row r="17" s="54" customFormat="1" ht="14.25" customHeight="1" spans="1:11">
      <c r="A17"/>
      <c r="B17"/>
      <c r="C17"/>
      <c r="D17"/>
      <c r="E17"/>
      <c r="F17"/>
      <c r="G17"/>
      <c r="H17"/>
      <c r="I17"/>
      <c r="J17"/>
      <c r="K17"/>
    </row>
    <row r="18" s="54" customFormat="1" ht="14.25" customHeight="1" spans="1:11">
      <c r="A18"/>
      <c r="B18"/>
      <c r="C18"/>
      <c r="D18"/>
      <c r="E18"/>
      <c r="F18"/>
      <c r="G18"/>
      <c r="H18"/>
      <c r="I18"/>
      <c r="J18"/>
      <c r="K18"/>
    </row>
    <row r="19" s="54" customFormat="1" ht="14.25" customHeight="1" spans="1:11">
      <c r="A19"/>
      <c r="B19"/>
      <c r="C19"/>
      <c r="D19"/>
      <c r="E19"/>
      <c r="F19"/>
      <c r="G19"/>
      <c r="H19"/>
      <c r="I19"/>
      <c r="J19"/>
      <c r="K19"/>
    </row>
    <row r="20" s="54" customFormat="1" ht="14.25" customHeight="1" spans="1:11">
      <c r="A20"/>
      <c r="B20"/>
      <c r="C20"/>
      <c r="D20"/>
      <c r="E20"/>
      <c r="F20"/>
      <c r="G20"/>
      <c r="H20"/>
      <c r="I20"/>
      <c r="J20"/>
      <c r="K20"/>
    </row>
    <row r="21" s="54" customFormat="1" ht="14.25" customHeight="1" spans="1:11">
      <c r="A21"/>
      <c r="B21"/>
      <c r="C21"/>
      <c r="D21"/>
      <c r="E21"/>
      <c r="F21"/>
      <c r="G21"/>
      <c r="H21"/>
      <c r="I21"/>
      <c r="J21"/>
      <c r="K21"/>
    </row>
    <row r="22" s="54" customFormat="1" ht="14.25" customHeight="1" spans="1:11">
      <c r="A22"/>
      <c r="B22"/>
      <c r="C22"/>
      <c r="D22"/>
      <c r="E22"/>
      <c r="F22"/>
      <c r="G22"/>
      <c r="H22"/>
      <c r="I22"/>
      <c r="J22"/>
      <c r="K22"/>
    </row>
    <row r="23" s="54" customFormat="1" ht="14.25" customHeight="1" spans="1:11">
      <c r="A23"/>
      <c r="B23"/>
      <c r="C23"/>
      <c r="D23"/>
      <c r="E23"/>
      <c r="F23"/>
      <c r="G23"/>
      <c r="H23"/>
      <c r="I23"/>
      <c r="J23"/>
      <c r="K23"/>
    </row>
    <row r="24" s="54" customFormat="1" ht="14.25" customHeight="1" spans="1:11">
      <c r="A24"/>
      <c r="B24"/>
      <c r="C24"/>
      <c r="D24"/>
      <c r="E24"/>
      <c r="F24"/>
      <c r="G24"/>
      <c r="H24"/>
      <c r="I24"/>
      <c r="J24"/>
      <c r="K24"/>
    </row>
    <row r="25" s="54" customFormat="1" ht="14.25" customHeight="1" spans="1:11">
      <c r="A25"/>
      <c r="B25"/>
      <c r="C25"/>
      <c r="D25"/>
      <c r="E25"/>
      <c r="F25"/>
      <c r="G25"/>
      <c r="H25"/>
      <c r="I25"/>
      <c r="J25"/>
      <c r="K25"/>
    </row>
    <row r="26" s="54" customFormat="1" ht="14.25" customHeight="1" spans="1:11">
      <c r="A26"/>
      <c r="B26"/>
      <c r="C26"/>
      <c r="D26"/>
      <c r="E26"/>
      <c r="F26"/>
      <c r="G26"/>
      <c r="H26"/>
      <c r="I26"/>
      <c r="J26"/>
      <c r="K26"/>
    </row>
    <row r="27" s="54" customFormat="1" ht="14.25" customHeight="1" spans="1:11">
      <c r="A27"/>
      <c r="B27"/>
      <c r="C27"/>
      <c r="D27"/>
      <c r="E27"/>
      <c r="F27"/>
      <c r="G27"/>
      <c r="H27"/>
      <c r="I27"/>
      <c r="J27"/>
      <c r="K27"/>
    </row>
    <row r="28" s="54" customFormat="1" ht="14.25" customHeight="1" spans="1:11">
      <c r="A28"/>
      <c r="B28"/>
      <c r="C28"/>
      <c r="D28"/>
      <c r="E28"/>
      <c r="F28"/>
      <c r="G28"/>
      <c r="H28"/>
      <c r="I28"/>
      <c r="J28"/>
      <c r="K28"/>
    </row>
    <row r="29" s="54" customFormat="1" ht="14.25" customHeight="1" spans="1:11">
      <c r="A29"/>
      <c r="B29"/>
      <c r="C29"/>
      <c r="D29"/>
      <c r="E29"/>
      <c r="F29"/>
      <c r="G29"/>
      <c r="H29"/>
      <c r="I29"/>
      <c r="J29"/>
      <c r="K29"/>
    </row>
    <row r="30" s="54" customFormat="1" ht="14.25" customHeight="1" spans="1:11">
      <c r="A30"/>
      <c r="B30"/>
      <c r="C30"/>
      <c r="D30"/>
      <c r="E30"/>
      <c r="F30"/>
      <c r="G30"/>
      <c r="H30"/>
      <c r="I30"/>
      <c r="J30"/>
      <c r="K30"/>
    </row>
    <row r="31" s="54" customFormat="1" ht="14.25" customHeight="1" spans="1:11">
      <c r="A31"/>
      <c r="B31"/>
      <c r="C31"/>
      <c r="D31"/>
      <c r="E31"/>
      <c r="F31"/>
      <c r="G31"/>
      <c r="H31"/>
      <c r="I31"/>
      <c r="J31"/>
      <c r="K31"/>
    </row>
  </sheetData>
  <mergeCells count="11">
    <mergeCell ref="A1:K1"/>
    <mergeCell ref="A2:D2"/>
    <mergeCell ref="A3:C3"/>
    <mergeCell ref="E3:K3"/>
    <mergeCell ref="F4:H4"/>
    <mergeCell ref="I4:K4"/>
    <mergeCell ref="A4:A5"/>
    <mergeCell ref="B4:B5"/>
    <mergeCell ref="C4:C5"/>
    <mergeCell ref="D3:D5"/>
    <mergeCell ref="E4:E5"/>
  </mergeCells>
  <printOptions horizontalCentered="1"/>
  <pageMargins left="0.550694444444444" right="0.550694444444444" top="0.786805555555556" bottom="0.786805555555556" header="0.511805555555556" footer="0.511805555555556"/>
  <pageSetup paperSize="9" scale="88" fitToHeight="99" orientation="landscape"/>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D14"/>
  <sheetViews>
    <sheetView showGridLines="0" showZeros="0" workbookViewId="0">
      <selection activeCell="A1" sqref="A1:D1"/>
    </sheetView>
  </sheetViews>
  <sheetFormatPr defaultColWidth="9" defaultRowHeight="14.25" outlineLevelCol="3"/>
  <cols>
    <col min="1" max="1" width="22.625" customWidth="1"/>
    <col min="2" max="2" width="23.75" customWidth="1"/>
    <col min="3" max="3" width="32.25" customWidth="1"/>
    <col min="4" max="4" width="23.75" customWidth="1"/>
  </cols>
  <sheetData>
    <row r="1" ht="42" customHeight="1" spans="1:4">
      <c r="A1" s="28" t="s">
        <v>219</v>
      </c>
      <c r="B1" s="28"/>
      <c r="C1" s="28"/>
      <c r="D1" s="28"/>
    </row>
    <row r="2" ht="18.75" customHeight="1" spans="1:4">
      <c r="A2" s="29" t="s">
        <v>1</v>
      </c>
      <c r="B2" s="30"/>
      <c r="C2" s="31"/>
      <c r="D2" s="32" t="s">
        <v>2</v>
      </c>
    </row>
    <row r="3" ht="30" customHeight="1" spans="1:4">
      <c r="A3" s="33" t="s">
        <v>220</v>
      </c>
      <c r="B3" s="34" t="s">
        <v>221</v>
      </c>
      <c r="C3" s="34" t="s">
        <v>220</v>
      </c>
      <c r="D3" s="35" t="s">
        <v>222</v>
      </c>
    </row>
    <row r="4" s="18" customFormat="1" ht="25.5" customHeight="1" spans="1:4">
      <c r="A4" s="36" t="s">
        <v>223</v>
      </c>
      <c r="B4" s="37"/>
      <c r="C4" s="38" t="s">
        <v>224</v>
      </c>
      <c r="D4" s="39"/>
    </row>
    <row r="5" ht="25.5" customHeight="1" spans="1:4">
      <c r="A5" s="36" t="s">
        <v>225</v>
      </c>
      <c r="B5" s="40"/>
      <c r="C5" s="38" t="s">
        <v>226</v>
      </c>
      <c r="D5" s="40"/>
    </row>
    <row r="6" ht="25.5" customHeight="1" spans="1:4">
      <c r="A6" s="36" t="s">
        <v>227</v>
      </c>
      <c r="B6" s="41"/>
      <c r="C6" s="38" t="s">
        <v>228</v>
      </c>
      <c r="D6" s="42"/>
    </row>
    <row r="7" ht="25.5" customHeight="1" spans="1:4">
      <c r="A7" s="36" t="s">
        <v>229</v>
      </c>
      <c r="B7" s="41"/>
      <c r="C7" s="38" t="s">
        <v>230</v>
      </c>
      <c r="D7" s="41"/>
    </row>
    <row r="8" ht="25.5" customHeight="1" spans="1:4">
      <c r="A8" s="36" t="s">
        <v>231</v>
      </c>
      <c r="B8" s="41"/>
      <c r="C8" s="38" t="s">
        <v>232</v>
      </c>
      <c r="D8" s="41"/>
    </row>
    <row r="9" ht="25.5" customHeight="1" spans="1:4">
      <c r="A9" s="36"/>
      <c r="B9" s="41"/>
      <c r="C9" s="38"/>
      <c r="D9" s="41"/>
    </row>
    <row r="10" ht="25.5" customHeight="1" spans="1:4">
      <c r="A10" s="43" t="s">
        <v>233</v>
      </c>
      <c r="B10" s="41"/>
      <c r="C10" s="44" t="s">
        <v>234</v>
      </c>
      <c r="D10" s="41"/>
    </row>
    <row r="11" ht="25.5" customHeight="1" spans="1:4">
      <c r="A11" s="45" t="s">
        <v>235</v>
      </c>
      <c r="B11" s="41"/>
      <c r="C11" s="46" t="s">
        <v>236</v>
      </c>
      <c r="D11" s="41"/>
    </row>
    <row r="12" ht="25.5" customHeight="1" spans="1:4">
      <c r="A12" s="47" t="s">
        <v>237</v>
      </c>
      <c r="B12" s="48"/>
      <c r="C12" s="49"/>
      <c r="D12" s="48"/>
    </row>
    <row r="13" ht="25.5" customHeight="1" spans="1:4">
      <c r="A13" s="50"/>
      <c r="B13" s="51"/>
      <c r="C13" s="49"/>
      <c r="D13" s="41"/>
    </row>
    <row r="14" ht="25.5" customHeight="1" spans="1:4">
      <c r="A14" s="43" t="s">
        <v>37</v>
      </c>
      <c r="B14" s="41"/>
      <c r="C14" s="44" t="s">
        <v>38</v>
      </c>
      <c r="D14" s="41"/>
    </row>
  </sheetData>
  <mergeCells count="1">
    <mergeCell ref="A1:D1"/>
  </mergeCells>
  <printOptions horizontalCentered="1"/>
  <pageMargins left="0.747916666666667" right="0.747916666666667" top="0.984027777777778" bottom="0.984027777777778" header="0.511805555555556" footer="0.511805555555556"/>
  <pageSetup paperSize="9" fitToHeight="99" orientation="landscape" horizontalDpi="200"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11</vt:i4>
      </vt:variant>
    </vt:vector>
  </HeadingPairs>
  <TitlesOfParts>
    <vt:vector size="11" baseType="lpstr">
      <vt:lpstr>01收支总表</vt:lpstr>
      <vt:lpstr>02部门收入总体情况表</vt:lpstr>
      <vt:lpstr>03部门支出总体情况表</vt:lpstr>
      <vt:lpstr>04财政拨款收支总体情况表</vt:lpstr>
      <vt:lpstr>05一般公共预算支出情况表</vt:lpstr>
      <vt:lpstr>06一般公共预算基本支出表</vt:lpstr>
      <vt:lpstr>07三公经费支出表</vt:lpstr>
      <vt:lpstr>08政府性基金预算支出情况表</vt:lpstr>
      <vt:lpstr>09国有资本经营预算收支表</vt:lpstr>
      <vt:lpstr>10机关运行经费</vt:lpstr>
      <vt:lpstr>绩效目标申报表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china</cp:lastModifiedBy>
  <dcterms:created xsi:type="dcterms:W3CDTF">2020-05-26T15:14:49Z</dcterms:created>
  <dcterms:modified xsi:type="dcterms:W3CDTF">2020-05-26T15:16:14Z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DOID">
    <vt:i4>2298354</vt:i4>
  </property>
  <property fmtid="{D5CDD505-2E9C-101B-9397-08002B2CF9AE}" pid="3" name="KSOProductBuildVer">
    <vt:lpwstr>2052-9.1.0.4337</vt:lpwstr>
  </property>
</Properties>
</file>