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80" windowHeight="11400" firstSheet="8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项目绩效目标申报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'02部门收入总体情况表'!$A$1:V50</definedName>
    <definedName name="_xlnm.Print_Titles" localSheetId="1">'02部门收入总体情况表'!$1:8</definedName>
    <definedName name="_xlnm.Print_Area" localSheetId="2">'03部门支出总体情况表'!$A$1:L50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'05一般公共预算支出情况表'!$A$1:K48</definedName>
    <definedName name="_xlnm.Print_Titles" localSheetId="4">'05一般公共预算支出情况表'!$1:6</definedName>
    <definedName name="_xlnm.Print_Area" localSheetId="5">'06一般公共预算基本支出表'!$A$1:Q58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'10机关运行经费'!$A$1:C8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<sst xmlns="http://schemas.openxmlformats.org/spreadsheetml/2006/main" count="307">
  <si>
    <t>2020年部门收支总体情况表</t>
  </si>
  <si>
    <t>单位名称：温县行政服务中心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</si>
  <si>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</si>
  <si>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</si>
  <si>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</si>
  <si>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</si>
  <si>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</si>
  <si>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</si>
  <si>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</si>
  <si>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</si>
  <si>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</si>
  <si>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</si>
  <si>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</si>
  <si>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</si>
  <si>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</si>
  <si>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</si>
  <si>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</si>
  <si>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</si>
  <si>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</si>
  <si>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</si>
  <si>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</si>
  <si>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</si>
  <si>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</si>
  <si>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</si>
  <si>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</si>
  <si>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</si>
  <si>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</si>
  <si>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</si>
  <si>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</si>
  <si>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</si>
  <si>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</si>
  <si>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</si>
  <si>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</si>
  <si>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</si>
  <si>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</si>
  <si>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</si>
  <si>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</si>
  <si>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</si>
  <si>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</si>
  <si>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</si>
  <si>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</si>
  <si>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</si>
  <si>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</si>
  <si>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</si>
  <si>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</si>
  <si>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</si>
  <si>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</si>
  <si>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</si>
  <si>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</si>
  <si>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</si>
  <si>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</si>
  <si>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</si>
  <si>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</si>
  <si>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</si>
  <si>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</si>
  <si>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</si>
  <si>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</si>
  <si>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</si>
  <si>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</si>
  <si>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</si>
  <si>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</si>
  <si>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</si>
  <si>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</si>
  <si>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</si>
  <si>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</si>
  <si>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</si>
  <si>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</si>
  <si>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</si>
  <si>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</si>
  <si>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>201</t>
  </si>
  <si>
    <t>03</t>
  </si>
  <si>
    <t>01</t>
  </si>
  <si>
    <t xml:space="preserve">      行政人员及机关技术工人年工资总额</t>
  </si>
  <si>
    <t xml:space="preserve">      年终一次性奖金</t>
  </si>
  <si>
    <t xml:space="preserve">      工伤保险费</t>
  </si>
  <si>
    <t xml:space="preserve">      生育保险费</t>
  </si>
  <si>
    <t xml:space="preserve">      编外长期聘用人员经费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</si>
  <si>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</si>
  <si>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</si>
  <si>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</si>
  <si>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</si>
  <si>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一般行政管理事务（政府办公厅（室）及相关机构事务）</t>
  </si>
  <si>
    <t>02</t>
  </si>
  <si>
    <t xml:space="preserve">      水电费</t>
  </si>
  <si>
    <t xml:space="preserve">      网络、空调、房屋维修费</t>
  </si>
  <si>
    <t xml:space="preserve">      印刷费</t>
  </si>
  <si>
    <t xml:space="preserve">      版面制作等业务费</t>
  </si>
  <si>
    <t xml:space="preserve">      工作业务费</t>
  </si>
  <si>
    <t xml:space="preserve">    事业运行（政府办公厅（室）及相关机构事务）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</si>
  <si>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</si>
  <si>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</si>
  <si>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</si>
  <si>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</si>
  <si>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</si>
  <si>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</si>
  <si>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</si>
  <si>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</si>
  <si>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</si>
  <si>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</si>
  <si>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</si>
  <si>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</si>
  <si>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</si>
  <si>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</si>
  <si>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</si>
  <si>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</si>
  <si>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</si>
  <si>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</si>
  <si>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</si>
  <si>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</si>
  <si>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</si>
  <si>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</si>
  <si>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</si>
  <si>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</si>
  <si>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</si>
  <si>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</si>
  <si>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</si>
  <si>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</si>
  <si>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</si>
  <si>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</si>
  <si>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</si>
  <si>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03</t>
  </si>
  <si>
    <t xml:space="preserve">  01</t>
  </si>
  <si>
    <t xml:space="preserve">  02</t>
  </si>
  <si>
    <t xml:space="preserve">  50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</si>
  <si>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</si>
  <si>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</si>
  <si>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</si>
  <si>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</si>
  <si>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</si>
  <si>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</si>
  <si>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</si>
  <si>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</si>
  <si>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</si>
  <si>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</si>
  <si>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</si>
  <si>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</si>
  <si>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</si>
  <si>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</si>
  <si>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</si>
  <si>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</si>
  <si>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</si>
  <si>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</si>
  <si>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</si>
  <si>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</si>
  <si>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</si>
  <si>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</si>
  <si>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</si>
  <si>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</si>
  <si>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</si>
  <si>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</si>
  <si>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</si>
  <si>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</si>
  <si>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</si>
  <si>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</si>
  <si>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</si>
  <si>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</si>
  <si>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</si>
  <si>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</si>
  <si>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</si>
  <si>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</si>
  <si>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</si>
  <si>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</si>
  <si>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</si>
  <si>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</si>
  <si>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</si>
  <si>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</si>
  <si>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</si>
  <si>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</si>
  <si>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</si>
  <si>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</si>
  <si>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</si>
  <si>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</si>
  <si>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</si>
  <si>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</si>
  <si>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温县政务服务和大数据管理局机关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</si>
  <si>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</si>
  <si>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</si>
  <si>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</si>
  <si>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</si>
  <si>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</si>
  <si>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</si>
  <si>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</si>
  <si>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</si>
  <si>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</si>
  <si>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</si>
  <si>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</si>
  <si>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</si>
  <si>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</si>
  <si>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</si>
  <si>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</si>
  <si>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编外长期聘用人员经费</t>
  </si>
  <si>
    <t xml:space="preserve">    其他工资福利支出</t>
  </si>
  <si>
    <t>99</t>
  </si>
  <si>
    <t>其他工资福利支出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</si>
  <si>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</si>
  <si>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</si>
  <si>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</si>
  <si>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</si>
  <si>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</si>
  <si>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</si>
  <si>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</si>
  <si>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</si>
  <si>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</si>
  <si>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</si>
  <si>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  公务接待费</t>
  </si>
  <si>
    <t>06</t>
  </si>
  <si>
    <t>公务接待费</t>
  </si>
  <si>
    <t xml:space="preserve">  在职人员公用经费（公务交通）</t>
  </si>
  <si>
    <t xml:space="preserve">    其他交通费用</t>
  </si>
  <si>
    <t>温县政务服务和大数据管理局事业机构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</si>
  <si>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</si>
  <si>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</si>
  <si>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</si>
  <si>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</si>
  <si>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</si>
  <si>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</si>
  <si>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</si>
  <si>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</si>
  <si>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</si>
  <si>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</si>
  <si>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</si>
  <si>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</si>
  <si>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</si>
  <si>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</si>
  <si>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</si>
  <si>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</si>
  <si>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</si>
  <si>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</si>
  <si>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</si>
  <si>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</si>
  <si>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</si>
  <si>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</si>
  <si>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</si>
  <si>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</si>
  <si>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</si>
  <si>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</si>
  <si>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</si>
  <si>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</si>
  <si>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</si>
  <si>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</si>
  <si>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</si>
  <si>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</si>
  <si>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</si>
  <si>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</si>
  <si>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</si>
  <si>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</si>
  <si>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</si>
  <si>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</si>
  <si>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</si>
  <si>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</si>
  <si>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</si>
  <si>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</si>
  <si>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公务接待费</t>
  </si>
  <si>
    <t>2020年项目绩效目标申报表</t>
  </si>
  <si>
    <t>填报单位（盖章）：温县政务服务和大数据管理局</t>
  </si>
  <si>
    <t>局</t>
  </si>
  <si>
    <t>负责人（签字）：</t>
  </si>
  <si>
    <t>项目名称</t>
  </si>
  <si>
    <t>工作业务费（版面制作等业务费、工作业务费、水电费、 印刷费、 网络空调房屋维修费）</t>
  </si>
  <si>
    <t>项目主管部门</t>
  </si>
  <si>
    <t>政务服务和大数据管理局</t>
  </si>
  <si>
    <t>项目周期</t>
  </si>
  <si>
    <t>本年度</t>
  </si>
  <si>
    <t>资金情况（万元）</t>
  </si>
  <si>
    <t>上级补助资金</t>
  </si>
  <si>
    <t>本级财政资金</t>
  </si>
  <si>
    <t>政策依据</t>
  </si>
  <si>
    <t>财政预算文件</t>
  </si>
  <si>
    <t>年度目标</t>
  </si>
  <si>
    <t>1、政务服务大厅上档升级；2，国家三大平台对接运行；3，县乡村三级行政审批服务标准化创建达标；4，完成便民专项行动宣传指导建设目标；5，政务服务线上线下“好差评”系统建成运行。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</si>
  <si>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</si>
  <si>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</si>
  <si>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</si>
  <si>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</si>
  <si>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</si>
  <si>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</si>
  <si>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</si>
  <si>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县政务服务大厅上档升级</t>
  </si>
  <si>
    <t>1个</t>
  </si>
  <si>
    <t>县分中心和乡级便民服务中心标准化创建</t>
  </si>
  <si>
    <r>
      <rPr>
        <sz val="11"/>
        <rFont val="宋体"/>
        <family val="3"/>
        <charset val="134"/>
      </rPr>
      <t>≥7</t>
    </r>
    <r>
      <rPr>
        <sz val="11"/>
        <rFont val="宋体"/>
        <family val="3"/>
        <charset val="134"/>
      </rPr>
      <t>个</t>
    </r>
  </si>
  <si>
    <t>村级便民服务站标准化创建</t>
  </si>
  <si>
    <r>
      <rPr>
        <sz val="11"/>
        <rFont val="宋体"/>
        <family val="3"/>
        <charset val="134"/>
      </rPr>
      <t>≥5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个</t>
    </r>
  </si>
  <si>
    <t>质量指标</t>
  </si>
  <si>
    <t>国家政务服务一体化平台运行完整率</t>
  </si>
  <si>
    <t>≥90%</t>
  </si>
  <si>
    <t>国家“互联网+监管”平台运行覆盖率</t>
  </si>
  <si>
    <r>
      <rPr>
        <sz val="11"/>
        <rFont val="宋体"/>
        <family val="3"/>
        <charset val="134"/>
      </rPr>
      <t>≥</t>
    </r>
    <r>
      <rPr>
        <sz val="11"/>
        <rFont val="宋体"/>
        <family val="3"/>
        <charset val="134"/>
      </rPr>
      <t>80</t>
    </r>
    <r>
      <rPr>
        <sz val="11"/>
        <rFont val="宋体"/>
        <family val="3"/>
        <charset val="134"/>
      </rPr>
      <t>%</t>
    </r>
  </si>
  <si>
    <r>
      <rPr>
        <sz val="11"/>
        <rFont val="宋体"/>
        <family val="3"/>
        <charset val="134"/>
      </rPr>
      <t>企业纾困3</t>
    </r>
    <r>
      <rPr>
        <sz val="11"/>
        <rFont val="宋体"/>
        <family val="3"/>
        <charset val="134"/>
      </rPr>
      <t>60平台运行正常率</t>
    </r>
  </si>
  <si>
    <t>≥80%</t>
  </si>
  <si>
    <t>时效指标</t>
  </si>
  <si>
    <t>成本指标</t>
  </si>
  <si>
    <t>效益   指标</t>
  </si>
  <si>
    <t>经济效益指标</t>
  </si>
  <si>
    <t>社会效益指标</t>
  </si>
  <si>
    <t>实现群众和企业网上可办率</t>
  </si>
  <si>
    <r>
      <rPr>
        <sz val="11"/>
        <rFont val="宋体"/>
        <family val="3"/>
        <charset val="134"/>
      </rPr>
      <t>≥8</t>
    </r>
    <r>
      <rPr>
        <sz val="11"/>
        <rFont val="宋体"/>
        <family val="3"/>
        <charset val="134"/>
      </rPr>
      <t>0%</t>
    </r>
  </si>
  <si>
    <t>减少办事群众申报材料</t>
  </si>
  <si>
    <t>≥50%</t>
  </si>
  <si>
    <t>实现群众办理高频事项不出乡村</t>
  </si>
  <si>
    <r>
      <rPr>
        <sz val="11"/>
        <rFont val="宋体"/>
        <family val="3"/>
        <charset val="134"/>
      </rPr>
      <t>≥1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万人次</t>
    </r>
  </si>
  <si>
    <t>生态效益指标</t>
  </si>
  <si>
    <t>可持续影响指标</t>
  </si>
  <si>
    <t>满意度  指标</t>
  </si>
  <si>
    <t>服务对象满意度指标</t>
  </si>
  <si>
    <t>受益群众和企业满意度</t>
  </si>
  <si>
    <r>
      <rPr>
        <sz val="11"/>
        <rFont val="宋体"/>
        <family val="3"/>
        <charset val="134"/>
      </rPr>
      <t>≥9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%</t>
    </r>
  </si>
</sst>
</file>

<file path=xl/styles.xml><?xml version="1.0" encoding="utf-8"?>
<styleSheet xmlns="http://schemas.openxmlformats.org/spreadsheetml/2006/main">
  <numFmts count="16">
    <numFmt numFmtId="176" formatCode="0.0_ "/>
    <numFmt numFmtId="177" formatCode="* #,##0.00;* \-#,##0.00;* &quot;&quot;??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"/>
    <numFmt numFmtId="179" formatCode="0.00_ "/>
    <numFmt numFmtId="180" formatCode="#,##0.0000"/>
    <numFmt numFmtId="181" formatCode="#,##0_);[Red]\(#,##0\)"/>
    <numFmt numFmtId="182" formatCode="#,##0.0_);[Red]\(#,##0.0\)"/>
    <numFmt numFmtId="183" formatCode="00"/>
    <numFmt numFmtId="184" formatCode="0000"/>
    <numFmt numFmtId="185" formatCode="#,##0.00_);[Red]\(#,##0.00\)"/>
    <numFmt numFmtId="186" formatCode="#,##0.00;[Red]#,##0.00"/>
    <numFmt numFmtId="187" formatCode="#,##0.0"/>
  </numFmts>
  <fonts count="33"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family val="2"/>
      <charset val="134"/>
    </font>
    <font>
      <sz val="22"/>
      <name val="方正小标宋简体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  <font>
      <sz val="1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5"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8" borderId="20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24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4" borderId="24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18" borderId="28" applyNumberFormat="0" applyFont="0" applyAlignment="0" applyProtection="0">
      <alignment vertical="center"/>
    </xf>
  </cellStyleXfs>
  <cellXfs count="284">
    <xf numFmtId="0" fontId="0" fillId="0" borderId="0" xfId="0">
      <alignment vertical="center"/>
    </xf>
    <xf numFmtId="0" fontId="21" fillId="0" borderId="0" xfId="0" applyFont="1" applyAlignment="1">
      <alignment vertical="center"/>
    </xf>
    <xf numFmtId="0" fontId="22" fillId="0" borderId="0" xfId="136" applyFont="1" applyAlignment="1">
      <alignment horizontal="center" vertical="center"/>
    </xf>
    <xf numFmtId="0" fontId="23" fillId="0" borderId="0" xfId="136" applyFont="1" applyBorder="1" applyAlignment="1">
      <alignment horizontal="center" vertical="center"/>
    </xf>
    <xf numFmtId="0" fontId="23" fillId="0" borderId="0" xfId="136" applyFont="1" applyAlignment="1">
      <alignment horizontal="left" vertical="center"/>
    </xf>
    <xf numFmtId="0" fontId="23" fillId="0" borderId="1" xfId="136" applyFont="1" applyBorder="1" applyAlignment="1">
      <alignment horizontal="right" vertical="center"/>
    </xf>
    <xf numFmtId="0" fontId="23" fillId="0" borderId="0" xfId="136" applyFont="1" applyAlignment="1">
      <alignment horizontal="center" vertical="center"/>
    </xf>
    <xf numFmtId="0" fontId="24" fillId="0" borderId="2" xfId="136" applyFont="1" applyBorder="1" applyAlignment="1">
      <alignment horizontal="center" vertical="center"/>
    </xf>
    <xf numFmtId="0" fontId="24" fillId="0" borderId="2" xfId="136" applyNumberFormat="1" applyFont="1" applyFill="1" applyBorder="1" applyAlignment="1">
      <alignment horizontal="center" vertical="center" wrapText="1"/>
    </xf>
    <xf numFmtId="0" fontId="24" fillId="0" borderId="3" xfId="136" applyNumberFormat="1" applyFont="1" applyFill="1" applyBorder="1" applyAlignment="1">
      <alignment horizontal="center" vertical="center" wrapText="1"/>
    </xf>
    <xf numFmtId="0" fontId="24" fillId="0" borderId="3" xfId="136" applyFont="1" applyBorder="1" applyAlignment="1">
      <alignment horizontal="center" vertical="center"/>
    </xf>
    <xf numFmtId="0" fontId="24" fillId="0" borderId="3" xfId="136" applyNumberFormat="1" applyFont="1" applyBorder="1" applyAlignment="1">
      <alignment horizontal="center" vertical="center" wrapText="1"/>
    </xf>
    <xf numFmtId="0" fontId="24" fillId="0" borderId="3" xfId="136" applyFont="1" applyBorder="1" applyAlignment="1">
      <alignment horizontal="left" vertical="center"/>
    </xf>
    <xf numFmtId="0" fontId="24" fillId="0" borderId="4" xfId="136" applyFont="1" applyBorder="1" applyAlignment="1">
      <alignment horizontal="center" vertical="center" wrapText="1"/>
    </xf>
    <xf numFmtId="0" fontId="24" fillId="0" borderId="5" xfId="136" applyFont="1" applyBorder="1" applyAlignment="1">
      <alignment horizontal="center" vertical="center" wrapText="1"/>
    </xf>
    <xf numFmtId="0" fontId="24" fillId="0" borderId="3" xfId="136" applyFont="1" applyBorder="1" applyAlignment="1">
      <alignment horizontal="center" vertical="center" textRotation="255" wrapText="1"/>
    </xf>
    <xf numFmtId="0" fontId="24" fillId="0" borderId="3" xfId="136" applyNumberFormat="1" applyFont="1" applyBorder="1" applyAlignment="1">
      <alignment horizontal="center" vertical="center"/>
    </xf>
    <xf numFmtId="9" fontId="24" fillId="0" borderId="3" xfId="136" applyNumberFormat="1" applyFont="1" applyBorder="1" applyAlignment="1">
      <alignment horizontal="center" vertical="center"/>
    </xf>
    <xf numFmtId="0" fontId="24" fillId="0" borderId="4" xfId="136" applyFont="1" applyBorder="1" applyAlignment="1">
      <alignment horizontal="center" vertical="center"/>
    </xf>
    <xf numFmtId="0" fontId="24" fillId="0" borderId="5" xfId="136" applyFont="1" applyBorder="1" applyAlignment="1">
      <alignment horizontal="center" vertical="center"/>
    </xf>
    <xf numFmtId="0" fontId="24" fillId="0" borderId="6" xfId="136" applyFont="1" applyBorder="1" applyAlignment="1">
      <alignment horizontal="center" vertical="center"/>
    </xf>
    <xf numFmtId="0" fontId="24" fillId="0" borderId="6" xfId="136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Fill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left" vertical="center" wrapText="1"/>
    </xf>
    <xf numFmtId="49" fontId="26" fillId="0" borderId="3" xfId="0" applyNumberFormat="1" applyFont="1" applyFill="1" applyBorder="1" applyAlignment="1">
      <alignment horizontal="left" vertical="center" wrapText="1"/>
    </xf>
    <xf numFmtId="178" fontId="26" fillId="0" borderId="3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6" fontId="25" fillId="0" borderId="0" xfId="116" applyNumberFormat="1" applyFont="1" applyAlignment="1">
      <alignment horizontal="center" vertical="center"/>
    </xf>
    <xf numFmtId="176" fontId="6" fillId="0" borderId="0" xfId="116" applyNumberFormat="1" applyFont="1" applyFill="1" applyAlignment="1">
      <alignment horizontal="left" vertical="center"/>
    </xf>
    <xf numFmtId="176" fontId="6" fillId="0" borderId="0" xfId="116" applyNumberFormat="1" applyFont="1" applyAlignment="1">
      <alignment horizontal="left" vertical="center"/>
    </xf>
    <xf numFmtId="176" fontId="6" fillId="0" borderId="0" xfId="116" applyNumberFormat="1" applyFont="1" applyAlignment="1">
      <alignment horizontal="center" vertical="center"/>
    </xf>
    <xf numFmtId="0" fontId="27" fillId="0" borderId="0" xfId="145" applyFont="1" applyAlignment="1">
      <alignment horizontal="right" vertical="center"/>
    </xf>
    <xf numFmtId="0" fontId="28" fillId="0" borderId="3" xfId="151" applyNumberFormat="1" applyFont="1" applyFill="1" applyBorder="1" applyAlignment="1" applyProtection="1">
      <alignment horizontal="center" vertical="center" wrapText="1"/>
    </xf>
    <xf numFmtId="176" fontId="28" fillId="0" borderId="3" xfId="116" applyNumberFormat="1" applyFont="1" applyBorder="1" applyAlignment="1">
      <alignment horizontal="center" vertical="center"/>
    </xf>
    <xf numFmtId="0" fontId="29" fillId="0" borderId="3" xfId="145" applyFont="1" applyBorder="1" applyAlignment="1">
      <alignment horizontal="center" vertical="center"/>
    </xf>
    <xf numFmtId="0" fontId="0" fillId="0" borderId="3" xfId="9" applyFont="1" applyFill="1" applyBorder="1" applyAlignment="1">
      <alignment vertical="center" wrapText="1"/>
    </xf>
    <xf numFmtId="179" fontId="6" fillId="0" borderId="3" xfId="146" applyNumberFormat="1" applyFont="1" applyFill="1" applyBorder="1" applyAlignment="1">
      <alignment vertical="center"/>
    </xf>
    <xf numFmtId="0" fontId="0" fillId="0" borderId="3" xfId="135" applyFont="1" applyFill="1" applyBorder="1" applyAlignment="1">
      <alignment vertical="center" wrapText="1"/>
    </xf>
    <xf numFmtId="180" fontId="6" fillId="0" borderId="3" xfId="147" applyNumberFormat="1" applyFont="1" applyFill="1" applyBorder="1" applyAlignment="1">
      <alignment vertical="center"/>
    </xf>
    <xf numFmtId="0" fontId="27" fillId="0" borderId="3" xfId="145" applyFont="1" applyBorder="1">
      <alignment vertical="center"/>
    </xf>
    <xf numFmtId="181" fontId="0" fillId="0" borderId="3" xfId="144" applyNumberFormat="1" applyFill="1" applyBorder="1" applyAlignment="1">
      <alignment horizontal="right" vertical="center" wrapText="1"/>
    </xf>
    <xf numFmtId="180" fontId="0" fillId="0" borderId="3" xfId="144" applyNumberFormat="1" applyFill="1" applyBorder="1" applyAlignment="1">
      <alignment horizontal="right" vertical="center" wrapText="1"/>
    </xf>
    <xf numFmtId="0" fontId="28" fillId="0" borderId="3" xfId="9" applyFont="1" applyFill="1" applyBorder="1" applyAlignment="1">
      <alignment horizontal="center" vertical="center"/>
    </xf>
    <xf numFmtId="0" fontId="28" fillId="0" borderId="3" xfId="144" applyFont="1" applyFill="1" applyBorder="1" applyAlignment="1">
      <alignment horizontal="center" vertical="center" wrapText="1"/>
    </xf>
    <xf numFmtId="0" fontId="0" fillId="0" borderId="3" xfId="9" applyFont="1" applyFill="1" applyBorder="1" applyAlignment="1">
      <alignment horizontal="left" vertical="center"/>
    </xf>
    <xf numFmtId="0" fontId="0" fillId="0" borderId="3" xfId="144" applyFont="1" applyFill="1" applyBorder="1" applyAlignment="1">
      <alignment vertical="center" wrapText="1"/>
    </xf>
    <xf numFmtId="0" fontId="0" fillId="0" borderId="3" xfId="144" applyFill="1" applyBorder="1" applyAlignment="1">
      <alignment vertical="center"/>
    </xf>
    <xf numFmtId="181" fontId="28" fillId="0" borderId="3" xfId="144" applyNumberFormat="1" applyFont="1" applyFill="1" applyBorder="1" applyAlignment="1">
      <alignment horizontal="right" vertical="center" wrapText="1"/>
    </xf>
    <xf numFmtId="0" fontId="0" fillId="0" borderId="3" xfId="9" applyFont="1" applyFill="1" applyBorder="1" applyAlignment="1">
      <alignment horizontal="left" vertical="center" wrapText="1"/>
    </xf>
    <xf numFmtId="0" fontId="0" fillId="0" borderId="3" xfId="144" applyFont="1" applyFill="1" applyBorder="1" applyAlignment="1">
      <alignment vertical="center"/>
    </xf>
    <xf numFmtId="181" fontId="0" fillId="0" borderId="3" xfId="144" applyNumberFormat="1" applyFont="1" applyFill="1" applyBorder="1" applyAlignment="1">
      <alignment horizontal="right" vertical="center" wrapText="1"/>
    </xf>
    <xf numFmtId="0" fontId="26" fillId="0" borderId="0" xfId="149" applyFont="1">
      <alignment vertical="center"/>
    </xf>
    <xf numFmtId="0" fontId="26" fillId="0" borderId="0" xfId="149" applyFont="1" applyFill="1">
      <alignment vertical="center"/>
    </xf>
    <xf numFmtId="0" fontId="0" fillId="0" borderId="0" xfId="149" applyFont="1">
      <alignment vertical="center"/>
    </xf>
    <xf numFmtId="0" fontId="6" fillId="0" borderId="0" xfId="149">
      <alignment vertical="center"/>
    </xf>
    <xf numFmtId="0" fontId="25" fillId="0" borderId="0" xfId="22" applyNumberFormat="1" applyFont="1" applyFill="1" applyAlignment="1" applyProtection="1">
      <alignment horizontal="center" vertical="center"/>
    </xf>
    <xf numFmtId="0" fontId="6" fillId="0" borderId="1" xfId="149" applyFill="1" applyBorder="1">
      <alignment vertical="center"/>
    </xf>
    <xf numFmtId="0" fontId="6" fillId="0" borderId="1" xfId="149" applyBorder="1">
      <alignment vertical="center"/>
    </xf>
    <xf numFmtId="182" fontId="26" fillId="0" borderId="0" xfId="22" applyNumberFormat="1" applyFont="1" applyFill="1" applyAlignment="1" applyProtection="1">
      <alignment vertical="center"/>
    </xf>
    <xf numFmtId="182" fontId="26" fillId="0" borderId="1" xfId="22" applyNumberFormat="1" applyFont="1" applyFill="1" applyBorder="1" applyAlignment="1" applyProtection="1">
      <alignment vertical="center"/>
    </xf>
    <xf numFmtId="0" fontId="6" fillId="0" borderId="4" xfId="22" applyNumberFormat="1" applyFont="1" applyFill="1" applyBorder="1" applyAlignment="1" applyProtection="1">
      <alignment horizontal="center" vertical="center"/>
    </xf>
    <xf numFmtId="0" fontId="6" fillId="0" borderId="5" xfId="22" applyNumberFormat="1" applyFont="1" applyFill="1" applyBorder="1" applyAlignment="1" applyProtection="1">
      <alignment horizontal="center" vertical="center"/>
    </xf>
    <xf numFmtId="0" fontId="6" fillId="0" borderId="6" xfId="22" applyNumberFormat="1" applyFont="1" applyFill="1" applyBorder="1" applyAlignment="1" applyProtection="1">
      <alignment horizontal="center" vertical="center"/>
    </xf>
    <xf numFmtId="0" fontId="6" fillId="0" borderId="7" xfId="22" applyNumberFormat="1" applyFont="1" applyFill="1" applyBorder="1" applyAlignment="1" applyProtection="1">
      <alignment horizontal="center" vertical="center"/>
    </xf>
    <xf numFmtId="0" fontId="6" fillId="0" borderId="3" xfId="22" applyNumberFormat="1" applyFont="1" applyFill="1" applyBorder="1" applyAlignment="1" applyProtection="1">
      <alignment horizontal="center" vertical="center"/>
    </xf>
    <xf numFmtId="183" fontId="6" fillId="0" borderId="3" xfId="22" applyNumberFormat="1" applyFont="1" applyFill="1" applyBorder="1" applyAlignment="1" applyProtection="1">
      <alignment horizontal="center" vertical="center"/>
    </xf>
    <xf numFmtId="184" fontId="6" fillId="0" borderId="3" xfId="22" applyNumberFormat="1" applyFont="1" applyFill="1" applyBorder="1" applyAlignment="1" applyProtection="1">
      <alignment horizontal="center" vertical="center"/>
    </xf>
    <xf numFmtId="0" fontId="6" fillId="0" borderId="8" xfId="22" applyNumberFormat="1" applyFont="1" applyFill="1" applyBorder="1" applyAlignment="1" applyProtection="1">
      <alignment horizontal="center" vertical="center"/>
    </xf>
    <xf numFmtId="0" fontId="6" fillId="0" borderId="3" xfId="22" applyNumberFormat="1" applyFont="1" applyFill="1" applyBorder="1" applyAlignment="1" applyProtection="1">
      <alignment horizontal="center" vertical="center" wrapText="1"/>
    </xf>
    <xf numFmtId="0" fontId="6" fillId="0" borderId="3" xfId="22" applyFont="1" applyBorder="1" applyAlignment="1">
      <alignment horizontal="center" vertical="center"/>
    </xf>
    <xf numFmtId="0" fontId="6" fillId="0" borderId="2" xfId="22" applyNumberFormat="1" applyFont="1" applyFill="1" applyBorder="1" applyAlignment="1" applyProtection="1">
      <alignment horizontal="center" vertical="center"/>
    </xf>
    <xf numFmtId="0" fontId="6" fillId="0" borderId="3" xfId="149" applyFont="1" applyBorder="1" applyAlignment="1">
      <alignment horizontal="center" vertical="center"/>
    </xf>
    <xf numFmtId="49" fontId="6" fillId="0" borderId="3" xfId="149" applyNumberFormat="1" applyFont="1" applyFill="1" applyBorder="1" applyAlignment="1">
      <alignment horizontal="left" vertical="center"/>
    </xf>
    <xf numFmtId="49" fontId="6" fillId="0" borderId="3" xfId="22" applyNumberFormat="1" applyFont="1" applyFill="1" applyBorder="1" applyAlignment="1">
      <alignment horizontal="left" vertical="center"/>
    </xf>
    <xf numFmtId="185" fontId="6" fillId="0" borderId="3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6" fillId="0" borderId="4" xfId="22" applyFont="1" applyBorder="1" applyAlignment="1">
      <alignment horizontal="center" vertical="center"/>
    </xf>
    <xf numFmtId="0" fontId="6" fillId="0" borderId="5" xfId="22" applyFont="1" applyBorder="1" applyAlignment="1">
      <alignment horizontal="center" vertical="center"/>
    </xf>
    <xf numFmtId="0" fontId="6" fillId="0" borderId="6" xfId="22" applyFont="1" applyBorder="1" applyAlignment="1">
      <alignment horizontal="center" vertical="center"/>
    </xf>
    <xf numFmtId="0" fontId="6" fillId="2" borderId="0" xfId="148" applyFont="1" applyFill="1" applyAlignment="1"/>
    <xf numFmtId="0" fontId="6" fillId="0" borderId="0" xfId="148" applyFont="1" applyFill="1" applyAlignment="1"/>
    <xf numFmtId="0" fontId="6" fillId="2" borderId="0" xfId="148" applyFill="1" applyAlignment="1"/>
    <xf numFmtId="0" fontId="25" fillId="0" borderId="0" xfId="114" applyFont="1" applyAlignment="1">
      <alignment horizontal="center" vertical="center"/>
    </xf>
    <xf numFmtId="0" fontId="26" fillId="0" borderId="0" xfId="114" applyFont="1" applyAlignment="1">
      <alignment horizontal="right" vertical="center"/>
    </xf>
    <xf numFmtId="0" fontId="28" fillId="0" borderId="3" xfId="114" applyFont="1" applyBorder="1" applyAlignment="1">
      <alignment horizontal="center" vertical="center"/>
    </xf>
    <xf numFmtId="0" fontId="28" fillId="0" borderId="3" xfId="114" applyFont="1" applyBorder="1" applyAlignment="1">
      <alignment horizontal="center" vertical="center" wrapText="1"/>
    </xf>
    <xf numFmtId="0" fontId="0" fillId="0" borderId="3" xfId="114" applyFont="1" applyFill="1" applyBorder="1" applyAlignment="1">
      <alignment horizontal="center" vertical="center"/>
    </xf>
    <xf numFmtId="178" fontId="0" fillId="0" borderId="3" xfId="114" applyNumberFormat="1" applyFont="1" applyFill="1" applyBorder="1" applyAlignment="1">
      <alignment horizontal="right" vertical="center"/>
    </xf>
    <xf numFmtId="0" fontId="0" fillId="0" borderId="3" xfId="114" applyFont="1" applyFill="1" applyBorder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25" fillId="0" borderId="0" xfId="0" applyFont="1" applyAlignment="1">
      <alignment horizontal="centerContinuous" vertical="center"/>
    </xf>
    <xf numFmtId="0" fontId="6" fillId="3" borderId="0" xfId="0" applyFont="1" applyFill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186" fontId="6" fillId="0" borderId="3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0" fontId="6" fillId="0" borderId="0" xfId="149" applyFont="1">
      <alignment vertical="center"/>
    </xf>
    <xf numFmtId="0" fontId="6" fillId="0" borderId="0" xfId="149" applyFont="1" applyFill="1">
      <alignment vertical="center"/>
    </xf>
    <xf numFmtId="0" fontId="6" fillId="0" borderId="0" xfId="150" applyAlignment="1">
      <alignment vertical="center"/>
    </xf>
    <xf numFmtId="0" fontId="0" fillId="0" borderId="0" xfId="150" applyFont="1" applyAlignment="1"/>
    <xf numFmtId="0" fontId="26" fillId="0" borderId="0" xfId="150" applyFont="1" applyFill="1" applyAlignment="1"/>
    <xf numFmtId="0" fontId="6" fillId="0" borderId="0" xfId="150" applyAlignment="1">
      <alignment wrapText="1"/>
    </xf>
    <xf numFmtId="0" fontId="6" fillId="0" borderId="0" xfId="150" applyAlignment="1"/>
    <xf numFmtId="177" fontId="25" fillId="0" borderId="0" xfId="150" applyNumberFormat="1" applyFont="1" applyFill="1" applyAlignment="1" applyProtection="1">
      <alignment horizontal="center" vertical="center" wrapText="1"/>
    </xf>
    <xf numFmtId="0" fontId="26" fillId="0" borderId="1" xfId="139" applyFont="1" applyFill="1" applyBorder="1" applyAlignment="1">
      <alignment horizontal="left" vertical="center"/>
    </xf>
    <xf numFmtId="0" fontId="26" fillId="0" borderId="1" xfId="139" applyFont="1" applyBorder="1" applyAlignment="1">
      <alignment horizontal="left" vertical="center"/>
    </xf>
    <xf numFmtId="177" fontId="26" fillId="0" borderId="1" xfId="150" applyNumberFormat="1" applyFont="1" applyFill="1" applyBorder="1" applyAlignment="1" applyProtection="1">
      <alignment vertical="center" wrapText="1"/>
    </xf>
    <xf numFmtId="177" fontId="25" fillId="0" borderId="1" xfId="150" applyNumberFormat="1" applyFont="1" applyFill="1" applyBorder="1" applyAlignment="1" applyProtection="1">
      <alignment vertical="center" wrapText="1"/>
    </xf>
    <xf numFmtId="177" fontId="26" fillId="0" borderId="4" xfId="150" applyNumberFormat="1" applyFont="1" applyFill="1" applyBorder="1" applyAlignment="1" applyProtection="1">
      <alignment horizontal="center" vertical="center" wrapText="1"/>
    </xf>
    <xf numFmtId="177" fontId="26" fillId="0" borderId="5" xfId="150" applyNumberFormat="1" applyFont="1" applyFill="1" applyBorder="1" applyAlignment="1" applyProtection="1">
      <alignment horizontal="center" vertical="center" wrapText="1"/>
    </xf>
    <xf numFmtId="177" fontId="26" fillId="0" borderId="6" xfId="150" applyNumberFormat="1" applyFont="1" applyFill="1" applyBorder="1" applyAlignment="1" applyProtection="1">
      <alignment horizontal="center" vertical="center" wrapText="1"/>
    </xf>
    <xf numFmtId="177" fontId="26" fillId="0" borderId="3" xfId="150" applyNumberFormat="1" applyFont="1" applyFill="1" applyBorder="1" applyAlignment="1" applyProtection="1">
      <alignment horizontal="centerContinuous" vertical="center"/>
    </xf>
    <xf numFmtId="177" fontId="26" fillId="0" borderId="7" xfId="150" applyNumberFormat="1" applyFont="1" applyFill="1" applyBorder="1" applyAlignment="1" applyProtection="1">
      <alignment horizontal="centerContinuous" vertical="center"/>
    </xf>
    <xf numFmtId="177" fontId="26" fillId="0" borderId="9" xfId="150" applyNumberFormat="1" applyFont="1" applyFill="1" applyBorder="1" applyAlignment="1" applyProtection="1">
      <alignment horizontal="center" vertical="center" wrapText="1"/>
    </xf>
    <xf numFmtId="177" fontId="26" fillId="0" borderId="10" xfId="150" applyNumberFormat="1" applyFont="1" applyFill="1" applyBorder="1" applyAlignment="1" applyProtection="1">
      <alignment horizontal="center" vertical="center" wrapText="1"/>
    </xf>
    <xf numFmtId="177" fontId="26" fillId="0" borderId="4" xfId="150" applyNumberFormat="1" applyFont="1" applyFill="1" applyBorder="1" applyAlignment="1" applyProtection="1">
      <alignment horizontal="center" vertical="center"/>
    </xf>
    <xf numFmtId="0" fontId="26" fillId="0" borderId="3" xfId="150" applyNumberFormat="1" applyFont="1" applyFill="1" applyBorder="1" applyAlignment="1" applyProtection="1">
      <alignment horizontal="center" vertical="center"/>
    </xf>
    <xf numFmtId="0" fontId="26" fillId="0" borderId="4" xfId="56" applyFont="1" applyFill="1" applyBorder="1" applyAlignment="1">
      <alignment horizontal="center" vertical="center"/>
    </xf>
    <xf numFmtId="0" fontId="26" fillId="0" borderId="6" xfId="56" applyFont="1" applyFill="1" applyBorder="1" applyAlignment="1">
      <alignment horizontal="center" vertical="center"/>
    </xf>
    <xf numFmtId="182" fontId="26" fillId="0" borderId="3" xfId="150" applyNumberFormat="1" applyFont="1" applyFill="1" applyBorder="1" applyAlignment="1" applyProtection="1">
      <alignment horizontal="centerContinuous" vertical="center"/>
    </xf>
    <xf numFmtId="177" fontId="26" fillId="0" borderId="11" xfId="150" applyNumberFormat="1" applyFont="1" applyFill="1" applyBorder="1" applyAlignment="1" applyProtection="1">
      <alignment horizontal="center" vertical="center" wrapText="1"/>
    </xf>
    <xf numFmtId="177" fontId="26" fillId="0" borderId="12" xfId="150" applyNumberFormat="1" applyFont="1" applyFill="1" applyBorder="1" applyAlignment="1" applyProtection="1">
      <alignment horizontal="center" vertical="center" wrapText="1"/>
    </xf>
    <xf numFmtId="177" fontId="26" fillId="0" borderId="9" xfId="150" applyNumberFormat="1" applyFont="1" applyFill="1" applyBorder="1" applyAlignment="1" applyProtection="1">
      <alignment horizontal="center" vertical="center"/>
    </xf>
    <xf numFmtId="0" fontId="26" fillId="0" borderId="7" xfId="56" applyFont="1" applyFill="1" applyBorder="1" applyAlignment="1">
      <alignment horizontal="center" vertical="center" wrapText="1"/>
    </xf>
    <xf numFmtId="0" fontId="26" fillId="0" borderId="7" xfId="56" applyFont="1" applyFill="1" applyBorder="1" applyAlignment="1">
      <alignment horizontal="center" vertical="center"/>
    </xf>
    <xf numFmtId="182" fontId="26" fillId="0" borderId="4" xfId="150" applyNumberFormat="1" applyFont="1" applyFill="1" applyBorder="1" applyAlignment="1" applyProtection="1">
      <alignment horizontal="center" vertical="center"/>
    </xf>
    <xf numFmtId="177" fontId="26" fillId="0" borderId="13" xfId="150" applyNumberFormat="1" applyFont="1" applyFill="1" applyBorder="1" applyAlignment="1" applyProtection="1">
      <alignment horizontal="center" vertical="center" wrapText="1"/>
    </xf>
    <xf numFmtId="177" fontId="26" fillId="0" borderId="14" xfId="150" applyNumberFormat="1" applyFont="1" applyFill="1" applyBorder="1" applyAlignment="1" applyProtection="1">
      <alignment horizontal="center" vertical="center" wrapText="1"/>
    </xf>
    <xf numFmtId="0" fontId="26" fillId="0" borderId="2" xfId="56" applyFont="1" applyFill="1" applyBorder="1" applyAlignment="1">
      <alignment horizontal="center" vertical="center" wrapText="1"/>
    </xf>
    <xf numFmtId="0" fontId="26" fillId="0" borderId="2" xfId="56" applyFont="1" applyFill="1" applyBorder="1" applyAlignment="1">
      <alignment horizontal="center" vertical="center"/>
    </xf>
    <xf numFmtId="182" fontId="26" fillId="0" borderId="3" xfId="150" applyNumberFormat="1" applyFont="1" applyFill="1" applyBorder="1" applyAlignment="1" applyProtection="1">
      <alignment horizontal="center" vertical="center" wrapText="1"/>
    </xf>
    <xf numFmtId="187" fontId="26" fillId="0" borderId="4" xfId="56" applyNumberFormat="1" applyFont="1" applyFill="1" applyBorder="1" applyAlignment="1">
      <alignment horizontal="left" vertical="center"/>
    </xf>
    <xf numFmtId="187" fontId="26" fillId="0" borderId="6" xfId="56" applyNumberFormat="1" applyFont="1" applyFill="1" applyBorder="1" applyAlignment="1">
      <alignment horizontal="left" vertical="center"/>
    </xf>
    <xf numFmtId="185" fontId="26" fillId="0" borderId="7" xfId="56" applyNumberFormat="1" applyFont="1" applyFill="1" applyBorder="1" applyAlignment="1" applyProtection="1">
      <alignment horizontal="right" vertical="center" wrapText="1"/>
    </xf>
    <xf numFmtId="0" fontId="26" fillId="0" borderId="6" xfId="122" applyFont="1" applyFill="1" applyBorder="1">
      <alignment vertical="center"/>
    </xf>
    <xf numFmtId="4" fontId="26" fillId="0" borderId="3" xfId="150" applyNumberFormat="1" applyFont="1" applyFill="1" applyBorder="1" applyAlignment="1">
      <alignment horizontal="right" vertical="center" wrapText="1"/>
    </xf>
    <xf numFmtId="185" fontId="30" fillId="0" borderId="3" xfId="153" applyNumberFormat="1" applyFont="1" applyFill="1" applyBorder="1" applyAlignment="1">
      <alignment horizontal="right" vertical="center" wrapText="1"/>
    </xf>
    <xf numFmtId="185" fontId="26" fillId="0" borderId="3" xfId="56" applyNumberFormat="1" applyFont="1" applyFill="1" applyBorder="1" applyAlignment="1" applyProtection="1">
      <alignment horizontal="right" vertical="center" wrapText="1"/>
    </xf>
    <xf numFmtId="0" fontId="26" fillId="0" borderId="3" xfId="122" applyFont="1" applyFill="1" applyBorder="1">
      <alignment vertical="center"/>
    </xf>
    <xf numFmtId="185" fontId="26" fillId="0" borderId="8" xfId="56" applyNumberFormat="1" applyFont="1" applyFill="1" applyBorder="1" applyAlignment="1" applyProtection="1">
      <alignment horizontal="right" vertical="center" wrapText="1"/>
    </xf>
    <xf numFmtId="187" fontId="26" fillId="0" borderId="4" xfId="56" applyNumberFormat="1" applyFont="1" applyFill="1" applyBorder="1" applyAlignment="1">
      <alignment horizontal="left" vertical="center" wrapText="1"/>
    </xf>
    <xf numFmtId="187" fontId="26" fillId="0" borderId="6" xfId="56" applyNumberFormat="1" applyFont="1" applyFill="1" applyBorder="1" applyAlignment="1">
      <alignment horizontal="left" vertical="center" wrapText="1"/>
    </xf>
    <xf numFmtId="185" fontId="26" fillId="0" borderId="2" xfId="56" applyNumberFormat="1" applyFont="1" applyFill="1" applyBorder="1" applyAlignment="1" applyProtection="1">
      <alignment horizontal="right" vertical="center" wrapText="1"/>
    </xf>
    <xf numFmtId="187" fontId="26" fillId="0" borderId="5" xfId="56" applyNumberFormat="1" applyFont="1" applyFill="1" applyBorder="1" applyAlignment="1">
      <alignment horizontal="left" vertical="center"/>
    </xf>
    <xf numFmtId="0" fontId="26" fillId="0" borderId="4" xfId="56" applyFont="1" applyFill="1" applyBorder="1" applyAlignment="1">
      <alignment horizontal="left" vertical="center" wrapText="1"/>
    </xf>
    <xf numFmtId="0" fontId="26" fillId="0" borderId="6" xfId="56" applyFont="1" applyFill="1" applyBorder="1" applyAlignment="1">
      <alignment horizontal="left" vertical="center" wrapText="1"/>
    </xf>
    <xf numFmtId="0" fontId="26" fillId="0" borderId="3" xfId="152" applyFont="1" applyFill="1" applyBorder="1" applyAlignment="1">
      <alignment vertical="center" wrapText="1"/>
    </xf>
    <xf numFmtId="185" fontId="26" fillId="0" borderId="3" xfId="152" applyNumberFormat="1" applyFont="1" applyFill="1" applyBorder="1" applyAlignment="1">
      <alignment horizontal="right" vertical="center" wrapText="1"/>
    </xf>
    <xf numFmtId="0" fontId="26" fillId="0" borderId="4" xfId="152" applyFont="1" applyFill="1" applyBorder="1" applyAlignment="1">
      <alignment vertical="center" wrapText="1"/>
    </xf>
    <xf numFmtId="0" fontId="26" fillId="0" borderId="6" xfId="152" applyFont="1" applyFill="1" applyBorder="1" applyAlignment="1">
      <alignment vertical="center" wrapText="1"/>
    </xf>
    <xf numFmtId="0" fontId="26" fillId="0" borderId="4" xfId="152" applyFont="1" applyFill="1" applyBorder="1" applyAlignment="1">
      <alignment horizontal="center" vertical="center" wrapText="1"/>
    </xf>
    <xf numFmtId="0" fontId="26" fillId="0" borderId="6" xfId="152" applyFont="1" applyFill="1" applyBorder="1" applyAlignment="1">
      <alignment horizontal="center" vertical="center" wrapText="1"/>
    </xf>
    <xf numFmtId="0" fontId="26" fillId="0" borderId="3" xfId="150" applyFont="1" applyFill="1" applyBorder="1" applyAlignment="1">
      <alignment horizontal="left" vertical="center" wrapText="1"/>
    </xf>
    <xf numFmtId="185" fontId="26" fillId="0" borderId="3" xfId="150" applyNumberFormat="1" applyFont="1" applyFill="1" applyBorder="1" applyAlignment="1">
      <alignment horizontal="right" vertical="center" wrapText="1"/>
    </xf>
    <xf numFmtId="0" fontId="26" fillId="0" borderId="4" xfId="150" applyFont="1" applyFill="1" applyBorder="1" applyAlignment="1">
      <alignment horizontal="left" vertical="center" wrapText="1"/>
    </xf>
    <xf numFmtId="0" fontId="26" fillId="0" borderId="6" xfId="150" applyFont="1" applyFill="1" applyBorder="1" applyAlignment="1">
      <alignment horizontal="left" vertical="center" wrapText="1"/>
    </xf>
    <xf numFmtId="0" fontId="26" fillId="0" borderId="4" xfId="56" applyFont="1" applyFill="1" applyBorder="1" applyAlignment="1">
      <alignment vertical="center"/>
    </xf>
    <xf numFmtId="0" fontId="26" fillId="0" borderId="6" xfId="56" applyFont="1" applyFill="1" applyBorder="1" applyAlignment="1">
      <alignment vertical="center"/>
    </xf>
    <xf numFmtId="0" fontId="26" fillId="0" borderId="3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77" fontId="26" fillId="0" borderId="1" xfId="150" applyNumberFormat="1" applyFont="1" applyFill="1" applyBorder="1" applyAlignment="1" applyProtection="1">
      <alignment horizontal="right" vertical="center" wrapText="1"/>
    </xf>
    <xf numFmtId="0" fontId="26" fillId="0" borderId="3" xfId="150" applyFont="1" applyBorder="1" applyAlignment="1">
      <alignment horizontal="centerContinuous"/>
    </xf>
    <xf numFmtId="0" fontId="26" fillId="0" borderId="3" xfId="150" applyFont="1" applyBorder="1" applyAlignment="1">
      <alignment horizontal="centerContinuous" vertical="center"/>
    </xf>
    <xf numFmtId="182" fontId="26" fillId="0" borderId="5" xfId="150" applyNumberFormat="1" applyFont="1" applyFill="1" applyBorder="1" applyAlignment="1" applyProtection="1">
      <alignment horizontal="center" vertical="center"/>
    </xf>
    <xf numFmtId="49" fontId="26" fillId="2" borderId="3" xfId="150" applyNumberFormat="1" applyFont="1" applyFill="1" applyBorder="1" applyAlignment="1">
      <alignment horizontal="center" vertical="center" wrapText="1"/>
    </xf>
    <xf numFmtId="49" fontId="26" fillId="2" borderId="7" xfId="150" applyNumberFormat="1" applyFont="1" applyFill="1" applyBorder="1" applyAlignment="1">
      <alignment horizontal="center" vertical="center" wrapText="1"/>
    </xf>
    <xf numFmtId="0" fontId="26" fillId="0" borderId="3" xfId="150" applyFont="1" applyBorder="1" applyAlignment="1">
      <alignment horizontal="center" vertical="center" wrapText="1"/>
    </xf>
    <xf numFmtId="49" fontId="26" fillId="2" borderId="3" xfId="150" applyNumberFormat="1" applyFont="1" applyFill="1" applyBorder="1" applyAlignment="1">
      <alignment horizontal="center" vertical="center"/>
    </xf>
    <xf numFmtId="49" fontId="26" fillId="2" borderId="2" xfId="150" applyNumberFormat="1" applyFont="1" applyFill="1" applyBorder="1" applyAlignment="1">
      <alignment horizontal="center" vertical="center" wrapText="1"/>
    </xf>
    <xf numFmtId="0" fontId="26" fillId="0" borderId="0" xfId="152" applyFont="1" applyFill="1">
      <alignment vertical="center"/>
    </xf>
    <xf numFmtId="185" fontId="26" fillId="0" borderId="3" xfId="150" applyNumberFormat="1" applyFont="1" applyFill="1" applyBorder="1" applyAlignment="1" applyProtection="1">
      <alignment horizontal="right" vertical="center" wrapText="1"/>
    </xf>
    <xf numFmtId="4" fontId="26" fillId="0" borderId="3" xfId="150" applyNumberFormat="1" applyFont="1" applyFill="1" applyBorder="1" applyAlignment="1" applyProtection="1">
      <alignment horizontal="right" vertical="center" wrapText="1"/>
    </xf>
    <xf numFmtId="0" fontId="26" fillId="0" borderId="4" xfId="22" applyNumberFormat="1" applyFont="1" applyFill="1" applyBorder="1" applyAlignment="1" applyProtection="1">
      <alignment horizontal="center" vertical="center"/>
    </xf>
    <xf numFmtId="0" fontId="26" fillId="0" borderId="5" xfId="22" applyNumberFormat="1" applyFont="1" applyFill="1" applyBorder="1" applyAlignment="1" applyProtection="1">
      <alignment horizontal="center" vertical="center"/>
    </xf>
    <xf numFmtId="0" fontId="26" fillId="0" borderId="6" xfId="22" applyNumberFormat="1" applyFont="1" applyFill="1" applyBorder="1" applyAlignment="1" applyProtection="1">
      <alignment horizontal="center" vertical="center"/>
    </xf>
    <xf numFmtId="0" fontId="26" fillId="0" borderId="7" xfId="22" applyNumberFormat="1" applyFont="1" applyFill="1" applyBorder="1" applyAlignment="1" applyProtection="1">
      <alignment horizontal="center" vertical="center"/>
    </xf>
    <xf numFmtId="0" fontId="26" fillId="0" borderId="3" xfId="22" applyNumberFormat="1" applyFont="1" applyFill="1" applyBorder="1" applyAlignment="1" applyProtection="1">
      <alignment horizontal="center" vertical="center" wrapText="1"/>
    </xf>
    <xf numFmtId="0" fontId="26" fillId="0" borderId="3" xfId="22" applyNumberFormat="1" applyFont="1" applyFill="1" applyBorder="1" applyAlignment="1" applyProtection="1">
      <alignment horizontal="center" vertical="center"/>
    </xf>
    <xf numFmtId="183" fontId="26" fillId="0" borderId="3" xfId="22" applyNumberFormat="1" applyFont="1" applyFill="1" applyBorder="1" applyAlignment="1" applyProtection="1">
      <alignment horizontal="center" vertical="center"/>
    </xf>
    <xf numFmtId="184" fontId="26" fillId="0" borderId="3" xfId="22" applyNumberFormat="1" applyFont="1" applyFill="1" applyBorder="1" applyAlignment="1" applyProtection="1">
      <alignment horizontal="center" vertical="center"/>
    </xf>
    <xf numFmtId="0" fontId="26" fillId="0" borderId="8" xfId="22" applyNumberFormat="1" applyFont="1" applyFill="1" applyBorder="1" applyAlignment="1" applyProtection="1">
      <alignment horizontal="center" vertical="center"/>
    </xf>
    <xf numFmtId="0" fontId="26" fillId="0" borderId="3" xfId="22" applyFont="1" applyBorder="1" applyAlignment="1">
      <alignment horizontal="center" vertical="center"/>
    </xf>
    <xf numFmtId="0" fontId="26" fillId="0" borderId="2" xfId="22" applyNumberFormat="1" applyFont="1" applyFill="1" applyBorder="1" applyAlignment="1" applyProtection="1">
      <alignment horizontal="center" vertical="center"/>
    </xf>
    <xf numFmtId="0" fontId="26" fillId="0" borderId="3" xfId="149" applyFont="1" applyBorder="1" applyAlignment="1">
      <alignment horizontal="center" vertical="center"/>
    </xf>
    <xf numFmtId="49" fontId="26" fillId="0" borderId="3" xfId="149" applyNumberFormat="1" applyFont="1" applyFill="1" applyBorder="1" applyAlignment="1">
      <alignment horizontal="left" vertical="center"/>
    </xf>
    <xf numFmtId="49" fontId="26" fillId="0" borderId="3" xfId="22" applyNumberFormat="1" applyFont="1" applyFill="1" applyBorder="1" applyAlignment="1">
      <alignment horizontal="left" vertical="center"/>
    </xf>
    <xf numFmtId="49" fontId="26" fillId="0" borderId="3" xfId="22" applyNumberFormat="1" applyFont="1" applyFill="1" applyBorder="1" applyAlignment="1">
      <alignment horizontal="left" vertical="center" wrapText="1"/>
    </xf>
    <xf numFmtId="185" fontId="26" fillId="0" borderId="3" xfId="22" applyNumberFormat="1" applyFont="1" applyFill="1" applyBorder="1" applyAlignment="1">
      <alignment horizontal="right" vertical="center"/>
    </xf>
    <xf numFmtId="0" fontId="26" fillId="0" borderId="4" xfId="22" applyFont="1" applyBorder="1" applyAlignment="1">
      <alignment horizontal="center" vertical="center"/>
    </xf>
    <xf numFmtId="0" fontId="26" fillId="0" borderId="5" xfId="22" applyFont="1" applyBorder="1" applyAlignment="1">
      <alignment horizontal="center" vertical="center"/>
    </xf>
    <xf numFmtId="0" fontId="26" fillId="0" borderId="6" xfId="22" applyFont="1" applyBorder="1" applyAlignment="1">
      <alignment horizontal="center" vertical="center"/>
    </xf>
    <xf numFmtId="0" fontId="6" fillId="0" borderId="0" xfId="37" applyFont="1" applyAlignment="1"/>
    <xf numFmtId="0" fontId="6" fillId="0" borderId="0" xfId="37" applyFont="1" applyFill="1" applyAlignment="1"/>
    <xf numFmtId="0" fontId="6" fillId="0" borderId="0" xfId="37" applyAlignment="1"/>
    <xf numFmtId="0" fontId="31" fillId="0" borderId="0" xfId="37" applyNumberFormat="1" applyFont="1" applyFill="1" applyAlignment="1" applyProtection="1">
      <alignment horizontal="center" vertical="center"/>
    </xf>
    <xf numFmtId="0" fontId="6" fillId="0" borderId="1" xfId="37" applyFont="1" applyFill="1" applyBorder="1" applyAlignment="1">
      <alignment vertical="center"/>
    </xf>
    <xf numFmtId="0" fontId="6" fillId="0" borderId="0" xfId="37" applyFont="1" applyFill="1" applyAlignment="1">
      <alignment vertical="center"/>
    </xf>
    <xf numFmtId="0" fontId="6" fillId="0" borderId="3" xfId="37" applyFont="1" applyFill="1" applyBorder="1" applyAlignment="1">
      <alignment horizontal="center" vertical="center"/>
    </xf>
    <xf numFmtId="0" fontId="6" fillId="0" borderId="3" xfId="37" applyNumberFormat="1" applyFont="1" applyFill="1" applyBorder="1" applyAlignment="1" applyProtection="1">
      <alignment horizontal="center" vertical="center"/>
    </xf>
    <xf numFmtId="49" fontId="6" fillId="2" borderId="3" xfId="37" applyNumberFormat="1" applyFont="1" applyFill="1" applyBorder="1" applyAlignment="1">
      <alignment horizontal="center" vertical="center" wrapText="1"/>
    </xf>
    <xf numFmtId="49" fontId="6" fillId="2" borderId="4" xfId="37" applyNumberFormat="1" applyFont="1" applyFill="1" applyBorder="1" applyAlignment="1">
      <alignment horizontal="center" vertical="center" wrapText="1"/>
    </xf>
    <xf numFmtId="49" fontId="6" fillId="2" borderId="5" xfId="37" applyNumberFormat="1" applyFont="1" applyFill="1" applyBorder="1" applyAlignment="1">
      <alignment horizontal="center" vertical="center" wrapText="1"/>
    </xf>
    <xf numFmtId="49" fontId="6" fillId="2" borderId="7" xfId="37" applyNumberFormat="1" applyFont="1" applyFill="1" applyBorder="1" applyAlignment="1">
      <alignment horizontal="center" vertical="center" wrapText="1"/>
    </xf>
    <xf numFmtId="49" fontId="6" fillId="2" borderId="2" xfId="37" applyNumberFormat="1" applyFont="1" applyFill="1" applyBorder="1" applyAlignment="1">
      <alignment horizontal="center" vertical="center" wrapText="1"/>
    </xf>
    <xf numFmtId="0" fontId="6" fillId="0" borderId="7" xfId="37" applyFont="1" applyBorder="1" applyAlignment="1">
      <alignment horizontal="center" vertical="center"/>
    </xf>
    <xf numFmtId="0" fontId="6" fillId="0" borderId="7" xfId="37" applyFont="1" applyFill="1" applyBorder="1" applyAlignment="1">
      <alignment horizontal="center" vertical="center"/>
    </xf>
    <xf numFmtId="49" fontId="6" fillId="0" borderId="3" xfId="37" applyNumberFormat="1" applyFont="1" applyFill="1" applyBorder="1" applyAlignment="1" applyProtection="1">
      <alignment horizontal="left" vertical="center"/>
    </xf>
    <xf numFmtId="49" fontId="6" fillId="0" borderId="4" xfId="37" applyNumberFormat="1" applyFont="1" applyFill="1" applyBorder="1" applyAlignment="1" applyProtection="1">
      <alignment horizontal="left" vertical="center" wrapText="1"/>
    </xf>
    <xf numFmtId="185" fontId="6" fillId="0" borderId="4" xfId="37" applyNumberFormat="1" applyFont="1" applyFill="1" applyBorder="1" applyAlignment="1" applyProtection="1">
      <alignment horizontal="right" vertical="center" wrapText="1"/>
    </xf>
    <xf numFmtId="185" fontId="6" fillId="0" borderId="3" xfId="37" applyNumberFormat="1" applyFont="1" applyFill="1" applyBorder="1" applyAlignment="1" applyProtection="1">
      <alignment horizontal="right" vertical="center" wrapText="1"/>
    </xf>
    <xf numFmtId="49" fontId="6" fillId="2" borderId="6" xfId="37" applyNumberFormat="1" applyFont="1" applyFill="1" applyBorder="1" applyAlignment="1">
      <alignment horizontal="center" vertical="center" wrapText="1"/>
    </xf>
    <xf numFmtId="0" fontId="6" fillId="0" borderId="0" xfId="37" applyFont="1" applyFill="1" applyAlignment="1">
      <alignment horizontal="right" vertical="center"/>
    </xf>
    <xf numFmtId="0" fontId="6" fillId="0" borderId="0" xfId="56" applyFill="1" applyAlignment="1"/>
    <xf numFmtId="0" fontId="6" fillId="0" borderId="0" xfId="56" applyAlignment="1"/>
    <xf numFmtId="0" fontId="25" fillId="0" borderId="0" xfId="56" applyFont="1" applyAlignment="1">
      <alignment horizontal="center" vertical="center"/>
    </xf>
    <xf numFmtId="49" fontId="26" fillId="0" borderId="1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32" fillId="0" borderId="17" xfId="56" applyFont="1" applyFill="1" applyBorder="1" applyAlignment="1">
      <alignment horizontal="center" vertical="center"/>
    </xf>
    <xf numFmtId="0" fontId="32" fillId="0" borderId="4" xfId="56" applyFont="1" applyFill="1" applyBorder="1" applyAlignment="1">
      <alignment horizontal="center" vertical="center"/>
    </xf>
    <xf numFmtId="0" fontId="32" fillId="0" borderId="6" xfId="56" applyFont="1" applyFill="1" applyBorder="1" applyAlignment="1">
      <alignment horizontal="center" vertical="center"/>
    </xf>
    <xf numFmtId="0" fontId="32" fillId="0" borderId="3" xfId="56" applyFont="1" applyBorder="1" applyAlignment="1">
      <alignment horizontal="center" vertical="center"/>
    </xf>
    <xf numFmtId="0" fontId="32" fillId="0" borderId="6" xfId="56" applyFont="1" applyBorder="1" applyAlignment="1">
      <alignment horizontal="center" vertical="center"/>
    </xf>
    <xf numFmtId="0" fontId="32" fillId="0" borderId="18" xfId="56" applyFont="1" applyFill="1" applyBorder="1" applyAlignment="1">
      <alignment horizontal="center" vertical="center"/>
    </xf>
    <xf numFmtId="0" fontId="32" fillId="0" borderId="7" xfId="56" applyFont="1" applyFill="1" applyBorder="1" applyAlignment="1">
      <alignment horizontal="center" vertical="center" wrapText="1"/>
    </xf>
    <xf numFmtId="0" fontId="32" fillId="0" borderId="4" xfId="56" applyFont="1" applyBorder="1" applyAlignment="1">
      <alignment horizontal="center" vertical="center"/>
    </xf>
    <xf numFmtId="0" fontId="32" fillId="0" borderId="19" xfId="56" applyFont="1" applyFill="1" applyBorder="1" applyAlignment="1">
      <alignment horizontal="center" vertical="center"/>
    </xf>
    <xf numFmtId="0" fontId="32" fillId="0" borderId="2" xfId="56" applyFont="1" applyFill="1" applyBorder="1" applyAlignment="1">
      <alignment horizontal="center" vertical="center" wrapText="1"/>
    </xf>
    <xf numFmtId="0" fontId="32" fillId="0" borderId="14" xfId="56" applyFont="1" applyBorder="1" applyAlignment="1">
      <alignment horizontal="center" vertical="center"/>
    </xf>
    <xf numFmtId="187" fontId="6" fillId="0" borderId="4" xfId="56" applyNumberFormat="1" applyFont="1" applyFill="1" applyBorder="1" applyAlignment="1">
      <alignment horizontal="left" vertical="center"/>
    </xf>
    <xf numFmtId="185" fontId="6" fillId="0" borderId="7" xfId="56" applyNumberFormat="1" applyFont="1" applyFill="1" applyBorder="1" applyAlignment="1" applyProtection="1">
      <alignment horizontal="right" vertical="center" wrapText="1"/>
    </xf>
    <xf numFmtId="187" fontId="6" fillId="0" borderId="5" xfId="56" applyNumberFormat="1" applyFont="1" applyFill="1" applyBorder="1" applyAlignment="1">
      <alignment horizontal="left" vertical="center"/>
    </xf>
    <xf numFmtId="178" fontId="6" fillId="0" borderId="7" xfId="56" applyNumberFormat="1" applyFont="1" applyFill="1" applyBorder="1" applyAlignment="1" applyProtection="1">
      <alignment horizontal="right" vertical="center" wrapText="1"/>
    </xf>
    <xf numFmtId="185" fontId="6" fillId="0" borderId="3" xfId="56" applyNumberFormat="1" applyFill="1" applyBorder="1" applyAlignment="1">
      <alignment horizontal="right" vertical="center" wrapText="1"/>
    </xf>
    <xf numFmtId="185" fontId="6" fillId="0" borderId="3" xfId="56" applyNumberFormat="1" applyFont="1" applyFill="1" applyBorder="1" applyAlignment="1" applyProtection="1">
      <alignment horizontal="right" vertical="center" wrapText="1"/>
    </xf>
    <xf numFmtId="185" fontId="6" fillId="0" borderId="8" xfId="56" applyNumberFormat="1" applyFont="1" applyFill="1" applyBorder="1" applyAlignment="1" applyProtection="1">
      <alignment horizontal="right" vertical="center" wrapText="1"/>
    </xf>
    <xf numFmtId="187" fontId="6" fillId="0" borderId="5" xfId="56" applyNumberFormat="1" applyFont="1" applyFill="1" applyBorder="1" applyAlignment="1" applyProtection="1">
      <alignment horizontal="left" vertical="center"/>
    </xf>
    <xf numFmtId="185" fontId="27" fillId="0" borderId="0" xfId="136" applyNumberFormat="1" applyFont="1" applyFill="1" applyAlignment="1">
      <alignment horizontal="right" vertical="center" wrapText="1"/>
    </xf>
    <xf numFmtId="187" fontId="6" fillId="0" borderId="4" xfId="56" applyNumberFormat="1" applyFont="1" applyFill="1" applyBorder="1" applyAlignment="1">
      <alignment horizontal="left" vertical="center" wrapText="1"/>
    </xf>
    <xf numFmtId="185" fontId="6" fillId="0" borderId="2" xfId="56" applyNumberFormat="1" applyFont="1" applyFill="1" applyBorder="1" applyAlignment="1" applyProtection="1">
      <alignment horizontal="right" vertical="center" wrapText="1"/>
    </xf>
    <xf numFmtId="187" fontId="6" fillId="0" borderId="11" xfId="56" applyNumberFormat="1" applyFont="1" applyFill="1" applyBorder="1" applyAlignment="1">
      <alignment horizontal="left" vertical="center"/>
    </xf>
    <xf numFmtId="187" fontId="6" fillId="0" borderId="4" xfId="56" applyNumberFormat="1" applyFont="1" applyFill="1" applyBorder="1" applyAlignment="1" applyProtection="1">
      <alignment horizontal="left" vertical="center"/>
    </xf>
    <xf numFmtId="178" fontId="6" fillId="0" borderId="3" xfId="56" applyNumberFormat="1" applyFont="1" applyFill="1" applyBorder="1" applyAlignment="1"/>
    <xf numFmtId="185" fontId="6" fillId="0" borderId="3" xfId="56" applyNumberFormat="1" applyFill="1" applyBorder="1" applyAlignment="1">
      <alignment vertical="center"/>
    </xf>
    <xf numFmtId="0" fontId="6" fillId="0" borderId="4" xfId="56" applyFont="1" applyFill="1" applyBorder="1" applyAlignment="1">
      <alignment vertical="center" wrapText="1"/>
    </xf>
    <xf numFmtId="178" fontId="6" fillId="0" borderId="3" xfId="56" applyNumberFormat="1" applyFont="1" applyBorder="1" applyAlignment="1"/>
    <xf numFmtId="185" fontId="6" fillId="0" borderId="3" xfId="56" applyNumberFormat="1" applyBorder="1" applyAlignment="1">
      <alignment horizontal="right" vertical="center" wrapText="1"/>
    </xf>
    <xf numFmtId="0" fontId="6" fillId="0" borderId="4" xfId="56" applyFont="1" applyBorder="1" applyAlignment="1">
      <alignment vertical="center" wrapText="1"/>
    </xf>
    <xf numFmtId="0" fontId="6" fillId="0" borderId="3" xfId="56" applyFont="1" applyFill="1" applyBorder="1" applyAlignment="1"/>
    <xf numFmtId="178" fontId="6" fillId="0" borderId="3" xfId="56" applyNumberFormat="1" applyFont="1" applyFill="1" applyBorder="1" applyAlignment="1" applyProtection="1">
      <alignment horizontal="right" vertical="center"/>
    </xf>
    <xf numFmtId="0" fontId="6" fillId="0" borderId="4" xfId="56" applyFont="1" applyBorder="1" applyAlignment="1">
      <alignment vertical="center"/>
    </xf>
    <xf numFmtId="0" fontId="6" fillId="0" borderId="6" xfId="56" applyFont="1" applyFill="1" applyBorder="1" applyAlignment="1">
      <alignment horizontal="left" vertical="center"/>
    </xf>
    <xf numFmtId="185" fontId="6" fillId="0" borderId="3" xfId="56" applyNumberFormat="1" applyBorder="1" applyAlignment="1">
      <alignment vertical="center"/>
    </xf>
    <xf numFmtId="0" fontId="6" fillId="0" borderId="3" xfId="56" applyFont="1" applyFill="1" applyBorder="1" applyAlignment="1">
      <alignment horizontal="center" vertical="center"/>
    </xf>
    <xf numFmtId="0" fontId="2" fillId="0" borderId="3" xfId="136" applyFill="1" applyBorder="1">
      <alignment vertical="center"/>
    </xf>
    <xf numFmtId="0" fontId="6" fillId="0" borderId="4" xfId="56" applyFont="1" applyFill="1" applyBorder="1" applyAlignment="1">
      <alignment vertical="center"/>
    </xf>
    <xf numFmtId="0" fontId="6" fillId="0" borderId="4" xfId="56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/>
    </xf>
    <xf numFmtId="0" fontId="26" fillId="0" borderId="0" xfId="56" applyFont="1" applyFill="1" applyAlignment="1">
      <alignment horizontal="right" vertical="center"/>
    </xf>
    <xf numFmtId="0" fontId="32" fillId="0" borderId="7" xfId="56" applyFont="1" applyBorder="1" applyAlignment="1">
      <alignment horizontal="center" vertical="center"/>
    </xf>
    <xf numFmtId="0" fontId="32" fillId="0" borderId="7" xfId="56" applyFont="1" applyBorder="1" applyAlignment="1">
      <alignment horizontal="center" vertical="center" wrapText="1"/>
    </xf>
    <xf numFmtId="0" fontId="32" fillId="0" borderId="2" xfId="56" applyFont="1" applyBorder="1" applyAlignment="1">
      <alignment horizontal="center" vertical="center"/>
    </xf>
    <xf numFmtId="0" fontId="32" fillId="0" borderId="2" xfId="56" applyFont="1" applyBorder="1" applyAlignment="1">
      <alignment horizontal="center" vertical="center" wrapText="1"/>
    </xf>
    <xf numFmtId="4" fontId="6" fillId="0" borderId="0" xfId="56" applyNumberFormat="1" applyFill="1" applyAlignment="1"/>
  </cellXfs>
  <cellStyles count="185">
    <cellStyle name="常规" xfId="0" builtinId="0"/>
    <cellStyle name="40% - 着色 2_11国有资本经营预算收支表" xfId="1"/>
    <cellStyle name="着色 1 2" xfId="2"/>
    <cellStyle name="20% - 着色 5 2" xfId="3"/>
    <cellStyle name="千位分隔" xfId="4" builtinId="3"/>
    <cellStyle name="货币" xfId="5" builtinId="4"/>
    <cellStyle name="20% - 着色 6 3" xfId="6"/>
    <cellStyle name="千位分隔[0]" xfId="7" builtinId="6"/>
    <cellStyle name="40% - 着色 1" xfId="8"/>
    <cellStyle name="常规_2012年国有资本经营预算收支总表" xfId="9"/>
    <cellStyle name="60% - 着色 4_11国有资本经营预算收支表" xfId="10"/>
    <cellStyle name="百分比" xfId="11" builtinId="5"/>
    <cellStyle name="20% - 着色 2 3" xfId="12"/>
    <cellStyle name="20% - 强调文字颜色 2" xfId="13"/>
    <cellStyle name="40% - 着色 3" xfId="14"/>
    <cellStyle name="货币[0]" xfId="15" builtinId="7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6.875" defaultRowHeight="11.25"/>
  <cols>
    <col min="1" max="1" width="28.25" style="231" customWidth="1"/>
    <col min="2" max="2" width="15.625" style="231" customWidth="1"/>
    <col min="3" max="3" width="14.625" style="231" customWidth="1"/>
    <col min="4" max="5" width="12.75" style="231" customWidth="1"/>
    <col min="6" max="6" width="11.875" style="231" customWidth="1"/>
    <col min="7" max="7" width="11.125" style="231" customWidth="1"/>
    <col min="8" max="8" width="13.5" style="231" customWidth="1"/>
    <col min="9" max="9" width="14.25" style="231" customWidth="1"/>
    <col min="10" max="10" width="14.375" style="231" customWidth="1"/>
    <col min="11" max="11" width="13.375" style="231" customWidth="1"/>
    <col min="12" max="12" width="9.75" style="231" customWidth="1"/>
    <col min="13" max="16384" width="6.875" style="231"/>
  </cols>
  <sheetData>
    <row r="1" ht="42" customHeight="1" spans="1:12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ht="15" customHeight="1" spans="1:12">
      <c r="A2" s="233" t="s">
        <v>1</v>
      </c>
      <c r="B2" s="234"/>
      <c r="C2" s="234"/>
      <c r="L2" s="278" t="s">
        <v>2</v>
      </c>
    </row>
    <row r="3" ht="21.75" customHeight="1" spans="1:12">
      <c r="A3" s="235" t="s">
        <v>3</v>
      </c>
      <c r="B3" s="236"/>
      <c r="C3" s="237" t="s">
        <v>4</v>
      </c>
      <c r="D3" s="237"/>
      <c r="E3" s="237"/>
      <c r="F3" s="237"/>
      <c r="G3" s="237"/>
      <c r="H3" s="237"/>
      <c r="I3" s="237"/>
      <c r="J3" s="237"/>
      <c r="K3" s="237"/>
      <c r="L3" s="237"/>
    </row>
    <row r="4" ht="18" customHeight="1" spans="1:12">
      <c r="A4" s="238" t="s">
        <v>5</v>
      </c>
      <c r="B4" s="238" t="s">
        <v>6</v>
      </c>
      <c r="C4" s="238" t="s">
        <v>5</v>
      </c>
      <c r="D4" s="238" t="s">
        <v>7</v>
      </c>
      <c r="E4" s="239" t="s">
        <v>8</v>
      </c>
      <c r="F4" s="240"/>
      <c r="G4" s="241" t="s">
        <v>9</v>
      </c>
      <c r="H4" s="242"/>
      <c r="I4" s="242"/>
      <c r="J4" s="242"/>
      <c r="K4" s="242"/>
      <c r="L4" s="242"/>
    </row>
    <row r="5" ht="18.75" customHeight="1" spans="1:12">
      <c r="A5" s="243"/>
      <c r="B5" s="243"/>
      <c r="C5" s="243"/>
      <c r="D5" s="243"/>
      <c r="E5" s="244" t="s">
        <v>10</v>
      </c>
      <c r="F5" s="244" t="s">
        <v>11</v>
      </c>
      <c r="G5" s="245" t="s">
        <v>12</v>
      </c>
      <c r="H5" s="242"/>
      <c r="I5" s="279" t="s">
        <v>13</v>
      </c>
      <c r="J5" s="280" t="s">
        <v>14</v>
      </c>
      <c r="K5" s="280" t="s">
        <v>15</v>
      </c>
      <c r="L5" s="279" t="s">
        <v>16</v>
      </c>
    </row>
    <row r="6" ht="30" customHeight="1" spans="1:12">
      <c r="A6" s="246"/>
      <c r="B6" s="246"/>
      <c r="C6" s="246"/>
      <c r="D6" s="246"/>
      <c r="E6" s="247"/>
      <c r="F6" s="247"/>
      <c r="G6" s="248" t="s">
        <v>17</v>
      </c>
      <c r="H6" s="248" t="s">
        <v>18</v>
      </c>
      <c r="I6" s="281"/>
      <c r="J6" s="282"/>
      <c r="K6" s="282"/>
      <c r="L6" s="281"/>
    </row>
    <row r="7" s="230" customFormat="1" ht="20.1" customHeight="1" spans="1:12">
      <c r="A7" s="249" t="s">
        <v>19</v>
      </c>
      <c r="B7" s="250">
        <v>124.61</v>
      </c>
      <c r="C7" s="251" t="s">
        <v>20</v>
      </c>
      <c r="D7" s="252">
        <v>104.11</v>
      </c>
      <c r="E7" s="253">
        <v>0</v>
      </c>
      <c r="F7" s="253">
        <v>0</v>
      </c>
      <c r="G7" s="253">
        <v>104.11</v>
      </c>
      <c r="H7" s="253">
        <v>104.11</v>
      </c>
      <c r="I7" s="253">
        <v>0</v>
      </c>
      <c r="J7" s="253">
        <v>0</v>
      </c>
      <c r="K7" s="253">
        <v>0</v>
      </c>
      <c r="L7" s="253">
        <v>0</v>
      </c>
    </row>
    <row r="8" s="230" customFormat="1" ht="20.1" customHeight="1" spans="1:12">
      <c r="A8" s="249" t="s">
        <v>21</v>
      </c>
      <c r="B8" s="254">
        <v>124.61</v>
      </c>
      <c r="C8" s="251" t="s">
        <v>22</v>
      </c>
      <c r="D8" s="252">
        <v>96.85</v>
      </c>
      <c r="E8" s="253">
        <v>0</v>
      </c>
      <c r="F8" s="253">
        <v>0</v>
      </c>
      <c r="G8" s="253">
        <v>96.85</v>
      </c>
      <c r="H8" s="253">
        <v>96.85</v>
      </c>
      <c r="I8" s="253">
        <v>0</v>
      </c>
      <c r="J8" s="253">
        <v>0</v>
      </c>
      <c r="K8" s="253">
        <v>0</v>
      </c>
      <c r="L8" s="253">
        <v>0</v>
      </c>
    </row>
    <row r="9" s="230" customFormat="1" ht="20.1" customHeight="1" spans="1:12">
      <c r="A9" s="249" t="s">
        <v>23</v>
      </c>
      <c r="B9" s="255">
        <v>0</v>
      </c>
      <c r="C9" s="256" t="s">
        <v>24</v>
      </c>
      <c r="D9" s="252">
        <v>7.26</v>
      </c>
      <c r="E9" s="253">
        <v>0</v>
      </c>
      <c r="F9" s="253">
        <v>0</v>
      </c>
      <c r="G9" s="253">
        <v>7.26</v>
      </c>
      <c r="H9" s="253">
        <v>7.26</v>
      </c>
      <c r="I9" s="253">
        <v>0</v>
      </c>
      <c r="J9" s="253">
        <v>0</v>
      </c>
      <c r="K9" s="253">
        <v>0</v>
      </c>
      <c r="L9" s="253">
        <v>0</v>
      </c>
    </row>
    <row r="10" s="230" customFormat="1" ht="20.1" customHeight="1" spans="1:12">
      <c r="A10" s="249" t="s">
        <v>25</v>
      </c>
      <c r="B10" s="250">
        <v>0</v>
      </c>
      <c r="C10" s="256" t="s">
        <v>26</v>
      </c>
      <c r="D10" s="252">
        <v>20.5</v>
      </c>
      <c r="E10" s="253">
        <v>0</v>
      </c>
      <c r="F10" s="253">
        <v>0</v>
      </c>
      <c r="G10" s="253">
        <v>20.5</v>
      </c>
      <c r="H10" s="253">
        <v>20.5</v>
      </c>
      <c r="I10" s="253">
        <v>0</v>
      </c>
      <c r="J10" s="253">
        <v>0</v>
      </c>
      <c r="K10" s="253">
        <v>0</v>
      </c>
      <c r="L10" s="253">
        <v>0</v>
      </c>
    </row>
    <row r="11" s="230" customFormat="1" ht="20.1" customHeight="1" spans="1:18">
      <c r="A11" s="249" t="s">
        <v>27</v>
      </c>
      <c r="B11" s="254">
        <v>0</v>
      </c>
      <c r="C11" s="251" t="s">
        <v>28</v>
      </c>
      <c r="D11" s="252">
        <v>20.5</v>
      </c>
      <c r="E11" s="253">
        <v>0</v>
      </c>
      <c r="F11" s="253">
        <v>0</v>
      </c>
      <c r="G11" s="257">
        <v>20.5</v>
      </c>
      <c r="H11" s="253">
        <v>20.5</v>
      </c>
      <c r="I11" s="253">
        <v>0</v>
      </c>
      <c r="J11" s="253">
        <v>0</v>
      </c>
      <c r="K11" s="253">
        <v>0</v>
      </c>
      <c r="L11" s="253">
        <v>0</v>
      </c>
      <c r="M11" s="283"/>
      <c r="N11" s="283"/>
      <c r="O11" s="283"/>
      <c r="P11" s="283"/>
      <c r="Q11" s="283"/>
      <c r="R11" s="283"/>
    </row>
    <row r="12" s="230" customFormat="1" ht="20.1" customHeight="1" spans="1:12">
      <c r="A12" s="258" t="s">
        <v>29</v>
      </c>
      <c r="B12" s="259">
        <v>0</v>
      </c>
      <c r="C12" s="256" t="s">
        <v>30</v>
      </c>
      <c r="D12" s="252">
        <v>0</v>
      </c>
      <c r="E12" s="253">
        <v>0</v>
      </c>
      <c r="F12" s="253">
        <v>0</v>
      </c>
      <c r="G12" s="253">
        <v>0</v>
      </c>
      <c r="H12" s="253">
        <v>0</v>
      </c>
      <c r="I12" s="253">
        <v>0</v>
      </c>
      <c r="J12" s="253">
        <v>0</v>
      </c>
      <c r="K12" s="253">
        <v>0</v>
      </c>
      <c r="L12" s="253">
        <v>0</v>
      </c>
    </row>
    <row r="13" s="230" customFormat="1" ht="20.1" customHeight="1" spans="1:12">
      <c r="A13" s="260" t="s">
        <v>31</v>
      </c>
      <c r="B13" s="255">
        <v>0</v>
      </c>
      <c r="C13" s="261"/>
      <c r="D13" s="262"/>
      <c r="E13" s="263"/>
      <c r="F13" s="263"/>
      <c r="G13" s="263"/>
      <c r="H13" s="253"/>
      <c r="I13" s="263"/>
      <c r="J13" s="263"/>
      <c r="K13" s="263"/>
      <c r="L13" s="263"/>
    </row>
    <row r="14" s="230" customFormat="1" ht="20.1" customHeight="1" spans="1:12">
      <c r="A14" s="264" t="s">
        <v>32</v>
      </c>
      <c r="B14" s="250">
        <v>0</v>
      </c>
      <c r="C14" s="261"/>
      <c r="D14" s="262"/>
      <c r="E14" s="263"/>
      <c r="F14" s="263"/>
      <c r="G14" s="263"/>
      <c r="H14" s="253"/>
      <c r="I14" s="263"/>
      <c r="J14" s="263"/>
      <c r="K14" s="263"/>
      <c r="L14" s="263"/>
    </row>
    <row r="15" ht="20.1" customHeight="1" spans="1:12">
      <c r="A15" s="264"/>
      <c r="B15" s="250"/>
      <c r="C15" s="261"/>
      <c r="D15" s="265"/>
      <c r="E15" s="263"/>
      <c r="F15" s="263"/>
      <c r="G15" s="263"/>
      <c r="H15" s="266"/>
      <c r="I15" s="263"/>
      <c r="J15" s="272"/>
      <c r="K15" s="272"/>
      <c r="L15" s="272"/>
    </row>
    <row r="16" ht="20.1" customHeight="1" spans="1:12">
      <c r="A16" s="267"/>
      <c r="B16" s="254"/>
      <c r="C16" s="268"/>
      <c r="D16" s="269"/>
      <c r="E16" s="263"/>
      <c r="F16" s="263"/>
      <c r="G16" s="263"/>
      <c r="H16" s="266"/>
      <c r="I16" s="272"/>
      <c r="J16" s="272"/>
      <c r="K16" s="272"/>
      <c r="L16" s="272"/>
    </row>
    <row r="17" ht="20.1" customHeight="1" spans="1:12">
      <c r="A17" s="270"/>
      <c r="B17" s="259"/>
      <c r="C17" s="271"/>
      <c r="D17" s="269"/>
      <c r="E17" s="263"/>
      <c r="F17" s="272"/>
      <c r="G17" s="263"/>
      <c r="H17" s="266"/>
      <c r="I17" s="263"/>
      <c r="J17" s="263"/>
      <c r="K17" s="272"/>
      <c r="L17" s="272"/>
    </row>
    <row r="18" s="230" customFormat="1" ht="20.1" customHeight="1" spans="1:12">
      <c r="A18" s="273" t="s">
        <v>33</v>
      </c>
      <c r="B18" s="250">
        <v>124.61</v>
      </c>
      <c r="C18" s="274"/>
      <c r="D18" s="274"/>
      <c r="E18" s="263"/>
      <c r="F18" s="263"/>
      <c r="G18" s="263"/>
      <c r="H18" s="253"/>
      <c r="I18" s="263"/>
      <c r="J18" s="263"/>
      <c r="K18" s="263"/>
      <c r="L18" s="263"/>
    </row>
    <row r="19" s="230" customFormat="1" ht="20.1" customHeight="1" spans="1:12">
      <c r="A19" s="275" t="s">
        <v>34</v>
      </c>
      <c r="B19" s="254">
        <v>0</v>
      </c>
      <c r="C19" s="274"/>
      <c r="D19" s="274"/>
      <c r="E19" s="263"/>
      <c r="F19" s="263"/>
      <c r="G19" s="263"/>
      <c r="H19" s="253"/>
      <c r="I19" s="263"/>
      <c r="J19" s="263"/>
      <c r="K19" s="263"/>
      <c r="L19" s="263"/>
    </row>
    <row r="20" s="230" customFormat="1" ht="20.1" customHeight="1" spans="1:12">
      <c r="A20" s="275" t="s">
        <v>35</v>
      </c>
      <c r="B20" s="259">
        <v>0</v>
      </c>
      <c r="C20" s="274"/>
      <c r="D20" s="274"/>
      <c r="E20" s="263"/>
      <c r="F20" s="263"/>
      <c r="G20" s="263"/>
      <c r="H20" s="253"/>
      <c r="I20" s="263"/>
      <c r="J20" s="263"/>
      <c r="K20" s="263"/>
      <c r="L20" s="263"/>
    </row>
    <row r="21" s="230" customFormat="1" ht="20.1" customHeight="1" spans="1:12">
      <c r="A21" s="275" t="s">
        <v>36</v>
      </c>
      <c r="B21" s="259">
        <v>0</v>
      </c>
      <c r="C21" s="274"/>
      <c r="D21" s="274"/>
      <c r="E21" s="263"/>
      <c r="F21" s="263"/>
      <c r="G21" s="263"/>
      <c r="H21" s="253"/>
      <c r="I21" s="263"/>
      <c r="J21" s="263"/>
      <c r="K21" s="263"/>
      <c r="L21" s="263"/>
    </row>
    <row r="22" s="230" customFormat="1" ht="20.1" customHeight="1" spans="1:12">
      <c r="A22" s="276" t="s">
        <v>37</v>
      </c>
      <c r="B22" s="259">
        <v>124.61</v>
      </c>
      <c r="C22" s="277" t="s">
        <v>38</v>
      </c>
      <c r="D22" s="259">
        <v>124.61</v>
      </c>
      <c r="E22" s="253">
        <v>0</v>
      </c>
      <c r="F22" s="253">
        <v>0</v>
      </c>
      <c r="G22" s="253">
        <v>124.61</v>
      </c>
      <c r="H22" s="253">
        <v>124.61</v>
      </c>
      <c r="I22" s="253">
        <v>0</v>
      </c>
      <c r="J22" s="253">
        <v>0</v>
      </c>
      <c r="K22" s="253">
        <v>0</v>
      </c>
      <c r="L22" s="253">
        <v>0</v>
      </c>
    </row>
    <row r="23" ht="9.75" customHeight="1" spans="2:2">
      <c r="B23" s="230"/>
    </row>
    <row r="24" spans="8:8">
      <c r="H24" s="230"/>
    </row>
    <row r="27" spans="3:3">
      <c r="C27" s="230"/>
    </row>
    <row r="28" spans="2:2">
      <c r="B28" s="230"/>
    </row>
    <row r="34" spans="10:10">
      <c r="J34" s="230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23" t="s">
        <v>248</v>
      </c>
      <c r="B1" s="23"/>
      <c r="C1" s="23"/>
    </row>
    <row r="2" ht="20.1" customHeight="1" spans="1:3">
      <c r="A2" s="24" t="s">
        <v>1</v>
      </c>
      <c r="B2" s="25"/>
      <c r="C2" s="26" t="s">
        <v>2</v>
      </c>
    </row>
    <row r="3" ht="20.1" customHeight="1" spans="1:3">
      <c r="A3" s="27" t="s">
        <v>249</v>
      </c>
      <c r="B3" s="27" t="s">
        <v>250</v>
      </c>
      <c r="C3" s="27" t="s">
        <v>6</v>
      </c>
    </row>
    <row r="4" s="22" customFormat="1" ht="23.25" customHeight="1" spans="1:4">
      <c r="A4" s="28"/>
      <c r="B4" s="29" t="s">
        <v>7</v>
      </c>
      <c r="C4" s="30">
        <f>C5</f>
        <v>2.2</v>
      </c>
      <c r="D4" s="31"/>
    </row>
    <row r="5" ht="23.25" customHeight="1" spans="1:3">
      <c r="A5" s="28" t="s">
        <v>217</v>
      </c>
      <c r="B5" s="29"/>
      <c r="C5" s="30">
        <f>SUM(C6:C8)</f>
        <v>2.2</v>
      </c>
    </row>
    <row r="6" ht="23.25" customHeight="1" spans="1:3">
      <c r="A6" s="28" t="s">
        <v>251</v>
      </c>
      <c r="B6" s="29" t="s">
        <v>203</v>
      </c>
      <c r="C6" s="30">
        <v>0.58</v>
      </c>
    </row>
    <row r="7" ht="23.25" customHeight="1" spans="1:3">
      <c r="A7" s="28" t="s">
        <v>251</v>
      </c>
      <c r="B7" s="29" t="s">
        <v>217</v>
      </c>
      <c r="C7" s="30">
        <v>0.12</v>
      </c>
    </row>
    <row r="8" ht="23.25" customHeight="1" spans="1:3">
      <c r="A8" s="28" t="s">
        <v>252</v>
      </c>
      <c r="B8" s="29" t="s">
        <v>206</v>
      </c>
      <c r="C8" s="30">
        <v>1.5</v>
      </c>
    </row>
    <row r="9" ht="19.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I33"/>
  <sheetViews>
    <sheetView tabSelected="1" workbookViewId="0">
      <selection activeCell="D11" sqref="D11:G11"/>
    </sheetView>
  </sheetViews>
  <sheetFormatPr defaultColWidth="9" defaultRowHeight="13.5"/>
  <cols>
    <col min="1" max="3" width="9" style="1"/>
    <col min="4" max="4" width="10.25" style="1" customWidth="1"/>
    <col min="5" max="5" width="13.125" style="1" customWidth="1"/>
    <col min="6" max="7" width="9" style="1"/>
    <col min="8" max="8" width="8.875" style="1" customWidth="1"/>
    <col min="9" max="9" width="8.625" style="1" customWidth="1"/>
    <col min="10" max="16384" width="9" style="1"/>
  </cols>
  <sheetData>
    <row r="2" ht="28.5" spans="1:9">
      <c r="A2" s="2" t="s">
        <v>253</v>
      </c>
      <c r="B2" s="2"/>
      <c r="C2" s="2"/>
      <c r="D2" s="2"/>
      <c r="E2" s="2"/>
      <c r="F2" s="2"/>
      <c r="G2" s="2"/>
      <c r="H2" s="2"/>
      <c r="I2" s="2"/>
    </row>
    <row r="3" ht="22" customHeight="1" spans="1:9">
      <c r="A3" s="3" t="s">
        <v>254</v>
      </c>
      <c r="B3" s="3"/>
      <c r="C3" s="3"/>
      <c r="D3" s="3"/>
      <c r="E3" s="4" t="s">
        <v>255</v>
      </c>
      <c r="F3" s="5" t="s">
        <v>256</v>
      </c>
      <c r="G3" s="5"/>
      <c r="H3" s="6"/>
      <c r="I3" s="6"/>
    </row>
    <row r="4" ht="27" spans="1:9">
      <c r="A4" s="7" t="s">
        <v>257</v>
      </c>
      <c r="B4" s="7"/>
      <c r="C4" s="7"/>
      <c r="D4" s="8" t="s">
        <v>258</v>
      </c>
      <c r="E4" s="9"/>
      <c r="F4" s="9"/>
      <c r="G4" s="9"/>
      <c r="H4" s="9"/>
      <c r="I4" s="9"/>
    </row>
    <row r="5" ht="24.75" customHeight="1" spans="1:9">
      <c r="A5" s="10" t="s">
        <v>259</v>
      </c>
      <c r="B5" s="10"/>
      <c r="C5" s="10"/>
      <c r="D5" s="10" t="s">
        <v>260</v>
      </c>
      <c r="E5" s="10"/>
      <c r="F5" s="10" t="s">
        <v>261</v>
      </c>
      <c r="G5" s="10" t="s">
        <v>262</v>
      </c>
      <c r="H5" s="10"/>
      <c r="I5" s="10"/>
    </row>
    <row r="6" ht="17.25" customHeight="1" spans="1:9">
      <c r="A6" s="11" t="s">
        <v>263</v>
      </c>
      <c r="B6" s="11"/>
      <c r="C6" s="11"/>
      <c r="D6" s="11" t="s">
        <v>264</v>
      </c>
      <c r="E6" s="11"/>
      <c r="F6" s="10">
        <v>0</v>
      </c>
      <c r="G6" s="10"/>
      <c r="H6" s="10"/>
      <c r="I6" s="10"/>
    </row>
    <row r="7" ht="17.25" customHeight="1" spans="1:9">
      <c r="A7" s="11"/>
      <c r="B7" s="11"/>
      <c r="C7" s="11"/>
      <c r="D7" s="11" t="s">
        <v>265</v>
      </c>
      <c r="E7" s="11"/>
      <c r="F7" s="11">
        <v>20.5</v>
      </c>
      <c r="G7" s="11"/>
      <c r="H7" s="11"/>
      <c r="I7" s="11"/>
    </row>
    <row r="8" ht="18" customHeight="1" spans="1:9">
      <c r="A8" s="11"/>
      <c r="B8" s="11"/>
      <c r="C8" s="11"/>
      <c r="D8" s="10" t="s">
        <v>16</v>
      </c>
      <c r="E8" s="10"/>
      <c r="F8" s="10">
        <v>0</v>
      </c>
      <c r="G8" s="10"/>
      <c r="H8" s="10"/>
      <c r="I8" s="10"/>
    </row>
    <row r="9" ht="24" customHeight="1" spans="1:9">
      <c r="A9" s="11" t="s">
        <v>266</v>
      </c>
      <c r="B9" s="11"/>
      <c r="C9" s="11"/>
      <c r="D9" s="12" t="s">
        <v>267</v>
      </c>
      <c r="E9" s="12"/>
      <c r="F9" s="12"/>
      <c r="G9" s="12"/>
      <c r="H9" s="12"/>
      <c r="I9" s="12"/>
    </row>
    <row r="10" ht="64.5" customHeight="1" spans="1:9">
      <c r="A10" s="10" t="s">
        <v>268</v>
      </c>
      <c r="B10" s="10"/>
      <c r="C10" s="10"/>
      <c r="D10" s="13" t="s">
        <v>269</v>
      </c>
      <c r="E10" s="14"/>
      <c r="F10" s="14"/>
      <c r="G10" s="14"/>
      <c r="H10" s="14"/>
      <c r="I10" s="21"/>
    </row>
    <row r="11" ht="27" spans="1:9">
      <c r="A11" s="15" t="s">
        <v>270</v>
      </c>
      <c r="B11" s="11" t="s">
        <v>271</v>
      </c>
      <c r="C11" s="16" t="s">
        <v>272</v>
      </c>
      <c r="D11" s="16" t="s">
        <v>273</v>
      </c>
      <c r="E11" s="16"/>
      <c r="F11" s="16"/>
      <c r="G11" s="16"/>
      <c r="H11" s="16" t="s">
        <v>274</v>
      </c>
      <c r="I11" s="16"/>
    </row>
    <row r="12" ht="18.75" customHeight="1" spans="1:9">
      <c r="A12" s="15"/>
      <c r="B12" s="11" t="s">
        <v>275</v>
      </c>
      <c r="C12" s="10" t="s">
        <v>276</v>
      </c>
      <c r="D12" s="10" t="s">
        <v>277</v>
      </c>
      <c r="E12" s="10"/>
      <c r="F12" s="10"/>
      <c r="G12" s="10"/>
      <c r="H12" s="10" t="s">
        <v>278</v>
      </c>
      <c r="I12" s="10"/>
    </row>
    <row r="13" ht="18.75" customHeight="1" spans="1:9">
      <c r="A13" s="15"/>
      <c r="B13" s="11"/>
      <c r="C13" s="10"/>
      <c r="D13" s="10" t="s">
        <v>279</v>
      </c>
      <c r="E13" s="10"/>
      <c r="F13" s="10"/>
      <c r="G13" s="10"/>
      <c r="H13" s="10" t="s">
        <v>280</v>
      </c>
      <c r="I13" s="10"/>
    </row>
    <row r="14" ht="18" customHeight="1" spans="1:9">
      <c r="A14" s="15"/>
      <c r="B14" s="11"/>
      <c r="C14" s="10"/>
      <c r="D14" s="10" t="s">
        <v>281</v>
      </c>
      <c r="E14" s="10"/>
      <c r="F14" s="10"/>
      <c r="G14" s="10"/>
      <c r="H14" s="10" t="s">
        <v>282</v>
      </c>
      <c r="I14" s="10"/>
    </row>
    <row r="15" ht="19.5" customHeight="1" spans="1:9">
      <c r="A15" s="15"/>
      <c r="B15" s="11"/>
      <c r="C15" s="10" t="s">
        <v>283</v>
      </c>
      <c r="D15" s="10" t="s">
        <v>284</v>
      </c>
      <c r="E15" s="10"/>
      <c r="F15" s="10"/>
      <c r="G15" s="10"/>
      <c r="H15" s="17" t="s">
        <v>285</v>
      </c>
      <c r="I15" s="10"/>
    </row>
    <row r="16" ht="18" customHeight="1" spans="1:9">
      <c r="A16" s="15"/>
      <c r="B16" s="11"/>
      <c r="C16" s="10"/>
      <c r="D16" s="10" t="s">
        <v>286</v>
      </c>
      <c r="E16" s="10"/>
      <c r="F16" s="10"/>
      <c r="G16" s="10"/>
      <c r="H16" s="17" t="s">
        <v>287</v>
      </c>
      <c r="I16" s="10"/>
    </row>
    <row r="17" ht="18" customHeight="1" spans="1:9">
      <c r="A17" s="15"/>
      <c r="B17" s="11"/>
      <c r="C17" s="10"/>
      <c r="D17" s="10" t="s">
        <v>288</v>
      </c>
      <c r="E17" s="10"/>
      <c r="F17" s="10"/>
      <c r="G17" s="10"/>
      <c r="H17" s="10" t="s">
        <v>289</v>
      </c>
      <c r="I17" s="10"/>
    </row>
    <row r="18" spans="1:9">
      <c r="A18" s="15"/>
      <c r="B18" s="11"/>
      <c r="C18" s="10" t="s">
        <v>290</v>
      </c>
      <c r="D18" s="10"/>
      <c r="E18" s="10"/>
      <c r="F18" s="10"/>
      <c r="G18" s="10"/>
      <c r="H18" s="10"/>
      <c r="I18" s="10"/>
    </row>
    <row r="19" spans="1:9">
      <c r="A19" s="15"/>
      <c r="B19" s="11"/>
      <c r="C19" s="10"/>
      <c r="D19" s="10"/>
      <c r="E19" s="10"/>
      <c r="F19" s="10"/>
      <c r="G19" s="10"/>
      <c r="H19" s="10"/>
      <c r="I19" s="10"/>
    </row>
    <row r="20" spans="1:9">
      <c r="A20" s="15"/>
      <c r="B20" s="11"/>
      <c r="C20" s="10"/>
      <c r="D20" s="10"/>
      <c r="E20" s="10"/>
      <c r="F20" s="10"/>
      <c r="G20" s="10"/>
      <c r="H20" s="10"/>
      <c r="I20" s="10"/>
    </row>
    <row r="21" spans="1:9">
      <c r="A21" s="15"/>
      <c r="B21" s="11"/>
      <c r="C21" s="10" t="s">
        <v>291</v>
      </c>
      <c r="D21" s="10"/>
      <c r="E21" s="10"/>
      <c r="F21" s="10"/>
      <c r="G21" s="10"/>
      <c r="H21" s="10"/>
      <c r="I21" s="10"/>
    </row>
    <row r="22" spans="1:9">
      <c r="A22" s="15"/>
      <c r="B22" s="11"/>
      <c r="C22" s="10"/>
      <c r="D22" s="10"/>
      <c r="E22" s="10"/>
      <c r="F22" s="10"/>
      <c r="G22" s="10"/>
      <c r="H22" s="10"/>
      <c r="I22" s="10"/>
    </row>
    <row r="23" spans="1:9">
      <c r="A23" s="15"/>
      <c r="B23" s="11"/>
      <c r="C23" s="10"/>
      <c r="D23" s="10"/>
      <c r="E23" s="10"/>
      <c r="F23" s="10"/>
      <c r="G23" s="10"/>
      <c r="H23" s="10"/>
      <c r="I23" s="10"/>
    </row>
    <row r="24" spans="1:9">
      <c r="A24" s="15" t="s">
        <v>270</v>
      </c>
      <c r="B24" s="11" t="s">
        <v>292</v>
      </c>
      <c r="C24" s="11" t="s">
        <v>293</v>
      </c>
      <c r="D24" s="10"/>
      <c r="E24" s="10"/>
      <c r="F24" s="10"/>
      <c r="G24" s="10"/>
      <c r="H24" s="10"/>
      <c r="I24" s="10"/>
    </row>
    <row r="25" spans="1:9">
      <c r="A25" s="15"/>
      <c r="B25" s="11"/>
      <c r="C25" s="11"/>
      <c r="D25" s="10"/>
      <c r="E25" s="10"/>
      <c r="F25" s="10"/>
      <c r="G25" s="10"/>
      <c r="H25" s="10"/>
      <c r="I25" s="10"/>
    </row>
    <row r="26" ht="20.25" customHeight="1" spans="1:9">
      <c r="A26" s="15"/>
      <c r="B26" s="11"/>
      <c r="C26" s="11" t="s">
        <v>294</v>
      </c>
      <c r="D26" s="10" t="s">
        <v>295</v>
      </c>
      <c r="E26" s="10"/>
      <c r="F26" s="10"/>
      <c r="G26" s="10"/>
      <c r="H26" s="10" t="s">
        <v>296</v>
      </c>
      <c r="I26" s="10"/>
    </row>
    <row r="27" ht="21.75" customHeight="1" spans="1:9">
      <c r="A27" s="15"/>
      <c r="B27" s="11"/>
      <c r="C27" s="11"/>
      <c r="D27" s="18" t="s">
        <v>297</v>
      </c>
      <c r="E27" s="19"/>
      <c r="F27" s="19"/>
      <c r="G27" s="20"/>
      <c r="H27" s="18" t="s">
        <v>298</v>
      </c>
      <c r="I27" s="20"/>
    </row>
    <row r="28" ht="21" customHeight="1" spans="1:9">
      <c r="A28" s="15"/>
      <c r="B28" s="11"/>
      <c r="C28" s="11"/>
      <c r="D28" s="18" t="s">
        <v>299</v>
      </c>
      <c r="E28" s="19"/>
      <c r="F28" s="19"/>
      <c r="G28" s="20"/>
      <c r="H28" s="10" t="s">
        <v>300</v>
      </c>
      <c r="I28" s="10"/>
    </row>
    <row r="29" spans="1:9">
      <c r="A29" s="15"/>
      <c r="B29" s="11"/>
      <c r="C29" s="11" t="s">
        <v>301</v>
      </c>
      <c r="D29" s="18"/>
      <c r="E29" s="19"/>
      <c r="F29" s="19"/>
      <c r="G29" s="20"/>
      <c r="H29" s="10"/>
      <c r="I29" s="10"/>
    </row>
    <row r="30" spans="1:9">
      <c r="A30" s="15"/>
      <c r="B30" s="11"/>
      <c r="C30" s="11"/>
      <c r="D30" s="18"/>
      <c r="E30" s="19"/>
      <c r="F30" s="19"/>
      <c r="G30" s="20"/>
      <c r="H30" s="10"/>
      <c r="I30" s="10"/>
    </row>
    <row r="31" spans="1:9">
      <c r="A31" s="15"/>
      <c r="B31" s="11"/>
      <c r="C31" s="11" t="s">
        <v>302</v>
      </c>
      <c r="D31" s="18"/>
      <c r="E31" s="19"/>
      <c r="F31" s="19"/>
      <c r="G31" s="20"/>
      <c r="H31" s="10"/>
      <c r="I31" s="10"/>
    </row>
    <row r="32" ht="21.75" customHeight="1" spans="1:9">
      <c r="A32" s="15"/>
      <c r="B32" s="11"/>
      <c r="C32" s="11"/>
      <c r="D32" s="18"/>
      <c r="E32" s="19"/>
      <c r="F32" s="19"/>
      <c r="G32" s="20"/>
      <c r="H32" s="10"/>
      <c r="I32" s="10"/>
    </row>
    <row r="33" ht="43.5" customHeight="1" spans="1:9">
      <c r="A33" s="15"/>
      <c r="B33" s="11" t="s">
        <v>303</v>
      </c>
      <c r="C33" s="11" t="s">
        <v>304</v>
      </c>
      <c r="D33" s="18" t="s">
        <v>305</v>
      </c>
      <c r="E33" s="19"/>
      <c r="F33" s="19"/>
      <c r="G33" s="20"/>
      <c r="H33" s="10" t="s">
        <v>306</v>
      </c>
      <c r="I33" s="10"/>
    </row>
  </sheetData>
  <mergeCells count="77">
    <mergeCell ref="A2:I2"/>
    <mergeCell ref="A3:D3"/>
    <mergeCell ref="F3:G3"/>
    <mergeCell ref="A4:C4"/>
    <mergeCell ref="D4:I4"/>
    <mergeCell ref="A5:C5"/>
    <mergeCell ref="D5:E5"/>
    <mergeCell ref="G5:I5"/>
    <mergeCell ref="D6:E6"/>
    <mergeCell ref="F6:I6"/>
    <mergeCell ref="D7:E7"/>
    <mergeCell ref="F7:I7"/>
    <mergeCell ref="D8:E8"/>
    <mergeCell ref="F8:I8"/>
    <mergeCell ref="A9:C9"/>
    <mergeCell ref="D9:I9"/>
    <mergeCell ref="A10:C10"/>
    <mergeCell ref="D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A11:A23"/>
    <mergeCell ref="A24:A33"/>
    <mergeCell ref="B12:B23"/>
    <mergeCell ref="B24:B32"/>
    <mergeCell ref="C12:C14"/>
    <mergeCell ref="C15:C17"/>
    <mergeCell ref="C18:C20"/>
    <mergeCell ref="C21:C23"/>
    <mergeCell ref="C24:C25"/>
    <mergeCell ref="C26:C28"/>
    <mergeCell ref="C29:C30"/>
    <mergeCell ref="C31:C32"/>
    <mergeCell ref="A6:C8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49"/>
  <sheetViews>
    <sheetView showGridLines="0" showZeros="0" workbookViewId="0">
      <selection activeCell="A1" sqref="A1:V1"/>
    </sheetView>
  </sheetViews>
  <sheetFormatPr defaultColWidth="6.875" defaultRowHeight="11.25"/>
  <cols>
    <col min="1" max="1" width="5.125" style="211" customWidth="1"/>
    <col min="2" max="3" width="4.125" style="211" customWidth="1"/>
    <col min="4" max="4" width="21.25" style="211" customWidth="1"/>
    <col min="5" max="5" width="12.875" style="211" customWidth="1"/>
    <col min="6" max="6" width="11.75" style="211" customWidth="1"/>
    <col min="7" max="16" width="11.5" style="211" customWidth="1"/>
    <col min="17" max="17" width="6.875" style="211" customWidth="1"/>
    <col min="18" max="18" width="10.375" style="211" customWidth="1"/>
    <col min="19" max="19" width="9.625" style="211" customWidth="1"/>
    <col min="20" max="251" width="6.875" style="211" customWidth="1"/>
    <col min="252" max="16384" width="6.875" style="211"/>
  </cols>
  <sheetData>
    <row r="1" ht="42" customHeight="1" spans="1:22">
      <c r="A1" s="212" t="s">
        <v>39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</row>
    <row r="2" s="209" customFormat="1" ht="20.1" customHeight="1" spans="1:22">
      <c r="A2" s="213" t="s">
        <v>1</v>
      </c>
      <c r="B2" s="213"/>
      <c r="C2" s="213"/>
      <c r="D2" s="213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V2" s="229" t="s">
        <v>2</v>
      </c>
    </row>
    <row r="3" s="209" customFormat="1" ht="20.1" customHeight="1" spans="1:22">
      <c r="A3" s="215" t="s">
        <v>40</v>
      </c>
      <c r="B3" s="215"/>
      <c r="C3" s="215"/>
      <c r="D3" s="216" t="s">
        <v>41</v>
      </c>
      <c r="E3" s="217" t="s">
        <v>42</v>
      </c>
      <c r="F3" s="218" t="s">
        <v>43</v>
      </c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8"/>
      <c r="R3" s="217" t="s">
        <v>44</v>
      </c>
      <c r="S3" s="217"/>
      <c r="T3" s="217" t="s">
        <v>45</v>
      </c>
      <c r="U3" s="217" t="s">
        <v>16</v>
      </c>
      <c r="V3" s="217" t="s">
        <v>46</v>
      </c>
    </row>
    <row r="4" s="209" customFormat="1" ht="20.1" customHeight="1" spans="1:22">
      <c r="A4" s="215"/>
      <c r="B4" s="215"/>
      <c r="C4" s="215"/>
      <c r="D4" s="216"/>
      <c r="E4" s="217"/>
      <c r="F4" s="217" t="s">
        <v>7</v>
      </c>
      <c r="G4" s="218" t="s">
        <v>47</v>
      </c>
      <c r="H4" s="219"/>
      <c r="I4" s="228"/>
      <c r="J4" s="218" t="s">
        <v>48</v>
      </c>
      <c r="K4" s="219"/>
      <c r="L4" s="219"/>
      <c r="M4" s="219"/>
      <c r="N4" s="219"/>
      <c r="O4" s="228"/>
      <c r="P4" s="217" t="s">
        <v>49</v>
      </c>
      <c r="Q4" s="217" t="s">
        <v>50</v>
      </c>
      <c r="R4" s="217" t="s">
        <v>51</v>
      </c>
      <c r="S4" s="217" t="s">
        <v>52</v>
      </c>
      <c r="T4" s="217"/>
      <c r="U4" s="217"/>
      <c r="V4" s="217"/>
    </row>
    <row r="5" s="209" customFormat="1" ht="20.1" customHeight="1" spans="1:22">
      <c r="A5" s="216" t="s">
        <v>53</v>
      </c>
      <c r="B5" s="216" t="s">
        <v>54</v>
      </c>
      <c r="C5" s="216" t="s">
        <v>55</v>
      </c>
      <c r="D5" s="216"/>
      <c r="E5" s="217"/>
      <c r="F5" s="217"/>
      <c r="G5" s="220" t="s">
        <v>56</v>
      </c>
      <c r="H5" s="220" t="s">
        <v>57</v>
      </c>
      <c r="I5" s="220" t="s">
        <v>58</v>
      </c>
      <c r="J5" s="217" t="s">
        <v>59</v>
      </c>
      <c r="K5" s="217" t="s">
        <v>60</v>
      </c>
      <c r="L5" s="217" t="s">
        <v>61</v>
      </c>
      <c r="M5" s="217" t="s">
        <v>62</v>
      </c>
      <c r="N5" s="217" t="s">
        <v>63</v>
      </c>
      <c r="O5" s="217" t="s">
        <v>64</v>
      </c>
      <c r="P5" s="217"/>
      <c r="Q5" s="217"/>
      <c r="R5" s="217"/>
      <c r="S5" s="217"/>
      <c r="T5" s="217"/>
      <c r="U5" s="217"/>
      <c r="V5" s="217"/>
    </row>
    <row r="6" s="209" customFormat="1" ht="30" customHeight="1" spans="1:22">
      <c r="A6" s="216"/>
      <c r="B6" s="216"/>
      <c r="C6" s="216"/>
      <c r="D6" s="216"/>
      <c r="E6" s="217"/>
      <c r="F6" s="217"/>
      <c r="G6" s="221"/>
      <c r="H6" s="221"/>
      <c r="I6" s="221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</row>
    <row r="7" s="209" customFormat="1" ht="20.1" customHeight="1" spans="1:22">
      <c r="A7" s="215" t="s">
        <v>65</v>
      </c>
      <c r="B7" s="215" t="s">
        <v>65</v>
      </c>
      <c r="C7" s="215" t="s">
        <v>65</v>
      </c>
      <c r="D7" s="215" t="s">
        <v>65</v>
      </c>
      <c r="E7" s="222">
        <v>1</v>
      </c>
      <c r="F7" s="223">
        <f t="shared" ref="F7:V7" si="0">E7+1</f>
        <v>2</v>
      </c>
      <c r="G7" s="223">
        <f>F7+1</f>
        <v>3</v>
      </c>
      <c r="H7" s="223">
        <f>G7+1</f>
        <v>4</v>
      </c>
      <c r="I7" s="223">
        <f>H7+1</f>
        <v>5</v>
      </c>
      <c r="J7" s="223">
        <f>I7+1</f>
        <v>6</v>
      </c>
      <c r="K7" s="223">
        <f>J7+1</f>
        <v>7</v>
      </c>
      <c r="L7" s="223">
        <f>K7+1</f>
        <v>8</v>
      </c>
      <c r="M7" s="223">
        <f>L7+1</f>
        <v>9</v>
      </c>
      <c r="N7" s="223">
        <f>M7+1</f>
        <v>10</v>
      </c>
      <c r="O7" s="223">
        <f>N7+1</f>
        <v>11</v>
      </c>
      <c r="P7" s="223">
        <f>O7+1</f>
        <v>12</v>
      </c>
      <c r="Q7" s="223">
        <f>P7+1</f>
        <v>13</v>
      </c>
      <c r="R7" s="223">
        <f>Q7+1</f>
        <v>14</v>
      </c>
      <c r="S7" s="223">
        <f>R7+1</f>
        <v>15</v>
      </c>
      <c r="T7" s="223">
        <f>S7+1</f>
        <v>16</v>
      </c>
      <c r="U7" s="223">
        <f>T7+1</f>
        <v>17</v>
      </c>
      <c r="V7" s="223">
        <f>U7+1</f>
        <v>18</v>
      </c>
    </row>
    <row r="8" s="210" customFormat="1" ht="20.1" customHeight="1" spans="1:22">
      <c r="A8" s="224"/>
      <c r="B8" s="224"/>
      <c r="C8" s="224"/>
      <c r="D8" s="225" t="s">
        <v>7</v>
      </c>
      <c r="E8" s="226">
        <f t="shared" ref="E8:V8" si="1">E9+E38+E44</f>
        <v>124.61</v>
      </c>
      <c r="F8" s="226">
        <f>F9+F38+F44</f>
        <v>124.61</v>
      </c>
      <c r="G8" s="227">
        <f>G9+G38+G44</f>
        <v>124.61</v>
      </c>
      <c r="H8" s="227">
        <f>H9+H38+H44</f>
        <v>124.61</v>
      </c>
      <c r="I8" s="227">
        <f>I9+I38+I44</f>
        <v>0</v>
      </c>
      <c r="J8" s="227">
        <f>J9+J38+J44</f>
        <v>0</v>
      </c>
      <c r="K8" s="226">
        <f>K9+K38+K44</f>
        <v>0</v>
      </c>
      <c r="L8" s="226">
        <f>L9+L38+L44</f>
        <v>0</v>
      </c>
      <c r="M8" s="226">
        <f>M9+M38+M44</f>
        <v>0</v>
      </c>
      <c r="N8" s="226">
        <f>N9+N38+N44</f>
        <v>0</v>
      </c>
      <c r="O8" s="226">
        <f>O9+O38+O44</f>
        <v>0</v>
      </c>
      <c r="P8" s="226">
        <f>P9+P38+P44</f>
        <v>0</v>
      </c>
      <c r="Q8" s="226">
        <f>Q9+Q38+Q44</f>
        <v>0</v>
      </c>
      <c r="R8" s="226">
        <f>R9+R38+R44</f>
        <v>0</v>
      </c>
      <c r="S8" s="226">
        <f>S9+S38+S44</f>
        <v>0</v>
      </c>
      <c r="T8" s="226">
        <f>T9+T38+T44</f>
        <v>0</v>
      </c>
      <c r="U8" s="226">
        <f>U9+U38+U44</f>
        <v>0</v>
      </c>
      <c r="V8" s="227">
        <f>V9+V38+V44</f>
        <v>0</v>
      </c>
    </row>
    <row r="9" ht="20.1" customHeight="1" spans="1:22">
      <c r="A9" s="224"/>
      <c r="B9" s="224"/>
      <c r="C9" s="224"/>
      <c r="D9" s="225" t="s">
        <v>66</v>
      </c>
      <c r="E9" s="226">
        <f t="shared" ref="E9:V9" si="2">E10</f>
        <v>109.93</v>
      </c>
      <c r="F9" s="226">
        <f>F10</f>
        <v>109.93</v>
      </c>
      <c r="G9" s="227">
        <f>G10</f>
        <v>109.93</v>
      </c>
      <c r="H9" s="227">
        <f>H10</f>
        <v>109.93</v>
      </c>
      <c r="I9" s="227">
        <f>I10</f>
        <v>0</v>
      </c>
      <c r="J9" s="227">
        <f>J10</f>
        <v>0</v>
      </c>
      <c r="K9" s="226">
        <f>K10</f>
        <v>0</v>
      </c>
      <c r="L9" s="226">
        <f>L10</f>
        <v>0</v>
      </c>
      <c r="M9" s="226">
        <f>M10</f>
        <v>0</v>
      </c>
      <c r="N9" s="226">
        <f>N10</f>
        <v>0</v>
      </c>
      <c r="O9" s="226">
        <f>O10</f>
        <v>0</v>
      </c>
      <c r="P9" s="226">
        <f>P10</f>
        <v>0</v>
      </c>
      <c r="Q9" s="226">
        <f>Q10</f>
        <v>0</v>
      </c>
      <c r="R9" s="226">
        <f>R10</f>
        <v>0</v>
      </c>
      <c r="S9" s="226">
        <f>S10</f>
        <v>0</v>
      </c>
      <c r="T9" s="226">
        <f>T10</f>
        <v>0</v>
      </c>
      <c r="U9" s="226">
        <f>U10</f>
        <v>0</v>
      </c>
      <c r="V9" s="227">
        <f>V10</f>
        <v>0</v>
      </c>
    </row>
    <row r="10" ht="20.1" customHeight="1" spans="1:22">
      <c r="A10" s="224"/>
      <c r="B10" s="224"/>
      <c r="C10" s="224"/>
      <c r="D10" s="225" t="s">
        <v>67</v>
      </c>
      <c r="E10" s="226">
        <f t="shared" ref="E10:V10" si="3">E11+E21+E27</f>
        <v>109.93</v>
      </c>
      <c r="F10" s="226">
        <f>F11+F21+F27</f>
        <v>109.93</v>
      </c>
      <c r="G10" s="227">
        <f>G11+G21+G27</f>
        <v>109.93</v>
      </c>
      <c r="H10" s="227">
        <f>H11+H21+H27</f>
        <v>109.93</v>
      </c>
      <c r="I10" s="227">
        <f>I11+I21+I27</f>
        <v>0</v>
      </c>
      <c r="J10" s="227">
        <f>J11+J21+J27</f>
        <v>0</v>
      </c>
      <c r="K10" s="226">
        <f>K11+K21+K27</f>
        <v>0</v>
      </c>
      <c r="L10" s="226">
        <f>L11+L21+L27</f>
        <v>0</v>
      </c>
      <c r="M10" s="226">
        <f>M11+M21+M27</f>
        <v>0</v>
      </c>
      <c r="N10" s="226">
        <f>N11+N21+N27</f>
        <v>0</v>
      </c>
      <c r="O10" s="226">
        <f>O11+O21+O27</f>
        <v>0</v>
      </c>
      <c r="P10" s="226">
        <f>P11+P21+P27</f>
        <v>0</v>
      </c>
      <c r="Q10" s="226">
        <f>Q11+Q21+Q27</f>
        <v>0</v>
      </c>
      <c r="R10" s="226">
        <f>R11+R21+R27</f>
        <v>0</v>
      </c>
      <c r="S10" s="226">
        <f>S11+S21+S27</f>
        <v>0</v>
      </c>
      <c r="T10" s="226">
        <f>T11+T21+T27</f>
        <v>0</v>
      </c>
      <c r="U10" s="226">
        <f>U11+U21+U27</f>
        <v>0</v>
      </c>
      <c r="V10" s="227">
        <f>V11+V21+V27</f>
        <v>0</v>
      </c>
    </row>
    <row r="11" ht="20.1" customHeight="1" spans="1:22">
      <c r="A11" s="224"/>
      <c r="B11" s="224"/>
      <c r="C11" s="224"/>
      <c r="D11" s="225" t="s">
        <v>68</v>
      </c>
      <c r="E11" s="226">
        <f t="shared" ref="E11:V11" si="4">SUM(E12:E20)</f>
        <v>84.25</v>
      </c>
      <c r="F11" s="226">
        <f>SUM(F12:F20)</f>
        <v>84.25</v>
      </c>
      <c r="G11" s="227">
        <f>SUM(G12:G20)</f>
        <v>84.25</v>
      </c>
      <c r="H11" s="227">
        <f>SUM(H12:H20)</f>
        <v>84.25</v>
      </c>
      <c r="I11" s="227">
        <f>SUM(I12:I20)</f>
        <v>0</v>
      </c>
      <c r="J11" s="227">
        <f>SUM(J12:J20)</f>
        <v>0</v>
      </c>
      <c r="K11" s="226">
        <f>SUM(K12:K20)</f>
        <v>0</v>
      </c>
      <c r="L11" s="226">
        <f>SUM(L12:L20)</f>
        <v>0</v>
      </c>
      <c r="M11" s="226">
        <f>SUM(M12:M20)</f>
        <v>0</v>
      </c>
      <c r="N11" s="226">
        <f>SUM(N12:N20)</f>
        <v>0</v>
      </c>
      <c r="O11" s="226">
        <f>SUM(O12:O20)</f>
        <v>0</v>
      </c>
      <c r="P11" s="226">
        <f>SUM(P12:P20)</f>
        <v>0</v>
      </c>
      <c r="Q11" s="226">
        <f>SUM(Q12:Q20)</f>
        <v>0</v>
      </c>
      <c r="R11" s="226">
        <f>SUM(R12:R20)</f>
        <v>0</v>
      </c>
      <c r="S11" s="226">
        <f>SUM(S12:S20)</f>
        <v>0</v>
      </c>
      <c r="T11" s="226">
        <f>SUM(T12:T20)</f>
        <v>0</v>
      </c>
      <c r="U11" s="226">
        <f>SUM(U12:U20)</f>
        <v>0</v>
      </c>
      <c r="V11" s="227">
        <f>SUM(V12:V20)</f>
        <v>0</v>
      </c>
    </row>
    <row r="12" ht="20.1" customHeight="1" spans="1:22">
      <c r="A12" s="224" t="s">
        <v>69</v>
      </c>
      <c r="B12" s="224" t="s">
        <v>70</v>
      </c>
      <c r="C12" s="224" t="s">
        <v>71</v>
      </c>
      <c r="D12" s="225" t="s">
        <v>72</v>
      </c>
      <c r="E12" s="226">
        <v>53.94</v>
      </c>
      <c r="F12" s="226">
        <v>53.94</v>
      </c>
      <c r="G12" s="227">
        <v>53.94</v>
      </c>
      <c r="H12" s="227">
        <v>53.94</v>
      </c>
      <c r="I12" s="227">
        <v>0</v>
      </c>
      <c r="J12" s="227">
        <v>0</v>
      </c>
      <c r="K12" s="226">
        <v>0</v>
      </c>
      <c r="L12" s="226">
        <v>0</v>
      </c>
      <c r="M12" s="226">
        <v>0</v>
      </c>
      <c r="N12" s="226">
        <v>0</v>
      </c>
      <c r="O12" s="226">
        <v>0</v>
      </c>
      <c r="P12" s="226">
        <v>0</v>
      </c>
      <c r="Q12" s="226">
        <v>0</v>
      </c>
      <c r="R12" s="226">
        <v>0</v>
      </c>
      <c r="S12" s="226">
        <v>0</v>
      </c>
      <c r="T12" s="226">
        <v>0</v>
      </c>
      <c r="U12" s="226">
        <v>0</v>
      </c>
      <c r="V12" s="227">
        <v>0</v>
      </c>
    </row>
    <row r="13" ht="20.1" customHeight="1" spans="1:22">
      <c r="A13" s="224" t="s">
        <v>69</v>
      </c>
      <c r="B13" s="224" t="s">
        <v>70</v>
      </c>
      <c r="C13" s="224" t="s">
        <v>71</v>
      </c>
      <c r="D13" s="225" t="s">
        <v>73</v>
      </c>
      <c r="E13" s="226">
        <v>3.35</v>
      </c>
      <c r="F13" s="226">
        <v>3.35</v>
      </c>
      <c r="G13" s="227">
        <v>3.35</v>
      </c>
      <c r="H13" s="227">
        <v>3.35</v>
      </c>
      <c r="I13" s="227">
        <v>0</v>
      </c>
      <c r="J13" s="227">
        <v>0</v>
      </c>
      <c r="K13" s="226">
        <v>0</v>
      </c>
      <c r="L13" s="226">
        <v>0</v>
      </c>
      <c r="M13" s="226">
        <v>0</v>
      </c>
      <c r="N13" s="226">
        <v>0</v>
      </c>
      <c r="O13" s="226">
        <v>0</v>
      </c>
      <c r="P13" s="226">
        <v>0</v>
      </c>
      <c r="Q13" s="226">
        <v>0</v>
      </c>
      <c r="R13" s="226">
        <v>0</v>
      </c>
      <c r="S13" s="226">
        <v>0</v>
      </c>
      <c r="T13" s="226">
        <v>0</v>
      </c>
      <c r="U13" s="226">
        <v>0</v>
      </c>
      <c r="V13" s="227">
        <v>0</v>
      </c>
    </row>
    <row r="14" ht="20.1" customHeight="1" spans="1:22">
      <c r="A14" s="224" t="s">
        <v>69</v>
      </c>
      <c r="B14" s="224" t="s">
        <v>70</v>
      </c>
      <c r="C14" s="224" t="s">
        <v>71</v>
      </c>
      <c r="D14" s="225" t="s">
        <v>74</v>
      </c>
      <c r="E14" s="226">
        <v>0.11</v>
      </c>
      <c r="F14" s="226">
        <v>0.11</v>
      </c>
      <c r="G14" s="227">
        <v>0.11</v>
      </c>
      <c r="H14" s="227">
        <v>0.11</v>
      </c>
      <c r="I14" s="227">
        <v>0</v>
      </c>
      <c r="J14" s="227">
        <v>0</v>
      </c>
      <c r="K14" s="226">
        <v>0</v>
      </c>
      <c r="L14" s="226">
        <v>0</v>
      </c>
      <c r="M14" s="226">
        <v>0</v>
      </c>
      <c r="N14" s="226">
        <v>0</v>
      </c>
      <c r="O14" s="226">
        <v>0</v>
      </c>
      <c r="P14" s="226">
        <v>0</v>
      </c>
      <c r="Q14" s="226">
        <v>0</v>
      </c>
      <c r="R14" s="226">
        <v>0</v>
      </c>
      <c r="S14" s="226">
        <v>0</v>
      </c>
      <c r="T14" s="226">
        <v>0</v>
      </c>
      <c r="U14" s="226">
        <v>0</v>
      </c>
      <c r="V14" s="227">
        <v>0</v>
      </c>
    </row>
    <row r="15" ht="20.1" customHeight="1" spans="1:22">
      <c r="A15" s="224" t="s">
        <v>69</v>
      </c>
      <c r="B15" s="224" t="s">
        <v>70</v>
      </c>
      <c r="C15" s="224" t="s">
        <v>71</v>
      </c>
      <c r="D15" s="225" t="s">
        <v>75</v>
      </c>
      <c r="E15" s="226">
        <v>0.29</v>
      </c>
      <c r="F15" s="226">
        <v>0.29</v>
      </c>
      <c r="G15" s="227">
        <v>0.29</v>
      </c>
      <c r="H15" s="227">
        <v>0.29</v>
      </c>
      <c r="I15" s="227">
        <v>0</v>
      </c>
      <c r="J15" s="227">
        <v>0</v>
      </c>
      <c r="K15" s="226">
        <v>0</v>
      </c>
      <c r="L15" s="226">
        <v>0</v>
      </c>
      <c r="M15" s="226">
        <v>0</v>
      </c>
      <c r="N15" s="226">
        <v>0</v>
      </c>
      <c r="O15" s="226">
        <v>0</v>
      </c>
      <c r="P15" s="226">
        <v>0</v>
      </c>
      <c r="Q15" s="226">
        <v>0</v>
      </c>
      <c r="R15" s="226">
        <v>0</v>
      </c>
      <c r="S15" s="226">
        <v>0</v>
      </c>
      <c r="T15" s="226">
        <v>0</v>
      </c>
      <c r="U15" s="226">
        <v>0</v>
      </c>
      <c r="V15" s="227">
        <v>0</v>
      </c>
    </row>
    <row r="16" ht="20.1" customHeight="1" spans="1:22">
      <c r="A16" s="224" t="s">
        <v>69</v>
      </c>
      <c r="B16" s="224" t="s">
        <v>70</v>
      </c>
      <c r="C16" s="224" t="s">
        <v>71</v>
      </c>
      <c r="D16" s="225" t="s">
        <v>76</v>
      </c>
      <c r="E16" s="226">
        <v>14.43</v>
      </c>
      <c r="F16" s="226">
        <v>14.43</v>
      </c>
      <c r="G16" s="227">
        <v>14.43</v>
      </c>
      <c r="H16" s="227">
        <v>14.43</v>
      </c>
      <c r="I16" s="227">
        <v>0</v>
      </c>
      <c r="J16" s="227">
        <v>0</v>
      </c>
      <c r="K16" s="226">
        <v>0</v>
      </c>
      <c r="L16" s="226">
        <v>0</v>
      </c>
      <c r="M16" s="226">
        <v>0</v>
      </c>
      <c r="N16" s="226">
        <v>0</v>
      </c>
      <c r="O16" s="226">
        <v>0</v>
      </c>
      <c r="P16" s="226">
        <v>0</v>
      </c>
      <c r="Q16" s="226">
        <v>0</v>
      </c>
      <c r="R16" s="226">
        <v>0</v>
      </c>
      <c r="S16" s="226">
        <v>0</v>
      </c>
      <c r="T16" s="226">
        <v>0</v>
      </c>
      <c r="U16" s="226">
        <v>0</v>
      </c>
      <c r="V16" s="227">
        <v>0</v>
      </c>
    </row>
    <row r="17" ht="20.1" customHeight="1" spans="1:22">
      <c r="A17" s="224" t="s">
        <v>69</v>
      </c>
      <c r="B17" s="224" t="s">
        <v>70</v>
      </c>
      <c r="C17" s="224" t="s">
        <v>71</v>
      </c>
      <c r="D17" s="225" t="s">
        <v>77</v>
      </c>
      <c r="E17" s="226">
        <v>0.5</v>
      </c>
      <c r="F17" s="226">
        <v>0.5</v>
      </c>
      <c r="G17" s="227">
        <v>0.5</v>
      </c>
      <c r="H17" s="227">
        <v>0.5</v>
      </c>
      <c r="I17" s="227">
        <v>0</v>
      </c>
      <c r="J17" s="227">
        <v>0</v>
      </c>
      <c r="K17" s="226">
        <v>0</v>
      </c>
      <c r="L17" s="226">
        <v>0</v>
      </c>
      <c r="M17" s="226">
        <v>0</v>
      </c>
      <c r="N17" s="226">
        <v>0</v>
      </c>
      <c r="O17" s="226">
        <v>0</v>
      </c>
      <c r="P17" s="226">
        <v>0</v>
      </c>
      <c r="Q17" s="226">
        <v>0</v>
      </c>
      <c r="R17" s="226">
        <v>0</v>
      </c>
      <c r="S17" s="226">
        <v>0</v>
      </c>
      <c r="T17" s="226">
        <v>0</v>
      </c>
      <c r="U17" s="226">
        <v>0</v>
      </c>
      <c r="V17" s="227">
        <v>0</v>
      </c>
    </row>
    <row r="18" ht="20.1" customHeight="1" spans="1:22">
      <c r="A18" s="224" t="s">
        <v>69</v>
      </c>
      <c r="B18" s="224" t="s">
        <v>70</v>
      </c>
      <c r="C18" s="224" t="s">
        <v>71</v>
      </c>
      <c r="D18" s="225" t="s">
        <v>78</v>
      </c>
      <c r="E18" s="226">
        <v>4.49</v>
      </c>
      <c r="F18" s="226">
        <v>4.49</v>
      </c>
      <c r="G18" s="227">
        <v>4.49</v>
      </c>
      <c r="H18" s="227">
        <v>4.49</v>
      </c>
      <c r="I18" s="227">
        <v>0</v>
      </c>
      <c r="J18" s="227">
        <v>0</v>
      </c>
      <c r="K18" s="226">
        <v>0</v>
      </c>
      <c r="L18" s="226">
        <v>0</v>
      </c>
      <c r="M18" s="226">
        <v>0</v>
      </c>
      <c r="N18" s="226">
        <v>0</v>
      </c>
      <c r="O18" s="226">
        <v>0</v>
      </c>
      <c r="P18" s="226">
        <v>0</v>
      </c>
      <c r="Q18" s="226">
        <v>0</v>
      </c>
      <c r="R18" s="226">
        <v>0</v>
      </c>
      <c r="S18" s="226">
        <v>0</v>
      </c>
      <c r="T18" s="226">
        <v>0</v>
      </c>
      <c r="U18" s="226">
        <v>0</v>
      </c>
      <c r="V18" s="227">
        <v>0</v>
      </c>
    </row>
    <row r="19" ht="20.1" customHeight="1" spans="1:22">
      <c r="A19" s="224" t="s">
        <v>69</v>
      </c>
      <c r="B19" s="224" t="s">
        <v>70</v>
      </c>
      <c r="C19" s="224" t="s">
        <v>71</v>
      </c>
      <c r="D19" s="225" t="s">
        <v>79</v>
      </c>
      <c r="E19" s="226">
        <v>1.08</v>
      </c>
      <c r="F19" s="226">
        <v>1.08</v>
      </c>
      <c r="G19" s="227">
        <v>1.08</v>
      </c>
      <c r="H19" s="227">
        <v>1.08</v>
      </c>
      <c r="I19" s="227">
        <v>0</v>
      </c>
      <c r="J19" s="227">
        <v>0</v>
      </c>
      <c r="K19" s="226">
        <v>0</v>
      </c>
      <c r="L19" s="226">
        <v>0</v>
      </c>
      <c r="M19" s="226">
        <v>0</v>
      </c>
      <c r="N19" s="226">
        <v>0</v>
      </c>
      <c r="O19" s="226">
        <v>0</v>
      </c>
      <c r="P19" s="226">
        <v>0</v>
      </c>
      <c r="Q19" s="226">
        <v>0</v>
      </c>
      <c r="R19" s="226">
        <v>0</v>
      </c>
      <c r="S19" s="226">
        <v>0</v>
      </c>
      <c r="T19" s="226">
        <v>0</v>
      </c>
      <c r="U19" s="226">
        <v>0</v>
      </c>
      <c r="V19" s="227">
        <v>0</v>
      </c>
    </row>
    <row r="20" ht="20.1" customHeight="1" spans="1:22">
      <c r="A20" s="224" t="s">
        <v>69</v>
      </c>
      <c r="B20" s="224" t="s">
        <v>70</v>
      </c>
      <c r="C20" s="224" t="s">
        <v>71</v>
      </c>
      <c r="D20" s="225" t="s">
        <v>80</v>
      </c>
      <c r="E20" s="226">
        <v>6.06</v>
      </c>
      <c r="F20" s="226">
        <v>6.06</v>
      </c>
      <c r="G20" s="227">
        <v>6.06</v>
      </c>
      <c r="H20" s="227">
        <v>6.06</v>
      </c>
      <c r="I20" s="227">
        <v>0</v>
      </c>
      <c r="J20" s="227">
        <v>0</v>
      </c>
      <c r="K20" s="226">
        <v>0</v>
      </c>
      <c r="L20" s="226">
        <v>0</v>
      </c>
      <c r="M20" s="226">
        <v>0</v>
      </c>
      <c r="N20" s="226">
        <v>0</v>
      </c>
      <c r="O20" s="226">
        <v>0</v>
      </c>
      <c r="P20" s="226">
        <v>0</v>
      </c>
      <c r="Q20" s="226">
        <v>0</v>
      </c>
      <c r="R20" s="226">
        <v>0</v>
      </c>
      <c r="S20" s="226">
        <v>0</v>
      </c>
      <c r="T20" s="226">
        <v>0</v>
      </c>
      <c r="U20" s="226">
        <v>0</v>
      </c>
      <c r="V20" s="227">
        <v>0</v>
      </c>
    </row>
    <row r="21" ht="20.1" customHeight="1" spans="1:22">
      <c r="A21" s="224"/>
      <c r="B21" s="224"/>
      <c r="C21" s="224"/>
      <c r="D21" s="225" t="s">
        <v>81</v>
      </c>
      <c r="E21" s="226">
        <f t="shared" ref="E21:V21" si="5">SUM(E22:E26)</f>
        <v>20.5</v>
      </c>
      <c r="F21" s="226">
        <f>SUM(F22:F26)</f>
        <v>20.5</v>
      </c>
      <c r="G21" s="227">
        <f>SUM(G22:G26)</f>
        <v>20.5</v>
      </c>
      <c r="H21" s="227">
        <f>SUM(H22:H26)</f>
        <v>20.5</v>
      </c>
      <c r="I21" s="227">
        <f>SUM(I22:I26)</f>
        <v>0</v>
      </c>
      <c r="J21" s="227">
        <f>SUM(J22:J26)</f>
        <v>0</v>
      </c>
      <c r="K21" s="226">
        <f>SUM(K22:K26)</f>
        <v>0</v>
      </c>
      <c r="L21" s="226">
        <f>SUM(L22:L26)</f>
        <v>0</v>
      </c>
      <c r="M21" s="226">
        <f>SUM(M22:M26)</f>
        <v>0</v>
      </c>
      <c r="N21" s="226">
        <f>SUM(N22:N26)</f>
        <v>0</v>
      </c>
      <c r="O21" s="226">
        <f>SUM(O22:O26)</f>
        <v>0</v>
      </c>
      <c r="P21" s="226">
        <f>SUM(P22:P26)</f>
        <v>0</v>
      </c>
      <c r="Q21" s="226">
        <f>SUM(Q22:Q26)</f>
        <v>0</v>
      </c>
      <c r="R21" s="226">
        <f>SUM(R22:R26)</f>
        <v>0</v>
      </c>
      <c r="S21" s="226">
        <f>SUM(S22:S26)</f>
        <v>0</v>
      </c>
      <c r="T21" s="226">
        <f>SUM(T22:T26)</f>
        <v>0</v>
      </c>
      <c r="U21" s="226">
        <f>SUM(U22:U26)</f>
        <v>0</v>
      </c>
      <c r="V21" s="227">
        <f>SUM(V22:V26)</f>
        <v>0</v>
      </c>
    </row>
    <row r="22" ht="20.1" customHeight="1" spans="1:22">
      <c r="A22" s="224" t="s">
        <v>69</v>
      </c>
      <c r="B22" s="224" t="s">
        <v>70</v>
      </c>
      <c r="C22" s="224" t="s">
        <v>82</v>
      </c>
      <c r="D22" s="225" t="s">
        <v>83</v>
      </c>
      <c r="E22" s="226">
        <v>2.5</v>
      </c>
      <c r="F22" s="226">
        <v>2.5</v>
      </c>
      <c r="G22" s="227">
        <v>2.5</v>
      </c>
      <c r="H22" s="227">
        <v>2.5</v>
      </c>
      <c r="I22" s="227">
        <v>0</v>
      </c>
      <c r="J22" s="227">
        <v>0</v>
      </c>
      <c r="K22" s="226">
        <v>0</v>
      </c>
      <c r="L22" s="226">
        <v>0</v>
      </c>
      <c r="M22" s="226">
        <v>0</v>
      </c>
      <c r="N22" s="226">
        <v>0</v>
      </c>
      <c r="O22" s="226">
        <v>0</v>
      </c>
      <c r="P22" s="226">
        <v>0</v>
      </c>
      <c r="Q22" s="226">
        <v>0</v>
      </c>
      <c r="R22" s="226">
        <v>0</v>
      </c>
      <c r="S22" s="226">
        <v>0</v>
      </c>
      <c r="T22" s="226">
        <v>0</v>
      </c>
      <c r="U22" s="226">
        <v>0</v>
      </c>
      <c r="V22" s="227">
        <v>0</v>
      </c>
    </row>
    <row r="23" ht="20.1" customHeight="1" spans="1:22">
      <c r="A23" s="224" t="s">
        <v>69</v>
      </c>
      <c r="B23" s="224" t="s">
        <v>70</v>
      </c>
      <c r="C23" s="224" t="s">
        <v>82</v>
      </c>
      <c r="D23" s="225" t="s">
        <v>84</v>
      </c>
      <c r="E23" s="226">
        <v>3</v>
      </c>
      <c r="F23" s="226">
        <v>3</v>
      </c>
      <c r="G23" s="227">
        <v>3</v>
      </c>
      <c r="H23" s="227">
        <v>3</v>
      </c>
      <c r="I23" s="227">
        <v>0</v>
      </c>
      <c r="J23" s="227">
        <v>0</v>
      </c>
      <c r="K23" s="226">
        <v>0</v>
      </c>
      <c r="L23" s="226">
        <v>0</v>
      </c>
      <c r="M23" s="226">
        <v>0</v>
      </c>
      <c r="N23" s="226">
        <v>0</v>
      </c>
      <c r="O23" s="226">
        <v>0</v>
      </c>
      <c r="P23" s="226">
        <v>0</v>
      </c>
      <c r="Q23" s="226">
        <v>0</v>
      </c>
      <c r="R23" s="226">
        <v>0</v>
      </c>
      <c r="S23" s="226">
        <v>0</v>
      </c>
      <c r="T23" s="226">
        <v>0</v>
      </c>
      <c r="U23" s="226">
        <v>0</v>
      </c>
      <c r="V23" s="227">
        <v>0</v>
      </c>
    </row>
    <row r="24" ht="20.1" customHeight="1" spans="1:22">
      <c r="A24" s="224" t="s">
        <v>69</v>
      </c>
      <c r="B24" s="224" t="s">
        <v>70</v>
      </c>
      <c r="C24" s="224" t="s">
        <v>82</v>
      </c>
      <c r="D24" s="225" t="s">
        <v>85</v>
      </c>
      <c r="E24" s="226">
        <v>3</v>
      </c>
      <c r="F24" s="226">
        <v>3</v>
      </c>
      <c r="G24" s="227">
        <v>3</v>
      </c>
      <c r="H24" s="227">
        <v>3</v>
      </c>
      <c r="I24" s="227">
        <v>0</v>
      </c>
      <c r="J24" s="227">
        <v>0</v>
      </c>
      <c r="K24" s="226">
        <v>0</v>
      </c>
      <c r="L24" s="226">
        <v>0</v>
      </c>
      <c r="M24" s="226">
        <v>0</v>
      </c>
      <c r="N24" s="226">
        <v>0</v>
      </c>
      <c r="O24" s="226">
        <v>0</v>
      </c>
      <c r="P24" s="226">
        <v>0</v>
      </c>
      <c r="Q24" s="226">
        <v>0</v>
      </c>
      <c r="R24" s="226">
        <v>0</v>
      </c>
      <c r="S24" s="226">
        <v>0</v>
      </c>
      <c r="T24" s="226">
        <v>0</v>
      </c>
      <c r="U24" s="226">
        <v>0</v>
      </c>
      <c r="V24" s="227">
        <v>0</v>
      </c>
    </row>
    <row r="25" ht="20.1" customHeight="1" spans="1:22">
      <c r="A25" s="224" t="s">
        <v>69</v>
      </c>
      <c r="B25" s="224" t="s">
        <v>70</v>
      </c>
      <c r="C25" s="224" t="s">
        <v>82</v>
      </c>
      <c r="D25" s="225" t="s">
        <v>86</v>
      </c>
      <c r="E25" s="226">
        <v>3</v>
      </c>
      <c r="F25" s="226">
        <v>3</v>
      </c>
      <c r="G25" s="227">
        <v>3</v>
      </c>
      <c r="H25" s="227">
        <v>3</v>
      </c>
      <c r="I25" s="227">
        <v>0</v>
      </c>
      <c r="J25" s="227">
        <v>0</v>
      </c>
      <c r="K25" s="226">
        <v>0</v>
      </c>
      <c r="L25" s="226">
        <v>0</v>
      </c>
      <c r="M25" s="226">
        <v>0</v>
      </c>
      <c r="N25" s="226">
        <v>0</v>
      </c>
      <c r="O25" s="226">
        <v>0</v>
      </c>
      <c r="P25" s="226">
        <v>0</v>
      </c>
      <c r="Q25" s="226">
        <v>0</v>
      </c>
      <c r="R25" s="226">
        <v>0</v>
      </c>
      <c r="S25" s="226">
        <v>0</v>
      </c>
      <c r="T25" s="226">
        <v>0</v>
      </c>
      <c r="U25" s="226">
        <v>0</v>
      </c>
      <c r="V25" s="227">
        <v>0</v>
      </c>
    </row>
    <row r="26" ht="20.1" customHeight="1" spans="1:22">
      <c r="A26" s="224" t="s">
        <v>69</v>
      </c>
      <c r="B26" s="224" t="s">
        <v>70</v>
      </c>
      <c r="C26" s="224" t="s">
        <v>82</v>
      </c>
      <c r="D26" s="225" t="s">
        <v>87</v>
      </c>
      <c r="E26" s="226">
        <v>9</v>
      </c>
      <c r="F26" s="226">
        <v>9</v>
      </c>
      <c r="G26" s="227">
        <v>9</v>
      </c>
      <c r="H26" s="227">
        <v>9</v>
      </c>
      <c r="I26" s="227">
        <v>0</v>
      </c>
      <c r="J26" s="227">
        <v>0</v>
      </c>
      <c r="K26" s="226">
        <v>0</v>
      </c>
      <c r="L26" s="226">
        <v>0</v>
      </c>
      <c r="M26" s="226">
        <v>0</v>
      </c>
      <c r="N26" s="226">
        <v>0</v>
      </c>
      <c r="O26" s="226">
        <v>0</v>
      </c>
      <c r="P26" s="226">
        <v>0</v>
      </c>
      <c r="Q26" s="226">
        <v>0</v>
      </c>
      <c r="R26" s="226">
        <v>0</v>
      </c>
      <c r="S26" s="226">
        <v>0</v>
      </c>
      <c r="T26" s="226">
        <v>0</v>
      </c>
      <c r="U26" s="226">
        <v>0</v>
      </c>
      <c r="V26" s="227">
        <v>0</v>
      </c>
    </row>
    <row r="27" ht="20.1" customHeight="1" spans="1:22">
      <c r="A27" s="224"/>
      <c r="B27" s="224"/>
      <c r="C27" s="224"/>
      <c r="D27" s="225" t="s">
        <v>88</v>
      </c>
      <c r="E27" s="226">
        <f t="shared" ref="E27:V27" si="6">SUM(E28:E37)</f>
        <v>5.18</v>
      </c>
      <c r="F27" s="226">
        <f>SUM(F28:F37)</f>
        <v>5.18</v>
      </c>
      <c r="G27" s="227">
        <f>SUM(G28:G37)</f>
        <v>5.18</v>
      </c>
      <c r="H27" s="227">
        <f>SUM(H28:H37)</f>
        <v>5.18</v>
      </c>
      <c r="I27" s="227">
        <f>SUM(I28:I37)</f>
        <v>0</v>
      </c>
      <c r="J27" s="227">
        <f>SUM(J28:J37)</f>
        <v>0</v>
      </c>
      <c r="K27" s="226">
        <f>SUM(K28:K37)</f>
        <v>0</v>
      </c>
      <c r="L27" s="226">
        <f>SUM(L28:L37)</f>
        <v>0</v>
      </c>
      <c r="M27" s="226">
        <f>SUM(M28:M37)</f>
        <v>0</v>
      </c>
      <c r="N27" s="226">
        <f>SUM(N28:N37)</f>
        <v>0</v>
      </c>
      <c r="O27" s="226">
        <f>SUM(O28:O37)</f>
        <v>0</v>
      </c>
      <c r="P27" s="226">
        <f>SUM(P28:P37)</f>
        <v>0</v>
      </c>
      <c r="Q27" s="226">
        <f>SUM(Q28:Q37)</f>
        <v>0</v>
      </c>
      <c r="R27" s="226">
        <f>SUM(R28:R37)</f>
        <v>0</v>
      </c>
      <c r="S27" s="226">
        <f>SUM(S28:S37)</f>
        <v>0</v>
      </c>
      <c r="T27" s="226">
        <f>SUM(T28:T37)</f>
        <v>0</v>
      </c>
      <c r="U27" s="226">
        <f>SUM(U28:U37)</f>
        <v>0</v>
      </c>
      <c r="V27" s="227">
        <f>SUM(V28:V37)</f>
        <v>0</v>
      </c>
    </row>
    <row r="28" ht="20.1" customHeight="1" spans="1:22">
      <c r="A28" s="224" t="s">
        <v>69</v>
      </c>
      <c r="B28" s="224" t="s">
        <v>70</v>
      </c>
      <c r="C28" s="224" t="s">
        <v>89</v>
      </c>
      <c r="D28" s="225" t="s">
        <v>90</v>
      </c>
      <c r="E28" s="226">
        <v>3.13</v>
      </c>
      <c r="F28" s="226">
        <v>3.13</v>
      </c>
      <c r="G28" s="227">
        <v>3.13</v>
      </c>
      <c r="H28" s="227">
        <v>3.13</v>
      </c>
      <c r="I28" s="227">
        <v>0</v>
      </c>
      <c r="J28" s="227">
        <v>0</v>
      </c>
      <c r="K28" s="226">
        <v>0</v>
      </c>
      <c r="L28" s="226">
        <v>0</v>
      </c>
      <c r="M28" s="226">
        <v>0</v>
      </c>
      <c r="N28" s="226">
        <v>0</v>
      </c>
      <c r="O28" s="226">
        <v>0</v>
      </c>
      <c r="P28" s="226">
        <v>0</v>
      </c>
      <c r="Q28" s="226">
        <v>0</v>
      </c>
      <c r="R28" s="226">
        <v>0</v>
      </c>
      <c r="S28" s="226">
        <v>0</v>
      </c>
      <c r="T28" s="226">
        <v>0</v>
      </c>
      <c r="U28" s="226">
        <v>0</v>
      </c>
      <c r="V28" s="227">
        <v>0</v>
      </c>
    </row>
    <row r="29" ht="20.1" customHeight="1" spans="1:22">
      <c r="A29" s="224" t="s">
        <v>69</v>
      </c>
      <c r="B29" s="224" t="s">
        <v>70</v>
      </c>
      <c r="C29" s="224" t="s">
        <v>89</v>
      </c>
      <c r="D29" s="225" t="s">
        <v>91</v>
      </c>
      <c r="E29" s="226">
        <v>0.83</v>
      </c>
      <c r="F29" s="226">
        <v>0.83</v>
      </c>
      <c r="G29" s="227">
        <v>0.83</v>
      </c>
      <c r="H29" s="227">
        <v>0.83</v>
      </c>
      <c r="I29" s="227">
        <v>0</v>
      </c>
      <c r="J29" s="227">
        <v>0</v>
      </c>
      <c r="K29" s="226">
        <v>0</v>
      </c>
      <c r="L29" s="226">
        <v>0</v>
      </c>
      <c r="M29" s="226">
        <v>0</v>
      </c>
      <c r="N29" s="226">
        <v>0</v>
      </c>
      <c r="O29" s="226">
        <v>0</v>
      </c>
      <c r="P29" s="226">
        <v>0</v>
      </c>
      <c r="Q29" s="226">
        <v>0</v>
      </c>
      <c r="R29" s="226">
        <v>0</v>
      </c>
      <c r="S29" s="226">
        <v>0</v>
      </c>
      <c r="T29" s="226">
        <v>0</v>
      </c>
      <c r="U29" s="226">
        <v>0</v>
      </c>
      <c r="V29" s="227">
        <v>0</v>
      </c>
    </row>
    <row r="30" ht="20.1" customHeight="1" spans="1:22">
      <c r="A30" s="224" t="s">
        <v>69</v>
      </c>
      <c r="B30" s="224" t="s">
        <v>70</v>
      </c>
      <c r="C30" s="224" t="s">
        <v>89</v>
      </c>
      <c r="D30" s="225" t="s">
        <v>92</v>
      </c>
      <c r="E30" s="226">
        <v>0.35</v>
      </c>
      <c r="F30" s="226">
        <v>0.35</v>
      </c>
      <c r="G30" s="227">
        <v>0.35</v>
      </c>
      <c r="H30" s="227">
        <v>0.35</v>
      </c>
      <c r="I30" s="227">
        <v>0</v>
      </c>
      <c r="J30" s="227">
        <v>0</v>
      </c>
      <c r="K30" s="226">
        <v>0</v>
      </c>
      <c r="L30" s="226">
        <v>0</v>
      </c>
      <c r="M30" s="226">
        <v>0</v>
      </c>
      <c r="N30" s="226">
        <v>0</v>
      </c>
      <c r="O30" s="226">
        <v>0</v>
      </c>
      <c r="P30" s="226">
        <v>0</v>
      </c>
      <c r="Q30" s="226">
        <v>0</v>
      </c>
      <c r="R30" s="226">
        <v>0</v>
      </c>
      <c r="S30" s="226">
        <v>0</v>
      </c>
      <c r="T30" s="226">
        <v>0</v>
      </c>
      <c r="U30" s="226">
        <v>0</v>
      </c>
      <c r="V30" s="227">
        <v>0</v>
      </c>
    </row>
    <row r="31" ht="20.1" customHeight="1" spans="1:22">
      <c r="A31" s="224" t="s">
        <v>69</v>
      </c>
      <c r="B31" s="224" t="s">
        <v>70</v>
      </c>
      <c r="C31" s="224" t="s">
        <v>89</v>
      </c>
      <c r="D31" s="225" t="s">
        <v>73</v>
      </c>
      <c r="E31" s="226">
        <v>0.26</v>
      </c>
      <c r="F31" s="226">
        <v>0.26</v>
      </c>
      <c r="G31" s="227">
        <v>0.26</v>
      </c>
      <c r="H31" s="227">
        <v>0.26</v>
      </c>
      <c r="I31" s="227">
        <v>0</v>
      </c>
      <c r="J31" s="227">
        <v>0</v>
      </c>
      <c r="K31" s="226">
        <v>0</v>
      </c>
      <c r="L31" s="226">
        <v>0</v>
      </c>
      <c r="M31" s="226">
        <v>0</v>
      </c>
      <c r="N31" s="226">
        <v>0</v>
      </c>
      <c r="O31" s="226">
        <v>0</v>
      </c>
      <c r="P31" s="226">
        <v>0</v>
      </c>
      <c r="Q31" s="226">
        <v>0</v>
      </c>
      <c r="R31" s="226">
        <v>0</v>
      </c>
      <c r="S31" s="226">
        <v>0</v>
      </c>
      <c r="T31" s="226">
        <v>0</v>
      </c>
      <c r="U31" s="226">
        <v>0</v>
      </c>
      <c r="V31" s="227">
        <v>0</v>
      </c>
    </row>
    <row r="32" ht="20.1" customHeight="1" spans="1:22">
      <c r="A32" s="224" t="s">
        <v>69</v>
      </c>
      <c r="B32" s="224" t="s">
        <v>70</v>
      </c>
      <c r="C32" s="224" t="s">
        <v>89</v>
      </c>
      <c r="D32" s="225" t="s">
        <v>74</v>
      </c>
      <c r="E32" s="226">
        <v>0.01</v>
      </c>
      <c r="F32" s="226">
        <v>0.01</v>
      </c>
      <c r="G32" s="227">
        <v>0.01</v>
      </c>
      <c r="H32" s="227">
        <v>0.01</v>
      </c>
      <c r="I32" s="227">
        <v>0</v>
      </c>
      <c r="J32" s="227">
        <v>0</v>
      </c>
      <c r="K32" s="226">
        <v>0</v>
      </c>
      <c r="L32" s="226">
        <v>0</v>
      </c>
      <c r="M32" s="226">
        <v>0</v>
      </c>
      <c r="N32" s="226">
        <v>0</v>
      </c>
      <c r="O32" s="226">
        <v>0</v>
      </c>
      <c r="P32" s="226">
        <v>0</v>
      </c>
      <c r="Q32" s="226">
        <v>0</v>
      </c>
      <c r="R32" s="226">
        <v>0</v>
      </c>
      <c r="S32" s="226">
        <v>0</v>
      </c>
      <c r="T32" s="226">
        <v>0</v>
      </c>
      <c r="U32" s="226">
        <v>0</v>
      </c>
      <c r="V32" s="227">
        <v>0</v>
      </c>
    </row>
    <row r="33" ht="20.1" customHeight="1" spans="1:22">
      <c r="A33" s="224" t="s">
        <v>69</v>
      </c>
      <c r="B33" s="224" t="s">
        <v>70</v>
      </c>
      <c r="C33" s="224" t="s">
        <v>89</v>
      </c>
      <c r="D33" s="225" t="s">
        <v>75</v>
      </c>
      <c r="E33" s="226">
        <v>0.02</v>
      </c>
      <c r="F33" s="226">
        <v>0.02</v>
      </c>
      <c r="G33" s="227">
        <v>0.02</v>
      </c>
      <c r="H33" s="227">
        <v>0.02</v>
      </c>
      <c r="I33" s="227">
        <v>0</v>
      </c>
      <c r="J33" s="227">
        <v>0</v>
      </c>
      <c r="K33" s="226">
        <v>0</v>
      </c>
      <c r="L33" s="226">
        <v>0</v>
      </c>
      <c r="M33" s="226">
        <v>0</v>
      </c>
      <c r="N33" s="226">
        <v>0</v>
      </c>
      <c r="O33" s="226">
        <v>0</v>
      </c>
      <c r="P33" s="226">
        <v>0</v>
      </c>
      <c r="Q33" s="226">
        <v>0</v>
      </c>
      <c r="R33" s="226">
        <v>0</v>
      </c>
      <c r="S33" s="226">
        <v>0</v>
      </c>
      <c r="T33" s="226">
        <v>0</v>
      </c>
      <c r="U33" s="226">
        <v>0</v>
      </c>
      <c r="V33" s="227">
        <v>0</v>
      </c>
    </row>
    <row r="34" ht="20.1" customHeight="1" spans="1:22">
      <c r="A34" s="224" t="s">
        <v>69</v>
      </c>
      <c r="B34" s="224" t="s">
        <v>70</v>
      </c>
      <c r="C34" s="224" t="s">
        <v>89</v>
      </c>
      <c r="D34" s="225" t="s">
        <v>93</v>
      </c>
      <c r="E34" s="226">
        <v>0.05</v>
      </c>
      <c r="F34" s="226">
        <v>0.05</v>
      </c>
      <c r="G34" s="227">
        <v>0.05</v>
      </c>
      <c r="H34" s="227">
        <v>0.05</v>
      </c>
      <c r="I34" s="227">
        <v>0</v>
      </c>
      <c r="J34" s="227">
        <v>0</v>
      </c>
      <c r="K34" s="226">
        <v>0</v>
      </c>
      <c r="L34" s="226">
        <v>0</v>
      </c>
      <c r="M34" s="226">
        <v>0</v>
      </c>
      <c r="N34" s="226">
        <v>0</v>
      </c>
      <c r="O34" s="226">
        <v>0</v>
      </c>
      <c r="P34" s="226">
        <v>0</v>
      </c>
      <c r="Q34" s="226">
        <v>0</v>
      </c>
      <c r="R34" s="226">
        <v>0</v>
      </c>
      <c r="S34" s="226">
        <v>0</v>
      </c>
      <c r="T34" s="226">
        <v>0</v>
      </c>
      <c r="U34" s="226">
        <v>0</v>
      </c>
      <c r="V34" s="227">
        <v>0</v>
      </c>
    </row>
    <row r="35" ht="20.1" customHeight="1" spans="1:22">
      <c r="A35" s="224" t="s">
        <v>69</v>
      </c>
      <c r="B35" s="224" t="s">
        <v>70</v>
      </c>
      <c r="C35" s="224" t="s">
        <v>89</v>
      </c>
      <c r="D35" s="225" t="s">
        <v>77</v>
      </c>
      <c r="E35" s="226">
        <v>0.05</v>
      </c>
      <c r="F35" s="226">
        <v>0.05</v>
      </c>
      <c r="G35" s="227">
        <v>0.05</v>
      </c>
      <c r="H35" s="227">
        <v>0.05</v>
      </c>
      <c r="I35" s="227">
        <v>0</v>
      </c>
      <c r="J35" s="227">
        <v>0</v>
      </c>
      <c r="K35" s="226">
        <v>0</v>
      </c>
      <c r="L35" s="226">
        <v>0</v>
      </c>
      <c r="M35" s="226">
        <v>0</v>
      </c>
      <c r="N35" s="226">
        <v>0</v>
      </c>
      <c r="O35" s="226">
        <v>0</v>
      </c>
      <c r="P35" s="226">
        <v>0</v>
      </c>
      <c r="Q35" s="226">
        <v>0</v>
      </c>
      <c r="R35" s="226">
        <v>0</v>
      </c>
      <c r="S35" s="226">
        <v>0</v>
      </c>
      <c r="T35" s="226">
        <v>0</v>
      </c>
      <c r="U35" s="226">
        <v>0</v>
      </c>
      <c r="V35" s="227">
        <v>0</v>
      </c>
    </row>
    <row r="36" ht="20.1" customHeight="1" spans="1:22">
      <c r="A36" s="224" t="s">
        <v>69</v>
      </c>
      <c r="B36" s="224" t="s">
        <v>70</v>
      </c>
      <c r="C36" s="224" t="s">
        <v>89</v>
      </c>
      <c r="D36" s="225" t="s">
        <v>78</v>
      </c>
      <c r="E36" s="226">
        <v>0.36</v>
      </c>
      <c r="F36" s="226">
        <v>0.36</v>
      </c>
      <c r="G36" s="227">
        <v>0.36</v>
      </c>
      <c r="H36" s="227">
        <v>0.36</v>
      </c>
      <c r="I36" s="227">
        <v>0</v>
      </c>
      <c r="J36" s="227">
        <v>0</v>
      </c>
      <c r="K36" s="226">
        <v>0</v>
      </c>
      <c r="L36" s="226">
        <v>0</v>
      </c>
      <c r="M36" s="226">
        <v>0</v>
      </c>
      <c r="N36" s="226">
        <v>0</v>
      </c>
      <c r="O36" s="226">
        <v>0</v>
      </c>
      <c r="P36" s="226">
        <v>0</v>
      </c>
      <c r="Q36" s="226">
        <v>0</v>
      </c>
      <c r="R36" s="226">
        <v>0</v>
      </c>
      <c r="S36" s="226">
        <v>0</v>
      </c>
      <c r="T36" s="226">
        <v>0</v>
      </c>
      <c r="U36" s="226">
        <v>0</v>
      </c>
      <c r="V36" s="227">
        <v>0</v>
      </c>
    </row>
    <row r="37" ht="20.1" customHeight="1" spans="1:22">
      <c r="A37" s="224" t="s">
        <v>69</v>
      </c>
      <c r="B37" s="224" t="s">
        <v>70</v>
      </c>
      <c r="C37" s="224" t="s">
        <v>89</v>
      </c>
      <c r="D37" s="225" t="s">
        <v>79</v>
      </c>
      <c r="E37" s="226">
        <v>0.12</v>
      </c>
      <c r="F37" s="226">
        <v>0.12</v>
      </c>
      <c r="G37" s="227">
        <v>0.12</v>
      </c>
      <c r="H37" s="227">
        <v>0.12</v>
      </c>
      <c r="I37" s="227">
        <v>0</v>
      </c>
      <c r="J37" s="227">
        <v>0</v>
      </c>
      <c r="K37" s="226">
        <v>0</v>
      </c>
      <c r="L37" s="226">
        <v>0</v>
      </c>
      <c r="M37" s="226">
        <v>0</v>
      </c>
      <c r="N37" s="226">
        <v>0</v>
      </c>
      <c r="O37" s="226">
        <v>0</v>
      </c>
      <c r="P37" s="226">
        <v>0</v>
      </c>
      <c r="Q37" s="226">
        <v>0</v>
      </c>
      <c r="R37" s="226">
        <v>0</v>
      </c>
      <c r="S37" s="226">
        <v>0</v>
      </c>
      <c r="T37" s="226">
        <v>0</v>
      </c>
      <c r="U37" s="226">
        <v>0</v>
      </c>
      <c r="V37" s="227">
        <v>0</v>
      </c>
    </row>
    <row r="38" ht="20.1" customHeight="1" spans="1:22">
      <c r="A38" s="224"/>
      <c r="B38" s="224"/>
      <c r="C38" s="224"/>
      <c r="D38" s="225" t="s">
        <v>94</v>
      </c>
      <c r="E38" s="226">
        <f t="shared" ref="E38:V38" si="7">E39</f>
        <v>10.3</v>
      </c>
      <c r="F38" s="226">
        <f>F39</f>
        <v>10.3</v>
      </c>
      <c r="G38" s="227">
        <f>G39</f>
        <v>10.3</v>
      </c>
      <c r="H38" s="227">
        <f>H39</f>
        <v>10.3</v>
      </c>
      <c r="I38" s="227">
        <f>I39</f>
        <v>0</v>
      </c>
      <c r="J38" s="227">
        <f>J39</f>
        <v>0</v>
      </c>
      <c r="K38" s="226">
        <f>K39</f>
        <v>0</v>
      </c>
      <c r="L38" s="226">
        <f>L39</f>
        <v>0</v>
      </c>
      <c r="M38" s="226">
        <f>M39</f>
        <v>0</v>
      </c>
      <c r="N38" s="226">
        <f>N39</f>
        <v>0</v>
      </c>
      <c r="O38" s="226">
        <f>O39</f>
        <v>0</v>
      </c>
      <c r="P38" s="226">
        <f>P39</f>
        <v>0</v>
      </c>
      <c r="Q38" s="226">
        <f>Q39</f>
        <v>0</v>
      </c>
      <c r="R38" s="226">
        <f>R39</f>
        <v>0</v>
      </c>
      <c r="S38" s="226">
        <f>S39</f>
        <v>0</v>
      </c>
      <c r="T38" s="226">
        <f>T39</f>
        <v>0</v>
      </c>
      <c r="U38" s="226">
        <f>U39</f>
        <v>0</v>
      </c>
      <c r="V38" s="227">
        <f>V39</f>
        <v>0</v>
      </c>
    </row>
    <row r="39" ht="20.1" customHeight="1" spans="1:22">
      <c r="A39" s="224"/>
      <c r="B39" s="224"/>
      <c r="C39" s="224"/>
      <c r="D39" s="225" t="s">
        <v>95</v>
      </c>
      <c r="E39" s="226">
        <f t="shared" ref="E39:V39" si="8">E40+E42</f>
        <v>10.3</v>
      </c>
      <c r="F39" s="226">
        <f>F40+F42</f>
        <v>10.3</v>
      </c>
      <c r="G39" s="227">
        <f>G40+G42</f>
        <v>10.3</v>
      </c>
      <c r="H39" s="227">
        <f>H40+H42</f>
        <v>10.3</v>
      </c>
      <c r="I39" s="227">
        <f>I40+I42</f>
        <v>0</v>
      </c>
      <c r="J39" s="227">
        <f>J40+J42</f>
        <v>0</v>
      </c>
      <c r="K39" s="226">
        <f>K40+K42</f>
        <v>0</v>
      </c>
      <c r="L39" s="226">
        <f>L40+L42</f>
        <v>0</v>
      </c>
      <c r="M39" s="226">
        <f>M40+M42</f>
        <v>0</v>
      </c>
      <c r="N39" s="226">
        <f>N40+N42</f>
        <v>0</v>
      </c>
      <c r="O39" s="226">
        <f>O40+O42</f>
        <v>0</v>
      </c>
      <c r="P39" s="226">
        <f>P40+P42</f>
        <v>0</v>
      </c>
      <c r="Q39" s="226">
        <f>Q40+Q42</f>
        <v>0</v>
      </c>
      <c r="R39" s="226">
        <f>R40+R42</f>
        <v>0</v>
      </c>
      <c r="S39" s="226">
        <f>S40+S42</f>
        <v>0</v>
      </c>
      <c r="T39" s="226">
        <f>T40+T42</f>
        <v>0</v>
      </c>
      <c r="U39" s="226">
        <f>U40+U42</f>
        <v>0</v>
      </c>
      <c r="V39" s="227">
        <f>V40+V42</f>
        <v>0</v>
      </c>
    </row>
    <row r="40" ht="20.1" customHeight="1" spans="1:22">
      <c r="A40" s="224"/>
      <c r="B40" s="224"/>
      <c r="C40" s="224"/>
      <c r="D40" s="225" t="s">
        <v>96</v>
      </c>
      <c r="E40" s="226">
        <f t="shared" ref="E40:V40" si="9">E41</f>
        <v>0.39</v>
      </c>
      <c r="F40" s="226">
        <f>F41</f>
        <v>0.39</v>
      </c>
      <c r="G40" s="227">
        <f>G41</f>
        <v>0.39</v>
      </c>
      <c r="H40" s="227">
        <f>H41</f>
        <v>0.39</v>
      </c>
      <c r="I40" s="227">
        <f>I41</f>
        <v>0</v>
      </c>
      <c r="J40" s="227">
        <f>J41</f>
        <v>0</v>
      </c>
      <c r="K40" s="226">
        <f>K41</f>
        <v>0</v>
      </c>
      <c r="L40" s="226">
        <f>L41</f>
        <v>0</v>
      </c>
      <c r="M40" s="226">
        <f>M41</f>
        <v>0</v>
      </c>
      <c r="N40" s="226">
        <f>N41</f>
        <v>0</v>
      </c>
      <c r="O40" s="226">
        <f>O41</f>
        <v>0</v>
      </c>
      <c r="P40" s="226">
        <f>P41</f>
        <v>0</v>
      </c>
      <c r="Q40" s="226">
        <f>Q41</f>
        <v>0</v>
      </c>
      <c r="R40" s="226">
        <f>R41</f>
        <v>0</v>
      </c>
      <c r="S40" s="226">
        <f>S41</f>
        <v>0</v>
      </c>
      <c r="T40" s="226">
        <f>T41</f>
        <v>0</v>
      </c>
      <c r="U40" s="226">
        <f>U41</f>
        <v>0</v>
      </c>
      <c r="V40" s="227">
        <f>V41</f>
        <v>0</v>
      </c>
    </row>
    <row r="41" ht="20.1" customHeight="1" spans="1:22">
      <c r="A41" s="224" t="s">
        <v>97</v>
      </c>
      <c r="B41" s="224" t="s">
        <v>98</v>
      </c>
      <c r="C41" s="224" t="s">
        <v>71</v>
      </c>
      <c r="D41" s="225" t="s">
        <v>99</v>
      </c>
      <c r="E41" s="226">
        <v>0.39</v>
      </c>
      <c r="F41" s="226">
        <v>0.39</v>
      </c>
      <c r="G41" s="227">
        <v>0.39</v>
      </c>
      <c r="H41" s="227">
        <v>0.39</v>
      </c>
      <c r="I41" s="227">
        <v>0</v>
      </c>
      <c r="J41" s="227">
        <v>0</v>
      </c>
      <c r="K41" s="226">
        <v>0</v>
      </c>
      <c r="L41" s="226">
        <v>0</v>
      </c>
      <c r="M41" s="226">
        <v>0</v>
      </c>
      <c r="N41" s="226">
        <v>0</v>
      </c>
      <c r="O41" s="226">
        <v>0</v>
      </c>
      <c r="P41" s="226">
        <v>0</v>
      </c>
      <c r="Q41" s="226">
        <v>0</v>
      </c>
      <c r="R41" s="226">
        <v>0</v>
      </c>
      <c r="S41" s="226">
        <v>0</v>
      </c>
      <c r="T41" s="226">
        <v>0</v>
      </c>
      <c r="U41" s="226">
        <v>0</v>
      </c>
      <c r="V41" s="227">
        <v>0</v>
      </c>
    </row>
    <row r="42" ht="20.1" customHeight="1" spans="1:22">
      <c r="A42" s="224"/>
      <c r="B42" s="224"/>
      <c r="C42" s="224"/>
      <c r="D42" s="225" t="s">
        <v>100</v>
      </c>
      <c r="E42" s="226">
        <f t="shared" ref="E42:V42" si="10">E43</f>
        <v>9.91</v>
      </c>
      <c r="F42" s="226">
        <f>F43</f>
        <v>9.91</v>
      </c>
      <c r="G42" s="227">
        <f>G43</f>
        <v>9.91</v>
      </c>
      <c r="H42" s="227">
        <f>H43</f>
        <v>9.91</v>
      </c>
      <c r="I42" s="227">
        <f>I43</f>
        <v>0</v>
      </c>
      <c r="J42" s="227">
        <f>J43</f>
        <v>0</v>
      </c>
      <c r="K42" s="226">
        <f>K43</f>
        <v>0</v>
      </c>
      <c r="L42" s="226">
        <f>L43</f>
        <v>0</v>
      </c>
      <c r="M42" s="226">
        <f>M43</f>
        <v>0</v>
      </c>
      <c r="N42" s="226">
        <f>N43</f>
        <v>0</v>
      </c>
      <c r="O42" s="226">
        <f>O43</f>
        <v>0</v>
      </c>
      <c r="P42" s="226">
        <f>P43</f>
        <v>0</v>
      </c>
      <c r="Q42" s="226">
        <f>Q43</f>
        <v>0</v>
      </c>
      <c r="R42" s="226">
        <f>R43</f>
        <v>0</v>
      </c>
      <c r="S42" s="226">
        <f>S43</f>
        <v>0</v>
      </c>
      <c r="T42" s="226">
        <f>T43</f>
        <v>0</v>
      </c>
      <c r="U42" s="226">
        <f>U43</f>
        <v>0</v>
      </c>
      <c r="V42" s="227">
        <f>V43</f>
        <v>0</v>
      </c>
    </row>
    <row r="43" ht="20.1" customHeight="1" spans="1:22">
      <c r="A43" s="224" t="s">
        <v>97</v>
      </c>
      <c r="B43" s="224" t="s">
        <v>98</v>
      </c>
      <c r="C43" s="224" t="s">
        <v>98</v>
      </c>
      <c r="D43" s="225" t="s">
        <v>101</v>
      </c>
      <c r="E43" s="226">
        <v>9.91</v>
      </c>
      <c r="F43" s="226">
        <v>9.91</v>
      </c>
      <c r="G43" s="227">
        <v>9.91</v>
      </c>
      <c r="H43" s="227">
        <v>9.91</v>
      </c>
      <c r="I43" s="227">
        <v>0</v>
      </c>
      <c r="J43" s="227">
        <v>0</v>
      </c>
      <c r="K43" s="226">
        <v>0</v>
      </c>
      <c r="L43" s="226">
        <v>0</v>
      </c>
      <c r="M43" s="226">
        <v>0</v>
      </c>
      <c r="N43" s="226">
        <v>0</v>
      </c>
      <c r="O43" s="226">
        <v>0</v>
      </c>
      <c r="P43" s="226">
        <v>0</v>
      </c>
      <c r="Q43" s="226">
        <v>0</v>
      </c>
      <c r="R43" s="226">
        <v>0</v>
      </c>
      <c r="S43" s="226">
        <v>0</v>
      </c>
      <c r="T43" s="226">
        <v>0</v>
      </c>
      <c r="U43" s="226">
        <v>0</v>
      </c>
      <c r="V43" s="227">
        <v>0</v>
      </c>
    </row>
    <row r="44" ht="20.1" customHeight="1" spans="1:22">
      <c r="A44" s="224"/>
      <c r="B44" s="224"/>
      <c r="C44" s="224"/>
      <c r="D44" s="225" t="s">
        <v>102</v>
      </c>
      <c r="E44" s="226">
        <f t="shared" ref="E44:V44" si="11">E45</f>
        <v>4.38</v>
      </c>
      <c r="F44" s="226">
        <f>F45</f>
        <v>4.38</v>
      </c>
      <c r="G44" s="227">
        <f>G45</f>
        <v>4.38</v>
      </c>
      <c r="H44" s="227">
        <f>H45</f>
        <v>4.38</v>
      </c>
      <c r="I44" s="227">
        <f>I45</f>
        <v>0</v>
      </c>
      <c r="J44" s="227">
        <f>J45</f>
        <v>0</v>
      </c>
      <c r="K44" s="226">
        <f>K45</f>
        <v>0</v>
      </c>
      <c r="L44" s="226">
        <f>L45</f>
        <v>0</v>
      </c>
      <c r="M44" s="226">
        <f>M45</f>
        <v>0</v>
      </c>
      <c r="N44" s="226">
        <f>N45</f>
        <v>0</v>
      </c>
      <c r="O44" s="226">
        <f>O45</f>
        <v>0</v>
      </c>
      <c r="P44" s="226">
        <f>P45</f>
        <v>0</v>
      </c>
      <c r="Q44" s="226">
        <f>Q45</f>
        <v>0</v>
      </c>
      <c r="R44" s="226">
        <f>R45</f>
        <v>0</v>
      </c>
      <c r="S44" s="226">
        <f>S45</f>
        <v>0</v>
      </c>
      <c r="T44" s="226">
        <f>T45</f>
        <v>0</v>
      </c>
      <c r="U44" s="226">
        <f>U45</f>
        <v>0</v>
      </c>
      <c r="V44" s="227">
        <f>V45</f>
        <v>0</v>
      </c>
    </row>
    <row r="45" ht="20.1" customHeight="1" spans="1:22">
      <c r="A45" s="224"/>
      <c r="B45" s="224"/>
      <c r="C45" s="224"/>
      <c r="D45" s="225" t="s">
        <v>103</v>
      </c>
      <c r="E45" s="226">
        <f t="shared" ref="E45:V45" si="12">E46+E48</f>
        <v>4.38</v>
      </c>
      <c r="F45" s="226">
        <f>F46+F48</f>
        <v>4.38</v>
      </c>
      <c r="G45" s="227">
        <f>G46+G48</f>
        <v>4.38</v>
      </c>
      <c r="H45" s="227">
        <f>H46+H48</f>
        <v>4.38</v>
      </c>
      <c r="I45" s="227">
        <f>I46+I48</f>
        <v>0</v>
      </c>
      <c r="J45" s="227">
        <f>J46+J48</f>
        <v>0</v>
      </c>
      <c r="K45" s="226">
        <f>K46+K48</f>
        <v>0</v>
      </c>
      <c r="L45" s="226">
        <f>L46+L48</f>
        <v>0</v>
      </c>
      <c r="M45" s="226">
        <f>M46+M48</f>
        <v>0</v>
      </c>
      <c r="N45" s="226">
        <f>N46+N48</f>
        <v>0</v>
      </c>
      <c r="O45" s="226">
        <f>O46+O48</f>
        <v>0</v>
      </c>
      <c r="P45" s="226">
        <f>P46+P48</f>
        <v>0</v>
      </c>
      <c r="Q45" s="226">
        <f>Q46+Q48</f>
        <v>0</v>
      </c>
      <c r="R45" s="226">
        <f>R46+R48</f>
        <v>0</v>
      </c>
      <c r="S45" s="226">
        <f>S46+S48</f>
        <v>0</v>
      </c>
      <c r="T45" s="226">
        <f>T46+T48</f>
        <v>0</v>
      </c>
      <c r="U45" s="226">
        <f>U46+U48</f>
        <v>0</v>
      </c>
      <c r="V45" s="227">
        <f>V46+V48</f>
        <v>0</v>
      </c>
    </row>
    <row r="46" ht="20.1" customHeight="1" spans="1:22">
      <c r="A46" s="224"/>
      <c r="B46" s="224"/>
      <c r="C46" s="224"/>
      <c r="D46" s="225" t="s">
        <v>104</v>
      </c>
      <c r="E46" s="226">
        <f t="shared" ref="E46:V46" si="13">E47</f>
        <v>4.05</v>
      </c>
      <c r="F46" s="226">
        <f>F47</f>
        <v>4.05</v>
      </c>
      <c r="G46" s="227">
        <f>G47</f>
        <v>4.05</v>
      </c>
      <c r="H46" s="227">
        <f>H47</f>
        <v>4.05</v>
      </c>
      <c r="I46" s="227">
        <f>I47</f>
        <v>0</v>
      </c>
      <c r="J46" s="227">
        <f>J47</f>
        <v>0</v>
      </c>
      <c r="K46" s="226">
        <f>K47</f>
        <v>0</v>
      </c>
      <c r="L46" s="226">
        <f>L47</f>
        <v>0</v>
      </c>
      <c r="M46" s="226">
        <f>M47</f>
        <v>0</v>
      </c>
      <c r="N46" s="226">
        <f>N47</f>
        <v>0</v>
      </c>
      <c r="O46" s="226">
        <f>O47</f>
        <v>0</v>
      </c>
      <c r="P46" s="226">
        <f>P47</f>
        <v>0</v>
      </c>
      <c r="Q46" s="226">
        <f>Q47</f>
        <v>0</v>
      </c>
      <c r="R46" s="226">
        <f>R47</f>
        <v>0</v>
      </c>
      <c r="S46" s="226">
        <f>S47</f>
        <v>0</v>
      </c>
      <c r="T46" s="226">
        <f>T47</f>
        <v>0</v>
      </c>
      <c r="U46" s="226">
        <f>U47</f>
        <v>0</v>
      </c>
      <c r="V46" s="227">
        <f>V47</f>
        <v>0</v>
      </c>
    </row>
    <row r="47" ht="20.1" customHeight="1" spans="1:22">
      <c r="A47" s="224" t="s">
        <v>105</v>
      </c>
      <c r="B47" s="224" t="s">
        <v>106</v>
      </c>
      <c r="C47" s="224" t="s">
        <v>71</v>
      </c>
      <c r="D47" s="225" t="s">
        <v>107</v>
      </c>
      <c r="E47" s="226">
        <v>4.05</v>
      </c>
      <c r="F47" s="226">
        <v>4.05</v>
      </c>
      <c r="G47" s="227">
        <v>4.05</v>
      </c>
      <c r="H47" s="227">
        <v>4.05</v>
      </c>
      <c r="I47" s="227">
        <v>0</v>
      </c>
      <c r="J47" s="227">
        <v>0</v>
      </c>
      <c r="K47" s="226">
        <v>0</v>
      </c>
      <c r="L47" s="226">
        <v>0</v>
      </c>
      <c r="M47" s="226">
        <v>0</v>
      </c>
      <c r="N47" s="226">
        <v>0</v>
      </c>
      <c r="O47" s="226">
        <v>0</v>
      </c>
      <c r="P47" s="226">
        <v>0</v>
      </c>
      <c r="Q47" s="226">
        <v>0</v>
      </c>
      <c r="R47" s="226">
        <v>0</v>
      </c>
      <c r="S47" s="226">
        <v>0</v>
      </c>
      <c r="T47" s="226">
        <v>0</v>
      </c>
      <c r="U47" s="226">
        <v>0</v>
      </c>
      <c r="V47" s="227">
        <v>0</v>
      </c>
    </row>
    <row r="48" ht="20.1" customHeight="1" spans="1:22">
      <c r="A48" s="224"/>
      <c r="B48" s="224"/>
      <c r="C48" s="224"/>
      <c r="D48" s="225" t="s">
        <v>108</v>
      </c>
      <c r="E48" s="226">
        <f t="shared" ref="E48:V48" si="14">E49</f>
        <v>0.33</v>
      </c>
      <c r="F48" s="226">
        <f>F49</f>
        <v>0.33</v>
      </c>
      <c r="G48" s="227">
        <f>G49</f>
        <v>0.33</v>
      </c>
      <c r="H48" s="227">
        <f>H49</f>
        <v>0.33</v>
      </c>
      <c r="I48" s="227">
        <f>I49</f>
        <v>0</v>
      </c>
      <c r="J48" s="227">
        <f>J49</f>
        <v>0</v>
      </c>
      <c r="K48" s="226">
        <f>K49</f>
        <v>0</v>
      </c>
      <c r="L48" s="226">
        <f>L49</f>
        <v>0</v>
      </c>
      <c r="M48" s="226">
        <f>M49</f>
        <v>0</v>
      </c>
      <c r="N48" s="226">
        <f>N49</f>
        <v>0</v>
      </c>
      <c r="O48" s="226">
        <f>O49</f>
        <v>0</v>
      </c>
      <c r="P48" s="226">
        <f>P49</f>
        <v>0</v>
      </c>
      <c r="Q48" s="226">
        <f>Q49</f>
        <v>0</v>
      </c>
      <c r="R48" s="226">
        <f>R49</f>
        <v>0</v>
      </c>
      <c r="S48" s="226">
        <f>S49</f>
        <v>0</v>
      </c>
      <c r="T48" s="226">
        <f>T49</f>
        <v>0</v>
      </c>
      <c r="U48" s="226">
        <f>U49</f>
        <v>0</v>
      </c>
      <c r="V48" s="227">
        <f>V49</f>
        <v>0</v>
      </c>
    </row>
    <row r="49" ht="20.1" customHeight="1" spans="1:22">
      <c r="A49" s="224" t="s">
        <v>105</v>
      </c>
      <c r="B49" s="224" t="s">
        <v>106</v>
      </c>
      <c r="C49" s="224" t="s">
        <v>82</v>
      </c>
      <c r="D49" s="225" t="s">
        <v>107</v>
      </c>
      <c r="E49" s="226">
        <v>0.33</v>
      </c>
      <c r="F49" s="226">
        <v>0.33</v>
      </c>
      <c r="G49" s="227">
        <v>0.33</v>
      </c>
      <c r="H49" s="227">
        <v>0.33</v>
      </c>
      <c r="I49" s="227">
        <v>0</v>
      </c>
      <c r="J49" s="227">
        <v>0</v>
      </c>
      <c r="K49" s="226">
        <v>0</v>
      </c>
      <c r="L49" s="226">
        <v>0</v>
      </c>
      <c r="M49" s="226">
        <v>0</v>
      </c>
      <c r="N49" s="226">
        <v>0</v>
      </c>
      <c r="O49" s="226">
        <v>0</v>
      </c>
      <c r="P49" s="226">
        <v>0</v>
      </c>
      <c r="Q49" s="226">
        <v>0</v>
      </c>
      <c r="R49" s="226">
        <v>0</v>
      </c>
      <c r="S49" s="226">
        <v>0</v>
      </c>
      <c r="T49" s="226">
        <v>0</v>
      </c>
      <c r="U49" s="226">
        <v>0</v>
      </c>
      <c r="V49" s="227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9"/>
  <sheetViews>
    <sheetView showGridLines="0" showZeros="0" topLeftCell="A9" workbookViewId="0">
      <selection activeCell="G29" sqref="G29"/>
    </sheetView>
  </sheetViews>
  <sheetFormatPr defaultColWidth="7" defaultRowHeight="11.25"/>
  <cols>
    <col min="1" max="3" width="4.5" style="59" customWidth="1"/>
    <col min="4" max="4" width="25.5" style="59" customWidth="1"/>
    <col min="5" max="6" width="12.625" style="59" customWidth="1"/>
    <col min="7" max="7" width="11.875" style="59" customWidth="1"/>
    <col min="8" max="8" width="12.625" style="59" customWidth="1"/>
    <col min="9" max="9" width="12.75" style="59" customWidth="1"/>
    <col min="10" max="12" width="12.625" style="59" customWidth="1"/>
    <col min="13" max="16384" width="7" style="59"/>
  </cols>
  <sheetData>
    <row r="1" ht="42" customHeight="1" spans="1:12">
      <c r="A1" s="60" t="s">
        <v>109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ht="15.75" customHeight="1" spans="1:12">
      <c r="A2" s="61" t="s">
        <v>1</v>
      </c>
      <c r="B2" s="62"/>
      <c r="C2" s="62"/>
      <c r="D2" s="62"/>
      <c r="E2" s="63"/>
      <c r="F2" s="63"/>
      <c r="G2" s="64"/>
      <c r="H2" s="64"/>
      <c r="I2" s="64"/>
      <c r="J2" s="64"/>
      <c r="K2" s="64"/>
      <c r="L2" s="36" t="s">
        <v>2</v>
      </c>
    </row>
    <row r="3" s="56" customFormat="1" ht="16.5" customHeight="1" spans="1:12">
      <c r="A3" s="190" t="s">
        <v>110</v>
      </c>
      <c r="B3" s="191"/>
      <c r="C3" s="192"/>
      <c r="D3" s="193" t="s">
        <v>111</v>
      </c>
      <c r="E3" s="194" t="s">
        <v>42</v>
      </c>
      <c r="F3" s="195" t="s">
        <v>112</v>
      </c>
      <c r="G3" s="195"/>
      <c r="H3" s="195"/>
      <c r="I3" s="195"/>
      <c r="J3" s="195"/>
      <c r="K3" s="195"/>
      <c r="L3" s="195"/>
    </row>
    <row r="4" s="56" customFormat="1" ht="14.25" customHeight="1" spans="1:12">
      <c r="A4" s="196" t="s">
        <v>53</v>
      </c>
      <c r="B4" s="197" t="s">
        <v>54</v>
      </c>
      <c r="C4" s="197" t="s">
        <v>55</v>
      </c>
      <c r="D4" s="198"/>
      <c r="E4" s="194"/>
      <c r="F4" s="194" t="s">
        <v>7</v>
      </c>
      <c r="G4" s="199" t="s">
        <v>113</v>
      </c>
      <c r="H4" s="199"/>
      <c r="I4" s="199"/>
      <c r="J4" s="206" t="s">
        <v>114</v>
      </c>
      <c r="K4" s="207"/>
      <c r="L4" s="208"/>
    </row>
    <row r="5" s="56" customFormat="1" ht="24.75" customHeight="1" spans="1:12">
      <c r="A5" s="196"/>
      <c r="B5" s="197"/>
      <c r="C5" s="197"/>
      <c r="D5" s="200"/>
      <c r="E5" s="194"/>
      <c r="F5" s="194"/>
      <c r="G5" s="194" t="s">
        <v>17</v>
      </c>
      <c r="H5" s="194" t="s">
        <v>115</v>
      </c>
      <c r="I5" s="194" t="s">
        <v>116</v>
      </c>
      <c r="J5" s="194" t="s">
        <v>17</v>
      </c>
      <c r="K5" s="194" t="s">
        <v>117</v>
      </c>
      <c r="L5" s="194" t="s">
        <v>118</v>
      </c>
    </row>
    <row r="6" s="56" customFormat="1" ht="20.1" customHeight="1" spans="1:12">
      <c r="A6" s="201" t="s">
        <v>65</v>
      </c>
      <c r="B6" s="197" t="s">
        <v>65</v>
      </c>
      <c r="C6" s="197" t="s">
        <v>65</v>
      </c>
      <c r="D6" s="197" t="s">
        <v>65</v>
      </c>
      <c r="E6" s="195">
        <v>1</v>
      </c>
      <c r="F6" s="195">
        <v>2</v>
      </c>
      <c r="G6" s="195">
        <v>3</v>
      </c>
      <c r="H6" s="195">
        <v>4</v>
      </c>
      <c r="I6" s="195">
        <v>5</v>
      </c>
      <c r="J6" s="195">
        <v>6</v>
      </c>
      <c r="K6" s="195">
        <v>7</v>
      </c>
      <c r="L6" s="195">
        <v>8</v>
      </c>
    </row>
    <row r="7" s="57" customFormat="1" ht="20.1" customHeight="1" spans="1:12">
      <c r="A7" s="202"/>
      <c r="B7" s="203"/>
      <c r="C7" s="203"/>
      <c r="D7" s="204" t="s">
        <v>7</v>
      </c>
      <c r="E7" s="205">
        <f t="shared" ref="E7:L7" si="0">E8+E37+E44</f>
        <v>124.61</v>
      </c>
      <c r="F7" s="205">
        <f>F8+F37+F44</f>
        <v>124.61</v>
      </c>
      <c r="G7" s="205">
        <f>G8+G37+G44</f>
        <v>104.11</v>
      </c>
      <c r="H7" s="205">
        <f>H8+H37+H44</f>
        <v>96.85</v>
      </c>
      <c r="I7" s="205">
        <f>I8+I37+I44</f>
        <v>7.26</v>
      </c>
      <c r="J7" s="205">
        <f>J8+J37+J44</f>
        <v>20.5</v>
      </c>
      <c r="K7" s="205">
        <f>K8+K37+K44</f>
        <v>20.5</v>
      </c>
      <c r="L7" s="205">
        <f>L8+L37+L44</f>
        <v>0</v>
      </c>
    </row>
    <row r="8" s="58" customFormat="1" ht="20.1" customHeight="1" spans="1:12">
      <c r="A8" s="202" t="s">
        <v>69</v>
      </c>
      <c r="B8" s="203"/>
      <c r="C8" s="203"/>
      <c r="D8" s="204" t="s">
        <v>66</v>
      </c>
      <c r="E8" s="205">
        <f t="shared" ref="E8:L8" si="1">E9</f>
        <v>109.93</v>
      </c>
      <c r="F8" s="205">
        <f>F9</f>
        <v>109.93</v>
      </c>
      <c r="G8" s="205">
        <f>G9</f>
        <v>89.43</v>
      </c>
      <c r="H8" s="205">
        <f>H9</f>
        <v>82.17</v>
      </c>
      <c r="I8" s="205">
        <f>I9</f>
        <v>7.26</v>
      </c>
      <c r="J8" s="205">
        <f>J9</f>
        <v>20.5</v>
      </c>
      <c r="K8" s="205">
        <f>K9</f>
        <v>20.5</v>
      </c>
      <c r="L8" s="205">
        <f>L9</f>
        <v>0</v>
      </c>
    </row>
    <row r="9" s="58" customFormat="1" ht="20.1" customHeight="1" spans="1:12">
      <c r="A9" s="202"/>
      <c r="B9" s="203" t="s">
        <v>70</v>
      </c>
      <c r="C9" s="203"/>
      <c r="D9" s="204" t="s">
        <v>67</v>
      </c>
      <c r="E9" s="205">
        <f t="shared" ref="E9:L9" si="2">E10+E20+E26</f>
        <v>109.93</v>
      </c>
      <c r="F9" s="205">
        <f>F10+F20+F26</f>
        <v>109.93</v>
      </c>
      <c r="G9" s="205">
        <f>G10+G20+G26</f>
        <v>89.43</v>
      </c>
      <c r="H9" s="205">
        <f>H10+H20+H26</f>
        <v>82.17</v>
      </c>
      <c r="I9" s="205">
        <f>I10+I20+I26</f>
        <v>7.26</v>
      </c>
      <c r="J9" s="205">
        <f>J10+J20+J26</f>
        <v>20.5</v>
      </c>
      <c r="K9" s="205">
        <f>K10+K20+K26</f>
        <v>20.5</v>
      </c>
      <c r="L9" s="205">
        <f>L10+L20+L26</f>
        <v>0</v>
      </c>
    </row>
    <row r="10" s="58" customFormat="1" ht="20.1" customHeight="1" spans="1:12">
      <c r="A10" s="202"/>
      <c r="B10" s="203"/>
      <c r="C10" s="203" t="s">
        <v>71</v>
      </c>
      <c r="D10" s="204" t="s">
        <v>68</v>
      </c>
      <c r="E10" s="205">
        <f t="shared" ref="E10:L10" si="3">SUM(E11:E19)</f>
        <v>84.25</v>
      </c>
      <c r="F10" s="205">
        <f>SUM(F11:F19)</f>
        <v>84.25</v>
      </c>
      <c r="G10" s="205">
        <f>SUM(G11:G19)</f>
        <v>84.25</v>
      </c>
      <c r="H10" s="205">
        <f>SUM(H11:H19)</f>
        <v>77.11</v>
      </c>
      <c r="I10" s="205">
        <f>SUM(I11:I19)</f>
        <v>7.14</v>
      </c>
      <c r="J10" s="205">
        <f>SUM(J11:J19)</f>
        <v>0</v>
      </c>
      <c r="K10" s="205">
        <f>SUM(K11:K19)</f>
        <v>0</v>
      </c>
      <c r="L10" s="205">
        <f>SUM(L11:L19)</f>
        <v>0</v>
      </c>
    </row>
    <row r="11" s="58" customFormat="1" ht="20.1" customHeight="1" spans="1:12">
      <c r="A11" s="202" t="s">
        <v>119</v>
      </c>
      <c r="B11" s="203" t="s">
        <v>120</v>
      </c>
      <c r="C11" s="203" t="s">
        <v>121</v>
      </c>
      <c r="D11" s="204" t="s">
        <v>77</v>
      </c>
      <c r="E11" s="205">
        <v>0.5</v>
      </c>
      <c r="F11" s="205">
        <v>0.5</v>
      </c>
      <c r="G11" s="205">
        <v>0.5</v>
      </c>
      <c r="H11" s="205">
        <v>0.5</v>
      </c>
      <c r="I11" s="205">
        <v>0</v>
      </c>
      <c r="J11" s="205">
        <v>0</v>
      </c>
      <c r="K11" s="205">
        <v>0</v>
      </c>
      <c r="L11" s="205">
        <v>0</v>
      </c>
    </row>
    <row r="12" s="58" customFormat="1" ht="20.1" customHeight="1" spans="1:12">
      <c r="A12" s="202" t="s">
        <v>119</v>
      </c>
      <c r="B12" s="203" t="s">
        <v>120</v>
      </c>
      <c r="C12" s="203" t="s">
        <v>121</v>
      </c>
      <c r="D12" s="204" t="s">
        <v>78</v>
      </c>
      <c r="E12" s="205">
        <v>4.49</v>
      </c>
      <c r="F12" s="205">
        <v>4.49</v>
      </c>
      <c r="G12" s="205">
        <v>4.49</v>
      </c>
      <c r="H12" s="205">
        <v>4.49</v>
      </c>
      <c r="I12" s="205">
        <v>0</v>
      </c>
      <c r="J12" s="205">
        <v>0</v>
      </c>
      <c r="K12" s="205">
        <v>0</v>
      </c>
      <c r="L12" s="205">
        <v>0</v>
      </c>
    </row>
    <row r="13" s="58" customFormat="1" ht="20.1" customHeight="1" spans="1:12">
      <c r="A13" s="202" t="s">
        <v>119</v>
      </c>
      <c r="B13" s="203" t="s">
        <v>120</v>
      </c>
      <c r="C13" s="203" t="s">
        <v>121</v>
      </c>
      <c r="D13" s="204" t="s">
        <v>73</v>
      </c>
      <c r="E13" s="205">
        <v>3.35</v>
      </c>
      <c r="F13" s="205">
        <v>3.35</v>
      </c>
      <c r="G13" s="205">
        <v>3.35</v>
      </c>
      <c r="H13" s="205">
        <v>3.35</v>
      </c>
      <c r="I13" s="205">
        <v>0</v>
      </c>
      <c r="J13" s="205">
        <v>0</v>
      </c>
      <c r="K13" s="205">
        <v>0</v>
      </c>
      <c r="L13" s="205">
        <v>0</v>
      </c>
    </row>
    <row r="14" s="58" customFormat="1" ht="20.1" customHeight="1" spans="1:12">
      <c r="A14" s="202" t="s">
        <v>119</v>
      </c>
      <c r="B14" s="203" t="s">
        <v>120</v>
      </c>
      <c r="C14" s="203" t="s">
        <v>121</v>
      </c>
      <c r="D14" s="204" t="s">
        <v>76</v>
      </c>
      <c r="E14" s="205">
        <v>14.43</v>
      </c>
      <c r="F14" s="205">
        <v>14.43</v>
      </c>
      <c r="G14" s="205">
        <v>14.43</v>
      </c>
      <c r="H14" s="205">
        <v>14.43</v>
      </c>
      <c r="I14" s="205">
        <v>0</v>
      </c>
      <c r="J14" s="205">
        <v>0</v>
      </c>
      <c r="K14" s="205">
        <v>0</v>
      </c>
      <c r="L14" s="205">
        <v>0</v>
      </c>
    </row>
    <row r="15" s="58" customFormat="1" ht="20.1" customHeight="1" spans="1:12">
      <c r="A15" s="202" t="s">
        <v>119</v>
      </c>
      <c r="B15" s="203" t="s">
        <v>120</v>
      </c>
      <c r="C15" s="203" t="s">
        <v>121</v>
      </c>
      <c r="D15" s="204" t="s">
        <v>72</v>
      </c>
      <c r="E15" s="205">
        <v>53.94</v>
      </c>
      <c r="F15" s="205">
        <v>53.94</v>
      </c>
      <c r="G15" s="205">
        <v>53.94</v>
      </c>
      <c r="H15" s="205">
        <v>53.94</v>
      </c>
      <c r="I15" s="205">
        <v>0</v>
      </c>
      <c r="J15" s="205">
        <v>0</v>
      </c>
      <c r="K15" s="205">
        <v>0</v>
      </c>
      <c r="L15" s="205">
        <v>0</v>
      </c>
    </row>
    <row r="16" s="58" customFormat="1" ht="20.1" customHeight="1" spans="1:12">
      <c r="A16" s="202" t="s">
        <v>119</v>
      </c>
      <c r="B16" s="203" t="s">
        <v>120</v>
      </c>
      <c r="C16" s="203" t="s">
        <v>121</v>
      </c>
      <c r="D16" s="204" t="s">
        <v>79</v>
      </c>
      <c r="E16" s="205">
        <v>1.08</v>
      </c>
      <c r="F16" s="205">
        <v>1.08</v>
      </c>
      <c r="G16" s="205">
        <v>1.08</v>
      </c>
      <c r="H16" s="205">
        <v>0</v>
      </c>
      <c r="I16" s="205">
        <v>1.08</v>
      </c>
      <c r="J16" s="205">
        <v>0</v>
      </c>
      <c r="K16" s="205">
        <v>0</v>
      </c>
      <c r="L16" s="205">
        <v>0</v>
      </c>
    </row>
    <row r="17" s="58" customFormat="1" ht="20.1" customHeight="1" spans="1:12">
      <c r="A17" s="202" t="s">
        <v>119</v>
      </c>
      <c r="B17" s="203" t="s">
        <v>120</v>
      </c>
      <c r="C17" s="203" t="s">
        <v>121</v>
      </c>
      <c r="D17" s="204" t="s">
        <v>80</v>
      </c>
      <c r="E17" s="205">
        <v>6.06</v>
      </c>
      <c r="F17" s="205">
        <v>6.06</v>
      </c>
      <c r="G17" s="205">
        <v>6.06</v>
      </c>
      <c r="H17" s="205">
        <v>0</v>
      </c>
      <c r="I17" s="205">
        <v>6.06</v>
      </c>
      <c r="J17" s="205">
        <v>0</v>
      </c>
      <c r="K17" s="205">
        <v>0</v>
      </c>
      <c r="L17" s="205">
        <v>0</v>
      </c>
    </row>
    <row r="18" s="58" customFormat="1" ht="20.1" customHeight="1" spans="1:12">
      <c r="A18" s="202" t="s">
        <v>119</v>
      </c>
      <c r="B18" s="203" t="s">
        <v>120</v>
      </c>
      <c r="C18" s="203" t="s">
        <v>121</v>
      </c>
      <c r="D18" s="204" t="s">
        <v>75</v>
      </c>
      <c r="E18" s="205">
        <v>0.29</v>
      </c>
      <c r="F18" s="205">
        <v>0.29</v>
      </c>
      <c r="G18" s="205">
        <v>0.29</v>
      </c>
      <c r="H18" s="205">
        <v>0.29</v>
      </c>
      <c r="I18" s="205">
        <v>0</v>
      </c>
      <c r="J18" s="205">
        <v>0</v>
      </c>
      <c r="K18" s="205">
        <v>0</v>
      </c>
      <c r="L18" s="205">
        <v>0</v>
      </c>
    </row>
    <row r="19" s="58" customFormat="1" ht="20.1" customHeight="1" spans="1:12">
      <c r="A19" s="202" t="s">
        <v>119</v>
      </c>
      <c r="B19" s="203" t="s">
        <v>120</v>
      </c>
      <c r="C19" s="203" t="s">
        <v>121</v>
      </c>
      <c r="D19" s="204" t="s">
        <v>74</v>
      </c>
      <c r="E19" s="205">
        <v>0.11</v>
      </c>
      <c r="F19" s="205">
        <v>0.11</v>
      </c>
      <c r="G19" s="205">
        <v>0.11</v>
      </c>
      <c r="H19" s="205">
        <v>0.11</v>
      </c>
      <c r="I19" s="205">
        <v>0</v>
      </c>
      <c r="J19" s="205">
        <v>0</v>
      </c>
      <c r="K19" s="205">
        <v>0</v>
      </c>
      <c r="L19" s="205">
        <v>0</v>
      </c>
    </row>
    <row r="20" s="58" customFormat="1" ht="20.1" customHeight="1" spans="1:12">
      <c r="A20" s="202"/>
      <c r="B20" s="203"/>
      <c r="C20" s="203" t="s">
        <v>82</v>
      </c>
      <c r="D20" s="204" t="s">
        <v>81</v>
      </c>
      <c r="E20" s="205">
        <f t="shared" ref="E20:L20" si="4">SUM(E21:E25)</f>
        <v>20.5</v>
      </c>
      <c r="F20" s="205">
        <f>SUM(F21:F25)</f>
        <v>20.5</v>
      </c>
      <c r="G20" s="205">
        <f>SUM(G21:G25)</f>
        <v>0</v>
      </c>
      <c r="H20" s="205">
        <f>SUM(H21:H25)</f>
        <v>0</v>
      </c>
      <c r="I20" s="205">
        <f>SUM(I21:I25)</f>
        <v>0</v>
      </c>
      <c r="J20" s="205">
        <f>SUM(J21:J25)</f>
        <v>20.5</v>
      </c>
      <c r="K20" s="205">
        <f>SUM(K21:K25)</f>
        <v>20.5</v>
      </c>
      <c r="L20" s="205">
        <f>SUM(L21:L25)</f>
        <v>0</v>
      </c>
    </row>
    <row r="21" s="58" customFormat="1" ht="20.1" customHeight="1" spans="1:12">
      <c r="A21" s="202" t="s">
        <v>119</v>
      </c>
      <c r="B21" s="203" t="s">
        <v>120</v>
      </c>
      <c r="C21" s="203" t="s">
        <v>122</v>
      </c>
      <c r="D21" s="204" t="s">
        <v>86</v>
      </c>
      <c r="E21" s="205">
        <v>3</v>
      </c>
      <c r="F21" s="205">
        <v>3</v>
      </c>
      <c r="G21" s="205">
        <v>0</v>
      </c>
      <c r="H21" s="205">
        <v>0</v>
      </c>
      <c r="I21" s="205">
        <v>0</v>
      </c>
      <c r="J21" s="205">
        <v>3</v>
      </c>
      <c r="K21" s="205">
        <v>3</v>
      </c>
      <c r="L21" s="205">
        <v>0</v>
      </c>
    </row>
    <row r="22" s="58" customFormat="1" ht="20.1" customHeight="1" spans="1:12">
      <c r="A22" s="202" t="s">
        <v>119</v>
      </c>
      <c r="B22" s="203" t="s">
        <v>120</v>
      </c>
      <c r="C22" s="203" t="s">
        <v>122</v>
      </c>
      <c r="D22" s="204" t="s">
        <v>87</v>
      </c>
      <c r="E22" s="205">
        <v>9</v>
      </c>
      <c r="F22" s="205">
        <v>9</v>
      </c>
      <c r="G22" s="205">
        <v>0</v>
      </c>
      <c r="H22" s="205">
        <v>0</v>
      </c>
      <c r="I22" s="205">
        <v>0</v>
      </c>
      <c r="J22" s="205">
        <v>9</v>
      </c>
      <c r="K22" s="205">
        <v>9</v>
      </c>
      <c r="L22" s="205">
        <v>0</v>
      </c>
    </row>
    <row r="23" s="58" customFormat="1" ht="20.1" customHeight="1" spans="1:12">
      <c r="A23" s="202" t="s">
        <v>119</v>
      </c>
      <c r="B23" s="203" t="s">
        <v>120</v>
      </c>
      <c r="C23" s="203" t="s">
        <v>122</v>
      </c>
      <c r="D23" s="204" t="s">
        <v>83</v>
      </c>
      <c r="E23" s="205">
        <v>2.5</v>
      </c>
      <c r="F23" s="205">
        <v>2.5</v>
      </c>
      <c r="G23" s="205">
        <v>0</v>
      </c>
      <c r="H23" s="205">
        <v>0</v>
      </c>
      <c r="I23" s="205">
        <v>0</v>
      </c>
      <c r="J23" s="205">
        <v>2.5</v>
      </c>
      <c r="K23" s="205">
        <v>2.5</v>
      </c>
      <c r="L23" s="205">
        <v>0</v>
      </c>
    </row>
    <row r="24" s="58" customFormat="1" ht="20.1" customHeight="1" spans="1:12">
      <c r="A24" s="202" t="s">
        <v>119</v>
      </c>
      <c r="B24" s="203" t="s">
        <v>120</v>
      </c>
      <c r="C24" s="203" t="s">
        <v>122</v>
      </c>
      <c r="D24" s="204" t="s">
        <v>85</v>
      </c>
      <c r="E24" s="205">
        <v>3</v>
      </c>
      <c r="F24" s="205">
        <v>3</v>
      </c>
      <c r="G24" s="205">
        <v>0</v>
      </c>
      <c r="H24" s="205">
        <v>0</v>
      </c>
      <c r="I24" s="205">
        <v>0</v>
      </c>
      <c r="J24" s="205">
        <v>3</v>
      </c>
      <c r="K24" s="205">
        <v>3</v>
      </c>
      <c r="L24" s="205">
        <v>0</v>
      </c>
    </row>
    <row r="25" s="58" customFormat="1" ht="20.1" customHeight="1" spans="1:12">
      <c r="A25" s="202" t="s">
        <v>119</v>
      </c>
      <c r="B25" s="203" t="s">
        <v>120</v>
      </c>
      <c r="C25" s="203" t="s">
        <v>122</v>
      </c>
      <c r="D25" s="204" t="s">
        <v>84</v>
      </c>
      <c r="E25" s="205">
        <v>3</v>
      </c>
      <c r="F25" s="205">
        <v>3</v>
      </c>
      <c r="G25" s="205">
        <v>0</v>
      </c>
      <c r="H25" s="205">
        <v>0</v>
      </c>
      <c r="I25" s="205">
        <v>0</v>
      </c>
      <c r="J25" s="205">
        <v>3</v>
      </c>
      <c r="K25" s="205">
        <v>3</v>
      </c>
      <c r="L25" s="205">
        <v>0</v>
      </c>
    </row>
    <row r="26" s="58" customFormat="1" ht="20.1" customHeight="1" spans="1:12">
      <c r="A26" s="202"/>
      <c r="B26" s="203"/>
      <c r="C26" s="203" t="s">
        <v>89</v>
      </c>
      <c r="D26" s="204" t="s">
        <v>88</v>
      </c>
      <c r="E26" s="205">
        <f t="shared" ref="E26:L26" si="5">SUM(E27:E36)</f>
        <v>5.18</v>
      </c>
      <c r="F26" s="205">
        <f>SUM(F27:F36)</f>
        <v>5.18</v>
      </c>
      <c r="G26" s="205">
        <f>SUM(G27:G36)</f>
        <v>5.18</v>
      </c>
      <c r="H26" s="205">
        <f>SUM(H27:H36)</f>
        <v>5.06</v>
      </c>
      <c r="I26" s="205">
        <f>SUM(I27:I36)</f>
        <v>0.12</v>
      </c>
      <c r="J26" s="205">
        <f>SUM(J27:J36)</f>
        <v>0</v>
      </c>
      <c r="K26" s="205">
        <f>SUM(K27:K36)</f>
        <v>0</v>
      </c>
      <c r="L26" s="205">
        <f>SUM(L27:L36)</f>
        <v>0</v>
      </c>
    </row>
    <row r="27" s="58" customFormat="1" ht="20.1" customHeight="1" spans="1:12">
      <c r="A27" s="202" t="s">
        <v>119</v>
      </c>
      <c r="B27" s="203" t="s">
        <v>120</v>
      </c>
      <c r="C27" s="203" t="s">
        <v>123</v>
      </c>
      <c r="D27" s="204" t="s">
        <v>90</v>
      </c>
      <c r="E27" s="205">
        <v>3.13</v>
      </c>
      <c r="F27" s="205">
        <v>3.13</v>
      </c>
      <c r="G27" s="205">
        <v>3.13</v>
      </c>
      <c r="H27" s="205">
        <v>3.13</v>
      </c>
      <c r="I27" s="205">
        <v>0</v>
      </c>
      <c r="J27" s="205">
        <v>0</v>
      </c>
      <c r="K27" s="205">
        <v>0</v>
      </c>
      <c r="L27" s="205">
        <v>0</v>
      </c>
    </row>
    <row r="28" s="58" customFormat="1" ht="20.1" customHeight="1" spans="1:12">
      <c r="A28" s="202" t="s">
        <v>119</v>
      </c>
      <c r="B28" s="203" t="s">
        <v>120</v>
      </c>
      <c r="C28" s="203" t="s">
        <v>123</v>
      </c>
      <c r="D28" s="204" t="s">
        <v>91</v>
      </c>
      <c r="E28" s="205">
        <v>0.83</v>
      </c>
      <c r="F28" s="205">
        <v>0.83</v>
      </c>
      <c r="G28" s="205">
        <v>0.83</v>
      </c>
      <c r="H28" s="205">
        <v>0.83</v>
      </c>
      <c r="I28" s="205">
        <v>0</v>
      </c>
      <c r="J28" s="205">
        <v>0</v>
      </c>
      <c r="K28" s="205">
        <v>0</v>
      </c>
      <c r="L28" s="205">
        <v>0</v>
      </c>
    </row>
    <row r="29" s="58" customFormat="1" ht="20.1" customHeight="1" spans="1:12">
      <c r="A29" s="202" t="s">
        <v>119</v>
      </c>
      <c r="B29" s="203" t="s">
        <v>120</v>
      </c>
      <c r="C29" s="203" t="s">
        <v>123</v>
      </c>
      <c r="D29" s="204" t="s">
        <v>92</v>
      </c>
      <c r="E29" s="205">
        <v>0.35</v>
      </c>
      <c r="F29" s="205">
        <v>0.35</v>
      </c>
      <c r="G29" s="205">
        <v>0.35</v>
      </c>
      <c r="H29" s="205">
        <v>0.35</v>
      </c>
      <c r="I29" s="205">
        <v>0</v>
      </c>
      <c r="J29" s="205">
        <v>0</v>
      </c>
      <c r="K29" s="205">
        <v>0</v>
      </c>
      <c r="L29" s="205">
        <v>0</v>
      </c>
    </row>
    <row r="30" s="58" customFormat="1" ht="20.1" customHeight="1" spans="1:12">
      <c r="A30" s="202" t="s">
        <v>119</v>
      </c>
      <c r="B30" s="203" t="s">
        <v>120</v>
      </c>
      <c r="C30" s="203" t="s">
        <v>123</v>
      </c>
      <c r="D30" s="204" t="s">
        <v>73</v>
      </c>
      <c r="E30" s="205">
        <v>0.26</v>
      </c>
      <c r="F30" s="205">
        <v>0.26</v>
      </c>
      <c r="G30" s="205">
        <v>0.26</v>
      </c>
      <c r="H30" s="205">
        <v>0.26</v>
      </c>
      <c r="I30" s="205">
        <v>0</v>
      </c>
      <c r="J30" s="205">
        <v>0</v>
      </c>
      <c r="K30" s="205">
        <v>0</v>
      </c>
      <c r="L30" s="205">
        <v>0</v>
      </c>
    </row>
    <row r="31" s="58" customFormat="1" ht="20.1" customHeight="1" spans="1:12">
      <c r="A31" s="202" t="s">
        <v>119</v>
      </c>
      <c r="B31" s="203" t="s">
        <v>120</v>
      </c>
      <c r="C31" s="203" t="s">
        <v>123</v>
      </c>
      <c r="D31" s="204" t="s">
        <v>74</v>
      </c>
      <c r="E31" s="205">
        <v>0.01</v>
      </c>
      <c r="F31" s="205">
        <v>0.01</v>
      </c>
      <c r="G31" s="205">
        <v>0.01</v>
      </c>
      <c r="H31" s="205">
        <v>0.01</v>
      </c>
      <c r="I31" s="205">
        <v>0</v>
      </c>
      <c r="J31" s="205">
        <v>0</v>
      </c>
      <c r="K31" s="205">
        <v>0</v>
      </c>
      <c r="L31" s="205">
        <v>0</v>
      </c>
    </row>
    <row r="32" ht="20.1" customHeight="1" spans="1:12">
      <c r="A32" s="202" t="s">
        <v>119</v>
      </c>
      <c r="B32" s="203" t="s">
        <v>120</v>
      </c>
      <c r="C32" s="203" t="s">
        <v>123</v>
      </c>
      <c r="D32" s="204" t="s">
        <v>77</v>
      </c>
      <c r="E32" s="205">
        <v>0.05</v>
      </c>
      <c r="F32" s="205">
        <v>0.05</v>
      </c>
      <c r="G32" s="205">
        <v>0.05</v>
      </c>
      <c r="H32" s="205">
        <v>0.05</v>
      </c>
      <c r="I32" s="205">
        <v>0</v>
      </c>
      <c r="J32" s="205">
        <v>0</v>
      </c>
      <c r="K32" s="205">
        <v>0</v>
      </c>
      <c r="L32" s="205">
        <v>0</v>
      </c>
    </row>
    <row r="33" ht="20.1" customHeight="1" spans="1:12">
      <c r="A33" s="202" t="s">
        <v>119</v>
      </c>
      <c r="B33" s="203" t="s">
        <v>120</v>
      </c>
      <c r="C33" s="203" t="s">
        <v>123</v>
      </c>
      <c r="D33" s="204" t="s">
        <v>93</v>
      </c>
      <c r="E33" s="205">
        <v>0.05</v>
      </c>
      <c r="F33" s="205">
        <v>0.05</v>
      </c>
      <c r="G33" s="205">
        <v>0.05</v>
      </c>
      <c r="H33" s="205">
        <v>0.05</v>
      </c>
      <c r="I33" s="205">
        <v>0</v>
      </c>
      <c r="J33" s="205">
        <v>0</v>
      </c>
      <c r="K33" s="205">
        <v>0</v>
      </c>
      <c r="L33" s="205">
        <v>0</v>
      </c>
    </row>
    <row r="34" ht="20.1" customHeight="1" spans="1:12">
      <c r="A34" s="202" t="s">
        <v>119</v>
      </c>
      <c r="B34" s="203" t="s">
        <v>120</v>
      </c>
      <c r="C34" s="203" t="s">
        <v>123</v>
      </c>
      <c r="D34" s="204" t="s">
        <v>75</v>
      </c>
      <c r="E34" s="205">
        <v>0.02</v>
      </c>
      <c r="F34" s="205">
        <v>0.02</v>
      </c>
      <c r="G34" s="205">
        <v>0.02</v>
      </c>
      <c r="H34" s="205">
        <v>0.02</v>
      </c>
      <c r="I34" s="205">
        <v>0</v>
      </c>
      <c r="J34" s="205">
        <v>0</v>
      </c>
      <c r="K34" s="205">
        <v>0</v>
      </c>
      <c r="L34" s="205">
        <v>0</v>
      </c>
    </row>
    <row r="35" ht="20.1" customHeight="1" spans="1:12">
      <c r="A35" s="202" t="s">
        <v>119</v>
      </c>
      <c r="B35" s="203" t="s">
        <v>120</v>
      </c>
      <c r="C35" s="203" t="s">
        <v>123</v>
      </c>
      <c r="D35" s="204" t="s">
        <v>79</v>
      </c>
      <c r="E35" s="205">
        <v>0.12</v>
      </c>
      <c r="F35" s="205">
        <v>0.12</v>
      </c>
      <c r="G35" s="205">
        <v>0.12</v>
      </c>
      <c r="H35" s="205">
        <v>0</v>
      </c>
      <c r="I35" s="205">
        <v>0.12</v>
      </c>
      <c r="J35" s="205">
        <v>0</v>
      </c>
      <c r="K35" s="205">
        <v>0</v>
      </c>
      <c r="L35" s="205">
        <v>0</v>
      </c>
    </row>
    <row r="36" ht="20.1" customHeight="1" spans="1:12">
      <c r="A36" s="202" t="s">
        <v>119</v>
      </c>
      <c r="B36" s="203" t="s">
        <v>120</v>
      </c>
      <c r="C36" s="203" t="s">
        <v>123</v>
      </c>
      <c r="D36" s="204" t="s">
        <v>78</v>
      </c>
      <c r="E36" s="205">
        <v>0.36</v>
      </c>
      <c r="F36" s="205">
        <v>0.36</v>
      </c>
      <c r="G36" s="205">
        <v>0.36</v>
      </c>
      <c r="H36" s="205">
        <v>0.36</v>
      </c>
      <c r="I36" s="205">
        <v>0</v>
      </c>
      <c r="J36" s="205">
        <v>0</v>
      </c>
      <c r="K36" s="205">
        <v>0</v>
      </c>
      <c r="L36" s="205">
        <v>0</v>
      </c>
    </row>
    <row r="37" ht="20.1" customHeight="1" spans="1:12">
      <c r="A37" s="202" t="s">
        <v>97</v>
      </c>
      <c r="B37" s="203"/>
      <c r="C37" s="203"/>
      <c r="D37" s="204" t="s">
        <v>94</v>
      </c>
      <c r="E37" s="205">
        <f t="shared" ref="E37:L37" si="6">E38</f>
        <v>10.3</v>
      </c>
      <c r="F37" s="205">
        <f>F38</f>
        <v>10.3</v>
      </c>
      <c r="G37" s="205">
        <f>G38</f>
        <v>10.3</v>
      </c>
      <c r="H37" s="205">
        <f>H38</f>
        <v>10.3</v>
      </c>
      <c r="I37" s="205">
        <f>I38</f>
        <v>0</v>
      </c>
      <c r="J37" s="205">
        <f>J38</f>
        <v>0</v>
      </c>
      <c r="K37" s="205">
        <f>K38</f>
        <v>0</v>
      </c>
      <c r="L37" s="205">
        <f>L38</f>
        <v>0</v>
      </c>
    </row>
    <row r="38" ht="20.1" customHeight="1" spans="1:12">
      <c r="A38" s="202"/>
      <c r="B38" s="203" t="s">
        <v>98</v>
      </c>
      <c r="C38" s="203"/>
      <c r="D38" s="204" t="s">
        <v>95</v>
      </c>
      <c r="E38" s="205">
        <f t="shared" ref="E38:L38" si="7">E39+E41</f>
        <v>10.3</v>
      </c>
      <c r="F38" s="205">
        <f>F39+F41</f>
        <v>10.3</v>
      </c>
      <c r="G38" s="205">
        <f>G39+G41</f>
        <v>10.3</v>
      </c>
      <c r="H38" s="205">
        <f>H39+H41</f>
        <v>10.3</v>
      </c>
      <c r="I38" s="205">
        <f>I39+I41</f>
        <v>0</v>
      </c>
      <c r="J38" s="205">
        <f>J39+J41</f>
        <v>0</v>
      </c>
      <c r="K38" s="205">
        <f>K39+K41</f>
        <v>0</v>
      </c>
      <c r="L38" s="205">
        <f>L39+L41</f>
        <v>0</v>
      </c>
    </row>
    <row r="39" ht="20.1" customHeight="1" spans="1:12">
      <c r="A39" s="202"/>
      <c r="B39" s="203"/>
      <c r="C39" s="203" t="s">
        <v>71</v>
      </c>
      <c r="D39" s="204" t="s">
        <v>96</v>
      </c>
      <c r="E39" s="205">
        <f t="shared" ref="E39:L39" si="8">E40</f>
        <v>0.39</v>
      </c>
      <c r="F39" s="205">
        <f>F40</f>
        <v>0.39</v>
      </c>
      <c r="G39" s="205">
        <f>G40</f>
        <v>0.39</v>
      </c>
      <c r="H39" s="205">
        <f>H40</f>
        <v>0.39</v>
      </c>
      <c r="I39" s="205">
        <f>I40</f>
        <v>0</v>
      </c>
      <c r="J39" s="205">
        <f>J40</f>
        <v>0</v>
      </c>
      <c r="K39" s="205">
        <f>K40</f>
        <v>0</v>
      </c>
      <c r="L39" s="205">
        <f>L40</f>
        <v>0</v>
      </c>
    </row>
    <row r="40" ht="20.1" customHeight="1" spans="1:12">
      <c r="A40" s="202" t="s">
        <v>124</v>
      </c>
      <c r="B40" s="203" t="s">
        <v>125</v>
      </c>
      <c r="C40" s="203" t="s">
        <v>121</v>
      </c>
      <c r="D40" s="204" t="s">
        <v>99</v>
      </c>
      <c r="E40" s="205">
        <v>0.39</v>
      </c>
      <c r="F40" s="205">
        <v>0.39</v>
      </c>
      <c r="G40" s="205">
        <v>0.39</v>
      </c>
      <c r="H40" s="205">
        <v>0.39</v>
      </c>
      <c r="I40" s="205">
        <v>0</v>
      </c>
      <c r="J40" s="205">
        <v>0</v>
      </c>
      <c r="K40" s="205">
        <v>0</v>
      </c>
      <c r="L40" s="205">
        <v>0</v>
      </c>
    </row>
    <row r="41" ht="20.1" customHeight="1" spans="1:12">
      <c r="A41" s="202"/>
      <c r="B41" s="203"/>
      <c r="C41" s="203" t="s">
        <v>98</v>
      </c>
      <c r="D41" s="204" t="s">
        <v>100</v>
      </c>
      <c r="E41" s="205">
        <f t="shared" ref="E41:L41" si="9">SUM(E42:E43)</f>
        <v>9.91</v>
      </c>
      <c r="F41" s="205">
        <f>SUM(F42:F43)</f>
        <v>9.91</v>
      </c>
      <c r="G41" s="205">
        <f>SUM(G42:G43)</f>
        <v>9.91</v>
      </c>
      <c r="H41" s="205">
        <f>SUM(H42:H43)</f>
        <v>9.91</v>
      </c>
      <c r="I41" s="205">
        <f>SUM(I42:I43)</f>
        <v>0</v>
      </c>
      <c r="J41" s="205">
        <f>SUM(J42:J43)</f>
        <v>0</v>
      </c>
      <c r="K41" s="205">
        <f>SUM(K42:K43)</f>
        <v>0</v>
      </c>
      <c r="L41" s="205">
        <f>SUM(L42:L43)</f>
        <v>0</v>
      </c>
    </row>
    <row r="42" ht="20.1" customHeight="1" spans="1:12">
      <c r="A42" s="202" t="s">
        <v>124</v>
      </c>
      <c r="B42" s="203" t="s">
        <v>125</v>
      </c>
      <c r="C42" s="203" t="s">
        <v>125</v>
      </c>
      <c r="D42" s="204" t="s">
        <v>101</v>
      </c>
      <c r="E42" s="205">
        <v>9.17</v>
      </c>
      <c r="F42" s="205">
        <v>9.17</v>
      </c>
      <c r="G42" s="205">
        <v>9.17</v>
      </c>
      <c r="H42" s="205">
        <v>9.17</v>
      </c>
      <c r="I42" s="205">
        <v>0</v>
      </c>
      <c r="J42" s="205">
        <v>0</v>
      </c>
      <c r="K42" s="205">
        <v>0</v>
      </c>
      <c r="L42" s="205">
        <v>0</v>
      </c>
    </row>
    <row r="43" ht="20.1" customHeight="1" spans="1:12">
      <c r="A43" s="202" t="s">
        <v>124</v>
      </c>
      <c r="B43" s="203" t="s">
        <v>125</v>
      </c>
      <c r="C43" s="203" t="s">
        <v>125</v>
      </c>
      <c r="D43" s="204" t="s">
        <v>101</v>
      </c>
      <c r="E43" s="205">
        <v>0.74</v>
      </c>
      <c r="F43" s="205">
        <v>0.74</v>
      </c>
      <c r="G43" s="205">
        <v>0.74</v>
      </c>
      <c r="H43" s="205">
        <v>0.74</v>
      </c>
      <c r="I43" s="205">
        <v>0</v>
      </c>
      <c r="J43" s="205">
        <v>0</v>
      </c>
      <c r="K43" s="205">
        <v>0</v>
      </c>
      <c r="L43" s="205">
        <v>0</v>
      </c>
    </row>
    <row r="44" ht="20.1" customHeight="1" spans="1:12">
      <c r="A44" s="202" t="s">
        <v>105</v>
      </c>
      <c r="B44" s="203"/>
      <c r="C44" s="203"/>
      <c r="D44" s="204" t="s">
        <v>102</v>
      </c>
      <c r="E44" s="205">
        <f t="shared" ref="E44:L44" si="10">E45</f>
        <v>4.38</v>
      </c>
      <c r="F44" s="205">
        <f>F45</f>
        <v>4.38</v>
      </c>
      <c r="G44" s="205">
        <f>G45</f>
        <v>4.38</v>
      </c>
      <c r="H44" s="205">
        <f>H45</f>
        <v>4.38</v>
      </c>
      <c r="I44" s="205">
        <f>I45</f>
        <v>0</v>
      </c>
      <c r="J44" s="205">
        <f>J45</f>
        <v>0</v>
      </c>
      <c r="K44" s="205">
        <f>K45</f>
        <v>0</v>
      </c>
      <c r="L44" s="205">
        <f>L45</f>
        <v>0</v>
      </c>
    </row>
    <row r="45" ht="20.1" customHeight="1" spans="1:12">
      <c r="A45" s="202"/>
      <c r="B45" s="203" t="s">
        <v>106</v>
      </c>
      <c r="C45" s="203"/>
      <c r="D45" s="204" t="s">
        <v>103</v>
      </c>
      <c r="E45" s="205">
        <f t="shared" ref="E45:L45" si="11">E46+E48</f>
        <v>4.38</v>
      </c>
      <c r="F45" s="205">
        <f>F46+F48</f>
        <v>4.38</v>
      </c>
      <c r="G45" s="205">
        <f>G46+G48</f>
        <v>4.38</v>
      </c>
      <c r="H45" s="205">
        <f>H46+H48</f>
        <v>4.38</v>
      </c>
      <c r="I45" s="205">
        <f>I46+I48</f>
        <v>0</v>
      </c>
      <c r="J45" s="205">
        <f>J46+J48</f>
        <v>0</v>
      </c>
      <c r="K45" s="205">
        <f>K46+K48</f>
        <v>0</v>
      </c>
      <c r="L45" s="205">
        <f>L46+L48</f>
        <v>0</v>
      </c>
    </row>
    <row r="46" ht="20.1" customHeight="1" spans="1:12">
      <c r="A46" s="202"/>
      <c r="B46" s="203"/>
      <c r="C46" s="203" t="s">
        <v>71</v>
      </c>
      <c r="D46" s="204" t="s">
        <v>104</v>
      </c>
      <c r="E46" s="205">
        <f t="shared" ref="E46:L46" si="12">E47</f>
        <v>4.05</v>
      </c>
      <c r="F46" s="205">
        <f>F47</f>
        <v>4.05</v>
      </c>
      <c r="G46" s="205">
        <f>G47</f>
        <v>4.05</v>
      </c>
      <c r="H46" s="205">
        <f>H47</f>
        <v>4.05</v>
      </c>
      <c r="I46" s="205">
        <f>I47</f>
        <v>0</v>
      </c>
      <c r="J46" s="205">
        <f>J47</f>
        <v>0</v>
      </c>
      <c r="K46" s="205">
        <f>K47</f>
        <v>0</v>
      </c>
      <c r="L46" s="205">
        <f>L47</f>
        <v>0</v>
      </c>
    </row>
    <row r="47" ht="20.1" customHeight="1" spans="1:12">
      <c r="A47" s="202" t="s">
        <v>126</v>
      </c>
      <c r="B47" s="203" t="s">
        <v>127</v>
      </c>
      <c r="C47" s="203" t="s">
        <v>121</v>
      </c>
      <c r="D47" s="204" t="s">
        <v>107</v>
      </c>
      <c r="E47" s="205">
        <v>4.05</v>
      </c>
      <c r="F47" s="205">
        <v>4.05</v>
      </c>
      <c r="G47" s="205">
        <v>4.05</v>
      </c>
      <c r="H47" s="205">
        <v>4.05</v>
      </c>
      <c r="I47" s="205">
        <v>0</v>
      </c>
      <c r="J47" s="205">
        <v>0</v>
      </c>
      <c r="K47" s="205">
        <v>0</v>
      </c>
      <c r="L47" s="205">
        <v>0</v>
      </c>
    </row>
    <row r="48" ht="20.1" customHeight="1" spans="1:12">
      <c r="A48" s="202"/>
      <c r="B48" s="203"/>
      <c r="C48" s="203" t="s">
        <v>82</v>
      </c>
      <c r="D48" s="204" t="s">
        <v>108</v>
      </c>
      <c r="E48" s="205">
        <f t="shared" ref="E48:L48" si="13">E49</f>
        <v>0.33</v>
      </c>
      <c r="F48" s="205">
        <f>F49</f>
        <v>0.33</v>
      </c>
      <c r="G48" s="205">
        <f>G49</f>
        <v>0.33</v>
      </c>
      <c r="H48" s="205">
        <f>H49</f>
        <v>0.33</v>
      </c>
      <c r="I48" s="205">
        <f>I49</f>
        <v>0</v>
      </c>
      <c r="J48" s="205">
        <f>J49</f>
        <v>0</v>
      </c>
      <c r="K48" s="205">
        <f>K49</f>
        <v>0</v>
      </c>
      <c r="L48" s="205">
        <f>L49</f>
        <v>0</v>
      </c>
    </row>
    <row r="49" ht="20.1" customHeight="1" spans="1:12">
      <c r="A49" s="202" t="s">
        <v>126</v>
      </c>
      <c r="B49" s="203" t="s">
        <v>127</v>
      </c>
      <c r="C49" s="203" t="s">
        <v>122</v>
      </c>
      <c r="D49" s="204" t="s">
        <v>107</v>
      </c>
      <c r="E49" s="205">
        <v>0.33</v>
      </c>
      <c r="F49" s="205">
        <v>0.33</v>
      </c>
      <c r="G49" s="205">
        <v>0.33</v>
      </c>
      <c r="H49" s="205">
        <v>0.33</v>
      </c>
      <c r="I49" s="205">
        <v>0</v>
      </c>
      <c r="J49" s="205">
        <v>0</v>
      </c>
      <c r="K49" s="205">
        <v>0</v>
      </c>
      <c r="L49" s="205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7" customWidth="1"/>
    <col min="2" max="2" width="21.125" style="117" customWidth="1"/>
    <col min="3" max="3" width="15.25" style="118" customWidth="1"/>
    <col min="4" max="4" width="24.5" style="118" customWidth="1"/>
    <col min="5" max="5" width="17.125" style="118" customWidth="1"/>
    <col min="6" max="6" width="13.75" style="118" customWidth="1"/>
    <col min="7" max="7" width="12.125" style="118" customWidth="1"/>
    <col min="8" max="8" width="13.875" style="118" customWidth="1"/>
    <col min="9" max="9" width="13.125" style="118" customWidth="1"/>
    <col min="10" max="12" width="11.25" style="118" customWidth="1"/>
    <col min="13" max="13" width="10" style="118" customWidth="1"/>
    <col min="14" max="16384" width="9" style="118"/>
  </cols>
  <sheetData>
    <row r="1" ht="42" customHeight="1" spans="1:21">
      <c r="A1" s="119" t="s">
        <v>128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76"/>
      <c r="O1" s="176"/>
      <c r="P1" s="176"/>
      <c r="Q1" s="176"/>
      <c r="R1" s="176"/>
      <c r="S1" s="176"/>
      <c r="T1" s="176"/>
      <c r="U1" s="176"/>
    </row>
    <row r="2" s="114" customFormat="1" ht="20.1" customHeight="1" spans="1:21">
      <c r="A2" s="120" t="s">
        <v>1</v>
      </c>
      <c r="B2" s="121"/>
      <c r="C2" s="121"/>
      <c r="D2" s="122"/>
      <c r="E2" s="122"/>
      <c r="F2" s="122"/>
      <c r="G2" s="122"/>
      <c r="H2" s="123"/>
      <c r="I2" s="123"/>
      <c r="J2" s="177"/>
      <c r="K2" s="177"/>
      <c r="L2" s="177"/>
      <c r="M2" s="178" t="s">
        <v>2</v>
      </c>
      <c r="N2" s="177"/>
      <c r="O2" s="177"/>
      <c r="P2" s="177"/>
      <c r="Q2" s="177"/>
      <c r="R2" s="177"/>
      <c r="S2" s="177"/>
      <c r="T2" s="177"/>
      <c r="U2" s="177"/>
    </row>
    <row r="3" s="115" customFormat="1" ht="16.35" customHeight="1" spans="1:13">
      <c r="A3" s="124" t="s">
        <v>129</v>
      </c>
      <c r="B3" s="125"/>
      <c r="C3" s="126"/>
      <c r="D3" s="127" t="s">
        <v>130</v>
      </c>
      <c r="E3" s="128"/>
      <c r="F3" s="128"/>
      <c r="G3" s="128"/>
      <c r="H3" s="127"/>
      <c r="I3" s="127"/>
      <c r="J3" s="127"/>
      <c r="K3" s="127"/>
      <c r="L3" s="127"/>
      <c r="M3" s="179"/>
    </row>
    <row r="4" s="115" customFormat="1" ht="19.5" customHeight="1" spans="1:13">
      <c r="A4" s="129" t="s">
        <v>131</v>
      </c>
      <c r="B4" s="130"/>
      <c r="C4" s="131" t="s">
        <v>132</v>
      </c>
      <c r="D4" s="131" t="s">
        <v>133</v>
      </c>
      <c r="E4" s="132" t="s">
        <v>7</v>
      </c>
      <c r="F4" s="133" t="s">
        <v>8</v>
      </c>
      <c r="G4" s="134"/>
      <c r="H4" s="135" t="s">
        <v>9</v>
      </c>
      <c r="I4" s="135"/>
      <c r="J4" s="135"/>
      <c r="K4" s="135"/>
      <c r="L4" s="135"/>
      <c r="M4" s="180"/>
    </row>
    <row r="5" s="115" customFormat="1" ht="19.5" customHeight="1" spans="1:13">
      <c r="A5" s="136"/>
      <c r="B5" s="137"/>
      <c r="C5" s="138"/>
      <c r="D5" s="131"/>
      <c r="E5" s="132"/>
      <c r="F5" s="139" t="s">
        <v>10</v>
      </c>
      <c r="G5" s="140" t="s">
        <v>134</v>
      </c>
      <c r="H5" s="141" t="s">
        <v>12</v>
      </c>
      <c r="I5" s="181"/>
      <c r="J5" s="182" t="s">
        <v>135</v>
      </c>
      <c r="K5" s="183" t="s">
        <v>14</v>
      </c>
      <c r="L5" s="183" t="s">
        <v>15</v>
      </c>
      <c r="M5" s="184" t="s">
        <v>16</v>
      </c>
    </row>
    <row r="6" s="115" customFormat="1" ht="23.25" customHeight="1" spans="1:21">
      <c r="A6" s="142"/>
      <c r="B6" s="143"/>
      <c r="C6" s="138"/>
      <c r="D6" s="131"/>
      <c r="E6" s="132"/>
      <c r="F6" s="144"/>
      <c r="G6" s="145"/>
      <c r="H6" s="146" t="s">
        <v>17</v>
      </c>
      <c r="I6" s="185" t="s">
        <v>18</v>
      </c>
      <c r="J6" s="182"/>
      <c r="K6" s="186"/>
      <c r="L6" s="186"/>
      <c r="M6" s="184"/>
      <c r="N6" s="176"/>
      <c r="O6" s="176"/>
      <c r="P6" s="176"/>
      <c r="Q6" s="176"/>
      <c r="R6" s="176"/>
      <c r="S6" s="176"/>
      <c r="T6" s="176"/>
      <c r="U6" s="176"/>
    </row>
    <row r="7" s="116" customFormat="1" ht="17.1" customHeight="1" spans="1:21">
      <c r="A7" s="147" t="s">
        <v>19</v>
      </c>
      <c r="B7" s="148"/>
      <c r="C7" s="149">
        <v>124.61</v>
      </c>
      <c r="D7" s="150" t="s">
        <v>136</v>
      </c>
      <c r="E7" s="151">
        <v>109.93</v>
      </c>
      <c r="F7" s="151">
        <v>0</v>
      </c>
      <c r="G7" s="151">
        <v>0</v>
      </c>
      <c r="H7" s="152">
        <v>109.93</v>
      </c>
      <c r="I7" s="169">
        <v>109.93</v>
      </c>
      <c r="J7" s="151">
        <v>0</v>
      </c>
      <c r="K7" s="151">
        <v>0</v>
      </c>
      <c r="L7" s="151">
        <v>0</v>
      </c>
      <c r="M7" s="151">
        <v>0</v>
      </c>
      <c r="N7" s="187"/>
      <c r="O7" s="187"/>
      <c r="P7" s="187"/>
      <c r="Q7" s="187"/>
      <c r="R7" s="187"/>
      <c r="S7" s="187"/>
      <c r="T7" s="187"/>
      <c r="U7" s="187"/>
    </row>
    <row r="8" s="116" customFormat="1" ht="17.1" customHeight="1" spans="1:21">
      <c r="A8" s="147" t="s">
        <v>21</v>
      </c>
      <c r="B8" s="148"/>
      <c r="C8" s="153">
        <v>124.61</v>
      </c>
      <c r="D8" s="154" t="s">
        <v>137</v>
      </c>
      <c r="E8" s="151">
        <v>0</v>
      </c>
      <c r="F8" s="151">
        <v>0</v>
      </c>
      <c r="G8" s="151">
        <v>0</v>
      </c>
      <c r="H8" s="152">
        <v>0</v>
      </c>
      <c r="I8" s="188">
        <v>0</v>
      </c>
      <c r="J8" s="189">
        <v>0</v>
      </c>
      <c r="K8" s="189">
        <v>0</v>
      </c>
      <c r="L8" s="189">
        <v>0</v>
      </c>
      <c r="M8" s="151">
        <v>0</v>
      </c>
      <c r="N8" s="187"/>
      <c r="O8" s="187"/>
      <c r="P8" s="187"/>
      <c r="Q8" s="187"/>
      <c r="R8" s="187"/>
      <c r="S8" s="187"/>
      <c r="T8" s="187"/>
      <c r="U8" s="187"/>
    </row>
    <row r="9" s="116" customFormat="1" ht="17.1" customHeight="1" spans="1:21">
      <c r="A9" s="147" t="s">
        <v>23</v>
      </c>
      <c r="B9" s="148"/>
      <c r="C9" s="155">
        <v>0</v>
      </c>
      <c r="D9" s="154" t="s">
        <v>138</v>
      </c>
      <c r="E9" s="151">
        <v>0</v>
      </c>
      <c r="F9" s="151">
        <v>0</v>
      </c>
      <c r="G9" s="151">
        <v>0</v>
      </c>
      <c r="H9" s="152">
        <v>0</v>
      </c>
      <c r="I9" s="188">
        <v>0</v>
      </c>
      <c r="J9" s="189">
        <v>0</v>
      </c>
      <c r="K9" s="189">
        <v>0</v>
      </c>
      <c r="L9" s="189">
        <v>0</v>
      </c>
      <c r="M9" s="151">
        <v>0</v>
      </c>
      <c r="N9" s="187"/>
      <c r="O9" s="187"/>
      <c r="P9" s="187"/>
      <c r="Q9" s="187"/>
      <c r="R9" s="187"/>
      <c r="S9" s="187"/>
      <c r="T9" s="187"/>
      <c r="U9" s="187"/>
    </row>
    <row r="10" s="116" customFormat="1" ht="17.1" customHeight="1" spans="1:21">
      <c r="A10" s="147" t="s">
        <v>25</v>
      </c>
      <c r="B10" s="148"/>
      <c r="C10" s="149">
        <v>0</v>
      </c>
      <c r="D10" s="154" t="s">
        <v>139</v>
      </c>
      <c r="E10" s="151">
        <v>0</v>
      </c>
      <c r="F10" s="151">
        <v>0</v>
      </c>
      <c r="G10" s="151">
        <v>0</v>
      </c>
      <c r="H10" s="152">
        <v>0</v>
      </c>
      <c r="I10" s="188">
        <v>0</v>
      </c>
      <c r="J10" s="189">
        <v>0</v>
      </c>
      <c r="K10" s="189">
        <v>0</v>
      </c>
      <c r="L10" s="189">
        <v>0</v>
      </c>
      <c r="M10" s="151">
        <v>0</v>
      </c>
      <c r="N10" s="187"/>
      <c r="O10" s="187"/>
      <c r="P10" s="187"/>
      <c r="Q10" s="187"/>
      <c r="R10" s="187"/>
      <c r="S10" s="187"/>
      <c r="T10" s="187"/>
      <c r="U10" s="187"/>
    </row>
    <row r="11" s="116" customFormat="1" ht="17.1" customHeight="1" spans="1:21">
      <c r="A11" s="147" t="s">
        <v>27</v>
      </c>
      <c r="B11" s="148"/>
      <c r="C11" s="153">
        <v>0</v>
      </c>
      <c r="D11" s="154" t="s">
        <v>140</v>
      </c>
      <c r="E11" s="151">
        <v>0</v>
      </c>
      <c r="F11" s="151">
        <v>0</v>
      </c>
      <c r="G11" s="151">
        <v>0</v>
      </c>
      <c r="H11" s="152">
        <v>0</v>
      </c>
      <c r="I11" s="188">
        <v>0</v>
      </c>
      <c r="J11" s="189">
        <v>0</v>
      </c>
      <c r="K11" s="189">
        <v>0</v>
      </c>
      <c r="L11" s="189">
        <v>0</v>
      </c>
      <c r="M11" s="151">
        <v>0</v>
      </c>
      <c r="N11" s="187"/>
      <c r="O11" s="187"/>
      <c r="P11" s="187"/>
      <c r="Q11" s="187"/>
      <c r="R11" s="187"/>
      <c r="S11" s="187"/>
      <c r="T11" s="187"/>
      <c r="U11" s="187"/>
    </row>
    <row r="12" s="116" customFormat="1" ht="17.1" customHeight="1" spans="1:21">
      <c r="A12" s="156" t="s">
        <v>141</v>
      </c>
      <c r="B12" s="157"/>
      <c r="C12" s="158">
        <v>0</v>
      </c>
      <c r="D12" s="154" t="s">
        <v>142</v>
      </c>
      <c r="E12" s="151">
        <v>0</v>
      </c>
      <c r="F12" s="151">
        <v>0</v>
      </c>
      <c r="G12" s="151">
        <v>0</v>
      </c>
      <c r="H12" s="152">
        <v>0</v>
      </c>
      <c r="I12" s="188">
        <v>0</v>
      </c>
      <c r="J12" s="189">
        <v>0</v>
      </c>
      <c r="K12" s="189">
        <v>0</v>
      </c>
      <c r="L12" s="189">
        <v>0</v>
      </c>
      <c r="M12" s="151">
        <v>0</v>
      </c>
      <c r="N12" s="187"/>
      <c r="O12" s="187"/>
      <c r="P12" s="187"/>
      <c r="Q12" s="187"/>
      <c r="R12" s="187"/>
      <c r="S12" s="187"/>
      <c r="T12" s="187"/>
      <c r="U12" s="187"/>
    </row>
    <row r="13" s="116" customFormat="1" ht="17.1" customHeight="1" spans="1:21">
      <c r="A13" s="147" t="s">
        <v>31</v>
      </c>
      <c r="B13" s="159"/>
      <c r="C13" s="155">
        <v>0</v>
      </c>
      <c r="D13" s="154" t="s">
        <v>143</v>
      </c>
      <c r="E13" s="151">
        <v>0</v>
      </c>
      <c r="F13" s="151">
        <v>0</v>
      </c>
      <c r="G13" s="151">
        <v>0</v>
      </c>
      <c r="H13" s="152">
        <v>0</v>
      </c>
      <c r="I13" s="188">
        <v>0</v>
      </c>
      <c r="J13" s="189">
        <v>0</v>
      </c>
      <c r="K13" s="189">
        <v>0</v>
      </c>
      <c r="L13" s="189">
        <v>0</v>
      </c>
      <c r="M13" s="151">
        <v>0</v>
      </c>
      <c r="N13" s="187"/>
      <c r="O13" s="187"/>
      <c r="P13" s="187"/>
      <c r="Q13" s="187"/>
      <c r="R13" s="187"/>
      <c r="S13" s="187"/>
      <c r="T13" s="187"/>
      <c r="U13" s="187"/>
    </row>
    <row r="14" s="116" customFormat="1" ht="17.1" customHeight="1" spans="1:21">
      <c r="A14" s="160" t="s">
        <v>32</v>
      </c>
      <c r="B14" s="161"/>
      <c r="C14" s="149">
        <v>0</v>
      </c>
      <c r="D14" s="150" t="s">
        <v>144</v>
      </c>
      <c r="E14" s="151">
        <v>10.3</v>
      </c>
      <c r="F14" s="151">
        <v>0</v>
      </c>
      <c r="G14" s="151">
        <v>0</v>
      </c>
      <c r="H14" s="152">
        <v>10.3</v>
      </c>
      <c r="I14" s="188">
        <v>10.3</v>
      </c>
      <c r="J14" s="189">
        <v>0</v>
      </c>
      <c r="K14" s="189">
        <v>0</v>
      </c>
      <c r="L14" s="189">
        <v>0</v>
      </c>
      <c r="M14" s="151">
        <v>0</v>
      </c>
      <c r="N14" s="187"/>
      <c r="O14" s="187"/>
      <c r="P14" s="187"/>
      <c r="Q14" s="187"/>
      <c r="R14" s="187"/>
      <c r="S14" s="187"/>
      <c r="T14" s="187"/>
      <c r="U14" s="187"/>
    </row>
    <row r="15" s="116" customFormat="1" ht="17.1" customHeight="1" spans="1:21">
      <c r="A15" s="162"/>
      <c r="B15" s="162"/>
      <c r="C15" s="163"/>
      <c r="D15" s="154" t="s">
        <v>145</v>
      </c>
      <c r="E15" s="151">
        <v>0</v>
      </c>
      <c r="F15" s="151">
        <v>0</v>
      </c>
      <c r="G15" s="151">
        <v>0</v>
      </c>
      <c r="H15" s="152">
        <v>0</v>
      </c>
      <c r="I15" s="188">
        <v>0</v>
      </c>
      <c r="J15" s="189">
        <v>0</v>
      </c>
      <c r="K15" s="189">
        <v>0</v>
      </c>
      <c r="L15" s="189">
        <v>0</v>
      </c>
      <c r="M15" s="151">
        <v>0</v>
      </c>
      <c r="N15" s="187"/>
      <c r="O15" s="187"/>
      <c r="P15" s="187"/>
      <c r="Q15" s="187"/>
      <c r="R15" s="187"/>
      <c r="S15" s="187"/>
      <c r="T15" s="187"/>
      <c r="U15" s="187"/>
    </row>
    <row r="16" s="116" customFormat="1" ht="17.1" customHeight="1" spans="1:21">
      <c r="A16" s="164"/>
      <c r="B16" s="165"/>
      <c r="C16" s="163"/>
      <c r="D16" s="154" t="s">
        <v>146</v>
      </c>
      <c r="E16" s="151">
        <v>4.38</v>
      </c>
      <c r="F16" s="151">
        <v>0</v>
      </c>
      <c r="G16" s="151">
        <v>0</v>
      </c>
      <c r="H16" s="152">
        <v>4.38</v>
      </c>
      <c r="I16" s="188">
        <v>4.38</v>
      </c>
      <c r="J16" s="189">
        <v>0</v>
      </c>
      <c r="K16" s="189">
        <v>0</v>
      </c>
      <c r="L16" s="189">
        <v>0</v>
      </c>
      <c r="M16" s="151">
        <v>0</v>
      </c>
      <c r="N16" s="187"/>
      <c r="O16" s="187"/>
      <c r="P16" s="187"/>
      <c r="Q16" s="187"/>
      <c r="R16" s="187"/>
      <c r="S16" s="187"/>
      <c r="T16" s="187"/>
      <c r="U16" s="187"/>
    </row>
    <row r="17" s="116" customFormat="1" ht="17.1" customHeight="1" spans="1:21">
      <c r="A17" s="164"/>
      <c r="B17" s="165"/>
      <c r="C17" s="163"/>
      <c r="D17" s="150" t="s">
        <v>147</v>
      </c>
      <c r="E17" s="151">
        <v>0</v>
      </c>
      <c r="F17" s="151">
        <v>0</v>
      </c>
      <c r="G17" s="151">
        <v>0</v>
      </c>
      <c r="H17" s="152">
        <v>0</v>
      </c>
      <c r="I17" s="188">
        <v>0</v>
      </c>
      <c r="J17" s="189">
        <v>0</v>
      </c>
      <c r="K17" s="189">
        <v>0</v>
      </c>
      <c r="L17" s="189">
        <v>0</v>
      </c>
      <c r="M17" s="151">
        <v>0</v>
      </c>
      <c r="N17" s="187"/>
      <c r="O17" s="187"/>
      <c r="P17" s="187"/>
      <c r="Q17" s="187"/>
      <c r="R17" s="187"/>
      <c r="S17" s="187"/>
      <c r="T17" s="187"/>
      <c r="U17" s="187"/>
    </row>
    <row r="18" s="116" customFormat="1" ht="17.1" customHeight="1" spans="1:21">
      <c r="A18" s="164"/>
      <c r="B18" s="165"/>
      <c r="C18" s="163"/>
      <c r="D18" s="150" t="s">
        <v>148</v>
      </c>
      <c r="E18" s="151">
        <v>0</v>
      </c>
      <c r="F18" s="151">
        <v>0</v>
      </c>
      <c r="G18" s="151">
        <v>0</v>
      </c>
      <c r="H18" s="152">
        <v>0</v>
      </c>
      <c r="I18" s="188">
        <v>0</v>
      </c>
      <c r="J18" s="189">
        <v>0</v>
      </c>
      <c r="K18" s="189">
        <v>0</v>
      </c>
      <c r="L18" s="189">
        <v>0</v>
      </c>
      <c r="M18" s="151">
        <v>0</v>
      </c>
      <c r="N18" s="187"/>
      <c r="O18" s="187"/>
      <c r="P18" s="187"/>
      <c r="Q18" s="187"/>
      <c r="R18" s="187"/>
      <c r="S18" s="187"/>
      <c r="T18" s="187"/>
      <c r="U18" s="187"/>
    </row>
    <row r="19" s="116" customFormat="1" ht="17.1" customHeight="1" spans="1:21">
      <c r="A19" s="166"/>
      <c r="B19" s="167"/>
      <c r="C19" s="163"/>
      <c r="D19" s="154" t="s">
        <v>149</v>
      </c>
      <c r="E19" s="151">
        <v>0</v>
      </c>
      <c r="F19" s="151">
        <v>0</v>
      </c>
      <c r="G19" s="151">
        <v>0</v>
      </c>
      <c r="H19" s="152">
        <v>0</v>
      </c>
      <c r="I19" s="169">
        <v>0</v>
      </c>
      <c r="J19" s="151">
        <v>0</v>
      </c>
      <c r="K19" s="151">
        <v>0</v>
      </c>
      <c r="L19" s="151">
        <v>0</v>
      </c>
      <c r="M19" s="151">
        <v>0</v>
      </c>
      <c r="N19" s="187"/>
      <c r="O19" s="187"/>
      <c r="P19" s="187"/>
      <c r="Q19" s="187"/>
      <c r="R19" s="187"/>
      <c r="S19" s="187"/>
      <c r="T19" s="187"/>
      <c r="U19" s="187"/>
    </row>
    <row r="20" s="116" customFormat="1" ht="17.1" customHeight="1" spans="1:21">
      <c r="A20" s="164"/>
      <c r="B20" s="165"/>
      <c r="C20" s="163"/>
      <c r="D20" s="154" t="s">
        <v>150</v>
      </c>
      <c r="E20" s="151">
        <v>0</v>
      </c>
      <c r="F20" s="151">
        <v>0</v>
      </c>
      <c r="G20" s="151">
        <v>0</v>
      </c>
      <c r="H20" s="152">
        <v>0</v>
      </c>
      <c r="I20" s="169">
        <v>0</v>
      </c>
      <c r="J20" s="151">
        <v>0</v>
      </c>
      <c r="K20" s="151">
        <v>0</v>
      </c>
      <c r="L20" s="151">
        <v>0</v>
      </c>
      <c r="M20" s="151">
        <v>0</v>
      </c>
      <c r="N20" s="187"/>
      <c r="O20" s="187"/>
      <c r="P20" s="187"/>
      <c r="Q20" s="187"/>
      <c r="R20" s="187"/>
      <c r="S20" s="187"/>
      <c r="T20" s="187"/>
      <c r="U20" s="187"/>
    </row>
    <row r="21" s="116" customFormat="1" ht="17.1" customHeight="1" spans="1:21">
      <c r="A21" s="164"/>
      <c r="B21" s="165"/>
      <c r="C21" s="163"/>
      <c r="D21" s="154" t="s">
        <v>151</v>
      </c>
      <c r="E21" s="151">
        <v>0</v>
      </c>
      <c r="F21" s="151">
        <v>0</v>
      </c>
      <c r="G21" s="151">
        <v>0</v>
      </c>
      <c r="H21" s="152">
        <v>0</v>
      </c>
      <c r="I21" s="169">
        <v>0</v>
      </c>
      <c r="J21" s="151">
        <v>0</v>
      </c>
      <c r="K21" s="151">
        <v>0</v>
      </c>
      <c r="L21" s="151">
        <v>0</v>
      </c>
      <c r="M21" s="151">
        <v>0</v>
      </c>
      <c r="N21" s="187"/>
      <c r="O21" s="187"/>
      <c r="P21" s="187"/>
      <c r="Q21" s="187"/>
      <c r="R21" s="187"/>
      <c r="S21" s="187"/>
      <c r="T21" s="187"/>
      <c r="U21" s="187"/>
    </row>
    <row r="22" s="116" customFormat="1" ht="17.1" customHeight="1" spans="1:21">
      <c r="A22" s="168"/>
      <c r="B22" s="168"/>
      <c r="C22" s="169"/>
      <c r="D22" s="154" t="s">
        <v>152</v>
      </c>
      <c r="E22" s="151">
        <v>0</v>
      </c>
      <c r="F22" s="151">
        <v>0</v>
      </c>
      <c r="G22" s="151">
        <v>0</v>
      </c>
      <c r="H22" s="152">
        <v>0</v>
      </c>
      <c r="I22" s="169">
        <v>0</v>
      </c>
      <c r="J22" s="151">
        <v>0</v>
      </c>
      <c r="K22" s="151">
        <v>0</v>
      </c>
      <c r="L22" s="151">
        <v>0</v>
      </c>
      <c r="M22" s="151">
        <v>0</v>
      </c>
      <c r="N22" s="187"/>
      <c r="O22" s="187"/>
      <c r="P22" s="187"/>
      <c r="Q22" s="187"/>
      <c r="R22" s="187"/>
      <c r="S22" s="187"/>
      <c r="T22" s="187"/>
      <c r="U22" s="187"/>
    </row>
    <row r="23" s="116" customFormat="1" ht="17.1" customHeight="1" spans="1:21">
      <c r="A23" s="170"/>
      <c r="B23" s="171"/>
      <c r="C23" s="169"/>
      <c r="D23" s="154" t="s">
        <v>153</v>
      </c>
      <c r="E23" s="151">
        <v>0</v>
      </c>
      <c r="F23" s="151">
        <v>0</v>
      </c>
      <c r="G23" s="151">
        <v>0</v>
      </c>
      <c r="H23" s="152">
        <v>0</v>
      </c>
      <c r="I23" s="169">
        <v>0</v>
      </c>
      <c r="J23" s="151">
        <v>0</v>
      </c>
      <c r="K23" s="151">
        <v>0</v>
      </c>
      <c r="L23" s="151">
        <v>0</v>
      </c>
      <c r="M23" s="151">
        <v>0</v>
      </c>
      <c r="N23" s="187"/>
      <c r="O23" s="187"/>
      <c r="P23" s="187"/>
      <c r="Q23" s="187"/>
      <c r="R23" s="187"/>
      <c r="S23" s="187"/>
      <c r="T23" s="187"/>
      <c r="U23" s="187"/>
    </row>
    <row r="24" s="116" customFormat="1" ht="17.1" customHeight="1" spans="1:21">
      <c r="A24" s="170"/>
      <c r="B24" s="171"/>
      <c r="C24" s="169"/>
      <c r="D24" s="154" t="s">
        <v>154</v>
      </c>
      <c r="E24" s="151">
        <v>0</v>
      </c>
      <c r="F24" s="151">
        <v>0</v>
      </c>
      <c r="G24" s="151">
        <v>0</v>
      </c>
      <c r="H24" s="152">
        <v>0</v>
      </c>
      <c r="I24" s="169">
        <v>0</v>
      </c>
      <c r="J24" s="151">
        <v>0</v>
      </c>
      <c r="K24" s="151">
        <v>0</v>
      </c>
      <c r="L24" s="151">
        <v>0</v>
      </c>
      <c r="M24" s="151">
        <v>0</v>
      </c>
      <c r="N24" s="187"/>
      <c r="O24" s="187"/>
      <c r="P24" s="187"/>
      <c r="Q24" s="187"/>
      <c r="R24" s="187"/>
      <c r="S24" s="187"/>
      <c r="T24" s="187"/>
      <c r="U24" s="187"/>
    </row>
    <row r="25" s="116" customFormat="1" ht="17.1" customHeight="1" spans="1:21">
      <c r="A25" s="170"/>
      <c r="B25" s="171"/>
      <c r="C25" s="169"/>
      <c r="D25" s="154" t="s">
        <v>155</v>
      </c>
      <c r="E25" s="151">
        <v>0</v>
      </c>
      <c r="F25" s="151">
        <v>0</v>
      </c>
      <c r="G25" s="151">
        <v>0</v>
      </c>
      <c r="H25" s="152">
        <v>0</v>
      </c>
      <c r="I25" s="169">
        <v>0</v>
      </c>
      <c r="J25" s="151">
        <v>0</v>
      </c>
      <c r="K25" s="151">
        <v>0</v>
      </c>
      <c r="L25" s="151">
        <v>0</v>
      </c>
      <c r="M25" s="151">
        <v>0</v>
      </c>
      <c r="N25" s="187"/>
      <c r="O25" s="187"/>
      <c r="P25" s="187"/>
      <c r="Q25" s="187"/>
      <c r="R25" s="187"/>
      <c r="S25" s="187"/>
      <c r="T25" s="187"/>
      <c r="U25" s="187"/>
    </row>
    <row r="26" s="116" customFormat="1" ht="17.1" customHeight="1" spans="1:21">
      <c r="A26" s="170"/>
      <c r="B26" s="171"/>
      <c r="C26" s="169"/>
      <c r="D26" s="154" t="s">
        <v>156</v>
      </c>
      <c r="E26" s="151">
        <v>0</v>
      </c>
      <c r="F26" s="151">
        <v>0</v>
      </c>
      <c r="G26" s="151">
        <v>0</v>
      </c>
      <c r="H26" s="152">
        <v>0</v>
      </c>
      <c r="I26" s="169">
        <v>0</v>
      </c>
      <c r="J26" s="151">
        <v>0</v>
      </c>
      <c r="K26" s="151">
        <v>0</v>
      </c>
      <c r="L26" s="151">
        <v>0</v>
      </c>
      <c r="M26" s="151">
        <v>0</v>
      </c>
      <c r="N26" s="187"/>
      <c r="O26" s="187"/>
      <c r="P26" s="187"/>
      <c r="Q26" s="187"/>
      <c r="R26" s="187"/>
      <c r="S26" s="187"/>
      <c r="T26" s="187"/>
      <c r="U26" s="187"/>
    </row>
    <row r="27" s="116" customFormat="1" ht="17.1" customHeight="1" spans="1:21">
      <c r="A27" s="170"/>
      <c r="B27" s="171"/>
      <c r="C27" s="169"/>
      <c r="D27" s="154" t="s">
        <v>157</v>
      </c>
      <c r="E27" s="151">
        <v>0</v>
      </c>
      <c r="F27" s="151">
        <v>0</v>
      </c>
      <c r="G27" s="151">
        <v>0</v>
      </c>
      <c r="H27" s="152">
        <v>0</v>
      </c>
      <c r="I27" s="169">
        <v>0</v>
      </c>
      <c r="J27" s="151">
        <v>0</v>
      </c>
      <c r="K27" s="151">
        <v>0</v>
      </c>
      <c r="L27" s="151">
        <v>0</v>
      </c>
      <c r="M27" s="151">
        <v>0</v>
      </c>
      <c r="N27" s="187"/>
      <c r="O27" s="187"/>
      <c r="P27" s="187"/>
      <c r="Q27" s="187"/>
      <c r="R27" s="187"/>
      <c r="S27" s="187"/>
      <c r="T27" s="187"/>
      <c r="U27" s="187"/>
    </row>
    <row r="28" s="116" customFormat="1" ht="17.1" customHeight="1" spans="1:21">
      <c r="A28" s="170"/>
      <c r="B28" s="171"/>
      <c r="C28" s="169"/>
      <c r="D28" s="154" t="s">
        <v>158</v>
      </c>
      <c r="E28" s="151">
        <v>0</v>
      </c>
      <c r="F28" s="151">
        <v>0</v>
      </c>
      <c r="G28" s="151">
        <v>0</v>
      </c>
      <c r="H28" s="152">
        <v>0</v>
      </c>
      <c r="I28" s="169">
        <v>0</v>
      </c>
      <c r="J28" s="151">
        <v>0</v>
      </c>
      <c r="K28" s="151">
        <v>0</v>
      </c>
      <c r="L28" s="151">
        <v>0</v>
      </c>
      <c r="M28" s="151">
        <v>0</v>
      </c>
      <c r="N28" s="187"/>
      <c r="O28" s="187"/>
      <c r="P28" s="187"/>
      <c r="Q28" s="187"/>
      <c r="R28" s="187"/>
      <c r="S28" s="187"/>
      <c r="T28" s="187"/>
      <c r="U28" s="187"/>
    </row>
    <row r="29" s="116" customFormat="1" ht="17.1" customHeight="1" spans="1:21">
      <c r="A29" s="170"/>
      <c r="B29" s="171"/>
      <c r="C29" s="169"/>
      <c r="D29" s="154" t="s">
        <v>159</v>
      </c>
      <c r="E29" s="169">
        <v>0</v>
      </c>
      <c r="F29" s="169">
        <v>0</v>
      </c>
      <c r="G29" s="169">
        <v>0</v>
      </c>
      <c r="H29" s="152">
        <v>0</v>
      </c>
      <c r="I29" s="169">
        <v>0</v>
      </c>
      <c r="J29" s="169">
        <v>0</v>
      </c>
      <c r="K29" s="169">
        <v>0</v>
      </c>
      <c r="L29" s="169">
        <v>0</v>
      </c>
      <c r="M29" s="169">
        <v>0</v>
      </c>
      <c r="N29" s="187"/>
      <c r="O29" s="187"/>
      <c r="P29" s="187"/>
      <c r="Q29" s="187"/>
      <c r="R29" s="187"/>
      <c r="S29" s="187"/>
      <c r="T29" s="187"/>
      <c r="U29" s="187"/>
    </row>
    <row r="30" s="116" customFormat="1" ht="17.1" customHeight="1" spans="1:21">
      <c r="A30" s="170"/>
      <c r="B30" s="171"/>
      <c r="C30" s="169"/>
      <c r="D30" s="154" t="s">
        <v>160</v>
      </c>
      <c r="E30" s="151">
        <v>0</v>
      </c>
      <c r="F30" s="151">
        <v>0</v>
      </c>
      <c r="G30" s="151">
        <v>0</v>
      </c>
      <c r="H30" s="152">
        <v>0</v>
      </c>
      <c r="I30" s="169">
        <v>0</v>
      </c>
      <c r="J30" s="151">
        <v>0</v>
      </c>
      <c r="K30" s="151">
        <v>0</v>
      </c>
      <c r="L30" s="151">
        <v>0</v>
      </c>
      <c r="M30" s="151">
        <v>0</v>
      </c>
      <c r="N30" s="187"/>
      <c r="O30" s="187"/>
      <c r="P30" s="187"/>
      <c r="Q30" s="187"/>
      <c r="R30" s="187"/>
      <c r="S30" s="187"/>
      <c r="T30" s="187"/>
      <c r="U30" s="187"/>
    </row>
    <row r="31" s="116" customFormat="1" ht="17.1" customHeight="1" spans="1:21">
      <c r="A31" s="170"/>
      <c r="B31" s="171"/>
      <c r="C31" s="169"/>
      <c r="D31" s="154" t="s">
        <v>161</v>
      </c>
      <c r="E31" s="151">
        <v>0</v>
      </c>
      <c r="F31" s="151">
        <v>0</v>
      </c>
      <c r="G31" s="151">
        <v>0</v>
      </c>
      <c r="H31" s="152">
        <v>0</v>
      </c>
      <c r="I31" s="169">
        <v>0</v>
      </c>
      <c r="J31" s="151">
        <v>0</v>
      </c>
      <c r="K31" s="151">
        <v>0</v>
      </c>
      <c r="L31" s="151">
        <v>0</v>
      </c>
      <c r="M31" s="151">
        <v>0</v>
      </c>
      <c r="N31" s="187"/>
      <c r="O31" s="187"/>
      <c r="P31" s="187"/>
      <c r="Q31" s="187"/>
      <c r="R31" s="187"/>
      <c r="S31" s="187"/>
      <c r="T31" s="187"/>
      <c r="U31" s="187"/>
    </row>
    <row r="32" s="116" customFormat="1" ht="17.1" customHeight="1" spans="1:21">
      <c r="A32" s="133" t="s">
        <v>33</v>
      </c>
      <c r="B32" s="134"/>
      <c r="C32" s="149">
        <v>124.61</v>
      </c>
      <c r="D32" s="154" t="s">
        <v>162</v>
      </c>
      <c r="E32" s="151">
        <v>0</v>
      </c>
      <c r="F32" s="151">
        <v>0</v>
      </c>
      <c r="G32" s="151">
        <v>0</v>
      </c>
      <c r="H32" s="152">
        <v>0</v>
      </c>
      <c r="I32" s="169">
        <v>0</v>
      </c>
      <c r="J32" s="151">
        <v>0</v>
      </c>
      <c r="K32" s="151">
        <v>0</v>
      </c>
      <c r="L32" s="151">
        <v>0</v>
      </c>
      <c r="M32" s="151">
        <v>0</v>
      </c>
      <c r="N32" s="187"/>
      <c r="O32" s="187"/>
      <c r="P32" s="187"/>
      <c r="Q32" s="187"/>
      <c r="R32" s="187"/>
      <c r="S32" s="187"/>
      <c r="T32" s="187"/>
      <c r="U32" s="187"/>
    </row>
    <row r="33" s="116" customFormat="1" ht="17.1" customHeight="1" spans="1:21">
      <c r="A33" s="172" t="s">
        <v>34</v>
      </c>
      <c r="B33" s="173"/>
      <c r="C33" s="153">
        <v>0</v>
      </c>
      <c r="D33" s="154" t="s">
        <v>163</v>
      </c>
      <c r="E33" s="151">
        <v>0</v>
      </c>
      <c r="F33" s="151">
        <v>0</v>
      </c>
      <c r="G33" s="151">
        <v>0</v>
      </c>
      <c r="H33" s="152">
        <v>0</v>
      </c>
      <c r="I33" s="169">
        <v>0</v>
      </c>
      <c r="J33" s="151">
        <v>0</v>
      </c>
      <c r="K33" s="151">
        <v>0</v>
      </c>
      <c r="L33" s="151">
        <v>0</v>
      </c>
      <c r="M33" s="151">
        <v>0</v>
      </c>
      <c r="N33" s="187"/>
      <c r="O33" s="187"/>
      <c r="P33" s="187"/>
      <c r="Q33" s="187"/>
      <c r="R33" s="187"/>
      <c r="S33" s="187"/>
      <c r="T33" s="187"/>
      <c r="U33" s="187"/>
    </row>
    <row r="34" s="116" customFormat="1" ht="17.1" customHeight="1" spans="1:21">
      <c r="A34" s="172" t="s">
        <v>35</v>
      </c>
      <c r="B34" s="173"/>
      <c r="C34" s="158">
        <v>0</v>
      </c>
      <c r="D34" s="154" t="s">
        <v>164</v>
      </c>
      <c r="E34" s="151">
        <v>0</v>
      </c>
      <c r="F34" s="151">
        <v>0</v>
      </c>
      <c r="G34" s="151">
        <v>0</v>
      </c>
      <c r="H34" s="152">
        <v>0</v>
      </c>
      <c r="I34" s="169">
        <v>0</v>
      </c>
      <c r="J34" s="151">
        <v>0</v>
      </c>
      <c r="K34" s="151">
        <v>0</v>
      </c>
      <c r="L34" s="151">
        <v>0</v>
      </c>
      <c r="M34" s="151">
        <v>0</v>
      </c>
      <c r="N34" s="187"/>
      <c r="O34" s="187"/>
      <c r="P34" s="187"/>
      <c r="Q34" s="187"/>
      <c r="R34" s="187"/>
      <c r="S34" s="187"/>
      <c r="T34" s="187"/>
      <c r="U34" s="187"/>
    </row>
    <row r="35" s="116" customFormat="1" ht="17.1" customHeight="1" spans="1:21">
      <c r="A35" s="172" t="s">
        <v>36</v>
      </c>
      <c r="B35" s="173"/>
      <c r="C35" s="158">
        <v>0</v>
      </c>
      <c r="D35" s="154" t="s">
        <v>165</v>
      </c>
      <c r="E35" s="151">
        <v>0</v>
      </c>
      <c r="F35" s="151">
        <v>0</v>
      </c>
      <c r="G35" s="151">
        <v>0</v>
      </c>
      <c r="H35" s="152">
        <v>0</v>
      </c>
      <c r="I35" s="169">
        <v>0</v>
      </c>
      <c r="J35" s="151">
        <v>0</v>
      </c>
      <c r="K35" s="151">
        <v>0</v>
      </c>
      <c r="L35" s="151">
        <v>0</v>
      </c>
      <c r="M35" s="151">
        <v>0</v>
      </c>
      <c r="N35" s="187"/>
      <c r="O35" s="187"/>
      <c r="P35" s="187"/>
      <c r="Q35" s="187"/>
      <c r="R35" s="187"/>
      <c r="S35" s="187"/>
      <c r="T35" s="187"/>
      <c r="U35" s="187"/>
    </row>
    <row r="36" s="116" customFormat="1" ht="17.1" customHeight="1" spans="1:21">
      <c r="A36" s="124" t="s">
        <v>166</v>
      </c>
      <c r="B36" s="126"/>
      <c r="C36" s="158">
        <v>124.61</v>
      </c>
      <c r="D36" s="174" t="s">
        <v>167</v>
      </c>
      <c r="E36" s="169">
        <v>124.61</v>
      </c>
      <c r="F36" s="169">
        <v>0</v>
      </c>
      <c r="G36" s="169">
        <v>0</v>
      </c>
      <c r="H36" s="152">
        <v>124.61</v>
      </c>
      <c r="I36" s="169">
        <v>124.61</v>
      </c>
      <c r="J36" s="169">
        <v>0</v>
      </c>
      <c r="K36" s="169">
        <v>0</v>
      </c>
      <c r="L36" s="169">
        <v>0</v>
      </c>
      <c r="M36" s="169">
        <v>0</v>
      </c>
      <c r="N36" s="187"/>
      <c r="O36" s="187"/>
      <c r="P36" s="187"/>
      <c r="Q36" s="187"/>
      <c r="R36" s="187"/>
      <c r="S36" s="187"/>
      <c r="T36" s="187"/>
      <c r="U36" s="187"/>
    </row>
    <row r="37" s="115" customFormat="1" ht="14.25" spans="1:4">
      <c r="A37" s="175"/>
      <c r="B37" s="175"/>
      <c r="D37" s="176"/>
    </row>
    <row r="38" s="115" customFormat="1" ht="14.25" spans="1:2">
      <c r="A38" s="175"/>
      <c r="B38" s="175"/>
    </row>
    <row r="39" s="115" customFormat="1" ht="14.25" spans="1:2">
      <c r="A39" s="175"/>
      <c r="B39" s="175"/>
    </row>
    <row r="40" s="115" customFormat="1" ht="14.25" spans="1:2">
      <c r="A40" s="175"/>
      <c r="B40" s="175"/>
    </row>
    <row r="41" s="115" customFormat="1" ht="14.25" spans="1:2">
      <c r="A41" s="175"/>
      <c r="B41" s="175"/>
    </row>
    <row r="42" s="115" customFormat="1" ht="14.25" spans="1:2">
      <c r="A42" s="175"/>
      <c r="B42" s="175"/>
    </row>
    <row r="43" s="115" customFormat="1" ht="14.25" spans="1:2">
      <c r="A43" s="175"/>
      <c r="B43" s="175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9583333333333" right="0.389583333333333" top="0.979861111111111" bottom="0.789583333333333" header="0.509722222222222" footer="0.509722222222222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8"/>
  <sheetViews>
    <sheetView showGridLines="0" showZeros="0" workbookViewId="0">
      <selection activeCell="A1" sqref="A1:K1"/>
    </sheetView>
  </sheetViews>
  <sheetFormatPr defaultColWidth="7" defaultRowHeight="11.25"/>
  <cols>
    <col min="1" max="1" width="5.125" style="59" customWidth="1"/>
    <col min="2" max="3" width="4.125" style="59" customWidth="1"/>
    <col min="4" max="4" width="33.375" style="59" customWidth="1"/>
    <col min="5" max="5" width="13.375" style="59" customWidth="1"/>
    <col min="6" max="9" width="12.625" style="59" customWidth="1"/>
    <col min="10" max="10" width="12.75" style="59" customWidth="1"/>
    <col min="11" max="11" width="12.125" style="59" customWidth="1"/>
    <col min="12" max="16384" width="7" style="59"/>
  </cols>
  <sheetData>
    <row r="1" ht="42" customHeight="1" spans="1:11">
      <c r="A1" s="60" t="s">
        <v>168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ht="15.75" customHeight="1" spans="1:11">
      <c r="A2" s="61" t="s">
        <v>1</v>
      </c>
      <c r="B2" s="62"/>
      <c r="C2" s="62"/>
      <c r="D2" s="62"/>
      <c r="E2" s="63"/>
      <c r="F2" s="64"/>
      <c r="G2" s="64"/>
      <c r="H2" s="64"/>
      <c r="I2" s="64"/>
      <c r="J2" s="64"/>
      <c r="K2" s="36" t="s">
        <v>2</v>
      </c>
    </row>
    <row r="3" s="112" customFormat="1" ht="16.5" customHeight="1" spans="1:11">
      <c r="A3" s="65" t="s">
        <v>169</v>
      </c>
      <c r="B3" s="66"/>
      <c r="C3" s="67"/>
      <c r="D3" s="68" t="s">
        <v>111</v>
      </c>
      <c r="E3" s="73" t="s">
        <v>42</v>
      </c>
      <c r="F3" s="69">
        <v>2020</v>
      </c>
      <c r="G3" s="69"/>
      <c r="H3" s="69"/>
      <c r="I3" s="69"/>
      <c r="J3" s="69"/>
      <c r="K3" s="69"/>
    </row>
    <row r="4" s="112" customFormat="1" ht="14.25" customHeight="1" spans="1:11">
      <c r="A4" s="70" t="s">
        <v>53</v>
      </c>
      <c r="B4" s="71" t="s">
        <v>54</v>
      </c>
      <c r="C4" s="71" t="s">
        <v>55</v>
      </c>
      <c r="D4" s="72"/>
      <c r="E4" s="73"/>
      <c r="F4" s="74" t="s">
        <v>113</v>
      </c>
      <c r="G4" s="74"/>
      <c r="H4" s="74"/>
      <c r="I4" s="82" t="s">
        <v>114</v>
      </c>
      <c r="J4" s="83"/>
      <c r="K4" s="84"/>
    </row>
    <row r="5" s="112" customFormat="1" ht="37.5" customHeight="1" spans="1:11">
      <c r="A5" s="70"/>
      <c r="B5" s="71"/>
      <c r="C5" s="71"/>
      <c r="D5" s="75"/>
      <c r="E5" s="73"/>
      <c r="F5" s="73" t="s">
        <v>17</v>
      </c>
      <c r="G5" s="73" t="s">
        <v>115</v>
      </c>
      <c r="H5" s="73" t="s">
        <v>116</v>
      </c>
      <c r="I5" s="73" t="s">
        <v>17</v>
      </c>
      <c r="J5" s="73" t="s">
        <v>117</v>
      </c>
      <c r="K5" s="73" t="s">
        <v>118</v>
      </c>
    </row>
    <row r="6" s="112" customFormat="1" ht="20.1" customHeight="1" spans="1:11">
      <c r="A6" s="76" t="s">
        <v>65</v>
      </c>
      <c r="B6" s="71" t="s">
        <v>65</v>
      </c>
      <c r="C6" s="71" t="s">
        <v>65</v>
      </c>
      <c r="D6" s="71" t="s">
        <v>65</v>
      </c>
      <c r="E6" s="69">
        <v>1</v>
      </c>
      <c r="F6" s="69">
        <v>2</v>
      </c>
      <c r="G6" s="69">
        <v>3</v>
      </c>
      <c r="H6" s="69">
        <v>4</v>
      </c>
      <c r="I6" s="69">
        <v>5</v>
      </c>
      <c r="J6" s="69">
        <v>6</v>
      </c>
      <c r="K6" s="69">
        <v>7</v>
      </c>
    </row>
    <row r="7" s="113" customFormat="1" ht="20.1" customHeight="1" spans="1:11">
      <c r="A7" s="77"/>
      <c r="B7" s="78"/>
      <c r="C7" s="78"/>
      <c r="D7" s="78" t="s">
        <v>7</v>
      </c>
      <c r="E7" s="79">
        <f t="shared" ref="E7:K7" si="0">E8+E37+E43</f>
        <v>124.61</v>
      </c>
      <c r="F7" s="79">
        <f>F8+F37+F43</f>
        <v>104.11</v>
      </c>
      <c r="G7" s="79">
        <f>G8+G37+G43</f>
        <v>96.85</v>
      </c>
      <c r="H7" s="79">
        <f>H8+H37+H43</f>
        <v>7.26</v>
      </c>
      <c r="I7" s="79">
        <f>I8+I37+I43</f>
        <v>20.5</v>
      </c>
      <c r="J7" s="79">
        <f>J8+J37+J43</f>
        <v>20.5</v>
      </c>
      <c r="K7" s="79">
        <f>K8+K37+K43</f>
        <v>0</v>
      </c>
    </row>
    <row r="8" s="58" customFormat="1" ht="20.1" customHeight="1" spans="1:11">
      <c r="A8" s="77" t="s">
        <v>69</v>
      </c>
      <c r="B8" s="78"/>
      <c r="C8" s="78"/>
      <c r="D8" s="78" t="s">
        <v>66</v>
      </c>
      <c r="E8" s="79">
        <f t="shared" ref="E8:K8" si="1">E9</f>
        <v>109.93</v>
      </c>
      <c r="F8" s="79">
        <f>F9</f>
        <v>89.43</v>
      </c>
      <c r="G8" s="79">
        <f>G9</f>
        <v>82.17</v>
      </c>
      <c r="H8" s="79">
        <f>H9</f>
        <v>7.26</v>
      </c>
      <c r="I8" s="79">
        <f>I9</f>
        <v>20.5</v>
      </c>
      <c r="J8" s="79">
        <f>J9</f>
        <v>20.5</v>
      </c>
      <c r="K8" s="79">
        <f>K9</f>
        <v>0</v>
      </c>
    </row>
    <row r="9" s="58" customFormat="1" ht="20.1" customHeight="1" spans="1:11">
      <c r="A9" s="77"/>
      <c r="B9" s="78" t="s">
        <v>70</v>
      </c>
      <c r="C9" s="78"/>
      <c r="D9" s="78" t="s">
        <v>67</v>
      </c>
      <c r="E9" s="79">
        <f t="shared" ref="E9:K9" si="2">E10+E20+E26</f>
        <v>109.93</v>
      </c>
      <c r="F9" s="79">
        <f>F10+F20+F26</f>
        <v>89.43</v>
      </c>
      <c r="G9" s="79">
        <f>G10+G20+G26</f>
        <v>82.17</v>
      </c>
      <c r="H9" s="79">
        <f>H10+H20+H26</f>
        <v>7.26</v>
      </c>
      <c r="I9" s="79">
        <f>I10+I20+I26</f>
        <v>20.5</v>
      </c>
      <c r="J9" s="79">
        <f>J10+J20+J26</f>
        <v>20.5</v>
      </c>
      <c r="K9" s="79">
        <f>K10+K20+K26</f>
        <v>0</v>
      </c>
    </row>
    <row r="10" s="58" customFormat="1" ht="20.1" customHeight="1" spans="1:11">
      <c r="A10" s="77"/>
      <c r="B10" s="78"/>
      <c r="C10" s="78" t="s">
        <v>71</v>
      </c>
      <c r="D10" s="78" t="s">
        <v>68</v>
      </c>
      <c r="E10" s="79">
        <f t="shared" ref="E10:K10" si="3">SUM(E11:E19)</f>
        <v>84.25</v>
      </c>
      <c r="F10" s="79">
        <f>SUM(F11:F19)</f>
        <v>84.25</v>
      </c>
      <c r="G10" s="79">
        <f>SUM(G11:G19)</f>
        <v>77.11</v>
      </c>
      <c r="H10" s="79">
        <f>SUM(H11:H19)</f>
        <v>7.14</v>
      </c>
      <c r="I10" s="79">
        <f>SUM(I11:I19)</f>
        <v>0</v>
      </c>
      <c r="J10" s="79">
        <f>SUM(J11:J19)</f>
        <v>0</v>
      </c>
      <c r="K10" s="79">
        <f>SUM(K11:K19)</f>
        <v>0</v>
      </c>
    </row>
    <row r="11" s="58" customFormat="1" ht="20.1" customHeight="1" spans="1:11">
      <c r="A11" s="77" t="s">
        <v>119</v>
      </c>
      <c r="B11" s="78" t="s">
        <v>120</v>
      </c>
      <c r="C11" s="78" t="s">
        <v>121</v>
      </c>
      <c r="D11" s="78" t="s">
        <v>77</v>
      </c>
      <c r="E11" s="79">
        <v>0.5</v>
      </c>
      <c r="F11" s="79">
        <v>0.5</v>
      </c>
      <c r="G11" s="79">
        <v>0.5</v>
      </c>
      <c r="H11" s="79">
        <v>0</v>
      </c>
      <c r="I11" s="79">
        <v>0</v>
      </c>
      <c r="J11" s="79">
        <v>0</v>
      </c>
      <c r="K11" s="79">
        <v>0</v>
      </c>
    </row>
    <row r="12" s="58" customFormat="1" ht="20.1" customHeight="1" spans="1:11">
      <c r="A12" s="77" t="s">
        <v>119</v>
      </c>
      <c r="B12" s="78" t="s">
        <v>120</v>
      </c>
      <c r="C12" s="78" t="s">
        <v>121</v>
      </c>
      <c r="D12" s="78" t="s">
        <v>78</v>
      </c>
      <c r="E12" s="79">
        <v>4.49</v>
      </c>
      <c r="F12" s="79">
        <v>4.49</v>
      </c>
      <c r="G12" s="79">
        <v>4.49</v>
      </c>
      <c r="H12" s="79">
        <v>0</v>
      </c>
      <c r="I12" s="79">
        <v>0</v>
      </c>
      <c r="J12" s="79">
        <v>0</v>
      </c>
      <c r="K12" s="79">
        <v>0</v>
      </c>
    </row>
    <row r="13" s="58" customFormat="1" ht="20.1" customHeight="1" spans="1:11">
      <c r="A13" s="77" t="s">
        <v>119</v>
      </c>
      <c r="B13" s="78" t="s">
        <v>120</v>
      </c>
      <c r="C13" s="78" t="s">
        <v>121</v>
      </c>
      <c r="D13" s="78" t="s">
        <v>80</v>
      </c>
      <c r="E13" s="79">
        <v>6.06</v>
      </c>
      <c r="F13" s="79">
        <v>6.06</v>
      </c>
      <c r="G13" s="79">
        <v>0</v>
      </c>
      <c r="H13" s="79">
        <v>6.06</v>
      </c>
      <c r="I13" s="79">
        <v>0</v>
      </c>
      <c r="J13" s="79">
        <v>0</v>
      </c>
      <c r="K13" s="79">
        <v>0</v>
      </c>
    </row>
    <row r="14" s="58" customFormat="1" ht="20.1" customHeight="1" spans="1:11">
      <c r="A14" s="77" t="s">
        <v>119</v>
      </c>
      <c r="B14" s="78" t="s">
        <v>120</v>
      </c>
      <c r="C14" s="78" t="s">
        <v>121</v>
      </c>
      <c r="D14" s="78" t="s">
        <v>75</v>
      </c>
      <c r="E14" s="79">
        <v>0.29</v>
      </c>
      <c r="F14" s="79">
        <v>0.29</v>
      </c>
      <c r="G14" s="79">
        <v>0.29</v>
      </c>
      <c r="H14" s="79">
        <v>0</v>
      </c>
      <c r="I14" s="79">
        <v>0</v>
      </c>
      <c r="J14" s="79">
        <v>0</v>
      </c>
      <c r="K14" s="79">
        <v>0</v>
      </c>
    </row>
    <row r="15" s="58" customFormat="1" ht="20.1" customHeight="1" spans="1:11">
      <c r="A15" s="77" t="s">
        <v>119</v>
      </c>
      <c r="B15" s="78" t="s">
        <v>120</v>
      </c>
      <c r="C15" s="78" t="s">
        <v>121</v>
      </c>
      <c r="D15" s="78" t="s">
        <v>73</v>
      </c>
      <c r="E15" s="79">
        <v>3.35</v>
      </c>
      <c r="F15" s="79">
        <v>3.35</v>
      </c>
      <c r="G15" s="79">
        <v>3.35</v>
      </c>
      <c r="H15" s="79">
        <v>0</v>
      </c>
      <c r="I15" s="79">
        <v>0</v>
      </c>
      <c r="J15" s="79">
        <v>0</v>
      </c>
      <c r="K15" s="79">
        <v>0</v>
      </c>
    </row>
    <row r="16" s="58" customFormat="1" ht="20.1" customHeight="1" spans="1:11">
      <c r="A16" s="77" t="s">
        <v>119</v>
      </c>
      <c r="B16" s="78" t="s">
        <v>120</v>
      </c>
      <c r="C16" s="78" t="s">
        <v>121</v>
      </c>
      <c r="D16" s="78" t="s">
        <v>72</v>
      </c>
      <c r="E16" s="79">
        <v>53.94</v>
      </c>
      <c r="F16" s="79">
        <v>53.94</v>
      </c>
      <c r="G16" s="79">
        <v>53.94</v>
      </c>
      <c r="H16" s="79">
        <v>0</v>
      </c>
      <c r="I16" s="79">
        <v>0</v>
      </c>
      <c r="J16" s="79">
        <v>0</v>
      </c>
      <c r="K16" s="79">
        <v>0</v>
      </c>
    </row>
    <row r="17" s="58" customFormat="1" ht="20.1" customHeight="1" spans="1:11">
      <c r="A17" s="77" t="s">
        <v>119</v>
      </c>
      <c r="B17" s="78" t="s">
        <v>120</v>
      </c>
      <c r="C17" s="78" t="s">
        <v>121</v>
      </c>
      <c r="D17" s="78" t="s">
        <v>74</v>
      </c>
      <c r="E17" s="79">
        <v>0.11</v>
      </c>
      <c r="F17" s="79">
        <v>0.11</v>
      </c>
      <c r="G17" s="79">
        <v>0.11</v>
      </c>
      <c r="H17" s="79">
        <v>0</v>
      </c>
      <c r="I17" s="79">
        <v>0</v>
      </c>
      <c r="J17" s="79">
        <v>0</v>
      </c>
      <c r="K17" s="79">
        <v>0</v>
      </c>
    </row>
    <row r="18" s="58" customFormat="1" ht="20.1" customHeight="1" spans="1:11">
      <c r="A18" s="77" t="s">
        <v>119</v>
      </c>
      <c r="B18" s="78" t="s">
        <v>120</v>
      </c>
      <c r="C18" s="78" t="s">
        <v>121</v>
      </c>
      <c r="D18" s="78" t="s">
        <v>76</v>
      </c>
      <c r="E18" s="79">
        <v>14.43</v>
      </c>
      <c r="F18" s="79">
        <v>14.43</v>
      </c>
      <c r="G18" s="79">
        <v>14.43</v>
      </c>
      <c r="H18" s="79">
        <v>0</v>
      </c>
      <c r="I18" s="79">
        <v>0</v>
      </c>
      <c r="J18" s="79">
        <v>0</v>
      </c>
      <c r="K18" s="79">
        <v>0</v>
      </c>
    </row>
    <row r="19" s="58" customFormat="1" ht="20.1" customHeight="1" spans="1:11">
      <c r="A19" s="77" t="s">
        <v>119</v>
      </c>
      <c r="B19" s="78" t="s">
        <v>120</v>
      </c>
      <c r="C19" s="78" t="s">
        <v>121</v>
      </c>
      <c r="D19" s="78" t="s">
        <v>79</v>
      </c>
      <c r="E19" s="79">
        <v>1.08</v>
      </c>
      <c r="F19" s="79">
        <v>1.08</v>
      </c>
      <c r="G19" s="79">
        <v>0</v>
      </c>
      <c r="H19" s="79">
        <v>1.08</v>
      </c>
      <c r="I19" s="79">
        <v>0</v>
      </c>
      <c r="J19" s="79">
        <v>0</v>
      </c>
      <c r="K19" s="79">
        <v>0</v>
      </c>
    </row>
    <row r="20" s="58" customFormat="1" ht="20.1" customHeight="1" spans="1:11">
      <c r="A20" s="77"/>
      <c r="B20" s="78"/>
      <c r="C20" s="78" t="s">
        <v>82</v>
      </c>
      <c r="D20" s="78" t="s">
        <v>81</v>
      </c>
      <c r="E20" s="79">
        <f t="shared" ref="E20:K20" si="4">SUM(E21:E25)</f>
        <v>20.5</v>
      </c>
      <c r="F20" s="79">
        <f>SUM(F21:F25)</f>
        <v>0</v>
      </c>
      <c r="G20" s="79">
        <f>SUM(G21:G25)</f>
        <v>0</v>
      </c>
      <c r="H20" s="79">
        <f>SUM(H21:H25)</f>
        <v>0</v>
      </c>
      <c r="I20" s="79">
        <f>SUM(I21:I25)</f>
        <v>20.5</v>
      </c>
      <c r="J20" s="79">
        <f>SUM(J21:J25)</f>
        <v>20.5</v>
      </c>
      <c r="K20" s="79">
        <f>SUM(K21:K25)</f>
        <v>0</v>
      </c>
    </row>
    <row r="21" s="58" customFormat="1" ht="20.1" customHeight="1" spans="1:11">
      <c r="A21" s="77" t="s">
        <v>119</v>
      </c>
      <c r="B21" s="78" t="s">
        <v>120</v>
      </c>
      <c r="C21" s="78" t="s">
        <v>122</v>
      </c>
      <c r="D21" s="78" t="s">
        <v>85</v>
      </c>
      <c r="E21" s="79">
        <v>3</v>
      </c>
      <c r="F21" s="79">
        <v>0</v>
      </c>
      <c r="G21" s="79">
        <v>0</v>
      </c>
      <c r="H21" s="79">
        <v>0</v>
      </c>
      <c r="I21" s="79">
        <v>3</v>
      </c>
      <c r="J21" s="79">
        <v>3</v>
      </c>
      <c r="K21" s="79">
        <v>0</v>
      </c>
    </row>
    <row r="22" s="58" customFormat="1" ht="20.1" customHeight="1" spans="1:11">
      <c r="A22" s="77" t="s">
        <v>119</v>
      </c>
      <c r="B22" s="78" t="s">
        <v>120</v>
      </c>
      <c r="C22" s="78" t="s">
        <v>122</v>
      </c>
      <c r="D22" s="78" t="s">
        <v>83</v>
      </c>
      <c r="E22" s="79">
        <v>2.5</v>
      </c>
      <c r="F22" s="79">
        <v>0</v>
      </c>
      <c r="G22" s="79">
        <v>0</v>
      </c>
      <c r="H22" s="79">
        <v>0</v>
      </c>
      <c r="I22" s="79">
        <v>2.5</v>
      </c>
      <c r="J22" s="79">
        <v>2.5</v>
      </c>
      <c r="K22" s="79">
        <v>0</v>
      </c>
    </row>
    <row r="23" s="58" customFormat="1" ht="20.1" customHeight="1" spans="1:11">
      <c r="A23" s="77" t="s">
        <v>119</v>
      </c>
      <c r="B23" s="78" t="s">
        <v>120</v>
      </c>
      <c r="C23" s="78" t="s">
        <v>122</v>
      </c>
      <c r="D23" s="78" t="s">
        <v>86</v>
      </c>
      <c r="E23" s="79">
        <v>3</v>
      </c>
      <c r="F23" s="79">
        <v>0</v>
      </c>
      <c r="G23" s="79">
        <v>0</v>
      </c>
      <c r="H23" s="79">
        <v>0</v>
      </c>
      <c r="I23" s="79">
        <v>3</v>
      </c>
      <c r="J23" s="79">
        <v>3</v>
      </c>
      <c r="K23" s="79">
        <v>0</v>
      </c>
    </row>
    <row r="24" s="58" customFormat="1" ht="20.1" customHeight="1" spans="1:11">
      <c r="A24" s="77" t="s">
        <v>119</v>
      </c>
      <c r="B24" s="78" t="s">
        <v>120</v>
      </c>
      <c r="C24" s="78" t="s">
        <v>122</v>
      </c>
      <c r="D24" s="78" t="s">
        <v>87</v>
      </c>
      <c r="E24" s="79">
        <v>9</v>
      </c>
      <c r="F24" s="79">
        <v>0</v>
      </c>
      <c r="G24" s="79">
        <v>0</v>
      </c>
      <c r="H24" s="79">
        <v>0</v>
      </c>
      <c r="I24" s="79">
        <v>9</v>
      </c>
      <c r="J24" s="79">
        <v>9</v>
      </c>
      <c r="K24" s="79">
        <v>0</v>
      </c>
    </row>
    <row r="25" s="58" customFormat="1" ht="20.1" customHeight="1" spans="1:11">
      <c r="A25" s="77" t="s">
        <v>119</v>
      </c>
      <c r="B25" s="78" t="s">
        <v>120</v>
      </c>
      <c r="C25" s="78" t="s">
        <v>122</v>
      </c>
      <c r="D25" s="78" t="s">
        <v>84</v>
      </c>
      <c r="E25" s="79">
        <v>3</v>
      </c>
      <c r="F25" s="79">
        <v>0</v>
      </c>
      <c r="G25" s="79">
        <v>0</v>
      </c>
      <c r="H25" s="79">
        <v>0</v>
      </c>
      <c r="I25" s="79">
        <v>3</v>
      </c>
      <c r="J25" s="79">
        <v>3</v>
      </c>
      <c r="K25" s="79">
        <v>0</v>
      </c>
    </row>
    <row r="26" s="58" customFormat="1" ht="20.1" customHeight="1" spans="1:11">
      <c r="A26" s="77"/>
      <c r="B26" s="78"/>
      <c r="C26" s="78" t="s">
        <v>89</v>
      </c>
      <c r="D26" s="78" t="s">
        <v>88</v>
      </c>
      <c r="E26" s="79">
        <f t="shared" ref="E26:K26" si="5">SUM(E27:E36)</f>
        <v>5.18</v>
      </c>
      <c r="F26" s="79">
        <f>SUM(F27:F36)</f>
        <v>5.18</v>
      </c>
      <c r="G26" s="79">
        <f>SUM(G27:G36)</f>
        <v>5.06</v>
      </c>
      <c r="H26" s="79">
        <f>SUM(H27:H36)</f>
        <v>0.12</v>
      </c>
      <c r="I26" s="79">
        <f>SUM(I27:I36)</f>
        <v>0</v>
      </c>
      <c r="J26" s="79">
        <f>SUM(J27:J36)</f>
        <v>0</v>
      </c>
      <c r="K26" s="79">
        <f>SUM(K27:K36)</f>
        <v>0</v>
      </c>
    </row>
    <row r="27" s="58" customFormat="1" ht="20.1" customHeight="1" spans="1:11">
      <c r="A27" s="77" t="s">
        <v>119</v>
      </c>
      <c r="B27" s="78" t="s">
        <v>120</v>
      </c>
      <c r="C27" s="78" t="s">
        <v>123</v>
      </c>
      <c r="D27" s="78" t="s">
        <v>74</v>
      </c>
      <c r="E27" s="79">
        <v>0.01</v>
      </c>
      <c r="F27" s="79">
        <v>0.01</v>
      </c>
      <c r="G27" s="79">
        <v>0.01</v>
      </c>
      <c r="H27" s="79">
        <v>0</v>
      </c>
      <c r="I27" s="79">
        <v>0</v>
      </c>
      <c r="J27" s="79">
        <v>0</v>
      </c>
      <c r="K27" s="79">
        <v>0</v>
      </c>
    </row>
    <row r="28" s="58" customFormat="1" ht="20.1" customHeight="1" spans="1:11">
      <c r="A28" s="77" t="s">
        <v>119</v>
      </c>
      <c r="B28" s="78" t="s">
        <v>120</v>
      </c>
      <c r="C28" s="78" t="s">
        <v>123</v>
      </c>
      <c r="D28" s="78" t="s">
        <v>90</v>
      </c>
      <c r="E28" s="79">
        <v>3.13</v>
      </c>
      <c r="F28" s="79">
        <v>3.13</v>
      </c>
      <c r="G28" s="79">
        <v>3.13</v>
      </c>
      <c r="H28" s="79">
        <v>0</v>
      </c>
      <c r="I28" s="79">
        <v>0</v>
      </c>
      <c r="J28" s="79">
        <v>0</v>
      </c>
      <c r="K28" s="79">
        <v>0</v>
      </c>
    </row>
    <row r="29" s="58" customFormat="1" ht="20.1" customHeight="1" spans="1:11">
      <c r="A29" s="77" t="s">
        <v>119</v>
      </c>
      <c r="B29" s="78" t="s">
        <v>120</v>
      </c>
      <c r="C29" s="78" t="s">
        <v>123</v>
      </c>
      <c r="D29" s="78" t="s">
        <v>75</v>
      </c>
      <c r="E29" s="79">
        <v>0.02</v>
      </c>
      <c r="F29" s="79">
        <v>0.02</v>
      </c>
      <c r="G29" s="79">
        <v>0.02</v>
      </c>
      <c r="H29" s="79">
        <v>0</v>
      </c>
      <c r="I29" s="79">
        <v>0</v>
      </c>
      <c r="J29" s="79">
        <v>0</v>
      </c>
      <c r="K29" s="79">
        <v>0</v>
      </c>
    </row>
    <row r="30" s="58" customFormat="1" ht="20.1" customHeight="1" spans="1:11">
      <c r="A30" s="77" t="s">
        <v>119</v>
      </c>
      <c r="B30" s="78" t="s">
        <v>120</v>
      </c>
      <c r="C30" s="78" t="s">
        <v>123</v>
      </c>
      <c r="D30" s="78" t="s">
        <v>79</v>
      </c>
      <c r="E30" s="79">
        <v>0.12</v>
      </c>
      <c r="F30" s="79">
        <v>0.12</v>
      </c>
      <c r="G30" s="79">
        <v>0</v>
      </c>
      <c r="H30" s="79">
        <v>0.12</v>
      </c>
      <c r="I30" s="79">
        <v>0</v>
      </c>
      <c r="J30" s="79">
        <v>0</v>
      </c>
      <c r="K30" s="79">
        <v>0</v>
      </c>
    </row>
    <row r="31" s="58" customFormat="1" ht="20.1" customHeight="1" spans="1:11">
      <c r="A31" s="77" t="s">
        <v>119</v>
      </c>
      <c r="B31" s="78" t="s">
        <v>120</v>
      </c>
      <c r="C31" s="78" t="s">
        <v>123</v>
      </c>
      <c r="D31" s="78" t="s">
        <v>93</v>
      </c>
      <c r="E31" s="79">
        <v>0.05</v>
      </c>
      <c r="F31" s="79">
        <v>0.05</v>
      </c>
      <c r="G31" s="79">
        <v>0.05</v>
      </c>
      <c r="H31" s="79">
        <v>0</v>
      </c>
      <c r="I31" s="79">
        <v>0</v>
      </c>
      <c r="J31" s="79">
        <v>0</v>
      </c>
      <c r="K31" s="79">
        <v>0</v>
      </c>
    </row>
    <row r="32" ht="20.1" customHeight="1" spans="1:11">
      <c r="A32" s="77" t="s">
        <v>119</v>
      </c>
      <c r="B32" s="78" t="s">
        <v>120</v>
      </c>
      <c r="C32" s="78" t="s">
        <v>123</v>
      </c>
      <c r="D32" s="78" t="s">
        <v>73</v>
      </c>
      <c r="E32" s="79">
        <v>0.26</v>
      </c>
      <c r="F32" s="79">
        <v>0.26</v>
      </c>
      <c r="G32" s="79">
        <v>0.26</v>
      </c>
      <c r="H32" s="79">
        <v>0</v>
      </c>
      <c r="I32" s="79">
        <v>0</v>
      </c>
      <c r="J32" s="79">
        <v>0</v>
      </c>
      <c r="K32" s="79">
        <v>0</v>
      </c>
    </row>
    <row r="33" ht="20.1" customHeight="1" spans="1:11">
      <c r="A33" s="77" t="s">
        <v>119</v>
      </c>
      <c r="B33" s="78" t="s">
        <v>120</v>
      </c>
      <c r="C33" s="78" t="s">
        <v>123</v>
      </c>
      <c r="D33" s="78" t="s">
        <v>78</v>
      </c>
      <c r="E33" s="79">
        <v>0.36</v>
      </c>
      <c r="F33" s="79">
        <v>0.36</v>
      </c>
      <c r="G33" s="79">
        <v>0.36</v>
      </c>
      <c r="H33" s="79">
        <v>0</v>
      </c>
      <c r="I33" s="79">
        <v>0</v>
      </c>
      <c r="J33" s="79">
        <v>0</v>
      </c>
      <c r="K33" s="79">
        <v>0</v>
      </c>
    </row>
    <row r="34" ht="20.1" customHeight="1" spans="1:11">
      <c r="A34" s="77" t="s">
        <v>119</v>
      </c>
      <c r="B34" s="78" t="s">
        <v>120</v>
      </c>
      <c r="C34" s="78" t="s">
        <v>123</v>
      </c>
      <c r="D34" s="78" t="s">
        <v>77</v>
      </c>
      <c r="E34" s="79">
        <v>0.05</v>
      </c>
      <c r="F34" s="79">
        <v>0.05</v>
      </c>
      <c r="G34" s="79">
        <v>0.05</v>
      </c>
      <c r="H34" s="79">
        <v>0</v>
      </c>
      <c r="I34" s="79">
        <v>0</v>
      </c>
      <c r="J34" s="79">
        <v>0</v>
      </c>
      <c r="K34" s="79">
        <v>0</v>
      </c>
    </row>
    <row r="35" ht="20.1" customHeight="1" spans="1:11">
      <c r="A35" s="77" t="s">
        <v>119</v>
      </c>
      <c r="B35" s="78" t="s">
        <v>120</v>
      </c>
      <c r="C35" s="78" t="s">
        <v>123</v>
      </c>
      <c r="D35" s="78" t="s">
        <v>92</v>
      </c>
      <c r="E35" s="79">
        <v>0.35</v>
      </c>
      <c r="F35" s="79">
        <v>0.35</v>
      </c>
      <c r="G35" s="79">
        <v>0.35</v>
      </c>
      <c r="H35" s="79">
        <v>0</v>
      </c>
      <c r="I35" s="79">
        <v>0</v>
      </c>
      <c r="J35" s="79">
        <v>0</v>
      </c>
      <c r="K35" s="79">
        <v>0</v>
      </c>
    </row>
    <row r="36" ht="20.1" customHeight="1" spans="1:11">
      <c r="A36" s="77" t="s">
        <v>119</v>
      </c>
      <c r="B36" s="78" t="s">
        <v>120</v>
      </c>
      <c r="C36" s="78" t="s">
        <v>123</v>
      </c>
      <c r="D36" s="78" t="s">
        <v>91</v>
      </c>
      <c r="E36" s="79">
        <v>0.83</v>
      </c>
      <c r="F36" s="79">
        <v>0.83</v>
      </c>
      <c r="G36" s="79">
        <v>0.83</v>
      </c>
      <c r="H36" s="79">
        <v>0</v>
      </c>
      <c r="I36" s="79">
        <v>0</v>
      </c>
      <c r="J36" s="79">
        <v>0</v>
      </c>
      <c r="K36" s="79">
        <v>0</v>
      </c>
    </row>
    <row r="37" ht="20.1" customHeight="1" spans="1:11">
      <c r="A37" s="77" t="s">
        <v>97</v>
      </c>
      <c r="B37" s="78"/>
      <c r="C37" s="78"/>
      <c r="D37" s="78" t="s">
        <v>94</v>
      </c>
      <c r="E37" s="79">
        <f t="shared" ref="E37:K37" si="6">E38</f>
        <v>10.3</v>
      </c>
      <c r="F37" s="79">
        <f>F38</f>
        <v>10.3</v>
      </c>
      <c r="G37" s="79">
        <f>G38</f>
        <v>10.3</v>
      </c>
      <c r="H37" s="79">
        <f>H38</f>
        <v>0</v>
      </c>
      <c r="I37" s="79">
        <f>I38</f>
        <v>0</v>
      </c>
      <c r="J37" s="79">
        <f>J38</f>
        <v>0</v>
      </c>
      <c r="K37" s="79">
        <f>K38</f>
        <v>0</v>
      </c>
    </row>
    <row r="38" ht="20.1" customHeight="1" spans="1:11">
      <c r="A38" s="77"/>
      <c r="B38" s="78" t="s">
        <v>98</v>
      </c>
      <c r="C38" s="78"/>
      <c r="D38" s="78" t="s">
        <v>95</v>
      </c>
      <c r="E38" s="79">
        <f t="shared" ref="E38:K38" si="7">E39+E41</f>
        <v>10.3</v>
      </c>
      <c r="F38" s="79">
        <f>F39+F41</f>
        <v>10.3</v>
      </c>
      <c r="G38" s="79">
        <f>G39+G41</f>
        <v>10.3</v>
      </c>
      <c r="H38" s="79">
        <f>H39+H41</f>
        <v>0</v>
      </c>
      <c r="I38" s="79">
        <f>I39+I41</f>
        <v>0</v>
      </c>
      <c r="J38" s="79">
        <f>J39+J41</f>
        <v>0</v>
      </c>
      <c r="K38" s="79">
        <f>K39+K41</f>
        <v>0</v>
      </c>
    </row>
    <row r="39" ht="20.1" customHeight="1" spans="1:11">
      <c r="A39" s="77"/>
      <c r="B39" s="78"/>
      <c r="C39" s="78" t="s">
        <v>71</v>
      </c>
      <c r="D39" s="78" t="s">
        <v>96</v>
      </c>
      <c r="E39" s="79">
        <f t="shared" ref="E39:K39" si="8">E40</f>
        <v>0.39</v>
      </c>
      <c r="F39" s="79">
        <f>F40</f>
        <v>0.39</v>
      </c>
      <c r="G39" s="79">
        <f>G40</f>
        <v>0.39</v>
      </c>
      <c r="H39" s="79">
        <f>H40</f>
        <v>0</v>
      </c>
      <c r="I39" s="79">
        <f>I40</f>
        <v>0</v>
      </c>
      <c r="J39" s="79">
        <f>J40</f>
        <v>0</v>
      </c>
      <c r="K39" s="79">
        <f>K40</f>
        <v>0</v>
      </c>
    </row>
    <row r="40" ht="20.1" customHeight="1" spans="1:11">
      <c r="A40" s="77" t="s">
        <v>124</v>
      </c>
      <c r="B40" s="78" t="s">
        <v>125</v>
      </c>
      <c r="C40" s="78" t="s">
        <v>121</v>
      </c>
      <c r="D40" s="78" t="s">
        <v>99</v>
      </c>
      <c r="E40" s="79">
        <v>0.39</v>
      </c>
      <c r="F40" s="79">
        <v>0.39</v>
      </c>
      <c r="G40" s="79">
        <v>0.39</v>
      </c>
      <c r="H40" s="79">
        <v>0</v>
      </c>
      <c r="I40" s="79">
        <v>0</v>
      </c>
      <c r="J40" s="79">
        <v>0</v>
      </c>
      <c r="K40" s="79">
        <v>0</v>
      </c>
    </row>
    <row r="41" ht="20.1" customHeight="1" spans="1:11">
      <c r="A41" s="77"/>
      <c r="B41" s="78"/>
      <c r="C41" s="78" t="s">
        <v>98</v>
      </c>
      <c r="D41" s="78" t="s">
        <v>100</v>
      </c>
      <c r="E41" s="79">
        <f t="shared" ref="E41:K41" si="9">E42</f>
        <v>9.91</v>
      </c>
      <c r="F41" s="79">
        <f>F42</f>
        <v>9.91</v>
      </c>
      <c r="G41" s="79">
        <f>G42</f>
        <v>9.91</v>
      </c>
      <c r="H41" s="79">
        <f>H42</f>
        <v>0</v>
      </c>
      <c r="I41" s="79">
        <f>I42</f>
        <v>0</v>
      </c>
      <c r="J41" s="79">
        <f>J42</f>
        <v>0</v>
      </c>
      <c r="K41" s="79">
        <f>K42</f>
        <v>0</v>
      </c>
    </row>
    <row r="42" ht="20.1" customHeight="1" spans="1:11">
      <c r="A42" s="77" t="s">
        <v>124</v>
      </c>
      <c r="B42" s="78" t="s">
        <v>125</v>
      </c>
      <c r="C42" s="78" t="s">
        <v>125</v>
      </c>
      <c r="D42" s="78" t="s">
        <v>101</v>
      </c>
      <c r="E42" s="79">
        <v>9.91</v>
      </c>
      <c r="F42" s="79">
        <v>9.91</v>
      </c>
      <c r="G42" s="79">
        <v>9.91</v>
      </c>
      <c r="H42" s="79">
        <v>0</v>
      </c>
      <c r="I42" s="79">
        <v>0</v>
      </c>
      <c r="J42" s="79">
        <v>0</v>
      </c>
      <c r="K42" s="79">
        <v>0</v>
      </c>
    </row>
    <row r="43" ht="20.1" customHeight="1" spans="1:11">
      <c r="A43" s="77" t="s">
        <v>105</v>
      </c>
      <c r="B43" s="78"/>
      <c r="C43" s="78"/>
      <c r="D43" s="78" t="s">
        <v>102</v>
      </c>
      <c r="E43" s="79">
        <f t="shared" ref="E43:K43" si="10">E44</f>
        <v>4.38</v>
      </c>
      <c r="F43" s="79">
        <f>F44</f>
        <v>4.38</v>
      </c>
      <c r="G43" s="79">
        <f>G44</f>
        <v>4.38</v>
      </c>
      <c r="H43" s="79">
        <f>H44</f>
        <v>0</v>
      </c>
      <c r="I43" s="79">
        <f>I44</f>
        <v>0</v>
      </c>
      <c r="J43" s="79">
        <f>J44</f>
        <v>0</v>
      </c>
      <c r="K43" s="79">
        <f>K44</f>
        <v>0</v>
      </c>
    </row>
    <row r="44" ht="20.1" customHeight="1" spans="1:11">
      <c r="A44" s="77"/>
      <c r="B44" s="78" t="s">
        <v>106</v>
      </c>
      <c r="C44" s="78"/>
      <c r="D44" s="78" t="s">
        <v>103</v>
      </c>
      <c r="E44" s="79">
        <f t="shared" ref="E44:K44" si="11">E45+E47</f>
        <v>4.38</v>
      </c>
      <c r="F44" s="79">
        <f>F45+F47</f>
        <v>4.38</v>
      </c>
      <c r="G44" s="79">
        <f>G45+G47</f>
        <v>4.38</v>
      </c>
      <c r="H44" s="79">
        <f>H45+H47</f>
        <v>0</v>
      </c>
      <c r="I44" s="79">
        <f>I45+I47</f>
        <v>0</v>
      </c>
      <c r="J44" s="79">
        <f>J45+J47</f>
        <v>0</v>
      </c>
      <c r="K44" s="79">
        <f>K45+K47</f>
        <v>0</v>
      </c>
    </row>
    <row r="45" ht="20.1" customHeight="1" spans="1:11">
      <c r="A45" s="77"/>
      <c r="B45" s="78"/>
      <c r="C45" s="78" t="s">
        <v>71</v>
      </c>
      <c r="D45" s="78" t="s">
        <v>104</v>
      </c>
      <c r="E45" s="79">
        <f t="shared" ref="E45:K45" si="12">E46</f>
        <v>4.05</v>
      </c>
      <c r="F45" s="79">
        <f>F46</f>
        <v>4.05</v>
      </c>
      <c r="G45" s="79">
        <f>G46</f>
        <v>4.05</v>
      </c>
      <c r="H45" s="79">
        <f>H46</f>
        <v>0</v>
      </c>
      <c r="I45" s="79">
        <f>I46</f>
        <v>0</v>
      </c>
      <c r="J45" s="79">
        <f>J46</f>
        <v>0</v>
      </c>
      <c r="K45" s="79">
        <f>K46</f>
        <v>0</v>
      </c>
    </row>
    <row r="46" ht="20.1" customHeight="1" spans="1:11">
      <c r="A46" s="77" t="s">
        <v>126</v>
      </c>
      <c r="B46" s="78" t="s">
        <v>127</v>
      </c>
      <c r="C46" s="78" t="s">
        <v>121</v>
      </c>
      <c r="D46" s="78" t="s">
        <v>107</v>
      </c>
      <c r="E46" s="79">
        <v>4.05</v>
      </c>
      <c r="F46" s="79">
        <v>4.05</v>
      </c>
      <c r="G46" s="79">
        <v>4.05</v>
      </c>
      <c r="H46" s="79">
        <v>0</v>
      </c>
      <c r="I46" s="79">
        <v>0</v>
      </c>
      <c r="J46" s="79">
        <v>0</v>
      </c>
      <c r="K46" s="79">
        <v>0</v>
      </c>
    </row>
    <row r="47" ht="20.1" customHeight="1" spans="1:11">
      <c r="A47" s="77"/>
      <c r="B47" s="78"/>
      <c r="C47" s="78" t="s">
        <v>82</v>
      </c>
      <c r="D47" s="78" t="s">
        <v>108</v>
      </c>
      <c r="E47" s="79">
        <f t="shared" ref="E47:K47" si="13">E48</f>
        <v>0.33</v>
      </c>
      <c r="F47" s="79">
        <f>F48</f>
        <v>0.33</v>
      </c>
      <c r="G47" s="79">
        <f>G48</f>
        <v>0.33</v>
      </c>
      <c r="H47" s="79">
        <f>H48</f>
        <v>0</v>
      </c>
      <c r="I47" s="79">
        <f>I48</f>
        <v>0</v>
      </c>
      <c r="J47" s="79">
        <f>J48</f>
        <v>0</v>
      </c>
      <c r="K47" s="79">
        <f>K48</f>
        <v>0</v>
      </c>
    </row>
    <row r="48" ht="20.1" customHeight="1" spans="1:11">
      <c r="A48" s="77" t="s">
        <v>126</v>
      </c>
      <c r="B48" s="78" t="s">
        <v>127</v>
      </c>
      <c r="C48" s="78" t="s">
        <v>122</v>
      </c>
      <c r="D48" s="78" t="s">
        <v>107</v>
      </c>
      <c r="E48" s="79">
        <v>0.33</v>
      </c>
      <c r="F48" s="79">
        <v>0.33</v>
      </c>
      <c r="G48" s="79">
        <v>0.33</v>
      </c>
      <c r="H48" s="79">
        <v>0</v>
      </c>
      <c r="I48" s="79">
        <v>0</v>
      </c>
      <c r="J48" s="79">
        <v>0</v>
      </c>
      <c r="K48" s="79">
        <v>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58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8" t="s">
        <v>170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ht="20.25" customHeight="1" spans="1:17">
      <c r="A2" s="97" t="s">
        <v>1</v>
      </c>
      <c r="B2" s="99"/>
      <c r="Q2" s="36" t="s">
        <v>2</v>
      </c>
    </row>
    <row r="3" s="96" customFormat="1" ht="20.25" customHeight="1" spans="1:17">
      <c r="A3" s="100" t="s">
        <v>171</v>
      </c>
      <c r="B3" s="100"/>
      <c r="C3" s="100"/>
      <c r="D3" s="100" t="s">
        <v>172</v>
      </c>
      <c r="E3" s="100"/>
      <c r="F3" s="100"/>
      <c r="G3" s="100" t="s">
        <v>112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="96" customFormat="1" ht="18" customHeight="1" spans="1:17">
      <c r="A4" s="101" t="s">
        <v>53</v>
      </c>
      <c r="B4" s="101" t="s">
        <v>54</v>
      </c>
      <c r="C4" s="101" t="s">
        <v>41</v>
      </c>
      <c r="D4" s="101" t="s">
        <v>53</v>
      </c>
      <c r="E4" s="101" t="s">
        <v>54</v>
      </c>
      <c r="F4" s="101" t="s">
        <v>41</v>
      </c>
      <c r="G4" s="101" t="s">
        <v>7</v>
      </c>
      <c r="H4" s="100" t="s">
        <v>47</v>
      </c>
      <c r="I4" s="100"/>
      <c r="J4" s="100" t="s">
        <v>48</v>
      </c>
      <c r="K4" s="100"/>
      <c r="L4" s="100"/>
      <c r="M4" s="100"/>
      <c r="N4" s="100"/>
      <c r="O4" s="100"/>
      <c r="P4" s="109" t="s">
        <v>49</v>
      </c>
      <c r="Q4" s="109" t="s">
        <v>173</v>
      </c>
    </row>
    <row r="5" s="96" customFormat="1" ht="25.5" customHeight="1" spans="1:17">
      <c r="A5" s="102"/>
      <c r="B5" s="102"/>
      <c r="C5" s="102"/>
      <c r="D5" s="102"/>
      <c r="E5" s="102"/>
      <c r="F5" s="102"/>
      <c r="G5" s="102"/>
      <c r="H5" s="103" t="s">
        <v>57</v>
      </c>
      <c r="I5" s="103" t="s">
        <v>58</v>
      </c>
      <c r="J5" s="103" t="s">
        <v>17</v>
      </c>
      <c r="K5" s="103" t="s">
        <v>60</v>
      </c>
      <c r="L5" s="103" t="s">
        <v>61</v>
      </c>
      <c r="M5" s="103" t="s">
        <v>62</v>
      </c>
      <c r="N5" s="103" t="s">
        <v>63</v>
      </c>
      <c r="O5" s="103" t="s">
        <v>64</v>
      </c>
      <c r="P5" s="110"/>
      <c r="Q5" s="110"/>
    </row>
    <row r="6" s="97" customFormat="1" ht="23.25" customHeight="1" spans="1:18">
      <c r="A6" s="104"/>
      <c r="B6" s="104"/>
      <c r="C6" s="105" t="s">
        <v>7</v>
      </c>
      <c r="D6" s="106"/>
      <c r="E6" s="106"/>
      <c r="F6" s="107"/>
      <c r="G6" s="108">
        <f t="shared" ref="G6:Q6" si="0">G7+G34</f>
        <v>104.11</v>
      </c>
      <c r="H6" s="108">
        <f>H7+H34</f>
        <v>104.11</v>
      </c>
      <c r="I6" s="108">
        <f>I7+I34</f>
        <v>0</v>
      </c>
      <c r="J6" s="108">
        <f>J7+J34</f>
        <v>0</v>
      </c>
      <c r="K6" s="108">
        <f>K7+K34</f>
        <v>0</v>
      </c>
      <c r="L6" s="108">
        <f>L7+L34</f>
        <v>0</v>
      </c>
      <c r="M6" s="108">
        <f>M7+M34</f>
        <v>0</v>
      </c>
      <c r="N6" s="108">
        <f>N7+N34</f>
        <v>0</v>
      </c>
      <c r="O6" s="108">
        <f>O7+O34</f>
        <v>0</v>
      </c>
      <c r="P6" s="108">
        <f>P7+P34</f>
        <v>0</v>
      </c>
      <c r="Q6" s="108">
        <f>Q7+Q34</f>
        <v>0</v>
      </c>
      <c r="R6" s="111"/>
    </row>
    <row r="7" ht="23.25" customHeight="1" spans="1:17">
      <c r="A7" s="104"/>
      <c r="B7" s="104"/>
      <c r="C7" s="105" t="s">
        <v>174</v>
      </c>
      <c r="D7" s="106"/>
      <c r="E7" s="106"/>
      <c r="F7" s="107"/>
      <c r="G7" s="108">
        <f t="shared" ref="G7:Q7" si="1">G8+G11+G13+G15+G17+G19+G21+G23+G25+G27+G29+G32</f>
        <v>97.86</v>
      </c>
      <c r="H7" s="108">
        <f>H8+H11+H13+H15+H17+H19+H21+H23+H25+H27+H29+H32</f>
        <v>97.86</v>
      </c>
      <c r="I7" s="108">
        <f>I8+I11+I13+I15+I17+I19+I21+I23+I25+I27+I29+I32</f>
        <v>0</v>
      </c>
      <c r="J7" s="108">
        <f>J8+J11+J13+J15+J17+J19+J21+J23+J25+J27+J29+J32</f>
        <v>0</v>
      </c>
      <c r="K7" s="108">
        <f>K8+K11+K13+K15+K17+K19+K21+K23+K25+K27+K29+K32</f>
        <v>0</v>
      </c>
      <c r="L7" s="108">
        <f>L8+L11+L13+L15+L17+L19+L21+L23+L25+L27+L29+L32</f>
        <v>0</v>
      </c>
      <c r="M7" s="108">
        <f>M8+M11+M13+M15+M17+M19+M21+M23+M25+M27+M29+M32</f>
        <v>0</v>
      </c>
      <c r="N7" s="108">
        <f>N8+N11+N13+N15+N17+N19+N21+N23+N25+N27+N29+N32</f>
        <v>0</v>
      </c>
      <c r="O7" s="108">
        <f>O8+O11+O13+O15+O17+O19+O21+O23+O25+O27+O29+O32</f>
        <v>0</v>
      </c>
      <c r="P7" s="108">
        <f>P8+P11+P13+P15+P17+P19+P21+P23+P25+P27+P29+P32</f>
        <v>0</v>
      </c>
      <c r="Q7" s="108">
        <f>Q8+Q11+Q13+Q15+Q17+Q19+Q21+Q23+Q25+Q27+Q29+Q32</f>
        <v>0</v>
      </c>
    </row>
    <row r="8" ht="23.25" customHeight="1" spans="1:17">
      <c r="A8" s="104"/>
      <c r="B8" s="104"/>
      <c r="C8" s="105" t="s">
        <v>175</v>
      </c>
      <c r="D8" s="106"/>
      <c r="E8" s="106"/>
      <c r="F8" s="107"/>
      <c r="G8" s="108">
        <f t="shared" ref="G8:Q8" si="2">SUM(G9:G10)</f>
        <v>53.94</v>
      </c>
      <c r="H8" s="108">
        <f>SUM(H9:H10)</f>
        <v>53.94</v>
      </c>
      <c r="I8" s="108">
        <f>SUM(I9:I10)</f>
        <v>0</v>
      </c>
      <c r="J8" s="108">
        <f>SUM(J9:J10)</f>
        <v>0</v>
      </c>
      <c r="K8" s="108">
        <f>SUM(K9:K10)</f>
        <v>0</v>
      </c>
      <c r="L8" s="108">
        <f>SUM(L9:L10)</f>
        <v>0</v>
      </c>
      <c r="M8" s="108">
        <f>SUM(M9:M10)</f>
        <v>0</v>
      </c>
      <c r="N8" s="108">
        <f>SUM(N9:N10)</f>
        <v>0</v>
      </c>
      <c r="O8" s="108">
        <f>SUM(O9:O10)</f>
        <v>0</v>
      </c>
      <c r="P8" s="108">
        <f>SUM(P9:P10)</f>
        <v>0</v>
      </c>
      <c r="Q8" s="108">
        <f>SUM(Q9:Q10)</f>
        <v>0</v>
      </c>
    </row>
    <row r="9" ht="23.25" customHeight="1" spans="1:17">
      <c r="A9" s="104">
        <v>301</v>
      </c>
      <c r="B9" s="104">
        <v>30101</v>
      </c>
      <c r="C9" s="105" t="s">
        <v>176</v>
      </c>
      <c r="D9" s="106" t="s">
        <v>177</v>
      </c>
      <c r="E9" s="106" t="s">
        <v>71</v>
      </c>
      <c r="F9" s="107" t="s">
        <v>178</v>
      </c>
      <c r="G9" s="108">
        <v>40.69</v>
      </c>
      <c r="H9" s="108">
        <v>40.69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</row>
    <row r="10" ht="23.25" customHeight="1" spans="1:17">
      <c r="A10" s="104">
        <v>301</v>
      </c>
      <c r="B10" s="104">
        <v>30102</v>
      </c>
      <c r="C10" s="105" t="s">
        <v>179</v>
      </c>
      <c r="D10" s="106" t="s">
        <v>177</v>
      </c>
      <c r="E10" s="106" t="s">
        <v>71</v>
      </c>
      <c r="F10" s="107" t="s">
        <v>178</v>
      </c>
      <c r="G10" s="108">
        <v>13.25</v>
      </c>
      <c r="H10" s="108">
        <v>13.25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</row>
    <row r="11" ht="23.25" customHeight="1" spans="1:17">
      <c r="A11" s="104"/>
      <c r="B11" s="104"/>
      <c r="C11" s="105" t="s">
        <v>180</v>
      </c>
      <c r="D11" s="106"/>
      <c r="E11" s="106"/>
      <c r="F11" s="107"/>
      <c r="G11" s="108">
        <f t="shared" ref="G11:Q11" si="3">G12</f>
        <v>3.35</v>
      </c>
      <c r="H11" s="108">
        <f>H12</f>
        <v>3.35</v>
      </c>
      <c r="I11" s="108">
        <f>I12</f>
        <v>0</v>
      </c>
      <c r="J11" s="108">
        <f>J12</f>
        <v>0</v>
      </c>
      <c r="K11" s="108">
        <f>K12</f>
        <v>0</v>
      </c>
      <c r="L11" s="108">
        <f>L12</f>
        <v>0</v>
      </c>
      <c r="M11" s="108">
        <f>M12</f>
        <v>0</v>
      </c>
      <c r="N11" s="108">
        <f>N12</f>
        <v>0</v>
      </c>
      <c r="O11" s="108">
        <f>O12</f>
        <v>0</v>
      </c>
      <c r="P11" s="108">
        <f>P12</f>
        <v>0</v>
      </c>
      <c r="Q11" s="108">
        <f>Q12</f>
        <v>0</v>
      </c>
    </row>
    <row r="12" ht="23.25" customHeight="1" spans="1:17">
      <c r="A12" s="104">
        <v>301</v>
      </c>
      <c r="B12" s="104">
        <v>30103</v>
      </c>
      <c r="C12" s="105" t="s">
        <v>181</v>
      </c>
      <c r="D12" s="106" t="s">
        <v>177</v>
      </c>
      <c r="E12" s="106" t="s">
        <v>71</v>
      </c>
      <c r="F12" s="107" t="s">
        <v>178</v>
      </c>
      <c r="G12" s="108">
        <v>3.35</v>
      </c>
      <c r="H12" s="108">
        <v>3.35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</row>
    <row r="13" ht="23.25" customHeight="1" spans="1:17">
      <c r="A13" s="104"/>
      <c r="B13" s="104"/>
      <c r="C13" s="105" t="s">
        <v>182</v>
      </c>
      <c r="D13" s="106"/>
      <c r="E13" s="106"/>
      <c r="F13" s="107"/>
      <c r="G13" s="108">
        <f t="shared" ref="G13:Q13" si="4">G14</f>
        <v>4.05</v>
      </c>
      <c r="H13" s="108">
        <f>H14</f>
        <v>4.05</v>
      </c>
      <c r="I13" s="108">
        <f>I14</f>
        <v>0</v>
      </c>
      <c r="J13" s="108">
        <f>J14</f>
        <v>0</v>
      </c>
      <c r="K13" s="108">
        <f>K14</f>
        <v>0</v>
      </c>
      <c r="L13" s="108">
        <f>L14</f>
        <v>0</v>
      </c>
      <c r="M13" s="108">
        <f>M14</f>
        <v>0</v>
      </c>
      <c r="N13" s="108">
        <f>N14</f>
        <v>0</v>
      </c>
      <c r="O13" s="108">
        <f>O14</f>
        <v>0</v>
      </c>
      <c r="P13" s="108">
        <f>P14</f>
        <v>0</v>
      </c>
      <c r="Q13" s="108">
        <f>Q14</f>
        <v>0</v>
      </c>
    </row>
    <row r="14" ht="23.25" customHeight="1" spans="1:17">
      <c r="A14" s="104">
        <v>301</v>
      </c>
      <c r="B14" s="104">
        <v>30110</v>
      </c>
      <c r="C14" s="105" t="s">
        <v>183</v>
      </c>
      <c r="D14" s="106" t="s">
        <v>177</v>
      </c>
      <c r="E14" s="106" t="s">
        <v>82</v>
      </c>
      <c r="F14" s="107" t="s">
        <v>184</v>
      </c>
      <c r="G14" s="108">
        <v>4.05</v>
      </c>
      <c r="H14" s="108">
        <v>4.05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</row>
    <row r="15" ht="23.25" customHeight="1" spans="1:17">
      <c r="A15" s="104"/>
      <c r="B15" s="104"/>
      <c r="C15" s="105" t="s">
        <v>185</v>
      </c>
      <c r="D15" s="106"/>
      <c r="E15" s="106"/>
      <c r="F15" s="107"/>
      <c r="G15" s="108">
        <f t="shared" ref="G15:Q15" si="5">G16</f>
        <v>9.17</v>
      </c>
      <c r="H15" s="108">
        <f>H16</f>
        <v>9.17</v>
      </c>
      <c r="I15" s="108">
        <f>I16</f>
        <v>0</v>
      </c>
      <c r="J15" s="108">
        <f>J16</f>
        <v>0</v>
      </c>
      <c r="K15" s="108">
        <f>K16</f>
        <v>0</v>
      </c>
      <c r="L15" s="108">
        <f>L16</f>
        <v>0</v>
      </c>
      <c r="M15" s="108">
        <f>M16</f>
        <v>0</v>
      </c>
      <c r="N15" s="108">
        <f>N16</f>
        <v>0</v>
      </c>
      <c r="O15" s="108">
        <f>O16</f>
        <v>0</v>
      </c>
      <c r="P15" s="108">
        <f>P16</f>
        <v>0</v>
      </c>
      <c r="Q15" s="108">
        <f>Q16</f>
        <v>0</v>
      </c>
    </row>
    <row r="16" ht="23.25" customHeight="1" spans="1:17">
      <c r="A16" s="104">
        <v>301</v>
      </c>
      <c r="B16" s="104">
        <v>30108</v>
      </c>
      <c r="C16" s="105" t="s">
        <v>186</v>
      </c>
      <c r="D16" s="106" t="s">
        <v>177</v>
      </c>
      <c r="E16" s="106" t="s">
        <v>82</v>
      </c>
      <c r="F16" s="107" t="s">
        <v>184</v>
      </c>
      <c r="G16" s="108">
        <v>9.17</v>
      </c>
      <c r="H16" s="108">
        <v>9.17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</row>
    <row r="17" ht="23.25" customHeight="1" spans="1:17">
      <c r="A17" s="104"/>
      <c r="B17" s="104"/>
      <c r="C17" s="105" t="s">
        <v>187</v>
      </c>
      <c r="D17" s="106"/>
      <c r="E17" s="106"/>
      <c r="F17" s="107"/>
      <c r="G17" s="108">
        <f t="shared" ref="G17:Q17" si="6">G18</f>
        <v>0.11</v>
      </c>
      <c r="H17" s="108">
        <f>H18</f>
        <v>0.11</v>
      </c>
      <c r="I17" s="108">
        <f>I18</f>
        <v>0</v>
      </c>
      <c r="J17" s="108">
        <f>J18</f>
        <v>0</v>
      </c>
      <c r="K17" s="108">
        <f>K18</f>
        <v>0</v>
      </c>
      <c r="L17" s="108">
        <f>L18</f>
        <v>0</v>
      </c>
      <c r="M17" s="108">
        <f>M18</f>
        <v>0</v>
      </c>
      <c r="N17" s="108">
        <f>N18</f>
        <v>0</v>
      </c>
      <c r="O17" s="108">
        <f>O18</f>
        <v>0</v>
      </c>
      <c r="P17" s="108">
        <f>P18</f>
        <v>0</v>
      </c>
      <c r="Q17" s="108">
        <f>Q18</f>
        <v>0</v>
      </c>
    </row>
    <row r="18" ht="23.25" customHeight="1" spans="1:17">
      <c r="A18" s="104">
        <v>301</v>
      </c>
      <c r="B18" s="104">
        <v>30112</v>
      </c>
      <c r="C18" s="105" t="s">
        <v>188</v>
      </c>
      <c r="D18" s="106" t="s">
        <v>177</v>
      </c>
      <c r="E18" s="106" t="s">
        <v>82</v>
      </c>
      <c r="F18" s="107" t="s">
        <v>184</v>
      </c>
      <c r="G18" s="108">
        <v>0.11</v>
      </c>
      <c r="H18" s="108">
        <v>0.11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</row>
    <row r="19" ht="23.25" customHeight="1" spans="1:17">
      <c r="A19" s="104"/>
      <c r="B19" s="104"/>
      <c r="C19" s="105" t="s">
        <v>189</v>
      </c>
      <c r="D19" s="106"/>
      <c r="E19" s="106"/>
      <c r="F19" s="107"/>
      <c r="G19" s="108">
        <f t="shared" ref="G19:Q19" si="7">G20</f>
        <v>0.29</v>
      </c>
      <c r="H19" s="108">
        <f>H20</f>
        <v>0.29</v>
      </c>
      <c r="I19" s="108">
        <f>I20</f>
        <v>0</v>
      </c>
      <c r="J19" s="108">
        <f>J20</f>
        <v>0</v>
      </c>
      <c r="K19" s="108">
        <f>K20</f>
        <v>0</v>
      </c>
      <c r="L19" s="108">
        <f>L20</f>
        <v>0</v>
      </c>
      <c r="M19" s="108">
        <f>M20</f>
        <v>0</v>
      </c>
      <c r="N19" s="108">
        <f>N20</f>
        <v>0</v>
      </c>
      <c r="O19" s="108">
        <f>O20</f>
        <v>0</v>
      </c>
      <c r="P19" s="108">
        <f>P20</f>
        <v>0</v>
      </c>
      <c r="Q19" s="108">
        <f>Q20</f>
        <v>0</v>
      </c>
    </row>
    <row r="20" ht="23.25" customHeight="1" spans="1:17">
      <c r="A20" s="104">
        <v>301</v>
      </c>
      <c r="B20" s="104">
        <v>30112</v>
      </c>
      <c r="C20" s="105" t="s">
        <v>188</v>
      </c>
      <c r="D20" s="106" t="s">
        <v>177</v>
      </c>
      <c r="E20" s="106" t="s">
        <v>82</v>
      </c>
      <c r="F20" s="107" t="s">
        <v>184</v>
      </c>
      <c r="G20" s="108">
        <v>0.29</v>
      </c>
      <c r="H20" s="108">
        <v>0.29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</row>
    <row r="21" ht="23.25" customHeight="1" spans="1:17">
      <c r="A21" s="104"/>
      <c r="B21" s="104"/>
      <c r="C21" s="105" t="s">
        <v>190</v>
      </c>
      <c r="D21" s="106"/>
      <c r="E21" s="106"/>
      <c r="F21" s="107"/>
      <c r="G21" s="108">
        <f t="shared" ref="G21:Q21" si="8">G22</f>
        <v>14.43</v>
      </c>
      <c r="H21" s="108">
        <f>H22</f>
        <v>14.43</v>
      </c>
      <c r="I21" s="108">
        <f>I22</f>
        <v>0</v>
      </c>
      <c r="J21" s="108">
        <f>J22</f>
        <v>0</v>
      </c>
      <c r="K21" s="108">
        <f>K22</f>
        <v>0</v>
      </c>
      <c r="L21" s="108">
        <f>L22</f>
        <v>0</v>
      </c>
      <c r="M21" s="108">
        <f>M22</f>
        <v>0</v>
      </c>
      <c r="N21" s="108">
        <f>N22</f>
        <v>0</v>
      </c>
      <c r="O21" s="108">
        <f>O22</f>
        <v>0</v>
      </c>
      <c r="P21" s="108">
        <f>P22</f>
        <v>0</v>
      </c>
      <c r="Q21" s="108">
        <f>Q22</f>
        <v>0</v>
      </c>
    </row>
    <row r="22" ht="23.25" customHeight="1" spans="1:17">
      <c r="A22" s="104">
        <v>301</v>
      </c>
      <c r="B22" s="104">
        <v>30199</v>
      </c>
      <c r="C22" s="105" t="s">
        <v>191</v>
      </c>
      <c r="D22" s="106" t="s">
        <v>177</v>
      </c>
      <c r="E22" s="106" t="s">
        <v>192</v>
      </c>
      <c r="F22" s="107" t="s">
        <v>193</v>
      </c>
      <c r="G22" s="108">
        <v>14.43</v>
      </c>
      <c r="H22" s="108">
        <v>14.43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</row>
    <row r="23" ht="23.25" customHeight="1" spans="1:17">
      <c r="A23" s="104"/>
      <c r="B23" s="104"/>
      <c r="C23" s="105" t="s">
        <v>194</v>
      </c>
      <c r="D23" s="106"/>
      <c r="E23" s="106"/>
      <c r="F23" s="107"/>
      <c r="G23" s="108">
        <f t="shared" ref="G23:Q23" si="9">G24</f>
        <v>0.5</v>
      </c>
      <c r="H23" s="108">
        <f>H24</f>
        <v>0.5</v>
      </c>
      <c r="I23" s="108">
        <f>I24</f>
        <v>0</v>
      </c>
      <c r="J23" s="108">
        <f>J24</f>
        <v>0</v>
      </c>
      <c r="K23" s="108">
        <f>K24</f>
        <v>0</v>
      </c>
      <c r="L23" s="108">
        <f>L24</f>
        <v>0</v>
      </c>
      <c r="M23" s="108">
        <f>M24</f>
        <v>0</v>
      </c>
      <c r="N23" s="108">
        <f>N24</f>
        <v>0</v>
      </c>
      <c r="O23" s="108">
        <f>O24</f>
        <v>0</v>
      </c>
      <c r="P23" s="108">
        <f>P24</f>
        <v>0</v>
      </c>
      <c r="Q23" s="108">
        <f>Q24</f>
        <v>0</v>
      </c>
    </row>
    <row r="24" ht="23.25" customHeight="1" spans="1:17">
      <c r="A24" s="104">
        <v>301</v>
      </c>
      <c r="B24" s="104">
        <v>30102</v>
      </c>
      <c r="C24" s="105" t="s">
        <v>179</v>
      </c>
      <c r="D24" s="106" t="s">
        <v>177</v>
      </c>
      <c r="E24" s="106" t="s">
        <v>71</v>
      </c>
      <c r="F24" s="107" t="s">
        <v>178</v>
      </c>
      <c r="G24" s="108">
        <v>0.5</v>
      </c>
      <c r="H24" s="108">
        <v>0.5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</row>
    <row r="25" ht="23.25" customHeight="1" spans="1:17">
      <c r="A25" s="104"/>
      <c r="B25" s="104"/>
      <c r="C25" s="105" t="s">
        <v>195</v>
      </c>
      <c r="D25" s="106"/>
      <c r="E25" s="106"/>
      <c r="F25" s="107"/>
      <c r="G25" s="108">
        <f t="shared" ref="G25:Q25" si="10">G26</f>
        <v>4.49</v>
      </c>
      <c r="H25" s="108">
        <f>H26</f>
        <v>4.49</v>
      </c>
      <c r="I25" s="108">
        <f>I26</f>
        <v>0</v>
      </c>
      <c r="J25" s="108">
        <f>J26</f>
        <v>0</v>
      </c>
      <c r="K25" s="108">
        <f>K26</f>
        <v>0</v>
      </c>
      <c r="L25" s="108">
        <f>L26</f>
        <v>0</v>
      </c>
      <c r="M25" s="108">
        <f>M26</f>
        <v>0</v>
      </c>
      <c r="N25" s="108">
        <f>N26</f>
        <v>0</v>
      </c>
      <c r="O25" s="108">
        <f>O26</f>
        <v>0</v>
      </c>
      <c r="P25" s="108">
        <f>P26</f>
        <v>0</v>
      </c>
      <c r="Q25" s="108">
        <f>Q26</f>
        <v>0</v>
      </c>
    </row>
    <row r="26" ht="23.25" customHeight="1" spans="1:17">
      <c r="A26" s="104">
        <v>301</v>
      </c>
      <c r="B26" s="104">
        <v>30103</v>
      </c>
      <c r="C26" s="105" t="s">
        <v>181</v>
      </c>
      <c r="D26" s="106" t="s">
        <v>177</v>
      </c>
      <c r="E26" s="106" t="s">
        <v>71</v>
      </c>
      <c r="F26" s="107" t="s">
        <v>178</v>
      </c>
      <c r="G26" s="108">
        <v>4.49</v>
      </c>
      <c r="H26" s="108">
        <v>4.49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</row>
    <row r="27" ht="23.25" customHeight="1" spans="1:17">
      <c r="A27" s="104"/>
      <c r="B27" s="104"/>
      <c r="C27" s="105" t="s">
        <v>196</v>
      </c>
      <c r="D27" s="106"/>
      <c r="E27" s="106"/>
      <c r="F27" s="107"/>
      <c r="G27" s="108">
        <f t="shared" ref="G27:Q27" si="11">G28</f>
        <v>0.39</v>
      </c>
      <c r="H27" s="108">
        <f>H28</f>
        <v>0.39</v>
      </c>
      <c r="I27" s="108">
        <f>I28</f>
        <v>0</v>
      </c>
      <c r="J27" s="108">
        <f>J28</f>
        <v>0</v>
      </c>
      <c r="K27" s="108">
        <f>K28</f>
        <v>0</v>
      </c>
      <c r="L27" s="108">
        <f>L28</f>
        <v>0</v>
      </c>
      <c r="M27" s="108">
        <f>M28</f>
        <v>0</v>
      </c>
      <c r="N27" s="108">
        <f>N28</f>
        <v>0</v>
      </c>
      <c r="O27" s="108">
        <f>O28</f>
        <v>0</v>
      </c>
      <c r="P27" s="108">
        <f>P28</f>
        <v>0</v>
      </c>
      <c r="Q27" s="108">
        <f>Q28</f>
        <v>0</v>
      </c>
    </row>
    <row r="28" ht="23.25" customHeight="1" spans="1:17">
      <c r="A28" s="104">
        <v>303</v>
      </c>
      <c r="B28" s="104">
        <v>30302</v>
      </c>
      <c r="C28" s="105" t="s">
        <v>197</v>
      </c>
      <c r="D28" s="106" t="s">
        <v>198</v>
      </c>
      <c r="E28" s="106" t="s">
        <v>98</v>
      </c>
      <c r="F28" s="107" t="s">
        <v>199</v>
      </c>
      <c r="G28" s="108">
        <v>0.39</v>
      </c>
      <c r="H28" s="108">
        <v>0.39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</row>
    <row r="29" ht="23.25" customHeight="1" spans="1:17">
      <c r="A29" s="104"/>
      <c r="B29" s="104"/>
      <c r="C29" s="105" t="s">
        <v>200</v>
      </c>
      <c r="D29" s="106"/>
      <c r="E29" s="106"/>
      <c r="F29" s="107"/>
      <c r="G29" s="108">
        <f t="shared" ref="G29:Q29" si="12">SUM(G30:G31)</f>
        <v>1.08</v>
      </c>
      <c r="H29" s="108">
        <f>SUM(H30:H31)</f>
        <v>1.08</v>
      </c>
      <c r="I29" s="108">
        <f>SUM(I30:I31)</f>
        <v>0</v>
      </c>
      <c r="J29" s="108">
        <f>SUM(J30:J31)</f>
        <v>0</v>
      </c>
      <c r="K29" s="108">
        <f>SUM(K30:K31)</f>
        <v>0</v>
      </c>
      <c r="L29" s="108">
        <f>SUM(L30:L31)</f>
        <v>0</v>
      </c>
      <c r="M29" s="108">
        <f>SUM(M30:M31)</f>
        <v>0</v>
      </c>
      <c r="N29" s="108">
        <f>SUM(N30:N31)</f>
        <v>0</v>
      </c>
      <c r="O29" s="108">
        <f>SUM(O30:O31)</f>
        <v>0</v>
      </c>
      <c r="P29" s="108">
        <f>SUM(P30:P31)</f>
        <v>0</v>
      </c>
      <c r="Q29" s="108">
        <f>SUM(Q30:Q31)</f>
        <v>0</v>
      </c>
    </row>
    <row r="30" ht="23.25" customHeight="1" spans="1:17">
      <c r="A30" s="104">
        <v>302</v>
      </c>
      <c r="B30" s="104">
        <v>30201</v>
      </c>
      <c r="C30" s="105" t="s">
        <v>201</v>
      </c>
      <c r="D30" s="106" t="s">
        <v>202</v>
      </c>
      <c r="E30" s="106" t="s">
        <v>71</v>
      </c>
      <c r="F30" s="107" t="s">
        <v>203</v>
      </c>
      <c r="G30" s="108">
        <v>0.58</v>
      </c>
      <c r="H30" s="108">
        <v>0.58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</row>
    <row r="31" ht="23.25" customHeight="1" spans="1:17">
      <c r="A31" s="104">
        <v>302</v>
      </c>
      <c r="B31" s="104">
        <v>30217</v>
      </c>
      <c r="C31" s="105" t="s">
        <v>204</v>
      </c>
      <c r="D31" s="106" t="s">
        <v>202</v>
      </c>
      <c r="E31" s="106" t="s">
        <v>205</v>
      </c>
      <c r="F31" s="107" t="s">
        <v>206</v>
      </c>
      <c r="G31" s="108">
        <v>0.5</v>
      </c>
      <c r="H31" s="108">
        <v>0.5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</row>
    <row r="32" ht="23.25" customHeight="1" spans="1:17">
      <c r="A32" s="104"/>
      <c r="B32" s="104"/>
      <c r="C32" s="105" t="s">
        <v>207</v>
      </c>
      <c r="D32" s="106"/>
      <c r="E32" s="106"/>
      <c r="F32" s="107"/>
      <c r="G32" s="108">
        <f t="shared" ref="G32:Q32" si="13">G33</f>
        <v>6.06</v>
      </c>
      <c r="H32" s="108">
        <f>H33</f>
        <v>6.06</v>
      </c>
      <c r="I32" s="108">
        <f>I33</f>
        <v>0</v>
      </c>
      <c r="J32" s="108">
        <f>J33</f>
        <v>0</v>
      </c>
      <c r="K32" s="108">
        <f>K33</f>
        <v>0</v>
      </c>
      <c r="L32" s="108">
        <f>L33</f>
        <v>0</v>
      </c>
      <c r="M32" s="108">
        <f>M33</f>
        <v>0</v>
      </c>
      <c r="N32" s="108">
        <f>N33</f>
        <v>0</v>
      </c>
      <c r="O32" s="108">
        <f>O33</f>
        <v>0</v>
      </c>
      <c r="P32" s="108">
        <f>P33</f>
        <v>0</v>
      </c>
      <c r="Q32" s="108">
        <f>Q33</f>
        <v>0</v>
      </c>
    </row>
    <row r="33" ht="23.25" customHeight="1" spans="1:17">
      <c r="A33" s="104">
        <v>302</v>
      </c>
      <c r="B33" s="104">
        <v>30239</v>
      </c>
      <c r="C33" s="105" t="s">
        <v>208</v>
      </c>
      <c r="D33" s="106" t="s">
        <v>202</v>
      </c>
      <c r="E33" s="106" t="s">
        <v>71</v>
      </c>
      <c r="F33" s="107" t="s">
        <v>203</v>
      </c>
      <c r="G33" s="108">
        <v>6.06</v>
      </c>
      <c r="H33" s="108">
        <v>6.06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</row>
    <row r="34" ht="23.25" customHeight="1" spans="1:17">
      <c r="A34" s="104"/>
      <c r="B34" s="104"/>
      <c r="C34" s="105" t="s">
        <v>209</v>
      </c>
      <c r="D34" s="106"/>
      <c r="E34" s="106"/>
      <c r="F34" s="107"/>
      <c r="G34" s="108">
        <f t="shared" ref="G34:Q34" si="14">G35+G37+G39+G41+G43+G45+G47+G49+G51+G53+G55+G57</f>
        <v>6.25</v>
      </c>
      <c r="H34" s="108">
        <f>H35+H37+H39+H41+H43+H45+H47+H49+H51+H53+H55+H57</f>
        <v>6.25</v>
      </c>
      <c r="I34" s="108">
        <f>I35+I37+I39+I41+I43+I45+I47+I49+I51+I53+I55+I57</f>
        <v>0</v>
      </c>
      <c r="J34" s="108">
        <f>J35+J37+J39+J41+J43+J45+J47+J49+J51+J53+J55+J57</f>
        <v>0</v>
      </c>
      <c r="K34" s="108">
        <f>K35+K37+K39+K41+K43+K45+K47+K49+K51+K53+K55+K57</f>
        <v>0</v>
      </c>
      <c r="L34" s="108">
        <f>L35+L37+L39+L41+L43+L45+L47+L49+L51+L53+L55+L57</f>
        <v>0</v>
      </c>
      <c r="M34" s="108">
        <f>M35+M37+M39+M41+M43+M45+M47+M49+M51+M53+M55+M57</f>
        <v>0</v>
      </c>
      <c r="N34" s="108">
        <f>N35+N37+N39+N41+N43+N45+N47+N49+N51+N53+N55+N57</f>
        <v>0</v>
      </c>
      <c r="O34" s="108">
        <f>O35+O37+O39+O41+O43+O45+O47+O49+O51+O53+O55+O57</f>
        <v>0</v>
      </c>
      <c r="P34" s="108">
        <f>P35+P37+P39+P41+P43+P45+P47+P49+P51+P53+P55+P57</f>
        <v>0</v>
      </c>
      <c r="Q34" s="108">
        <f>Q35+Q37+Q39+Q41+Q43+Q45+Q47+Q49+Q51+Q53+Q55+Q57</f>
        <v>0</v>
      </c>
    </row>
    <row r="35" ht="23.25" customHeight="1" spans="1:17">
      <c r="A35" s="104"/>
      <c r="B35" s="104"/>
      <c r="C35" s="105" t="s">
        <v>210</v>
      </c>
      <c r="D35" s="106"/>
      <c r="E35" s="106"/>
      <c r="F35" s="107"/>
      <c r="G35" s="108">
        <f t="shared" ref="G35:Q35" si="15">G36</f>
        <v>3.13</v>
      </c>
      <c r="H35" s="108">
        <f>H36</f>
        <v>3.13</v>
      </c>
      <c r="I35" s="108">
        <f>I36</f>
        <v>0</v>
      </c>
      <c r="J35" s="108">
        <f>J36</f>
        <v>0</v>
      </c>
      <c r="K35" s="108">
        <f>K36</f>
        <v>0</v>
      </c>
      <c r="L35" s="108">
        <f>L36</f>
        <v>0</v>
      </c>
      <c r="M35" s="108">
        <f>M36</f>
        <v>0</v>
      </c>
      <c r="N35" s="108">
        <f>N36</f>
        <v>0</v>
      </c>
      <c r="O35" s="108">
        <f>O36</f>
        <v>0</v>
      </c>
      <c r="P35" s="108">
        <f>P36</f>
        <v>0</v>
      </c>
      <c r="Q35" s="108">
        <f>Q36</f>
        <v>0</v>
      </c>
    </row>
    <row r="36" ht="23.25" customHeight="1" spans="1:17">
      <c r="A36" s="104">
        <v>301</v>
      </c>
      <c r="B36" s="104">
        <v>30101</v>
      </c>
      <c r="C36" s="105" t="s">
        <v>176</v>
      </c>
      <c r="D36" s="106" t="s">
        <v>211</v>
      </c>
      <c r="E36" s="106" t="s">
        <v>71</v>
      </c>
      <c r="F36" s="107" t="s">
        <v>212</v>
      </c>
      <c r="G36" s="108">
        <v>3.13</v>
      </c>
      <c r="H36" s="108">
        <v>3.13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</row>
    <row r="37" ht="23.25" customHeight="1" spans="1:17">
      <c r="A37" s="104"/>
      <c r="B37" s="104"/>
      <c r="C37" s="105" t="s">
        <v>213</v>
      </c>
      <c r="D37" s="106"/>
      <c r="E37" s="106"/>
      <c r="F37" s="107"/>
      <c r="G37" s="108">
        <f t="shared" ref="G37:Q37" si="16">G38</f>
        <v>0.83</v>
      </c>
      <c r="H37" s="108">
        <f>H38</f>
        <v>0.83</v>
      </c>
      <c r="I37" s="108">
        <f>I38</f>
        <v>0</v>
      </c>
      <c r="J37" s="108">
        <f>J38</f>
        <v>0</v>
      </c>
      <c r="K37" s="108">
        <f>K38</f>
        <v>0</v>
      </c>
      <c r="L37" s="108">
        <f>L38</f>
        <v>0</v>
      </c>
      <c r="M37" s="108">
        <f>M38</f>
        <v>0</v>
      </c>
      <c r="N37" s="108">
        <f>N38</f>
        <v>0</v>
      </c>
      <c r="O37" s="108">
        <f>O38</f>
        <v>0</v>
      </c>
      <c r="P37" s="108">
        <f>P38</f>
        <v>0</v>
      </c>
      <c r="Q37" s="108">
        <f>Q38</f>
        <v>0</v>
      </c>
    </row>
    <row r="38" ht="23.25" customHeight="1" spans="1:17">
      <c r="A38" s="104">
        <v>301</v>
      </c>
      <c r="B38" s="104">
        <v>30107</v>
      </c>
      <c r="C38" s="105" t="s">
        <v>214</v>
      </c>
      <c r="D38" s="106" t="s">
        <v>211</v>
      </c>
      <c r="E38" s="106" t="s">
        <v>71</v>
      </c>
      <c r="F38" s="107" t="s">
        <v>212</v>
      </c>
      <c r="G38" s="108">
        <v>0.83</v>
      </c>
      <c r="H38" s="108">
        <v>0.83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</row>
    <row r="39" ht="23.25" customHeight="1" spans="1:17">
      <c r="A39" s="104"/>
      <c r="B39" s="104"/>
      <c r="C39" s="105" t="s">
        <v>215</v>
      </c>
      <c r="D39" s="106"/>
      <c r="E39" s="106"/>
      <c r="F39" s="107"/>
      <c r="G39" s="108">
        <f t="shared" ref="G39:Q39" si="17">G40</f>
        <v>0.35</v>
      </c>
      <c r="H39" s="108">
        <f>H40</f>
        <v>0.35</v>
      </c>
      <c r="I39" s="108">
        <f>I40</f>
        <v>0</v>
      </c>
      <c r="J39" s="108">
        <f>J40</f>
        <v>0</v>
      </c>
      <c r="K39" s="108">
        <f>K40</f>
        <v>0</v>
      </c>
      <c r="L39" s="108">
        <f>L40</f>
        <v>0</v>
      </c>
      <c r="M39" s="108">
        <f>M40</f>
        <v>0</v>
      </c>
      <c r="N39" s="108">
        <f>N40</f>
        <v>0</v>
      </c>
      <c r="O39" s="108">
        <f>O40</f>
        <v>0</v>
      </c>
      <c r="P39" s="108">
        <f>P40</f>
        <v>0</v>
      </c>
      <c r="Q39" s="108">
        <f>Q40</f>
        <v>0</v>
      </c>
    </row>
    <row r="40" ht="23.25" customHeight="1" spans="1:17">
      <c r="A40" s="104">
        <v>301</v>
      </c>
      <c r="B40" s="104">
        <v>30107</v>
      </c>
      <c r="C40" s="105" t="s">
        <v>214</v>
      </c>
      <c r="D40" s="106" t="s">
        <v>211</v>
      </c>
      <c r="E40" s="106" t="s">
        <v>71</v>
      </c>
      <c r="F40" s="107" t="s">
        <v>212</v>
      </c>
      <c r="G40" s="108">
        <v>0.35</v>
      </c>
      <c r="H40" s="108">
        <v>0.35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</row>
    <row r="41" ht="23.25" customHeight="1" spans="1:17">
      <c r="A41" s="104"/>
      <c r="B41" s="104"/>
      <c r="C41" s="105" t="s">
        <v>180</v>
      </c>
      <c r="D41" s="106"/>
      <c r="E41" s="106"/>
      <c r="F41" s="107"/>
      <c r="G41" s="108">
        <f t="shared" ref="G41:Q41" si="18">G42</f>
        <v>0.26</v>
      </c>
      <c r="H41" s="108">
        <f>H42</f>
        <v>0.26</v>
      </c>
      <c r="I41" s="108">
        <f>I42</f>
        <v>0</v>
      </c>
      <c r="J41" s="108">
        <f>J42</f>
        <v>0</v>
      </c>
      <c r="K41" s="108">
        <f>K42</f>
        <v>0</v>
      </c>
      <c r="L41" s="108">
        <f>L42</f>
        <v>0</v>
      </c>
      <c r="M41" s="108">
        <f>M42</f>
        <v>0</v>
      </c>
      <c r="N41" s="108">
        <f>N42</f>
        <v>0</v>
      </c>
      <c r="O41" s="108">
        <f>O42</f>
        <v>0</v>
      </c>
      <c r="P41" s="108">
        <f>P42</f>
        <v>0</v>
      </c>
      <c r="Q41" s="108">
        <f>Q42</f>
        <v>0</v>
      </c>
    </row>
    <row r="42" ht="23.25" customHeight="1" spans="1:17">
      <c r="A42" s="104">
        <v>301</v>
      </c>
      <c r="B42" s="104">
        <v>30103</v>
      </c>
      <c r="C42" s="105" t="s">
        <v>181</v>
      </c>
      <c r="D42" s="106" t="s">
        <v>211</v>
      </c>
      <c r="E42" s="106" t="s">
        <v>71</v>
      </c>
      <c r="F42" s="107" t="s">
        <v>212</v>
      </c>
      <c r="G42" s="108">
        <v>0.26</v>
      </c>
      <c r="H42" s="108">
        <v>0.26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</row>
    <row r="43" ht="23.25" customHeight="1" spans="1:17">
      <c r="A43" s="104"/>
      <c r="B43" s="104"/>
      <c r="C43" s="105" t="s">
        <v>182</v>
      </c>
      <c r="D43" s="106"/>
      <c r="E43" s="106"/>
      <c r="F43" s="107"/>
      <c r="G43" s="108">
        <f t="shared" ref="G43:Q43" si="19">G44</f>
        <v>0.33</v>
      </c>
      <c r="H43" s="108">
        <f>H44</f>
        <v>0.33</v>
      </c>
      <c r="I43" s="108">
        <f>I44</f>
        <v>0</v>
      </c>
      <c r="J43" s="108">
        <f>J44</f>
        <v>0</v>
      </c>
      <c r="K43" s="108">
        <f>K44</f>
        <v>0</v>
      </c>
      <c r="L43" s="108">
        <f>L44</f>
        <v>0</v>
      </c>
      <c r="M43" s="108">
        <f>M44</f>
        <v>0</v>
      </c>
      <c r="N43" s="108">
        <f>N44</f>
        <v>0</v>
      </c>
      <c r="O43" s="108">
        <f>O44</f>
        <v>0</v>
      </c>
      <c r="P43" s="108">
        <f>P44</f>
        <v>0</v>
      </c>
      <c r="Q43" s="108">
        <f>Q44</f>
        <v>0</v>
      </c>
    </row>
    <row r="44" ht="23.25" customHeight="1" spans="1:17">
      <c r="A44" s="104">
        <v>301</v>
      </c>
      <c r="B44" s="104">
        <v>30110</v>
      </c>
      <c r="C44" s="105" t="s">
        <v>183</v>
      </c>
      <c r="D44" s="106" t="s">
        <v>211</v>
      </c>
      <c r="E44" s="106" t="s">
        <v>71</v>
      </c>
      <c r="F44" s="107" t="s">
        <v>212</v>
      </c>
      <c r="G44" s="108">
        <v>0.33</v>
      </c>
      <c r="H44" s="108">
        <v>0.33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</row>
    <row r="45" ht="23.25" customHeight="1" spans="1:17">
      <c r="A45" s="104"/>
      <c r="B45" s="104"/>
      <c r="C45" s="105" t="s">
        <v>185</v>
      </c>
      <c r="D45" s="106"/>
      <c r="E45" s="106"/>
      <c r="F45" s="107"/>
      <c r="G45" s="108">
        <f t="shared" ref="G45:Q45" si="20">G46</f>
        <v>0.74</v>
      </c>
      <c r="H45" s="108">
        <f>H46</f>
        <v>0.74</v>
      </c>
      <c r="I45" s="108">
        <f>I46</f>
        <v>0</v>
      </c>
      <c r="J45" s="108">
        <f>J46</f>
        <v>0</v>
      </c>
      <c r="K45" s="108">
        <f>K46</f>
        <v>0</v>
      </c>
      <c r="L45" s="108">
        <f>L46</f>
        <v>0</v>
      </c>
      <c r="M45" s="108">
        <f>M46</f>
        <v>0</v>
      </c>
      <c r="N45" s="108">
        <f>N46</f>
        <v>0</v>
      </c>
      <c r="O45" s="108">
        <f>O46</f>
        <v>0</v>
      </c>
      <c r="P45" s="108">
        <f>P46</f>
        <v>0</v>
      </c>
      <c r="Q45" s="108">
        <f>Q46</f>
        <v>0</v>
      </c>
    </row>
    <row r="46" ht="23.25" customHeight="1" spans="1:17">
      <c r="A46" s="104">
        <v>301</v>
      </c>
      <c r="B46" s="104">
        <v>30108</v>
      </c>
      <c r="C46" s="105" t="s">
        <v>186</v>
      </c>
      <c r="D46" s="106" t="s">
        <v>211</v>
      </c>
      <c r="E46" s="106" t="s">
        <v>71</v>
      </c>
      <c r="F46" s="107" t="s">
        <v>212</v>
      </c>
      <c r="G46" s="108">
        <v>0.74</v>
      </c>
      <c r="H46" s="108">
        <v>0.74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</row>
    <row r="47" ht="23.25" customHeight="1" spans="1:17">
      <c r="A47" s="104"/>
      <c r="B47" s="104"/>
      <c r="C47" s="105" t="s">
        <v>187</v>
      </c>
      <c r="D47" s="106"/>
      <c r="E47" s="106"/>
      <c r="F47" s="107"/>
      <c r="G47" s="108">
        <f t="shared" ref="G47:Q47" si="21">G48</f>
        <v>0.01</v>
      </c>
      <c r="H47" s="108">
        <f>H48</f>
        <v>0.01</v>
      </c>
      <c r="I47" s="108">
        <f>I48</f>
        <v>0</v>
      </c>
      <c r="J47" s="108">
        <f>J48</f>
        <v>0</v>
      </c>
      <c r="K47" s="108">
        <f>K48</f>
        <v>0</v>
      </c>
      <c r="L47" s="108">
        <f>L48</f>
        <v>0</v>
      </c>
      <c r="M47" s="108">
        <f>M48</f>
        <v>0</v>
      </c>
      <c r="N47" s="108">
        <f>N48</f>
        <v>0</v>
      </c>
      <c r="O47" s="108">
        <f>O48</f>
        <v>0</v>
      </c>
      <c r="P47" s="108">
        <f>P48</f>
        <v>0</v>
      </c>
      <c r="Q47" s="108">
        <f>Q48</f>
        <v>0</v>
      </c>
    </row>
    <row r="48" ht="23.25" customHeight="1" spans="1:17">
      <c r="A48" s="104">
        <v>301</v>
      </c>
      <c r="B48" s="104">
        <v>30112</v>
      </c>
      <c r="C48" s="105" t="s">
        <v>188</v>
      </c>
      <c r="D48" s="106" t="s">
        <v>211</v>
      </c>
      <c r="E48" s="106" t="s">
        <v>71</v>
      </c>
      <c r="F48" s="107" t="s">
        <v>212</v>
      </c>
      <c r="G48" s="108">
        <v>0.01</v>
      </c>
      <c r="H48" s="108">
        <v>0.01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</row>
    <row r="49" ht="23.25" customHeight="1" spans="1:17">
      <c r="A49" s="104"/>
      <c r="B49" s="104"/>
      <c r="C49" s="105" t="s">
        <v>189</v>
      </c>
      <c r="D49" s="106"/>
      <c r="E49" s="106"/>
      <c r="F49" s="107"/>
      <c r="G49" s="108">
        <f t="shared" ref="G49:Q49" si="22">G50</f>
        <v>0.02</v>
      </c>
      <c r="H49" s="108">
        <f>H50</f>
        <v>0.02</v>
      </c>
      <c r="I49" s="108">
        <f>I50</f>
        <v>0</v>
      </c>
      <c r="J49" s="108">
        <f>J50</f>
        <v>0</v>
      </c>
      <c r="K49" s="108">
        <f>K50</f>
        <v>0</v>
      </c>
      <c r="L49" s="108">
        <f>L50</f>
        <v>0</v>
      </c>
      <c r="M49" s="108">
        <f>M50</f>
        <v>0</v>
      </c>
      <c r="N49" s="108">
        <f>N50</f>
        <v>0</v>
      </c>
      <c r="O49" s="108">
        <f>O50</f>
        <v>0</v>
      </c>
      <c r="P49" s="108">
        <f>P50</f>
        <v>0</v>
      </c>
      <c r="Q49" s="108">
        <f>Q50</f>
        <v>0</v>
      </c>
    </row>
    <row r="50" ht="23.25" customHeight="1" spans="1:17">
      <c r="A50" s="104">
        <v>301</v>
      </c>
      <c r="B50" s="104">
        <v>30112</v>
      </c>
      <c r="C50" s="105" t="s">
        <v>188</v>
      </c>
      <c r="D50" s="106" t="s">
        <v>211</v>
      </c>
      <c r="E50" s="106" t="s">
        <v>71</v>
      </c>
      <c r="F50" s="107" t="s">
        <v>212</v>
      </c>
      <c r="G50" s="108">
        <v>0.02</v>
      </c>
      <c r="H50" s="108">
        <v>0.02</v>
      </c>
      <c r="I50" s="108">
        <v>0</v>
      </c>
      <c r="J50" s="108">
        <v>0</v>
      </c>
      <c r="K50" s="108">
        <v>0</v>
      </c>
      <c r="L50" s="108">
        <v>0</v>
      </c>
      <c r="M50" s="108">
        <v>0</v>
      </c>
      <c r="N50" s="108">
        <v>0</v>
      </c>
      <c r="O50" s="108">
        <v>0</v>
      </c>
      <c r="P50" s="108">
        <v>0</v>
      </c>
      <c r="Q50" s="108">
        <v>0</v>
      </c>
    </row>
    <row r="51" ht="23.25" customHeight="1" spans="1:17">
      <c r="A51" s="104"/>
      <c r="B51" s="104"/>
      <c r="C51" s="105" t="s">
        <v>216</v>
      </c>
      <c r="D51" s="106"/>
      <c r="E51" s="106"/>
      <c r="F51" s="107"/>
      <c r="G51" s="108">
        <f t="shared" ref="G51:Q51" si="23">G52</f>
        <v>0.05</v>
      </c>
      <c r="H51" s="108">
        <f>H52</f>
        <v>0.05</v>
      </c>
      <c r="I51" s="108">
        <f>I52</f>
        <v>0</v>
      </c>
      <c r="J51" s="108">
        <f>J52</f>
        <v>0</v>
      </c>
      <c r="K51" s="108">
        <f>K52</f>
        <v>0</v>
      </c>
      <c r="L51" s="108">
        <f>L52</f>
        <v>0</v>
      </c>
      <c r="M51" s="108">
        <f>M52</f>
        <v>0</v>
      </c>
      <c r="N51" s="108">
        <f>N52</f>
        <v>0</v>
      </c>
      <c r="O51" s="108">
        <f>O52</f>
        <v>0</v>
      </c>
      <c r="P51" s="108">
        <f>P52</f>
        <v>0</v>
      </c>
      <c r="Q51" s="108">
        <f>Q52</f>
        <v>0</v>
      </c>
    </row>
    <row r="52" ht="23.25" customHeight="1" spans="1:17">
      <c r="A52" s="104">
        <v>301</v>
      </c>
      <c r="B52" s="104">
        <v>30102</v>
      </c>
      <c r="C52" s="105" t="s">
        <v>179</v>
      </c>
      <c r="D52" s="106" t="s">
        <v>211</v>
      </c>
      <c r="E52" s="106" t="s">
        <v>71</v>
      </c>
      <c r="F52" s="107" t="s">
        <v>212</v>
      </c>
      <c r="G52" s="108">
        <v>0.05</v>
      </c>
      <c r="H52" s="108">
        <v>0.05</v>
      </c>
      <c r="I52" s="108">
        <v>0</v>
      </c>
      <c r="J52" s="108">
        <v>0</v>
      </c>
      <c r="K52" s="108">
        <v>0</v>
      </c>
      <c r="L52" s="108">
        <v>0</v>
      </c>
      <c r="M52" s="108">
        <v>0</v>
      </c>
      <c r="N52" s="108">
        <v>0</v>
      </c>
      <c r="O52" s="108">
        <v>0</v>
      </c>
      <c r="P52" s="108">
        <v>0</v>
      </c>
      <c r="Q52" s="108">
        <v>0</v>
      </c>
    </row>
    <row r="53" ht="23.25" customHeight="1" spans="1:17">
      <c r="A53" s="104"/>
      <c r="B53" s="104"/>
      <c r="C53" s="105" t="s">
        <v>194</v>
      </c>
      <c r="D53" s="106"/>
      <c r="E53" s="106"/>
      <c r="F53" s="107"/>
      <c r="G53" s="108">
        <f t="shared" ref="G53:Q53" si="24">G54</f>
        <v>0.05</v>
      </c>
      <c r="H53" s="108">
        <f>H54</f>
        <v>0.05</v>
      </c>
      <c r="I53" s="108">
        <f>I54</f>
        <v>0</v>
      </c>
      <c r="J53" s="108">
        <f>J54</f>
        <v>0</v>
      </c>
      <c r="K53" s="108">
        <f>K54</f>
        <v>0</v>
      </c>
      <c r="L53" s="108">
        <f>L54</f>
        <v>0</v>
      </c>
      <c r="M53" s="108">
        <f>M54</f>
        <v>0</v>
      </c>
      <c r="N53" s="108">
        <f>N54</f>
        <v>0</v>
      </c>
      <c r="O53" s="108">
        <f>O54</f>
        <v>0</v>
      </c>
      <c r="P53" s="108">
        <f>P54</f>
        <v>0</v>
      </c>
      <c r="Q53" s="108">
        <f>Q54</f>
        <v>0</v>
      </c>
    </row>
    <row r="54" ht="23.25" customHeight="1" spans="1:17">
      <c r="A54" s="104">
        <v>301</v>
      </c>
      <c r="B54" s="104">
        <v>30102</v>
      </c>
      <c r="C54" s="105" t="s">
        <v>179</v>
      </c>
      <c r="D54" s="106" t="s">
        <v>211</v>
      </c>
      <c r="E54" s="106" t="s">
        <v>71</v>
      </c>
      <c r="F54" s="107" t="s">
        <v>212</v>
      </c>
      <c r="G54" s="108">
        <v>0.05</v>
      </c>
      <c r="H54" s="108">
        <v>0.05</v>
      </c>
      <c r="I54" s="108">
        <v>0</v>
      </c>
      <c r="J54" s="108">
        <v>0</v>
      </c>
      <c r="K54" s="108">
        <v>0</v>
      </c>
      <c r="L54" s="108">
        <v>0</v>
      </c>
      <c r="M54" s="108">
        <v>0</v>
      </c>
      <c r="N54" s="108">
        <v>0</v>
      </c>
      <c r="O54" s="108">
        <v>0</v>
      </c>
      <c r="P54" s="108">
        <v>0</v>
      </c>
      <c r="Q54" s="108">
        <v>0</v>
      </c>
    </row>
    <row r="55" ht="23.25" customHeight="1" spans="1:17">
      <c r="A55" s="104"/>
      <c r="B55" s="104"/>
      <c r="C55" s="105" t="s">
        <v>195</v>
      </c>
      <c r="D55" s="106"/>
      <c r="E55" s="106"/>
      <c r="F55" s="107"/>
      <c r="G55" s="108">
        <f t="shared" ref="G55:Q55" si="25">G56</f>
        <v>0.36</v>
      </c>
      <c r="H55" s="108">
        <f>H56</f>
        <v>0.36</v>
      </c>
      <c r="I55" s="108">
        <f>I56</f>
        <v>0</v>
      </c>
      <c r="J55" s="108">
        <f>J56</f>
        <v>0</v>
      </c>
      <c r="K55" s="108">
        <f>K56</f>
        <v>0</v>
      </c>
      <c r="L55" s="108">
        <f>L56</f>
        <v>0</v>
      </c>
      <c r="M55" s="108">
        <f>M56</f>
        <v>0</v>
      </c>
      <c r="N55" s="108">
        <f>N56</f>
        <v>0</v>
      </c>
      <c r="O55" s="108">
        <f>O56</f>
        <v>0</v>
      </c>
      <c r="P55" s="108">
        <f>P56</f>
        <v>0</v>
      </c>
      <c r="Q55" s="108">
        <f>Q56</f>
        <v>0</v>
      </c>
    </row>
    <row r="56" ht="23.25" customHeight="1" spans="1:17">
      <c r="A56" s="104">
        <v>301</v>
      </c>
      <c r="B56" s="104">
        <v>30103</v>
      </c>
      <c r="C56" s="105" t="s">
        <v>181</v>
      </c>
      <c r="D56" s="106" t="s">
        <v>211</v>
      </c>
      <c r="E56" s="106" t="s">
        <v>71</v>
      </c>
      <c r="F56" s="107" t="s">
        <v>212</v>
      </c>
      <c r="G56" s="108">
        <v>0.36</v>
      </c>
      <c r="H56" s="108">
        <v>0.36</v>
      </c>
      <c r="I56" s="108">
        <v>0</v>
      </c>
      <c r="J56" s="108">
        <v>0</v>
      </c>
      <c r="K56" s="108">
        <v>0</v>
      </c>
      <c r="L56" s="108">
        <v>0</v>
      </c>
      <c r="M56" s="108">
        <v>0</v>
      </c>
      <c r="N56" s="108">
        <v>0</v>
      </c>
      <c r="O56" s="108">
        <v>0</v>
      </c>
      <c r="P56" s="108">
        <v>0</v>
      </c>
      <c r="Q56" s="108">
        <v>0</v>
      </c>
    </row>
    <row r="57" ht="23.25" customHeight="1" spans="1:17">
      <c r="A57" s="104"/>
      <c r="B57" s="104"/>
      <c r="C57" s="105" t="s">
        <v>200</v>
      </c>
      <c r="D57" s="106"/>
      <c r="E57" s="106"/>
      <c r="F57" s="107"/>
      <c r="G57" s="108">
        <f t="shared" ref="G57:Q57" si="26">G58</f>
        <v>0.12</v>
      </c>
      <c r="H57" s="108">
        <f>H58</f>
        <v>0.12</v>
      </c>
      <c r="I57" s="108">
        <f>I58</f>
        <v>0</v>
      </c>
      <c r="J57" s="108">
        <f>J58</f>
        <v>0</v>
      </c>
      <c r="K57" s="108">
        <f>K58</f>
        <v>0</v>
      </c>
      <c r="L57" s="108">
        <f>L58</f>
        <v>0</v>
      </c>
      <c r="M57" s="108">
        <f>M58</f>
        <v>0</v>
      </c>
      <c r="N57" s="108">
        <f>N58</f>
        <v>0</v>
      </c>
      <c r="O57" s="108">
        <f>O58</f>
        <v>0</v>
      </c>
      <c r="P57" s="108">
        <f>P58</f>
        <v>0</v>
      </c>
      <c r="Q57" s="108">
        <f>Q58</f>
        <v>0</v>
      </c>
    </row>
    <row r="58" ht="23.25" customHeight="1" spans="1:17">
      <c r="A58" s="104">
        <v>302</v>
      </c>
      <c r="B58" s="104">
        <v>30201</v>
      </c>
      <c r="C58" s="105" t="s">
        <v>201</v>
      </c>
      <c r="D58" s="106" t="s">
        <v>211</v>
      </c>
      <c r="E58" s="106" t="s">
        <v>82</v>
      </c>
      <c r="F58" s="107" t="s">
        <v>217</v>
      </c>
      <c r="G58" s="108">
        <v>0.12</v>
      </c>
      <c r="H58" s="108">
        <v>0.12</v>
      </c>
      <c r="I58" s="108">
        <v>0</v>
      </c>
      <c r="J58" s="108">
        <v>0</v>
      </c>
      <c r="K58" s="108">
        <v>0</v>
      </c>
      <c r="L58" s="108">
        <v>0</v>
      </c>
      <c r="M58" s="108">
        <v>0</v>
      </c>
      <c r="N58" s="108">
        <v>0</v>
      </c>
      <c r="O58" s="108">
        <v>0</v>
      </c>
      <c r="P58" s="108">
        <v>0</v>
      </c>
      <c r="Q58" s="108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6.875" defaultRowHeight="18.75" customHeight="1" outlineLevelCol="2"/>
  <cols>
    <col min="1" max="1" width="35.875" style="87" customWidth="1"/>
    <col min="2" max="2" width="43.625" style="87" customWidth="1"/>
    <col min="3" max="3" width="25.75" style="87" customWidth="1"/>
    <col min="4" max="251" width="6.875" style="87" customWidth="1"/>
    <col min="252" max="16384" width="6.875" style="87"/>
  </cols>
  <sheetData>
    <row r="1" ht="42" customHeight="1" spans="1:3">
      <c r="A1" s="88" t="s">
        <v>218</v>
      </c>
      <c r="B1" s="88"/>
      <c r="C1"/>
    </row>
    <row r="2" s="85" customFormat="1" customHeight="1" spans="1:3">
      <c r="A2" s="24" t="s">
        <v>1</v>
      </c>
      <c r="B2" s="89" t="s">
        <v>2</v>
      </c>
      <c r="C2"/>
    </row>
    <row r="3" s="85" customFormat="1" ht="30" customHeight="1" spans="1:3">
      <c r="A3" s="90" t="s">
        <v>219</v>
      </c>
      <c r="B3" s="91" t="s">
        <v>220</v>
      </c>
      <c r="C3"/>
    </row>
    <row r="4" s="86" customFormat="1" ht="30" customHeight="1" spans="1:3">
      <c r="A4" s="92" t="s">
        <v>221</v>
      </c>
      <c r="B4" s="93">
        <v>1.5</v>
      </c>
      <c r="C4" s="22"/>
    </row>
    <row r="5" s="86" customFormat="1" ht="30" customHeight="1" spans="1:3">
      <c r="A5" s="94" t="s">
        <v>222</v>
      </c>
      <c r="B5" s="93">
        <v>0</v>
      </c>
      <c r="C5" s="22"/>
    </row>
    <row r="6" s="86" customFormat="1" ht="30" customHeight="1" spans="1:3">
      <c r="A6" s="94" t="s">
        <v>223</v>
      </c>
      <c r="B6" s="93">
        <v>1.5</v>
      </c>
      <c r="C6" s="22"/>
    </row>
    <row r="7" s="86" customFormat="1" ht="30" customHeight="1" spans="1:3">
      <c r="A7" s="94" t="s">
        <v>224</v>
      </c>
      <c r="B7" s="93">
        <v>0</v>
      </c>
      <c r="C7" s="22"/>
    </row>
    <row r="8" s="86" customFormat="1" ht="30" customHeight="1" spans="1:3">
      <c r="A8" s="94" t="s">
        <v>225</v>
      </c>
      <c r="B8" s="93">
        <v>0</v>
      </c>
      <c r="C8" s="22"/>
    </row>
    <row r="9" s="86" customFormat="1" ht="30" customHeight="1" spans="1:3">
      <c r="A9" s="94" t="s">
        <v>226</v>
      </c>
      <c r="B9" s="93">
        <v>0</v>
      </c>
      <c r="C9" s="22"/>
    </row>
    <row r="10" s="85" customFormat="1" ht="30.75" customHeight="1" spans="1:3">
      <c r="A10"/>
      <c r="B10"/>
      <c r="C10"/>
    </row>
    <row r="11" s="85" customFormat="1" ht="99.75" customHeight="1" spans="1:3">
      <c r="A11" s="95" t="s">
        <v>227</v>
      </c>
      <c r="B11" s="95"/>
      <c r="C11"/>
    </row>
    <row r="12" s="85" customFormat="1" ht="21.95" customHeight="1" spans="1:3">
      <c r="A12"/>
      <c r="B12"/>
      <c r="C12"/>
    </row>
    <row r="13" s="85" customFormat="1" ht="21.95" customHeight="1" spans="1:3">
      <c r="A13"/>
      <c r="B13"/>
      <c r="C13"/>
    </row>
    <row r="14" s="85" customFormat="1" ht="21.95" customHeight="1" spans="1:3">
      <c r="A14"/>
      <c r="B14"/>
      <c r="C14"/>
    </row>
    <row r="15" s="85" customFormat="1" ht="21.95" customHeight="1" spans="1:3">
      <c r="A15"/>
      <c r="B15"/>
      <c r="C15"/>
    </row>
    <row r="16" s="85" customFormat="1" ht="21.95" customHeight="1" spans="1:3">
      <c r="A16"/>
      <c r="B16"/>
      <c r="C16"/>
    </row>
    <row r="17" s="85" customFormat="1" ht="21.95" customHeight="1" spans="1:3">
      <c r="A17"/>
      <c r="B17"/>
      <c r="C17"/>
    </row>
    <row r="18" s="85" customFormat="1" ht="21.95" customHeight="1" spans="1:3">
      <c r="A18"/>
      <c r="B18"/>
      <c r="C18"/>
    </row>
    <row r="19" s="85" customFormat="1" ht="21.95" customHeight="1" spans="1:3">
      <c r="A19"/>
      <c r="B19"/>
      <c r="C19"/>
    </row>
    <row r="20" s="85" customFormat="1" ht="21.95" customHeight="1" spans="1:3">
      <c r="A20"/>
      <c r="B20"/>
      <c r="C20"/>
    </row>
    <row r="21" s="85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9" customWidth="1"/>
    <col min="2" max="2" width="5" style="59" customWidth="1"/>
    <col min="3" max="3" width="4.875" style="59" customWidth="1"/>
    <col min="4" max="4" width="41.5" style="59" customWidth="1"/>
    <col min="5" max="6" width="12.625" style="59" customWidth="1"/>
    <col min="7" max="7" width="12.5" style="59" customWidth="1"/>
    <col min="8" max="8" width="12.125" style="59" customWidth="1"/>
    <col min="9" max="10" width="12.625" style="59" customWidth="1"/>
    <col min="11" max="11" width="12.375" style="59" customWidth="1"/>
    <col min="12" max="16384" width="9" style="59"/>
  </cols>
  <sheetData>
    <row r="1" ht="42" customHeight="1" spans="1:11">
      <c r="A1" s="60" t="s">
        <v>228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ht="18.75" customHeight="1" spans="1:11">
      <c r="A2" s="61" t="s">
        <v>1</v>
      </c>
      <c r="B2" s="62"/>
      <c r="C2" s="62"/>
      <c r="D2" s="62"/>
      <c r="E2" s="63"/>
      <c r="F2" s="64"/>
      <c r="G2" s="64"/>
      <c r="H2" s="64"/>
      <c r="I2" s="64"/>
      <c r="J2" s="64"/>
      <c r="K2" s="36" t="s">
        <v>2</v>
      </c>
    </row>
    <row r="3" s="56" customFormat="1" ht="16.5" customHeight="1" spans="1:11">
      <c r="A3" s="65" t="s">
        <v>110</v>
      </c>
      <c r="B3" s="66"/>
      <c r="C3" s="67"/>
      <c r="D3" s="68" t="s">
        <v>111</v>
      </c>
      <c r="E3" s="69" t="s">
        <v>112</v>
      </c>
      <c r="F3" s="69"/>
      <c r="G3" s="69"/>
      <c r="H3" s="69"/>
      <c r="I3" s="69"/>
      <c r="J3" s="69"/>
      <c r="K3" s="69"/>
    </row>
    <row r="4" s="56" customFormat="1" ht="14.25" customHeight="1" spans="1:11">
      <c r="A4" s="70" t="s">
        <v>53</v>
      </c>
      <c r="B4" s="71" t="s">
        <v>54</v>
      </c>
      <c r="C4" s="71" t="s">
        <v>55</v>
      </c>
      <c r="D4" s="72"/>
      <c r="E4" s="73" t="s">
        <v>7</v>
      </c>
      <c r="F4" s="74" t="s">
        <v>113</v>
      </c>
      <c r="G4" s="74"/>
      <c r="H4" s="74"/>
      <c r="I4" s="82" t="s">
        <v>114</v>
      </c>
      <c r="J4" s="83"/>
      <c r="K4" s="84"/>
    </row>
    <row r="5" s="56" customFormat="1" ht="23.25" customHeight="1" spans="1:11">
      <c r="A5" s="70"/>
      <c r="B5" s="71"/>
      <c r="C5" s="71"/>
      <c r="D5" s="75"/>
      <c r="E5" s="73"/>
      <c r="F5" s="73" t="s">
        <v>17</v>
      </c>
      <c r="G5" s="73" t="s">
        <v>115</v>
      </c>
      <c r="H5" s="73" t="s">
        <v>116</v>
      </c>
      <c r="I5" s="73" t="s">
        <v>17</v>
      </c>
      <c r="J5" s="73" t="s">
        <v>117</v>
      </c>
      <c r="K5" s="73" t="s">
        <v>118</v>
      </c>
    </row>
    <row r="6" s="56" customFormat="1" ht="20.1" customHeight="1" spans="1:11">
      <c r="A6" s="76" t="s">
        <v>65</v>
      </c>
      <c r="B6" s="71" t="s">
        <v>65</v>
      </c>
      <c r="C6" s="71" t="s">
        <v>65</v>
      </c>
      <c r="D6" s="71" t="s">
        <v>65</v>
      </c>
      <c r="E6" s="69">
        <v>2</v>
      </c>
      <c r="F6" s="69">
        <v>3</v>
      </c>
      <c r="G6" s="69">
        <v>4</v>
      </c>
      <c r="H6" s="69">
        <v>5</v>
      </c>
      <c r="I6" s="69">
        <v>6</v>
      </c>
      <c r="J6" s="69">
        <v>7</v>
      </c>
      <c r="K6" s="69">
        <v>8</v>
      </c>
    </row>
    <row r="7" s="57" customFormat="1" ht="20.1" customHeight="1" spans="1:11">
      <c r="A7" s="77"/>
      <c r="B7" s="78"/>
      <c r="C7" s="78"/>
      <c r="D7" s="78"/>
      <c r="E7" s="79"/>
      <c r="F7" s="79"/>
      <c r="G7" s="79"/>
      <c r="H7" s="79"/>
      <c r="I7" s="79"/>
      <c r="J7" s="79"/>
      <c r="K7" s="79"/>
    </row>
    <row r="8" s="58" customFormat="1" ht="14.25" customHeight="1" spans="1:11">
      <c r="A8" s="80"/>
      <c r="B8" s="80"/>
      <c r="C8" s="80"/>
      <c r="D8" s="80"/>
      <c r="E8" s="80"/>
      <c r="F8" s="80"/>
      <c r="G8" s="81"/>
      <c r="H8" s="81"/>
      <c r="I8" s="81"/>
      <c r="J8" s="81"/>
      <c r="K8" s="81"/>
    </row>
    <row r="9" s="58" customFormat="1" ht="14.25" customHeight="1" spans="1:11">
      <c r="A9"/>
      <c r="B9" s="80"/>
      <c r="C9" s="80"/>
      <c r="D9" s="80"/>
      <c r="E9" s="80"/>
      <c r="F9" s="80"/>
      <c r="G9" s="80"/>
      <c r="H9" s="81"/>
      <c r="I9" s="81"/>
      <c r="J9" s="81"/>
      <c r="K9" s="81"/>
    </row>
    <row r="10" s="58" customFormat="1" ht="14.25" customHeight="1" spans="1:11">
      <c r="A10" s="81"/>
      <c r="B10" s="81"/>
      <c r="C10" s="81"/>
      <c r="D10" s="81"/>
      <c r="E10" s="80"/>
      <c r="F10" s="80"/>
      <c r="G10" s="80"/>
      <c r="H10" s="81"/>
      <c r="I10" s="81"/>
      <c r="J10" s="81"/>
      <c r="K10" s="81"/>
    </row>
    <row r="11" s="58" customFormat="1" ht="14.25" customHeight="1" spans="1:11">
      <c r="A11" s="81"/>
      <c r="B11" s="81"/>
      <c r="C11" s="81"/>
      <c r="D11" s="81"/>
      <c r="E11" s="81"/>
      <c r="F11" s="80"/>
      <c r="G11" s="80"/>
      <c r="H11" s="81"/>
      <c r="I11" s="81"/>
      <c r="J11" s="81"/>
      <c r="K11" s="81"/>
    </row>
    <row r="12" s="58" customFormat="1" ht="14.25" customHeight="1" spans="1:11">
      <c r="A12" s="81"/>
      <c r="B12" s="81"/>
      <c r="C12" s="81"/>
      <c r="D12" s="81"/>
      <c r="E12" s="81"/>
      <c r="F12" s="81"/>
      <c r="G12" s="80"/>
      <c r="H12" s="81"/>
      <c r="I12" s="81"/>
      <c r="J12" s="81"/>
      <c r="K12" s="81"/>
    </row>
    <row r="13" s="58" customFormat="1" ht="14.25" customHeight="1"/>
    <row r="14" s="58" customFormat="1" ht="14.25" customHeight="1"/>
    <row r="15" s="58" customFormat="1" ht="14.25" customHeight="1"/>
    <row r="16" s="58" customFormat="1" ht="14.25" customHeight="1"/>
    <row r="17" s="58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8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8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8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8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8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8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8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8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8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8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8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8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8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8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32" t="s">
        <v>229</v>
      </c>
      <c r="B1" s="32"/>
      <c r="C1" s="32"/>
      <c r="D1" s="32"/>
    </row>
    <row r="2" ht="18.75" customHeight="1" spans="1:4">
      <c r="A2" s="33" t="s">
        <v>1</v>
      </c>
      <c r="B2" s="34"/>
      <c r="C2" s="35"/>
      <c r="D2" s="36" t="s">
        <v>2</v>
      </c>
    </row>
    <row r="3" ht="30" customHeight="1" spans="1:4">
      <c r="A3" s="37" t="s">
        <v>230</v>
      </c>
      <c r="B3" s="38" t="s">
        <v>231</v>
      </c>
      <c r="C3" s="38" t="s">
        <v>230</v>
      </c>
      <c r="D3" s="39" t="s">
        <v>232</v>
      </c>
    </row>
    <row r="4" s="22" customFormat="1" ht="25.5" customHeight="1" spans="1:4">
      <c r="A4" s="40" t="s">
        <v>233</v>
      </c>
      <c r="B4" s="41"/>
      <c r="C4" s="42" t="s">
        <v>234</v>
      </c>
      <c r="D4" s="43"/>
    </row>
    <row r="5" ht="25.5" customHeight="1" spans="1:4">
      <c r="A5" s="40" t="s">
        <v>235</v>
      </c>
      <c r="B5" s="44"/>
      <c r="C5" s="42" t="s">
        <v>236</v>
      </c>
      <c r="D5" s="44"/>
    </row>
    <row r="6" ht="25.5" customHeight="1" spans="1:4">
      <c r="A6" s="40" t="s">
        <v>237</v>
      </c>
      <c r="B6" s="45"/>
      <c r="C6" s="42" t="s">
        <v>238</v>
      </c>
      <c r="D6" s="46"/>
    </row>
    <row r="7" ht="25.5" customHeight="1" spans="1:4">
      <c r="A7" s="40" t="s">
        <v>239</v>
      </c>
      <c r="B7" s="45"/>
      <c r="C7" s="42" t="s">
        <v>240</v>
      </c>
      <c r="D7" s="45"/>
    </row>
    <row r="8" ht="25.5" customHeight="1" spans="1:4">
      <c r="A8" s="40" t="s">
        <v>241</v>
      </c>
      <c r="B8" s="45"/>
      <c r="C8" s="42" t="s">
        <v>242</v>
      </c>
      <c r="D8" s="45"/>
    </row>
    <row r="9" ht="25.5" customHeight="1" spans="1:4">
      <c r="A9" s="40"/>
      <c r="B9" s="45"/>
      <c r="C9" s="42"/>
      <c r="D9" s="45"/>
    </row>
    <row r="10" ht="25.5" customHeight="1" spans="1:4">
      <c r="A10" s="47" t="s">
        <v>243</v>
      </c>
      <c r="B10" s="45"/>
      <c r="C10" s="48" t="s">
        <v>244</v>
      </c>
      <c r="D10" s="45"/>
    </row>
    <row r="11" ht="25.5" customHeight="1" spans="1:4">
      <c r="A11" s="49" t="s">
        <v>245</v>
      </c>
      <c r="B11" s="45"/>
      <c r="C11" s="50" t="s">
        <v>246</v>
      </c>
      <c r="D11" s="45"/>
    </row>
    <row r="12" ht="25.5" customHeight="1" spans="1:4">
      <c r="A12" s="51" t="s">
        <v>247</v>
      </c>
      <c r="B12" s="52"/>
      <c r="C12" s="53"/>
      <c r="D12" s="52"/>
    </row>
    <row r="13" ht="25.5" customHeight="1" spans="1:4">
      <c r="A13" s="54"/>
      <c r="B13" s="55"/>
      <c r="C13" s="53"/>
      <c r="D13" s="45"/>
    </row>
    <row r="14" ht="25.5" customHeight="1" spans="1:4">
      <c r="A14" s="47" t="s">
        <v>37</v>
      </c>
      <c r="B14" s="45"/>
      <c r="C14" s="48" t="s">
        <v>38</v>
      </c>
      <c r="D14" s="45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2020-05-20T08:51:58Z</dcterms:created>
  <dcterms:modified xsi:type="dcterms:W3CDTF">2020-05-20T09:11:43Z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134690</vt:i4>
  </property>
  <property fmtid="{D5CDD505-2E9C-101B-9397-08002B2CF9AE}" pid="3" name="KSOProductBuildVer">
    <vt:lpwstr>2052-9.1.0.4337</vt:lpwstr>
  </property>
</Properties>
</file>