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13" activeTab="14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1" sheetId="11" r:id="rId11"/>
    <sheet name="绩效目标表2" sheetId="12" r:id="rId12"/>
    <sheet name="绩效目标表3" sheetId="13" r:id="rId13"/>
    <sheet name="绩效目标表4" sheetId="14" r:id="rId14"/>
    <sheet name="绩效目标表5" sheetId="15" r:id="rId15"/>
    <sheet name="绩效目标表6" sheetId="16" r:id="rId16"/>
    <sheet name="绩效目标表7" sheetId="17" r:id="rId17"/>
    <sheet name="绩效目标表8" sheetId="18" r:id="rId18"/>
  </sheets>
  <externalReferences>
    <externalReference r:id="rId19"/>
    <externalReference r:id="rId20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'02部门收入总体情况表'!$A$1:V74</definedName>
    <definedName name="_xlnm.Print_Titles" localSheetId="1">'02部门收入总体情况表'!$1:8</definedName>
    <definedName name="_xlnm.Print_Area" localSheetId="2">'03部门支出总体情况表'!$A$1:L74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'05一般公共预算支出情况表'!$A$1:K72</definedName>
    <definedName name="_xlnm.Print_Titles" localSheetId="4">'05一般公共预算支出情况表'!$1:6</definedName>
    <definedName name="_xlnm.Print_Area" localSheetId="5">'06一般公共预算基本支出表'!$A$1:Q70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'10机关运行经费'!$A$1:C17</definedName>
    <definedName name="_xlnm.Print_Titles" localSheetId="9">'10机关运行经费'!$1:3</definedName>
    <definedName name="_xlnm.Print_Area" localSheetId="10">绩效目标表1!$A$1:I31</definedName>
    <definedName name="_xlnm.Print_Titles" localSheetId="10">绩效目标表1!$1:1</definedName>
    <definedName name="_xlnm.Print_Area" localSheetId="12">绩效目标表3!$A$1:I31</definedName>
    <definedName name="_xlnm.Print_Titles" localSheetId="12">绩效目标表3!$1:1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<sst xmlns="http://schemas.openxmlformats.org/spreadsheetml/2006/main" count="449">
  <si>
    <t>2020年部门收支总体情况表</t>
  </si>
  <si>
    <t>单位名称：温县公安局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</si>
  <si>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</si>
  <si>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</si>
  <si>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</si>
  <si>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</si>
  <si>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</si>
  <si>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</si>
  <si>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</si>
  <si>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</si>
  <si>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</si>
  <si>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</si>
  <si>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</si>
  <si>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</si>
  <si>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</si>
  <si>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</si>
  <si>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</si>
  <si>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</si>
  <si>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</si>
  <si>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</si>
  <si>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</si>
  <si>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</si>
  <si>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</si>
  <si>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</si>
  <si>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</si>
  <si>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</si>
  <si>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</si>
  <si>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</si>
  <si>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</si>
  <si>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</si>
  <si>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</si>
  <si>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</si>
  <si>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</si>
  <si>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</si>
  <si>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</si>
  <si>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</si>
  <si>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</si>
  <si>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</si>
  <si>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</si>
  <si>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</si>
  <si>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</si>
  <si>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</si>
  <si>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</si>
  <si>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</si>
  <si>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</si>
  <si>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</si>
  <si>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</si>
  <si>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</si>
  <si>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</si>
  <si>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</si>
  <si>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</si>
  <si>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</si>
  <si>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</si>
  <si>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</si>
  <si>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</si>
  <si>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</si>
  <si>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</si>
  <si>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</si>
  <si>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</si>
  <si>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</si>
  <si>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</si>
  <si>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</si>
  <si>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</si>
  <si>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</si>
  <si>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</si>
  <si>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</si>
  <si>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公共安全支出</t>
  </si>
  <si>
    <t xml:space="preserve">  公安</t>
  </si>
  <si>
    <t xml:space="preserve">    行政运行（公安）</t>
  </si>
  <si>
    <t>204</t>
  </si>
  <si>
    <t>02</t>
  </si>
  <si>
    <t>01</t>
  </si>
  <si>
    <t xml:space="preserve">      行政人员及机关技术工人年工资总额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</si>
  <si>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</si>
  <si>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</si>
  <si>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</si>
  <si>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</si>
  <si>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</si>
  <si>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在职人员其他工资福利支出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</si>
  <si>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</si>
  <si>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</si>
  <si>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</si>
  <si>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</si>
  <si>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一般行政管理事务（公安）</t>
  </si>
  <si>
    <t xml:space="preserve">      工作业务经费</t>
  </si>
  <si>
    <t xml:space="preserve">      道路交通安全设施</t>
  </si>
  <si>
    <t xml:space="preserve">      平安视频二期用电工程</t>
  </si>
  <si>
    <t xml:space="preserve">      流动人口协管员赔偿款</t>
  </si>
  <si>
    <t xml:space="preserve">    信息化建设（公安）</t>
  </si>
  <si>
    <t>19</t>
  </si>
  <si>
    <t xml:space="preserve">      平安视频网络租赁费（一期、二期）</t>
  </si>
  <si>
    <t xml:space="preserve">      平安视频一期建设余款</t>
  </si>
  <si>
    <t xml:space="preserve">    执法办案</t>
  </si>
  <si>
    <t>20</t>
  </si>
  <si>
    <t xml:space="preserve">      看守所经费</t>
  </si>
  <si>
    <t xml:space="preserve">      拘留所经费（被拘留人员经费）</t>
  </si>
  <si>
    <t xml:space="preserve">      禁毒管理经费</t>
  </si>
  <si>
    <t xml:space="preserve">      扫黑除恶经费</t>
  </si>
  <si>
    <t xml:space="preserve">      四所建设</t>
  </si>
  <si>
    <t xml:space="preserve">      刑警、交通、黄河所改造</t>
  </si>
  <si>
    <t xml:space="preserve">      中央转移支付--业务装备费</t>
  </si>
  <si>
    <t xml:space="preserve">      公安交通管理经费补助</t>
  </si>
  <si>
    <t xml:space="preserve">      看守所监区改造</t>
  </si>
  <si>
    <t xml:space="preserve">      公安涉案车辆保管费</t>
  </si>
  <si>
    <t xml:space="preserve">      业务用房迁建、建设、附属工程</t>
  </si>
  <si>
    <t xml:space="preserve">      执法管理监督系统</t>
  </si>
  <si>
    <t xml:space="preserve">      民警警务通手机</t>
  </si>
  <si>
    <t xml:space="preserve">      专网费</t>
  </si>
  <si>
    <t xml:space="preserve">      办案业务费</t>
  </si>
  <si>
    <t xml:space="preserve">      DNA实验室建设</t>
  </si>
  <si>
    <t xml:space="preserve">      档案室信息化建设</t>
  </si>
  <si>
    <t xml:space="preserve">      民警、辅警服装款</t>
  </si>
  <si>
    <t xml:space="preserve">      中央转移支付--办案业务费</t>
  </si>
  <si>
    <t xml:space="preserve">    事业运行（公安）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</si>
  <si>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</si>
  <si>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</si>
  <si>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</si>
  <si>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</si>
  <si>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</si>
  <si>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</si>
  <si>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</si>
  <si>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</si>
  <si>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</si>
  <si>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</si>
  <si>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</si>
  <si>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</si>
  <si>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</si>
  <si>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</si>
  <si>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</si>
  <si>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</si>
  <si>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</si>
  <si>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</si>
  <si>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</si>
  <si>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</si>
  <si>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</si>
  <si>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</si>
  <si>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</si>
  <si>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</si>
  <si>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</si>
  <si>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</si>
  <si>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</si>
  <si>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</si>
  <si>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</si>
  <si>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</si>
  <si>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204</t>
  </si>
  <si>
    <t xml:space="preserve">  02</t>
  </si>
  <si>
    <t xml:space="preserve">  01</t>
  </si>
  <si>
    <t xml:space="preserve">  19</t>
  </si>
  <si>
    <t xml:space="preserve">  20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</si>
  <si>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</si>
  <si>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</si>
  <si>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</si>
  <si>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</si>
  <si>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</si>
  <si>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</si>
  <si>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</si>
  <si>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</si>
  <si>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</si>
  <si>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</si>
  <si>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</si>
  <si>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</si>
  <si>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</si>
  <si>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</si>
  <si>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</si>
  <si>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</si>
  <si>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</si>
  <si>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</si>
  <si>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</si>
  <si>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</si>
  <si>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</si>
  <si>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</si>
  <si>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</si>
  <si>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</si>
  <si>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</si>
  <si>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</si>
  <si>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</si>
  <si>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</si>
  <si>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</si>
  <si>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</si>
  <si>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</si>
  <si>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</si>
  <si>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</si>
  <si>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</si>
  <si>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</si>
  <si>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</si>
  <si>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</si>
  <si>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</si>
  <si>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</si>
  <si>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</si>
  <si>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</si>
  <si>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</si>
  <si>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</si>
  <si>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</si>
  <si>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</si>
  <si>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</si>
  <si>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</si>
  <si>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</si>
  <si>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</si>
  <si>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</si>
  <si>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</si>
  <si>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温县公安局机关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</si>
  <si>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</si>
  <si>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</si>
  <si>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</si>
  <si>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</si>
  <si>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</si>
  <si>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</si>
  <si>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</si>
  <si>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</si>
  <si>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</si>
  <si>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</si>
  <si>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</si>
  <si>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</si>
  <si>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</si>
  <si>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</si>
  <si>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</si>
  <si>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</si>
  <si>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</si>
  <si>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</si>
  <si>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</si>
  <si>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</si>
  <si>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在职人员其他工资福利支出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</si>
  <si>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</si>
  <si>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</si>
  <si>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</si>
  <si>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</si>
  <si>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</si>
  <si>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</si>
  <si>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</si>
  <si>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</si>
  <si>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</si>
  <si>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</si>
  <si>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水费</t>
  </si>
  <si>
    <t xml:space="preserve">    电费</t>
  </si>
  <si>
    <t xml:space="preserve">    物业管理费</t>
  </si>
  <si>
    <t xml:space="preserve">    公务接待费</t>
  </si>
  <si>
    <t>06</t>
  </si>
  <si>
    <t>公务接待费</t>
  </si>
  <si>
    <t xml:space="preserve">    工会经费</t>
  </si>
  <si>
    <t xml:space="preserve">    福利费</t>
  </si>
  <si>
    <t xml:space="preserve">    其他商品和服务支出</t>
  </si>
  <si>
    <t>其他商品和服务支出</t>
  </si>
  <si>
    <t xml:space="preserve">    办公设备购置</t>
  </si>
  <si>
    <t>503</t>
  </si>
  <si>
    <t>设备购置</t>
  </si>
  <si>
    <t xml:space="preserve">    其他资本性支出</t>
  </si>
  <si>
    <t>其他资本性支出</t>
  </si>
  <si>
    <t xml:space="preserve">  在职人员公用经费（公务交通）</t>
  </si>
  <si>
    <t xml:space="preserve">    其他交通费用</t>
  </si>
  <si>
    <t>温县公安局事业机构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</si>
  <si>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</si>
  <si>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</si>
  <si>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</si>
  <si>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</si>
  <si>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</si>
  <si>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</si>
  <si>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</si>
  <si>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</si>
  <si>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</si>
  <si>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</si>
  <si>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</si>
  <si>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</si>
  <si>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</si>
  <si>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</si>
  <si>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</si>
  <si>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</si>
  <si>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</si>
  <si>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</si>
  <si>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</si>
  <si>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</si>
  <si>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</si>
  <si>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</si>
  <si>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</si>
  <si>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</si>
  <si>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</si>
  <si>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</si>
  <si>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</si>
  <si>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</si>
  <si>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</si>
  <si>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</si>
  <si>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</si>
  <si>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</si>
  <si>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</si>
  <si>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</si>
  <si>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</si>
  <si>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</si>
  <si>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</si>
  <si>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</si>
  <si>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</si>
  <si>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</si>
  <si>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</si>
  <si>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</si>
  <si>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水费</t>
  </si>
  <si>
    <t xml:space="preserve">  电费</t>
  </si>
  <si>
    <t xml:space="preserve">  物业管理费</t>
  </si>
  <si>
    <t xml:space="preserve">  公务接待费</t>
  </si>
  <si>
    <t xml:space="preserve">  工会经费</t>
  </si>
  <si>
    <t xml:space="preserve">  福利费</t>
  </si>
  <si>
    <t xml:space="preserve">  其他商品和服务支出</t>
  </si>
  <si>
    <t xml:space="preserve">  办公设备购置</t>
  </si>
  <si>
    <t xml:space="preserve">  其他资本性支出</t>
  </si>
  <si>
    <t>2020年项目绩效目标申报表</t>
  </si>
  <si>
    <t>填报单位（盖章）：温县公安局</t>
  </si>
  <si>
    <t>负责人（签字）：</t>
  </si>
  <si>
    <t>项目名称</t>
  </si>
  <si>
    <t>办案业务费</t>
  </si>
  <si>
    <t>项目主管部门</t>
  </si>
  <si>
    <t>温县公安局</t>
  </si>
  <si>
    <t>项目周期</t>
  </si>
  <si>
    <t>常年性项目</t>
  </si>
  <si>
    <t>资金情况（万元）</t>
  </si>
  <si>
    <t>上级补助资金</t>
  </si>
  <si>
    <t>本级财政资金</t>
  </si>
  <si>
    <t>政策依据</t>
  </si>
  <si>
    <t>年度目标</t>
  </si>
  <si>
    <t xml:space="preserve">公安机关开展各类业务工作，案件侦破、重大活动安保、反恐怖、执法规范化建设、民警教育训练、区域警务合作等办案经费。
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</si>
  <si>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</si>
  <si>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</si>
  <si>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</si>
  <si>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</si>
  <si>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</si>
  <si>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</si>
  <si>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</si>
  <si>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支持公安机关刑事案件立案数量</t>
  </si>
  <si>
    <t>≥1499件</t>
  </si>
  <si>
    <t>支持公安机关行政案件受理数量</t>
  </si>
  <si>
    <t>≥1629件</t>
  </si>
  <si>
    <t>实现培训民警数量</t>
  </si>
  <si>
    <t>≥200人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</si>
  <si>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</si>
  <si>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</si>
  <si>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</si>
  <si>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</si>
  <si>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</si>
  <si>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</si>
  <si>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</si>
  <si>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</si>
  <si>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</si>
  <si>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</si>
  <si>
    <t>公众对公安机关执法满意度</t>
  </si>
  <si>
    <t>≥90%</t>
  </si>
  <si>
    <t>刑警、交警、黄河所维修改造项目</t>
  </si>
  <si>
    <t>刑警大队</t>
  </si>
  <si>
    <t>壹年</t>
  </si>
  <si>
    <t>我局刑警大队搬迁至原农林局，2019年进行维修改造，合同价149.19万，已支付119万，余30.19万未支付；我局黄河派出所搬迁至原集聚区管委会，需改造维修，经过三次招标，总合同价138.23万元，已支付32.8万元，余105.43万元未支付；交警大队于2019年进行维修改造，合同价173.73万，已支付80万，余93.73万未支付</t>
  </si>
  <si>
    <t>办公楼改造</t>
  </si>
  <si>
    <t>≥6550M²</t>
  </si>
  <si>
    <t>新建户籍室、接警室、厨房、餐厅等</t>
  </si>
  <si>
    <t>≥836M²</t>
  </si>
  <si>
    <t>院内沥青铺设</t>
  </si>
  <si>
    <t>≥24411kg</t>
  </si>
  <si>
    <t>工程质量验收合格</t>
  </si>
  <si>
    <t>≥100%</t>
  </si>
  <si>
    <t>民警、辅警满意度</t>
  </si>
  <si>
    <t>≥95%</t>
  </si>
  <si>
    <t>DNA实验室建设</t>
  </si>
  <si>
    <t>公安局技术队</t>
  </si>
  <si>
    <t>DNA实验室对所有案件中的线索提取的生物物证进行检验。实验室总合同款3185500元，预计2020年底前支付100万元左右。</t>
  </si>
  <si>
    <t>对发生案件做样本采集、检验</t>
  </si>
  <si>
    <t>≥1500例/年</t>
  </si>
  <si>
    <t>检测出数据的样本数</t>
  </si>
  <si>
    <t>≥1000例/年</t>
  </si>
  <si>
    <t>数据比对成功发挥作用数</t>
  </si>
  <si>
    <t>提高受害人满意度</t>
  </si>
  <si>
    <t>温县公安局执法监督管理中心</t>
  </si>
  <si>
    <t>温县公安局法制大队</t>
  </si>
  <si>
    <t>建设“法制公安、智慧法制”和执法规范化建设五位一体的要求</t>
  </si>
  <si>
    <t>最大范围实现智能化管理、电子化办案、移动化办案，全面提升民警的执法素质和执法能力。</t>
  </si>
  <si>
    <t>办理案件数</t>
  </si>
  <si>
    <t>≥3417</t>
  </si>
  <si>
    <t>监督案件数</t>
  </si>
  <si>
    <t>培训民警数量</t>
  </si>
  <si>
    <t>≥200</t>
  </si>
  <si>
    <t>案件监督率</t>
  </si>
  <si>
    <t>民警执法能力合格率</t>
  </si>
  <si>
    <t>≥98%</t>
  </si>
  <si>
    <t>办案民警满意率</t>
  </si>
  <si>
    <t>民警警务通手机</t>
  </si>
  <si>
    <t>通信科</t>
  </si>
  <si>
    <t>3年</t>
  </si>
  <si>
    <t>省厅、市局警务通配备要求</t>
  </si>
  <si>
    <t>服务局民警，用于执法办案过程中警务信息查询，现用警务通手机于2020年5月到期，需要重新购买</t>
  </si>
  <si>
    <t>警务通数量</t>
  </si>
  <si>
    <t>≥290部</t>
  </si>
  <si>
    <t>验收合格率</t>
  </si>
  <si>
    <t>每部手机</t>
  </si>
  <si>
    <t>≥5000元</t>
  </si>
  <si>
    <t>提高办案效率</t>
  </si>
  <si>
    <t>使用年限</t>
  </si>
  <si>
    <t>≥3年</t>
  </si>
  <si>
    <t>全体民警</t>
  </si>
  <si>
    <t>档案室信息化系统建设项目</t>
  </si>
  <si>
    <t>警令部</t>
  </si>
  <si>
    <t>270日历天</t>
  </si>
  <si>
    <t>县局党委会议研究</t>
  </si>
  <si>
    <t>对2014年度之前的所有专业类、文书类、资料类纸质老档案加工整理、上架、挂接、数字化加工。</t>
  </si>
  <si>
    <t>文书档案整理</t>
  </si>
  <si>
    <t>22950件</t>
  </si>
  <si>
    <t>专业档案整理</t>
  </si>
  <si>
    <t>13300卷</t>
  </si>
  <si>
    <t>数据挂接、综合档案管理软件</t>
  </si>
  <si>
    <t>125970条</t>
  </si>
  <si>
    <t>文书档案整理失误率</t>
  </si>
  <si>
    <t>专业档案整理失误率</t>
  </si>
  <si>
    <t>数据挂接失误率</t>
  </si>
  <si>
    <t>市局档案室、县局属各单位满意度</t>
  </si>
  <si>
    <t>工作业务经费</t>
  </si>
  <si>
    <t>依照单位机构职能，财政统筹安排</t>
  </si>
  <si>
    <t>保障公安机关正常运转的所发生的支出</t>
  </si>
  <si>
    <t>辅警绩效加班等工资</t>
  </si>
  <si>
    <t>≥263万</t>
  </si>
  <si>
    <t>机关、所队伙食费</t>
  </si>
  <si>
    <t>≥190万</t>
  </si>
  <si>
    <t>办公设备</t>
  </si>
  <si>
    <t>≥266.83万</t>
  </si>
  <si>
    <t>辅警绩效加班等工资每月发放</t>
  </si>
  <si>
    <t>≥22.9万</t>
  </si>
  <si>
    <t>机关、所队伙食费每月支出</t>
  </si>
  <si>
    <t>≥15.83万</t>
  </si>
  <si>
    <t>局民警、辅警满意度</t>
  </si>
  <si>
    <t>公安交通安全设施</t>
  </si>
  <si>
    <t>交警大队</t>
  </si>
  <si>
    <t>1年</t>
  </si>
  <si>
    <t>200万元</t>
  </si>
  <si>
    <t>道路交通秩序管理，减少事故发生，保障人民群安全出行。</t>
  </si>
  <si>
    <t>1、慈胜大街与纬七路路口、紫黄路S253省道温县段（范庄六叉口）、谷黄路与老温孟路口、司马大街与纬七路路口、大练线与温徐路口、子夏大街与东一号路路口安装信号灯。
2、在黄河路、太行路、振兴路、建兴大街、古温大街、人民大街、慈胜大街等路段施划冷喷标线、热熔标线、停车位等。
3、在太行路、黄河路等城区路段安装自适应信号灯等城区交通整治项目
4、在纬七路安装中心隔离护栏。5、交通事故隐患点安装爆闪灯、减速带等</t>
  </si>
  <si>
    <t>信号灯</t>
  </si>
  <si>
    <t>≥6套</t>
  </si>
  <si>
    <t>冷喷标线</t>
  </si>
  <si>
    <t>≥65000平方</t>
  </si>
  <si>
    <t>热熔标线</t>
  </si>
  <si>
    <t>≥7000平方</t>
  </si>
  <si>
    <t>停车位</t>
  </si>
  <si>
    <t>≥5800平方</t>
  </si>
  <si>
    <t>自适应信号灯</t>
  </si>
  <si>
    <t>≥5套</t>
  </si>
  <si>
    <t>中心隔离护栏</t>
  </si>
  <si>
    <t>≥3000米</t>
  </si>
  <si>
    <t>高空照明灯</t>
  </si>
  <si>
    <t>≥19套</t>
  </si>
  <si>
    <t>减速带</t>
  </si>
  <si>
    <t>≥1000米</t>
  </si>
  <si>
    <t>爆闪灯</t>
  </si>
  <si>
    <t>≥22套</t>
  </si>
  <si>
    <t>项目验收合格率</t>
  </si>
  <si>
    <t>项目（工程）完成及时率</t>
  </si>
  <si>
    <t>完善交通基础设施建设</t>
  </si>
  <si>
    <t>≥10年</t>
  </si>
  <si>
    <t>全县人民群众满意度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</si>
</sst>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"/>
    <numFmt numFmtId="177" formatCode="#,##0.00_ "/>
    <numFmt numFmtId="178" formatCode="0000"/>
    <numFmt numFmtId="179" formatCode="#,##0.00;[Red]#,##0.00"/>
    <numFmt numFmtId="180" formatCode="0.00_ "/>
    <numFmt numFmtId="181" formatCode="#,##0.00_);[Red]\(#,##0.00\)"/>
    <numFmt numFmtId="182" formatCode="0.0_ "/>
    <numFmt numFmtId="183" formatCode="#,##0.0000"/>
    <numFmt numFmtId="184" formatCode="#,##0_);[Red]\(#,##0\)"/>
    <numFmt numFmtId="185" formatCode="#,##0.0_);[Red]\(#,##0.0\)"/>
    <numFmt numFmtId="186" formatCode="* #,##0.00;* \-#,##0.00;* &quot;&quot;??;@"/>
    <numFmt numFmtId="187" formatCode="0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18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22" borderId="2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2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20" borderId="28" applyNumberFormat="0" applyFont="0" applyAlignment="0" applyProtection="0">
      <alignment vertical="center"/>
    </xf>
  </cellStyleXfs>
  <cellXfs count="296">
    <xf numFmtId="0" fontId="0" fillId="0" borderId="0" xfId="0">
      <alignment vertical="center"/>
    </xf>
    <xf numFmtId="0" fontId="3" fillId="0" borderId="0" xfId="0" applyFont="1" applyFill="1" applyBorder="1" applyAlignment="1"/>
    <xf numFmtId="0" fontId="2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22" fillId="0" borderId="0" xfId="136" applyFont="1" applyFill="1" applyBorder="1" applyAlignment="1">
      <alignment horizontal="center" vertical="center"/>
    </xf>
    <xf numFmtId="0" fontId="21" fillId="0" borderId="1" xfId="136" applyFont="1" applyFill="1" applyBorder="1" applyAlignment="1">
      <alignment horizontal="left" vertical="center"/>
    </xf>
    <xf numFmtId="0" fontId="21" fillId="0" borderId="1" xfId="136" applyFont="1" applyFill="1" applyBorder="1" applyAlignment="1">
      <alignment horizontal="center" vertical="center"/>
    </xf>
    <xf numFmtId="0" fontId="21" fillId="0" borderId="2" xfId="136" applyFont="1" applyFill="1" applyBorder="1" applyAlignment="1">
      <alignment horizontal="center" vertical="center"/>
    </xf>
    <xf numFmtId="0" fontId="21" fillId="0" borderId="3" xfId="136" applyFont="1" applyFill="1" applyBorder="1" applyAlignment="1">
      <alignment horizontal="center" vertical="center"/>
    </xf>
    <xf numFmtId="0" fontId="23" fillId="0" borderId="1" xfId="136" applyFont="1" applyFill="1" applyBorder="1" applyAlignment="1">
      <alignment horizontal="center" vertical="center"/>
    </xf>
    <xf numFmtId="0" fontId="23" fillId="0" borderId="2" xfId="136" applyFont="1" applyFill="1" applyBorder="1" applyAlignment="1">
      <alignment horizontal="center" vertical="center"/>
    </xf>
    <xf numFmtId="0" fontId="23" fillId="0" borderId="1" xfId="136" applyFont="1" applyFill="1" applyBorder="1" applyAlignment="1">
      <alignment horizontal="center" vertical="center" wrapText="1"/>
    </xf>
    <xf numFmtId="0" fontId="23" fillId="0" borderId="1" xfId="136" applyNumberFormat="1" applyFont="1" applyFill="1" applyBorder="1" applyAlignment="1">
      <alignment horizontal="center" vertical="center" wrapText="1"/>
    </xf>
    <xf numFmtId="0" fontId="23" fillId="0" borderId="1" xfId="136" applyFont="1" applyFill="1" applyBorder="1" applyAlignment="1">
      <alignment horizontal="left" vertical="center" wrapText="1"/>
    </xf>
    <xf numFmtId="0" fontId="23" fillId="0" borderId="1" xfId="136" applyFont="1" applyFill="1" applyBorder="1" applyAlignment="1">
      <alignment horizontal="left" vertical="center"/>
    </xf>
    <xf numFmtId="0" fontId="23" fillId="0" borderId="1" xfId="136" applyFont="1" applyFill="1" applyBorder="1" applyAlignment="1">
      <alignment horizontal="center" vertical="center" textRotation="255" wrapText="1"/>
    </xf>
    <xf numFmtId="0" fontId="23" fillId="0" borderId="1" xfId="136" applyNumberFormat="1" applyFont="1" applyFill="1" applyBorder="1" applyAlignment="1">
      <alignment horizontal="center" vertical="center"/>
    </xf>
    <xf numFmtId="9" fontId="23" fillId="0" borderId="1" xfId="136" applyNumberFormat="1" applyFont="1" applyFill="1" applyBorder="1" applyAlignment="1">
      <alignment horizontal="center" vertical="center"/>
    </xf>
    <xf numFmtId="0" fontId="21" fillId="0" borderId="4" xfId="136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/>
    <xf numFmtId="0" fontId="22" fillId="0" borderId="0" xfId="136" applyFont="1" applyBorder="1" applyAlignment="1">
      <alignment horizontal="center" vertical="center"/>
    </xf>
    <xf numFmtId="0" fontId="21" fillId="0" borderId="5" xfId="136" applyFont="1" applyBorder="1" applyAlignment="1">
      <alignment horizontal="left" vertical="center"/>
    </xf>
    <xf numFmtId="0" fontId="21" fillId="0" borderId="0" xfId="136" applyFont="1" applyBorder="1" applyAlignment="1">
      <alignment horizontal="center" vertical="center"/>
    </xf>
    <xf numFmtId="0" fontId="21" fillId="0" borderId="5" xfId="136" applyFont="1" applyBorder="1" applyAlignment="1">
      <alignment horizontal="right" vertical="center"/>
    </xf>
    <xf numFmtId="0" fontId="23" fillId="0" borderId="1" xfId="136" applyFont="1" applyBorder="1" applyAlignment="1">
      <alignment horizontal="center" vertical="center"/>
    </xf>
    <xf numFmtId="0" fontId="23" fillId="0" borderId="1" xfId="136" applyNumberFormat="1" applyFont="1" applyBorder="1" applyAlignment="1">
      <alignment horizontal="center" vertical="center" wrapText="1"/>
    </xf>
    <xf numFmtId="0" fontId="23" fillId="0" borderId="1" xfId="136" applyFont="1" applyBorder="1" applyAlignment="1">
      <alignment horizontal="left" vertical="center"/>
    </xf>
    <xf numFmtId="0" fontId="23" fillId="0" borderId="1" xfId="136" applyFont="1" applyBorder="1" applyAlignment="1">
      <alignment horizontal="center" vertical="center" wrapText="1"/>
    </xf>
    <xf numFmtId="0" fontId="23" fillId="0" borderId="1" xfId="136" applyFont="1" applyBorder="1" applyAlignment="1">
      <alignment horizontal="center" vertical="center" textRotation="255" wrapText="1"/>
    </xf>
    <xf numFmtId="0" fontId="23" fillId="0" borderId="1" xfId="136" applyNumberFormat="1" applyFont="1" applyBorder="1" applyAlignment="1">
      <alignment horizontal="center" vertical="center"/>
    </xf>
    <xf numFmtId="9" fontId="23" fillId="0" borderId="1" xfId="136" applyNumberFormat="1" applyFont="1" applyBorder="1" applyAlignment="1">
      <alignment horizontal="center" vertical="center"/>
    </xf>
    <xf numFmtId="180" fontId="23" fillId="0" borderId="1" xfId="136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177" fontId="21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2" fontId="24" fillId="0" borderId="0" xfId="116" applyNumberFormat="1" applyFont="1" applyAlignment="1">
      <alignment horizontal="center" vertical="center"/>
    </xf>
    <xf numFmtId="182" fontId="3" fillId="0" borderId="0" xfId="116" applyNumberFormat="1" applyFont="1" applyFill="1" applyAlignment="1">
      <alignment horizontal="left" vertical="center"/>
    </xf>
    <xf numFmtId="182" fontId="3" fillId="0" borderId="0" xfId="116" applyNumberFormat="1" applyFont="1" applyAlignment="1">
      <alignment horizontal="left" vertical="center"/>
    </xf>
    <xf numFmtId="182" fontId="3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1" xfId="151" applyNumberFormat="1" applyFont="1" applyFill="1" applyBorder="1" applyAlignment="1" applyProtection="1">
      <alignment horizontal="center" vertical="center" wrapText="1"/>
    </xf>
    <xf numFmtId="182" fontId="26" fillId="0" borderId="1" xfId="116" applyNumberFormat="1" applyFont="1" applyBorder="1" applyAlignment="1">
      <alignment horizontal="center" vertical="center"/>
    </xf>
    <xf numFmtId="0" fontId="27" fillId="0" borderId="1" xfId="145" applyFont="1" applyBorder="1" applyAlignment="1">
      <alignment horizontal="center" vertical="center"/>
    </xf>
    <xf numFmtId="0" fontId="0" fillId="0" borderId="1" xfId="10" applyFont="1" applyFill="1" applyBorder="1" applyAlignment="1">
      <alignment vertical="center" wrapText="1"/>
    </xf>
    <xf numFmtId="180" fontId="3" fillId="0" borderId="1" xfId="146" applyNumberFormat="1" applyFont="1" applyFill="1" applyBorder="1" applyAlignment="1">
      <alignment vertical="center"/>
    </xf>
    <xf numFmtId="0" fontId="0" fillId="0" borderId="1" xfId="135" applyFont="1" applyFill="1" applyBorder="1" applyAlignment="1">
      <alignment vertical="center" wrapText="1"/>
    </xf>
    <xf numFmtId="183" fontId="3" fillId="0" borderId="1" xfId="147" applyNumberFormat="1" applyFont="1" applyFill="1" applyBorder="1" applyAlignment="1">
      <alignment vertical="center"/>
    </xf>
    <xf numFmtId="0" fontId="25" fillId="0" borderId="1" xfId="145" applyFont="1" applyBorder="1">
      <alignment vertical="center"/>
    </xf>
    <xf numFmtId="184" fontId="0" fillId="0" borderId="1" xfId="144" applyNumberFormat="1" applyFill="1" applyBorder="1" applyAlignment="1">
      <alignment horizontal="right" vertical="center" wrapText="1"/>
    </xf>
    <xf numFmtId="183" fontId="0" fillId="0" borderId="1" xfId="144" applyNumberFormat="1" applyFill="1" applyBorder="1" applyAlignment="1">
      <alignment horizontal="right" vertical="center" wrapText="1"/>
    </xf>
    <xf numFmtId="0" fontId="26" fillId="0" borderId="1" xfId="10" applyFont="1" applyFill="1" applyBorder="1" applyAlignment="1">
      <alignment horizontal="center" vertical="center"/>
    </xf>
    <xf numFmtId="0" fontId="26" fillId="0" borderId="1" xfId="144" applyFont="1" applyFill="1" applyBorder="1" applyAlignment="1">
      <alignment horizontal="center" vertical="center" wrapText="1"/>
    </xf>
    <xf numFmtId="0" fontId="0" fillId="0" borderId="1" xfId="10" applyFont="1" applyFill="1" applyBorder="1" applyAlignment="1">
      <alignment horizontal="left" vertical="center"/>
    </xf>
    <xf numFmtId="0" fontId="0" fillId="0" borderId="1" xfId="144" applyFont="1" applyFill="1" applyBorder="1" applyAlignment="1">
      <alignment vertical="center" wrapText="1"/>
    </xf>
    <xf numFmtId="0" fontId="0" fillId="0" borderId="1" xfId="144" applyFill="1" applyBorder="1" applyAlignment="1">
      <alignment vertical="center"/>
    </xf>
    <xf numFmtId="184" fontId="26" fillId="0" borderId="1" xfId="144" applyNumberFormat="1" applyFont="1" applyFill="1" applyBorder="1" applyAlignment="1">
      <alignment horizontal="right" vertical="center" wrapText="1"/>
    </xf>
    <xf numFmtId="0" fontId="0" fillId="0" borderId="1" xfId="10" applyFont="1" applyFill="1" applyBorder="1" applyAlignment="1">
      <alignment horizontal="left" vertical="center" wrapText="1"/>
    </xf>
    <xf numFmtId="0" fontId="0" fillId="0" borderId="1" xfId="144" applyFont="1" applyFill="1" applyBorder="1" applyAlignment="1">
      <alignment vertical="center"/>
    </xf>
    <xf numFmtId="184" fontId="0" fillId="0" borderId="1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3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3" fillId="0" borderId="5" xfId="149" applyFill="1" applyBorder="1">
      <alignment vertical="center"/>
    </xf>
    <xf numFmtId="0" fontId="3" fillId="0" borderId="5" xfId="149" applyBorder="1">
      <alignment vertical="center"/>
    </xf>
    <xf numFmtId="185" fontId="21" fillId="0" borderId="0" xfId="22" applyNumberFormat="1" applyFont="1" applyFill="1" applyAlignment="1" applyProtection="1">
      <alignment vertical="center"/>
    </xf>
    <xf numFmtId="185" fontId="21" fillId="0" borderId="5" xfId="22" applyNumberFormat="1" applyFont="1" applyFill="1" applyBorder="1" applyAlignment="1" applyProtection="1">
      <alignment vertical="center"/>
    </xf>
    <xf numFmtId="0" fontId="3" fillId="0" borderId="2" xfId="22" applyNumberFormat="1" applyFont="1" applyFill="1" applyBorder="1" applyAlignment="1" applyProtection="1">
      <alignment horizontal="center" vertical="center"/>
    </xf>
    <xf numFmtId="0" fontId="3" fillId="0" borderId="3" xfId="22" applyNumberFormat="1" applyFont="1" applyFill="1" applyBorder="1" applyAlignment="1" applyProtection="1">
      <alignment horizontal="center" vertical="center"/>
    </xf>
    <xf numFmtId="0" fontId="3" fillId="0" borderId="4" xfId="22" applyNumberFormat="1" applyFont="1" applyFill="1" applyBorder="1" applyAlignment="1" applyProtection="1">
      <alignment horizontal="center" vertical="center"/>
    </xf>
    <xf numFmtId="0" fontId="3" fillId="0" borderId="6" xfId="22" applyNumberFormat="1" applyFont="1" applyFill="1" applyBorder="1" applyAlignment="1" applyProtection="1">
      <alignment horizontal="center" vertical="center"/>
    </xf>
    <xf numFmtId="0" fontId="3" fillId="0" borderId="1" xfId="22" applyNumberFormat="1" applyFont="1" applyFill="1" applyBorder="1" applyAlignment="1" applyProtection="1">
      <alignment horizontal="center" vertical="center"/>
    </xf>
    <xf numFmtId="187" fontId="3" fillId="0" borderId="1" xfId="22" applyNumberFormat="1" applyFont="1" applyFill="1" applyBorder="1" applyAlignment="1" applyProtection="1">
      <alignment horizontal="center" vertical="center"/>
    </xf>
    <xf numFmtId="178" fontId="3" fillId="0" borderId="1" xfId="22" applyNumberFormat="1" applyFont="1" applyFill="1" applyBorder="1" applyAlignment="1" applyProtection="1">
      <alignment horizontal="center" vertical="center"/>
    </xf>
    <xf numFmtId="0" fontId="3" fillId="0" borderId="7" xfId="22" applyNumberFormat="1" applyFont="1" applyFill="1" applyBorder="1" applyAlignment="1" applyProtection="1">
      <alignment horizontal="center" vertical="center"/>
    </xf>
    <xf numFmtId="0" fontId="3" fillId="0" borderId="1" xfId="22" applyNumberFormat="1" applyFont="1" applyFill="1" applyBorder="1" applyAlignment="1" applyProtection="1">
      <alignment horizontal="center" vertical="center" wrapText="1"/>
    </xf>
    <xf numFmtId="0" fontId="3" fillId="0" borderId="1" xfId="22" applyFont="1" applyBorder="1" applyAlignment="1">
      <alignment horizontal="center" vertical="center"/>
    </xf>
    <xf numFmtId="0" fontId="3" fillId="0" borderId="8" xfId="22" applyNumberFormat="1" applyFont="1" applyFill="1" applyBorder="1" applyAlignment="1" applyProtection="1">
      <alignment horizontal="center" vertical="center"/>
    </xf>
    <xf numFmtId="0" fontId="3" fillId="0" borderId="1" xfId="149" applyFont="1" applyBorder="1" applyAlignment="1">
      <alignment horizontal="center" vertical="center"/>
    </xf>
    <xf numFmtId="49" fontId="3" fillId="0" borderId="1" xfId="149" applyNumberFormat="1" applyFont="1" applyFill="1" applyBorder="1" applyAlignment="1">
      <alignment horizontal="left" vertical="center"/>
    </xf>
    <xf numFmtId="49" fontId="3" fillId="0" borderId="1" xfId="22" applyNumberFormat="1" applyFont="1" applyFill="1" applyBorder="1" applyAlignment="1">
      <alignment horizontal="left" vertical="center"/>
    </xf>
    <xf numFmtId="181" fontId="3" fillId="0" borderId="1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3" fillId="0" borderId="2" xfId="22" applyFont="1" applyBorder="1" applyAlignment="1">
      <alignment horizontal="center" vertical="center"/>
    </xf>
    <xf numFmtId="0" fontId="3" fillId="0" borderId="3" xfId="22" applyFont="1" applyBorder="1" applyAlignment="1">
      <alignment horizontal="center" vertical="center"/>
    </xf>
    <xf numFmtId="0" fontId="3" fillId="0" borderId="4" xfId="22" applyFont="1" applyBorder="1" applyAlignment="1">
      <alignment horizontal="center" vertical="center"/>
    </xf>
    <xf numFmtId="0" fontId="3" fillId="2" borderId="0" xfId="148" applyFont="1" applyFill="1" applyAlignment="1"/>
    <xf numFmtId="0" fontId="3" fillId="0" borderId="0" xfId="148" applyFont="1" applyFill="1" applyAlignment="1"/>
    <xf numFmtId="0" fontId="3" fillId="2" borderId="0" xfId="148" applyFill="1" applyAlignment="1"/>
    <xf numFmtId="0" fontId="24" fillId="0" borderId="0" xfId="114" applyFont="1" applyAlignment="1">
      <alignment horizontal="center" vertical="center"/>
    </xf>
    <xf numFmtId="0" fontId="21" fillId="0" borderId="0" xfId="114" applyFont="1" applyAlignment="1">
      <alignment horizontal="right" vertical="center"/>
    </xf>
    <xf numFmtId="0" fontId="26" fillId="0" borderId="1" xfId="114" applyFont="1" applyBorder="1" applyAlignment="1">
      <alignment horizontal="center" vertical="center"/>
    </xf>
    <xf numFmtId="0" fontId="26" fillId="0" borderId="1" xfId="114" applyFont="1" applyBorder="1" applyAlignment="1">
      <alignment horizontal="center" vertical="center" wrapText="1"/>
    </xf>
    <xf numFmtId="0" fontId="0" fillId="0" borderId="1" xfId="114" applyFont="1" applyFill="1" applyBorder="1" applyAlignment="1">
      <alignment horizontal="center" vertical="center"/>
    </xf>
    <xf numFmtId="177" fontId="0" fillId="0" borderId="1" xfId="114" applyNumberFormat="1" applyFont="1" applyFill="1" applyBorder="1" applyAlignment="1">
      <alignment horizontal="right" vertical="center"/>
    </xf>
    <xf numFmtId="0" fontId="0" fillId="0" borderId="1" xfId="114" applyFont="1" applyFill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3" fillId="3" borderId="0" xfId="0" applyFont="1" applyFill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149" applyFont="1">
      <alignment vertical="center"/>
    </xf>
    <xf numFmtId="0" fontId="3" fillId="0" borderId="0" xfId="149" applyFont="1" applyFill="1">
      <alignment vertical="center"/>
    </xf>
    <xf numFmtId="0" fontId="3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3" fillId="0" borderId="0" xfId="150" applyAlignment="1">
      <alignment wrapText="1"/>
    </xf>
    <xf numFmtId="0" fontId="3" fillId="0" borderId="0" xfId="150" applyAlignment="1"/>
    <xf numFmtId="186" fontId="24" fillId="0" borderId="0" xfId="150" applyNumberFormat="1" applyFont="1" applyFill="1" applyAlignment="1" applyProtection="1">
      <alignment horizontal="center" vertical="center" wrapText="1"/>
    </xf>
    <xf numFmtId="0" fontId="21" fillId="0" borderId="5" xfId="139" applyFont="1" applyFill="1" applyBorder="1" applyAlignment="1">
      <alignment horizontal="left" vertical="center"/>
    </xf>
    <xf numFmtId="0" fontId="21" fillId="0" borderId="5" xfId="139" applyFont="1" applyBorder="1" applyAlignment="1">
      <alignment horizontal="left" vertical="center"/>
    </xf>
    <xf numFmtId="186" fontId="21" fillId="0" borderId="5" xfId="150" applyNumberFormat="1" applyFont="1" applyFill="1" applyBorder="1" applyAlignment="1" applyProtection="1">
      <alignment vertical="center" wrapText="1"/>
    </xf>
    <xf numFmtId="186" fontId="24" fillId="0" borderId="5" xfId="150" applyNumberFormat="1" applyFont="1" applyFill="1" applyBorder="1" applyAlignment="1" applyProtection="1">
      <alignment vertical="center" wrapText="1"/>
    </xf>
    <xf numFmtId="186" fontId="21" fillId="0" borderId="2" xfId="150" applyNumberFormat="1" applyFont="1" applyFill="1" applyBorder="1" applyAlignment="1" applyProtection="1">
      <alignment horizontal="center" vertical="center" wrapText="1"/>
    </xf>
    <xf numFmtId="186" fontId="21" fillId="0" borderId="3" xfId="150" applyNumberFormat="1" applyFont="1" applyFill="1" applyBorder="1" applyAlignment="1" applyProtection="1">
      <alignment horizontal="center" vertical="center" wrapText="1"/>
    </xf>
    <xf numFmtId="186" fontId="21" fillId="0" borderId="4" xfId="150" applyNumberFormat="1" applyFont="1" applyFill="1" applyBorder="1" applyAlignment="1" applyProtection="1">
      <alignment horizontal="center" vertical="center" wrapText="1"/>
    </xf>
    <xf numFmtId="186" fontId="21" fillId="0" borderId="1" xfId="150" applyNumberFormat="1" applyFont="1" applyFill="1" applyBorder="1" applyAlignment="1" applyProtection="1">
      <alignment horizontal="centerContinuous" vertical="center"/>
    </xf>
    <xf numFmtId="186" fontId="21" fillId="0" borderId="6" xfId="150" applyNumberFormat="1" applyFont="1" applyFill="1" applyBorder="1" applyAlignment="1" applyProtection="1">
      <alignment horizontal="centerContinuous" vertical="center"/>
    </xf>
    <xf numFmtId="186" fontId="21" fillId="0" borderId="9" xfId="150" applyNumberFormat="1" applyFont="1" applyFill="1" applyBorder="1" applyAlignment="1" applyProtection="1">
      <alignment horizontal="center" vertical="center" wrapText="1"/>
    </xf>
    <xf numFmtId="186" fontId="21" fillId="0" borderId="10" xfId="150" applyNumberFormat="1" applyFont="1" applyFill="1" applyBorder="1" applyAlignment="1" applyProtection="1">
      <alignment horizontal="center" vertical="center" wrapText="1"/>
    </xf>
    <xf numFmtId="186" fontId="21" fillId="0" borderId="2" xfId="150" applyNumberFormat="1" applyFont="1" applyFill="1" applyBorder="1" applyAlignment="1" applyProtection="1">
      <alignment horizontal="center" vertical="center"/>
    </xf>
    <xf numFmtId="0" fontId="21" fillId="0" borderId="1" xfId="150" applyNumberFormat="1" applyFont="1" applyFill="1" applyBorder="1" applyAlignment="1" applyProtection="1">
      <alignment horizontal="center" vertical="center"/>
    </xf>
    <xf numFmtId="0" fontId="21" fillId="0" borderId="2" xfId="56" applyFont="1" applyFill="1" applyBorder="1" applyAlignment="1">
      <alignment horizontal="center" vertical="center"/>
    </xf>
    <xf numFmtId="0" fontId="21" fillId="0" borderId="4" xfId="56" applyFont="1" applyFill="1" applyBorder="1" applyAlignment="1">
      <alignment horizontal="center" vertical="center"/>
    </xf>
    <xf numFmtId="185" fontId="21" fillId="0" borderId="1" xfId="150" applyNumberFormat="1" applyFont="1" applyFill="1" applyBorder="1" applyAlignment="1" applyProtection="1">
      <alignment horizontal="centerContinuous" vertical="center"/>
    </xf>
    <xf numFmtId="186" fontId="21" fillId="0" borderId="11" xfId="150" applyNumberFormat="1" applyFont="1" applyFill="1" applyBorder="1" applyAlignment="1" applyProtection="1">
      <alignment horizontal="center" vertical="center" wrapText="1"/>
    </xf>
    <xf numFmtId="186" fontId="21" fillId="0" borderId="12" xfId="150" applyNumberFormat="1" applyFont="1" applyFill="1" applyBorder="1" applyAlignment="1" applyProtection="1">
      <alignment horizontal="center" vertical="center" wrapText="1"/>
    </xf>
    <xf numFmtId="186" fontId="21" fillId="0" borderId="9" xfId="150" applyNumberFormat="1" applyFont="1" applyFill="1" applyBorder="1" applyAlignment="1" applyProtection="1">
      <alignment horizontal="center" vertical="center"/>
    </xf>
    <xf numFmtId="0" fontId="21" fillId="0" borderId="6" xfId="56" applyFont="1" applyFill="1" applyBorder="1" applyAlignment="1">
      <alignment horizontal="center" vertical="center" wrapText="1"/>
    </xf>
    <xf numFmtId="0" fontId="21" fillId="0" borderId="6" xfId="56" applyFont="1" applyFill="1" applyBorder="1" applyAlignment="1">
      <alignment horizontal="center" vertical="center"/>
    </xf>
    <xf numFmtId="185" fontId="21" fillId="0" borderId="2" xfId="150" applyNumberFormat="1" applyFont="1" applyFill="1" applyBorder="1" applyAlignment="1" applyProtection="1">
      <alignment horizontal="center" vertical="center"/>
    </xf>
    <xf numFmtId="186" fontId="21" fillId="0" borderId="13" xfId="150" applyNumberFormat="1" applyFont="1" applyFill="1" applyBorder="1" applyAlignment="1" applyProtection="1">
      <alignment horizontal="center" vertical="center" wrapText="1"/>
    </xf>
    <xf numFmtId="186" fontId="21" fillId="0" borderId="14" xfId="150" applyNumberFormat="1" applyFont="1" applyFill="1" applyBorder="1" applyAlignment="1" applyProtection="1">
      <alignment horizontal="center" vertical="center" wrapText="1"/>
    </xf>
    <xf numFmtId="0" fontId="21" fillId="0" borderId="8" xfId="56" applyFont="1" applyFill="1" applyBorder="1" applyAlignment="1">
      <alignment horizontal="center" vertical="center" wrapText="1"/>
    </xf>
    <xf numFmtId="0" fontId="21" fillId="0" borderId="8" xfId="56" applyFont="1" applyFill="1" applyBorder="1" applyAlignment="1">
      <alignment horizontal="center" vertical="center"/>
    </xf>
    <xf numFmtId="185" fontId="21" fillId="0" borderId="1" xfId="150" applyNumberFormat="1" applyFont="1" applyFill="1" applyBorder="1" applyAlignment="1" applyProtection="1">
      <alignment horizontal="center" vertical="center" wrapText="1"/>
    </xf>
    <xf numFmtId="176" fontId="21" fillId="0" borderId="2" xfId="56" applyNumberFormat="1" applyFont="1" applyFill="1" applyBorder="1" applyAlignment="1">
      <alignment horizontal="left" vertical="center"/>
    </xf>
    <xf numFmtId="176" fontId="21" fillId="0" borderId="4" xfId="56" applyNumberFormat="1" applyFont="1" applyFill="1" applyBorder="1" applyAlignment="1">
      <alignment horizontal="left" vertical="center"/>
    </xf>
    <xf numFmtId="181" fontId="21" fillId="0" borderId="6" xfId="56" applyNumberFormat="1" applyFont="1" applyFill="1" applyBorder="1" applyAlignment="1" applyProtection="1">
      <alignment horizontal="right" vertical="center" wrapText="1"/>
    </xf>
    <xf numFmtId="0" fontId="21" fillId="0" borderId="4" xfId="122" applyFont="1" applyFill="1" applyBorder="1">
      <alignment vertical="center"/>
    </xf>
    <xf numFmtId="4" fontId="21" fillId="0" borderId="1" xfId="150" applyNumberFormat="1" applyFont="1" applyFill="1" applyBorder="1" applyAlignment="1">
      <alignment horizontal="right" vertical="center" wrapText="1"/>
    </xf>
    <xf numFmtId="181" fontId="28" fillId="0" borderId="1" xfId="153" applyNumberFormat="1" applyFont="1" applyFill="1" applyBorder="1" applyAlignment="1">
      <alignment horizontal="right" vertical="center" wrapText="1"/>
    </xf>
    <xf numFmtId="181" fontId="21" fillId="0" borderId="1" xfId="56" applyNumberFormat="1" applyFont="1" applyFill="1" applyBorder="1" applyAlignment="1" applyProtection="1">
      <alignment horizontal="right" vertical="center" wrapText="1"/>
    </xf>
    <xf numFmtId="0" fontId="21" fillId="0" borderId="1" xfId="122" applyFont="1" applyFill="1" applyBorder="1">
      <alignment vertical="center"/>
    </xf>
    <xf numFmtId="181" fontId="21" fillId="0" borderId="7" xfId="56" applyNumberFormat="1" applyFont="1" applyFill="1" applyBorder="1" applyAlignment="1" applyProtection="1">
      <alignment horizontal="right" vertical="center" wrapText="1"/>
    </xf>
    <xf numFmtId="176" fontId="21" fillId="0" borderId="2" xfId="56" applyNumberFormat="1" applyFont="1" applyFill="1" applyBorder="1" applyAlignment="1">
      <alignment horizontal="left" vertical="center" wrapText="1"/>
    </xf>
    <xf numFmtId="176" fontId="21" fillId="0" borderId="4" xfId="56" applyNumberFormat="1" applyFont="1" applyFill="1" applyBorder="1" applyAlignment="1">
      <alignment horizontal="left" vertical="center" wrapText="1"/>
    </xf>
    <xf numFmtId="181" fontId="21" fillId="0" borderId="8" xfId="56" applyNumberFormat="1" applyFont="1" applyFill="1" applyBorder="1" applyAlignment="1" applyProtection="1">
      <alignment horizontal="right" vertical="center" wrapText="1"/>
    </xf>
    <xf numFmtId="176" fontId="21" fillId="0" borderId="3" xfId="56" applyNumberFormat="1" applyFont="1" applyFill="1" applyBorder="1" applyAlignment="1">
      <alignment horizontal="left" vertical="center"/>
    </xf>
    <xf numFmtId="0" fontId="21" fillId="0" borderId="2" xfId="56" applyFont="1" applyFill="1" applyBorder="1" applyAlignment="1">
      <alignment horizontal="left" vertical="center" wrapText="1"/>
    </xf>
    <xf numFmtId="0" fontId="21" fillId="0" borderId="4" xfId="56" applyFont="1" applyFill="1" applyBorder="1" applyAlignment="1">
      <alignment horizontal="left" vertical="center" wrapText="1"/>
    </xf>
    <xf numFmtId="0" fontId="21" fillId="0" borderId="1" xfId="152" applyFont="1" applyFill="1" applyBorder="1" applyAlignment="1">
      <alignment vertical="center" wrapText="1"/>
    </xf>
    <xf numFmtId="181" fontId="21" fillId="0" borderId="1" xfId="152" applyNumberFormat="1" applyFont="1" applyFill="1" applyBorder="1" applyAlignment="1">
      <alignment horizontal="right" vertical="center" wrapText="1"/>
    </xf>
    <xf numFmtId="0" fontId="21" fillId="0" borderId="2" xfId="152" applyFont="1" applyFill="1" applyBorder="1" applyAlignment="1">
      <alignment vertical="center" wrapText="1"/>
    </xf>
    <xf numFmtId="0" fontId="21" fillId="0" borderId="4" xfId="152" applyFont="1" applyFill="1" applyBorder="1" applyAlignment="1">
      <alignment vertical="center" wrapText="1"/>
    </xf>
    <xf numFmtId="0" fontId="21" fillId="0" borderId="2" xfId="152" applyFont="1" applyFill="1" applyBorder="1" applyAlignment="1">
      <alignment horizontal="center" vertical="center" wrapText="1"/>
    </xf>
    <xf numFmtId="0" fontId="21" fillId="0" borderId="4" xfId="152" applyFont="1" applyFill="1" applyBorder="1" applyAlignment="1">
      <alignment horizontal="center" vertical="center" wrapText="1"/>
    </xf>
    <xf numFmtId="0" fontId="21" fillId="0" borderId="1" xfId="150" applyFont="1" applyFill="1" applyBorder="1" applyAlignment="1">
      <alignment horizontal="left" vertical="center" wrapText="1"/>
    </xf>
    <xf numFmtId="181" fontId="21" fillId="0" borderId="1" xfId="150" applyNumberFormat="1" applyFont="1" applyFill="1" applyBorder="1" applyAlignment="1">
      <alignment horizontal="right" vertical="center" wrapText="1"/>
    </xf>
    <xf numFmtId="0" fontId="21" fillId="0" borderId="2" xfId="150" applyFont="1" applyFill="1" applyBorder="1" applyAlignment="1">
      <alignment horizontal="left" vertical="center" wrapText="1"/>
    </xf>
    <xf numFmtId="0" fontId="21" fillId="0" borderId="4" xfId="150" applyFont="1" applyFill="1" applyBorder="1" applyAlignment="1">
      <alignment horizontal="left" vertical="center" wrapText="1"/>
    </xf>
    <xf numFmtId="0" fontId="21" fillId="0" borderId="2" xfId="56" applyFont="1" applyFill="1" applyBorder="1" applyAlignment="1">
      <alignment vertical="center"/>
    </xf>
    <xf numFmtId="0" fontId="21" fillId="0" borderId="4" xfId="56" applyFont="1" applyFill="1" applyBorder="1" applyAlignment="1">
      <alignment vertical="center"/>
    </xf>
    <xf numFmtId="0" fontId="21" fillId="0" borderId="1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1" fillId="0" borderId="5" xfId="150" applyNumberFormat="1" applyFont="1" applyFill="1" applyBorder="1" applyAlignment="1" applyProtection="1">
      <alignment horizontal="right" vertical="center" wrapText="1"/>
    </xf>
    <xf numFmtId="0" fontId="21" fillId="0" borderId="1" xfId="150" applyFont="1" applyBorder="1" applyAlignment="1">
      <alignment horizontal="centerContinuous"/>
    </xf>
    <xf numFmtId="0" fontId="21" fillId="0" borderId="1" xfId="150" applyFont="1" applyBorder="1" applyAlignment="1">
      <alignment horizontal="centerContinuous" vertical="center"/>
    </xf>
    <xf numFmtId="185" fontId="21" fillId="0" borderId="3" xfId="150" applyNumberFormat="1" applyFont="1" applyFill="1" applyBorder="1" applyAlignment="1" applyProtection="1">
      <alignment horizontal="center" vertical="center"/>
    </xf>
    <xf numFmtId="49" fontId="21" fillId="2" borderId="1" xfId="150" applyNumberFormat="1" applyFont="1" applyFill="1" applyBorder="1" applyAlignment="1">
      <alignment horizontal="center" vertical="center" wrapText="1"/>
    </xf>
    <xf numFmtId="49" fontId="21" fillId="2" borderId="6" xfId="150" applyNumberFormat="1" applyFont="1" applyFill="1" applyBorder="1" applyAlignment="1">
      <alignment horizontal="center" vertical="center" wrapText="1"/>
    </xf>
    <xf numFmtId="0" fontId="21" fillId="0" borderId="1" xfId="150" applyFont="1" applyBorder="1" applyAlignment="1">
      <alignment horizontal="center" vertical="center" wrapText="1"/>
    </xf>
    <xf numFmtId="49" fontId="21" fillId="2" borderId="1" xfId="150" applyNumberFormat="1" applyFont="1" applyFill="1" applyBorder="1" applyAlignment="1">
      <alignment horizontal="center" vertical="center"/>
    </xf>
    <xf numFmtId="49" fontId="21" fillId="2" borderId="8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1" fontId="21" fillId="0" borderId="1" xfId="150" applyNumberFormat="1" applyFont="1" applyFill="1" applyBorder="1" applyAlignment="1" applyProtection="1">
      <alignment horizontal="right" vertical="center" wrapText="1"/>
    </xf>
    <xf numFmtId="4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2" xfId="22" applyNumberFormat="1" applyFont="1" applyFill="1" applyBorder="1" applyAlignment="1" applyProtection="1">
      <alignment horizontal="center" vertical="center"/>
    </xf>
    <xf numFmtId="0" fontId="21" fillId="0" borderId="3" xfId="22" applyNumberFormat="1" applyFont="1" applyFill="1" applyBorder="1" applyAlignment="1" applyProtection="1">
      <alignment horizontal="center" vertical="center"/>
    </xf>
    <xf numFmtId="0" fontId="21" fillId="0" borderId="4" xfId="22" applyNumberFormat="1" applyFont="1" applyFill="1" applyBorder="1" applyAlignment="1" applyProtection="1">
      <alignment horizontal="center" vertical="center"/>
    </xf>
    <xf numFmtId="0" fontId="21" fillId="0" borderId="6" xfId="22" applyNumberFormat="1" applyFont="1" applyFill="1" applyBorder="1" applyAlignment="1" applyProtection="1">
      <alignment horizontal="center" vertical="center"/>
    </xf>
    <xf numFmtId="0" fontId="21" fillId="0" borderId="1" xfId="22" applyNumberFormat="1" applyFont="1" applyFill="1" applyBorder="1" applyAlignment="1" applyProtection="1">
      <alignment horizontal="center" vertical="center" wrapText="1"/>
    </xf>
    <xf numFmtId="0" fontId="21" fillId="0" borderId="1" xfId="22" applyNumberFormat="1" applyFont="1" applyFill="1" applyBorder="1" applyAlignment="1" applyProtection="1">
      <alignment horizontal="center" vertical="center"/>
    </xf>
    <xf numFmtId="187" fontId="21" fillId="0" borderId="1" xfId="22" applyNumberFormat="1" applyFont="1" applyFill="1" applyBorder="1" applyAlignment="1" applyProtection="1">
      <alignment horizontal="center" vertical="center"/>
    </xf>
    <xf numFmtId="178" fontId="21" fillId="0" borderId="1" xfId="22" applyNumberFormat="1" applyFont="1" applyFill="1" applyBorder="1" applyAlignment="1" applyProtection="1">
      <alignment horizontal="center" vertical="center"/>
    </xf>
    <xf numFmtId="0" fontId="21" fillId="0" borderId="7" xfId="22" applyNumberFormat="1" applyFont="1" applyFill="1" applyBorder="1" applyAlignment="1" applyProtection="1">
      <alignment horizontal="center" vertical="center"/>
    </xf>
    <xf numFmtId="0" fontId="21" fillId="0" borderId="1" xfId="22" applyFont="1" applyBorder="1" applyAlignment="1">
      <alignment horizontal="center" vertical="center"/>
    </xf>
    <xf numFmtId="0" fontId="21" fillId="0" borderId="8" xfId="22" applyNumberFormat="1" applyFont="1" applyFill="1" applyBorder="1" applyAlignment="1" applyProtection="1">
      <alignment horizontal="center" vertical="center"/>
    </xf>
    <xf numFmtId="0" fontId="21" fillId="0" borderId="1" xfId="149" applyFont="1" applyBorder="1" applyAlignment="1">
      <alignment horizontal="center" vertical="center"/>
    </xf>
    <xf numFmtId="49" fontId="21" fillId="0" borderId="1" xfId="149" applyNumberFormat="1" applyFont="1" applyFill="1" applyBorder="1" applyAlignment="1">
      <alignment horizontal="left" vertical="center"/>
    </xf>
    <xf numFmtId="49" fontId="21" fillId="0" borderId="1" xfId="22" applyNumberFormat="1" applyFont="1" applyFill="1" applyBorder="1" applyAlignment="1">
      <alignment horizontal="left" vertical="center"/>
    </xf>
    <xf numFmtId="49" fontId="21" fillId="0" borderId="1" xfId="22" applyNumberFormat="1" applyFont="1" applyFill="1" applyBorder="1" applyAlignment="1">
      <alignment horizontal="left" vertical="center" wrapText="1"/>
    </xf>
    <xf numFmtId="181" fontId="21" fillId="0" borderId="1" xfId="22" applyNumberFormat="1" applyFont="1" applyFill="1" applyBorder="1" applyAlignment="1">
      <alignment horizontal="right" vertical="center"/>
    </xf>
    <xf numFmtId="0" fontId="21" fillId="0" borderId="2" xfId="22" applyFont="1" applyBorder="1" applyAlignment="1">
      <alignment horizontal="center" vertical="center"/>
    </xf>
    <xf numFmtId="0" fontId="21" fillId="0" borderId="3" xfId="22" applyFont="1" applyBorder="1" applyAlignment="1">
      <alignment horizontal="center" vertical="center"/>
    </xf>
    <xf numFmtId="0" fontId="21" fillId="0" borderId="4" xfId="22" applyFont="1" applyBorder="1" applyAlignment="1">
      <alignment horizontal="center" vertical="center"/>
    </xf>
    <xf numFmtId="0" fontId="3" fillId="0" borderId="0" xfId="37" applyFont="1" applyAlignment="1"/>
    <xf numFmtId="0" fontId="3" fillId="0" borderId="0" xfId="37" applyFont="1" applyFill="1" applyAlignment="1"/>
    <xf numFmtId="0" fontId="3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3" fillId="0" borderId="5" xfId="37" applyFont="1" applyFill="1" applyBorder="1" applyAlignment="1">
      <alignment vertical="center"/>
    </xf>
    <xf numFmtId="0" fontId="3" fillId="0" borderId="0" xfId="37" applyFont="1" applyFill="1" applyAlignment="1">
      <alignment vertical="center"/>
    </xf>
    <xf numFmtId="0" fontId="3" fillId="0" borderId="1" xfId="37" applyFont="1" applyFill="1" applyBorder="1" applyAlignment="1">
      <alignment horizontal="center" vertical="center"/>
    </xf>
    <xf numFmtId="0" fontId="3" fillId="0" borderId="1" xfId="37" applyNumberFormat="1" applyFont="1" applyFill="1" applyBorder="1" applyAlignment="1" applyProtection="1">
      <alignment horizontal="center" vertical="center"/>
    </xf>
    <xf numFmtId="49" fontId="3" fillId="2" borderId="1" xfId="37" applyNumberFormat="1" applyFont="1" applyFill="1" applyBorder="1" applyAlignment="1">
      <alignment horizontal="center" vertical="center" wrapText="1"/>
    </xf>
    <xf numFmtId="49" fontId="3" fillId="2" borderId="2" xfId="37" applyNumberFormat="1" applyFont="1" applyFill="1" applyBorder="1" applyAlignment="1">
      <alignment horizontal="center" vertical="center" wrapText="1"/>
    </xf>
    <xf numFmtId="49" fontId="3" fillId="2" borderId="3" xfId="37" applyNumberFormat="1" applyFont="1" applyFill="1" applyBorder="1" applyAlignment="1">
      <alignment horizontal="center" vertical="center" wrapText="1"/>
    </xf>
    <xf numFmtId="49" fontId="3" fillId="2" borderId="6" xfId="37" applyNumberFormat="1" applyFont="1" applyFill="1" applyBorder="1" applyAlignment="1">
      <alignment horizontal="center" vertical="center" wrapText="1"/>
    </xf>
    <xf numFmtId="49" fontId="3" fillId="2" borderId="8" xfId="37" applyNumberFormat="1" applyFont="1" applyFill="1" applyBorder="1" applyAlignment="1">
      <alignment horizontal="center" vertical="center" wrapText="1"/>
    </xf>
    <xf numFmtId="0" fontId="3" fillId="0" borderId="6" xfId="37" applyFont="1" applyBorder="1" applyAlignment="1">
      <alignment horizontal="center" vertical="center"/>
    </xf>
    <xf numFmtId="0" fontId="3" fillId="0" borderId="6" xfId="37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 applyProtection="1">
      <alignment horizontal="left" vertical="center"/>
    </xf>
    <xf numFmtId="49" fontId="3" fillId="0" borderId="2" xfId="37" applyNumberFormat="1" applyFont="1" applyFill="1" applyBorder="1" applyAlignment="1" applyProtection="1">
      <alignment horizontal="left" vertical="center" wrapText="1"/>
    </xf>
    <xf numFmtId="181" fontId="3" fillId="0" borderId="2" xfId="37" applyNumberFormat="1" applyFont="1" applyFill="1" applyBorder="1" applyAlignment="1" applyProtection="1">
      <alignment horizontal="right" vertical="center" wrapText="1"/>
    </xf>
    <xf numFmtId="181" fontId="3" fillId="0" borderId="1" xfId="37" applyNumberFormat="1" applyFont="1" applyFill="1" applyBorder="1" applyAlignment="1" applyProtection="1">
      <alignment horizontal="right" vertical="center" wrapText="1"/>
    </xf>
    <xf numFmtId="49" fontId="3" fillId="2" borderId="4" xfId="37" applyNumberFormat="1" applyFont="1" applyFill="1" applyBorder="1" applyAlignment="1">
      <alignment horizontal="center" vertical="center" wrapText="1"/>
    </xf>
    <xf numFmtId="0" fontId="3" fillId="0" borderId="0" xfId="37" applyFont="1" applyFill="1" applyAlignment="1">
      <alignment horizontal="right" vertical="center"/>
    </xf>
    <xf numFmtId="0" fontId="3" fillId="0" borderId="0" xfId="56" applyFill="1" applyAlignment="1"/>
    <xf numFmtId="0" fontId="3" fillId="0" borderId="0" xfId="56" applyAlignment="1"/>
    <xf numFmtId="0" fontId="24" fillId="0" borderId="0" xfId="56" applyFont="1" applyAlignment="1">
      <alignment horizontal="center" vertical="center"/>
    </xf>
    <xf numFmtId="49" fontId="21" fillId="0" borderId="5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2" xfId="56" applyFont="1" applyFill="1" applyBorder="1" applyAlignment="1">
      <alignment horizontal="center" vertical="center"/>
    </xf>
    <xf numFmtId="0" fontId="23" fillId="0" borderId="4" xfId="56" applyFont="1" applyFill="1" applyBorder="1" applyAlignment="1">
      <alignment horizontal="center" vertical="center"/>
    </xf>
    <xf numFmtId="0" fontId="23" fillId="0" borderId="1" xfId="56" applyFont="1" applyBorder="1" applyAlignment="1">
      <alignment horizontal="center" vertical="center"/>
    </xf>
    <xf numFmtId="0" fontId="23" fillId="0" borderId="4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2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76" fontId="3" fillId="0" borderId="2" xfId="56" applyNumberFormat="1" applyFont="1" applyFill="1" applyBorder="1" applyAlignment="1">
      <alignment horizontal="left" vertical="center"/>
    </xf>
    <xf numFmtId="181" fontId="3" fillId="0" borderId="6" xfId="56" applyNumberFormat="1" applyFont="1" applyFill="1" applyBorder="1" applyAlignment="1" applyProtection="1">
      <alignment horizontal="right" vertical="center" wrapText="1"/>
    </xf>
    <xf numFmtId="176" fontId="3" fillId="0" borderId="3" xfId="56" applyNumberFormat="1" applyFont="1" applyFill="1" applyBorder="1" applyAlignment="1">
      <alignment horizontal="left" vertical="center"/>
    </xf>
    <xf numFmtId="177" fontId="3" fillId="0" borderId="6" xfId="56" applyNumberFormat="1" applyFont="1" applyFill="1" applyBorder="1" applyAlignment="1" applyProtection="1">
      <alignment horizontal="right" vertical="center" wrapText="1"/>
    </xf>
    <xf numFmtId="181" fontId="3" fillId="0" borderId="1" xfId="56" applyNumberFormat="1" applyFill="1" applyBorder="1" applyAlignment="1">
      <alignment horizontal="right" vertical="center" wrapText="1"/>
    </xf>
    <xf numFmtId="181" fontId="3" fillId="0" borderId="1" xfId="56" applyNumberFormat="1" applyFont="1" applyFill="1" applyBorder="1" applyAlignment="1" applyProtection="1">
      <alignment horizontal="right" vertical="center" wrapText="1"/>
    </xf>
    <xf numFmtId="181" fontId="3" fillId="0" borderId="7" xfId="56" applyNumberFormat="1" applyFont="1" applyFill="1" applyBorder="1" applyAlignment="1" applyProtection="1">
      <alignment horizontal="right" vertical="center" wrapText="1"/>
    </xf>
    <xf numFmtId="176" fontId="3" fillId="0" borderId="3" xfId="56" applyNumberFormat="1" applyFont="1" applyFill="1" applyBorder="1" applyAlignment="1" applyProtection="1">
      <alignment horizontal="left" vertical="center"/>
    </xf>
    <xf numFmtId="181" fontId="25" fillId="0" borderId="0" xfId="136" applyNumberFormat="1" applyFont="1" applyFill="1" applyAlignment="1">
      <alignment horizontal="right" vertical="center" wrapText="1"/>
    </xf>
    <xf numFmtId="176" fontId="3" fillId="0" borderId="2" xfId="56" applyNumberFormat="1" applyFont="1" applyFill="1" applyBorder="1" applyAlignment="1">
      <alignment horizontal="left" vertical="center" wrapText="1"/>
    </xf>
    <xf numFmtId="181" fontId="3" fillId="0" borderId="8" xfId="56" applyNumberFormat="1" applyFont="1" applyFill="1" applyBorder="1" applyAlignment="1" applyProtection="1">
      <alignment horizontal="right" vertical="center" wrapText="1"/>
    </xf>
    <xf numFmtId="176" fontId="3" fillId="0" borderId="11" xfId="56" applyNumberFormat="1" applyFont="1" applyFill="1" applyBorder="1" applyAlignment="1">
      <alignment horizontal="left" vertical="center"/>
    </xf>
    <xf numFmtId="176" fontId="3" fillId="0" borderId="2" xfId="56" applyNumberFormat="1" applyFont="1" applyFill="1" applyBorder="1" applyAlignment="1" applyProtection="1">
      <alignment horizontal="left" vertical="center"/>
    </xf>
    <xf numFmtId="177" fontId="3" fillId="0" borderId="1" xfId="56" applyNumberFormat="1" applyFont="1" applyFill="1" applyBorder="1" applyAlignment="1"/>
    <xf numFmtId="181" fontId="3" fillId="0" borderId="1" xfId="56" applyNumberFormat="1" applyFill="1" applyBorder="1" applyAlignment="1">
      <alignment vertical="center"/>
    </xf>
    <xf numFmtId="0" fontId="3" fillId="0" borderId="2" xfId="56" applyFont="1" applyFill="1" applyBorder="1" applyAlignment="1">
      <alignment vertical="center" wrapText="1"/>
    </xf>
    <xf numFmtId="177" fontId="3" fillId="0" borderId="1" xfId="56" applyNumberFormat="1" applyFont="1" applyBorder="1" applyAlignment="1"/>
    <xf numFmtId="181" fontId="3" fillId="0" borderId="1" xfId="56" applyNumberFormat="1" applyBorder="1" applyAlignment="1">
      <alignment horizontal="right" vertical="center" wrapText="1"/>
    </xf>
    <xf numFmtId="0" fontId="3" fillId="0" borderId="2" xfId="56" applyFont="1" applyBorder="1" applyAlignment="1">
      <alignment vertical="center" wrapText="1"/>
    </xf>
    <xf numFmtId="0" fontId="3" fillId="0" borderId="1" xfId="56" applyFont="1" applyFill="1" applyBorder="1" applyAlignment="1"/>
    <xf numFmtId="177" fontId="3" fillId="0" borderId="1" xfId="56" applyNumberFormat="1" applyFont="1" applyFill="1" applyBorder="1" applyAlignment="1" applyProtection="1">
      <alignment horizontal="right" vertical="center"/>
    </xf>
    <xf numFmtId="0" fontId="3" fillId="0" borderId="2" xfId="56" applyFont="1" applyBorder="1" applyAlignment="1">
      <alignment vertical="center"/>
    </xf>
    <xf numFmtId="0" fontId="3" fillId="0" borderId="4" xfId="56" applyFont="1" applyFill="1" applyBorder="1" applyAlignment="1">
      <alignment horizontal="left" vertical="center"/>
    </xf>
    <xf numFmtId="181" fontId="3" fillId="0" borderId="1" xfId="56" applyNumberFormat="1" applyBorder="1" applyAlignment="1">
      <alignment vertical="center"/>
    </xf>
    <xf numFmtId="0" fontId="3" fillId="0" borderId="1" xfId="56" applyFont="1" applyFill="1" applyBorder="1" applyAlignment="1">
      <alignment horizontal="center" vertical="center"/>
    </xf>
    <xf numFmtId="0" fontId="1" fillId="0" borderId="1" xfId="136" applyFill="1" applyBorder="1">
      <alignment vertical="center"/>
    </xf>
    <xf numFmtId="0" fontId="3" fillId="0" borderId="2" xfId="56" applyFont="1" applyFill="1" applyBorder="1" applyAlignment="1">
      <alignment vertical="center"/>
    </xf>
    <xf numFmtId="0" fontId="3" fillId="0" borderId="2" xfId="56" applyFont="1" applyFill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21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3" fillId="0" borderId="0" xfId="56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着色 1 2" xfId="3"/>
    <cellStyle name="20% - 着色 5 2" xfId="4"/>
    <cellStyle name="货币" xfId="5" builtinId="4"/>
    <cellStyle name="20% - 着色 6 3" xfId="6"/>
    <cellStyle name="千位分隔[0]" xfId="7" builtinId="6"/>
    <cellStyle name="40% - 着色 1" xfId="8"/>
    <cellStyle name="百分比" xfId="9" builtinId="5"/>
    <cellStyle name="常规_2012年国有资本经营预算收支总表" xfId="10"/>
    <cellStyle name="60% - 着色 4_11国有资本经营预算收支表" xfId="11"/>
    <cellStyle name="40% - 着色 3" xfId="12"/>
    <cellStyle name="货币[0]" xfId="13" builtinId="7"/>
    <cellStyle name="20% - 着色 2 3" xfId="14"/>
    <cellStyle name="20% - 强调文字颜色 2" xfId="15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0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43" customWidth="1"/>
    <col min="2" max="2" width="15.625" style="243" customWidth="1"/>
    <col min="3" max="3" width="14.625" style="243" customWidth="1"/>
    <col min="4" max="5" width="12.75" style="243" customWidth="1"/>
    <col min="6" max="6" width="11.875" style="243" customWidth="1"/>
    <col min="7" max="7" width="11.125" style="243" customWidth="1"/>
    <col min="8" max="8" width="13.5" style="243" customWidth="1"/>
    <col min="9" max="9" width="14.25" style="243" customWidth="1"/>
    <col min="10" max="10" width="14.375" style="243" customWidth="1"/>
    <col min="11" max="11" width="13.375" style="243" customWidth="1"/>
    <col min="12" max="12" width="9.75" style="243" customWidth="1"/>
    <col min="13" max="16384" width="9" style="243"/>
  </cols>
  <sheetData>
    <row r="1" ht="42" customHeight="1" spans="1:18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/>
      <c r="N1"/>
      <c r="O1"/>
      <c r="P1"/>
      <c r="Q1"/>
      <c r="R1"/>
    </row>
    <row r="2" ht="15" customHeight="1" spans="1:18">
      <c r="A2" s="245" t="s">
        <v>1</v>
      </c>
      <c r="B2" s="246"/>
      <c r="C2" s="246"/>
      <c r="D2"/>
      <c r="E2"/>
      <c r="F2"/>
      <c r="G2"/>
      <c r="H2"/>
      <c r="I2"/>
      <c r="J2"/>
      <c r="K2"/>
      <c r="L2" s="290" t="s">
        <v>2</v>
      </c>
      <c r="M2"/>
      <c r="N2"/>
      <c r="O2"/>
      <c r="P2"/>
      <c r="Q2"/>
      <c r="R2"/>
    </row>
    <row r="3" ht="21.75" customHeight="1" spans="1:18">
      <c r="A3" s="247" t="s">
        <v>3</v>
      </c>
      <c r="B3" s="248"/>
      <c r="C3" s="249" t="s">
        <v>4</v>
      </c>
      <c r="D3" s="249"/>
      <c r="E3" s="249"/>
      <c r="F3" s="249"/>
      <c r="G3" s="249"/>
      <c r="H3" s="249"/>
      <c r="I3" s="249"/>
      <c r="J3" s="249"/>
      <c r="K3" s="249"/>
      <c r="L3" s="249"/>
      <c r="M3"/>
      <c r="N3"/>
      <c r="O3"/>
      <c r="P3"/>
      <c r="Q3"/>
      <c r="R3"/>
    </row>
    <row r="4" ht="18" customHeight="1" spans="1:18">
      <c r="A4" s="250" t="s">
        <v>5</v>
      </c>
      <c r="B4" s="250" t="s">
        <v>6</v>
      </c>
      <c r="C4" s="250" t="s">
        <v>5</v>
      </c>
      <c r="D4" s="250" t="s">
        <v>7</v>
      </c>
      <c r="E4" s="251" t="s">
        <v>8</v>
      </c>
      <c r="F4" s="252"/>
      <c r="G4" s="253" t="s">
        <v>9</v>
      </c>
      <c r="H4" s="254"/>
      <c r="I4" s="254"/>
      <c r="J4" s="254"/>
      <c r="K4" s="254"/>
      <c r="L4" s="254"/>
      <c r="M4"/>
      <c r="N4"/>
      <c r="O4"/>
      <c r="P4"/>
      <c r="Q4"/>
      <c r="R4"/>
    </row>
    <row r="5" ht="18.75" customHeight="1" spans="1:18">
      <c r="A5" s="255"/>
      <c r="B5" s="255"/>
      <c r="C5" s="255"/>
      <c r="D5" s="255"/>
      <c r="E5" s="256" t="s">
        <v>10</v>
      </c>
      <c r="F5" s="256" t="s">
        <v>11</v>
      </c>
      <c r="G5" s="257" t="s">
        <v>12</v>
      </c>
      <c r="H5" s="254"/>
      <c r="I5" s="291" t="s">
        <v>13</v>
      </c>
      <c r="J5" s="292" t="s">
        <v>14</v>
      </c>
      <c r="K5" s="292" t="s">
        <v>15</v>
      </c>
      <c r="L5" s="291" t="s">
        <v>16</v>
      </c>
      <c r="M5"/>
      <c r="N5"/>
      <c r="O5"/>
      <c r="P5"/>
      <c r="Q5"/>
      <c r="R5"/>
    </row>
    <row r="6" ht="30" customHeight="1" spans="1:18">
      <c r="A6" s="258"/>
      <c r="B6" s="258"/>
      <c r="C6" s="258"/>
      <c r="D6" s="258"/>
      <c r="E6" s="259"/>
      <c r="F6" s="259"/>
      <c r="G6" s="260" t="s">
        <v>17</v>
      </c>
      <c r="H6" s="260" t="s">
        <v>18</v>
      </c>
      <c r="I6" s="293"/>
      <c r="J6" s="294"/>
      <c r="K6" s="294"/>
      <c r="L6" s="293"/>
      <c r="M6"/>
      <c r="N6"/>
      <c r="O6"/>
      <c r="P6"/>
      <c r="Q6"/>
      <c r="R6"/>
    </row>
    <row r="7" s="242" customFormat="1" ht="20.1" customHeight="1" spans="1:18">
      <c r="A7" s="261" t="s">
        <v>19</v>
      </c>
      <c r="B7" s="262">
        <v>11217.9</v>
      </c>
      <c r="C7" s="263" t="s">
        <v>20</v>
      </c>
      <c r="D7" s="264">
        <v>6182.51</v>
      </c>
      <c r="E7" s="265">
        <v>0</v>
      </c>
      <c r="F7" s="265">
        <v>0</v>
      </c>
      <c r="G7" s="265">
        <v>6182.51</v>
      </c>
      <c r="H7" s="265">
        <v>5126.93</v>
      </c>
      <c r="I7" s="265">
        <v>0</v>
      </c>
      <c r="J7" s="265">
        <v>0</v>
      </c>
      <c r="K7" s="265">
        <v>0</v>
      </c>
      <c r="L7" s="265">
        <v>0</v>
      </c>
      <c r="M7" s="34"/>
      <c r="N7" s="34"/>
      <c r="O7" s="34"/>
      <c r="P7" s="34"/>
      <c r="Q7" s="34"/>
      <c r="R7" s="34"/>
    </row>
    <row r="8" s="242" customFormat="1" ht="20.1" customHeight="1" spans="1:18">
      <c r="A8" s="261" t="s">
        <v>21</v>
      </c>
      <c r="B8" s="266">
        <v>6853.85</v>
      </c>
      <c r="C8" s="263" t="s">
        <v>22</v>
      </c>
      <c r="D8" s="264">
        <v>5285.15</v>
      </c>
      <c r="E8" s="265">
        <v>0</v>
      </c>
      <c r="F8" s="265">
        <v>0</v>
      </c>
      <c r="G8" s="265">
        <v>5285.15</v>
      </c>
      <c r="H8" s="265">
        <v>4813.67</v>
      </c>
      <c r="I8" s="265">
        <v>0</v>
      </c>
      <c r="J8" s="265">
        <v>0</v>
      </c>
      <c r="K8" s="265">
        <v>0</v>
      </c>
      <c r="L8" s="265">
        <v>0</v>
      </c>
      <c r="M8" s="34"/>
      <c r="N8" s="34"/>
      <c r="O8" s="34"/>
      <c r="P8" s="34"/>
      <c r="Q8" s="34"/>
      <c r="R8" s="34"/>
    </row>
    <row r="9" s="242" customFormat="1" ht="20.1" customHeight="1" spans="1:18">
      <c r="A9" s="261" t="s">
        <v>23</v>
      </c>
      <c r="B9" s="267">
        <v>4364.05</v>
      </c>
      <c r="C9" s="268" t="s">
        <v>24</v>
      </c>
      <c r="D9" s="264">
        <v>897.36</v>
      </c>
      <c r="E9" s="265">
        <v>0</v>
      </c>
      <c r="F9" s="265">
        <v>0</v>
      </c>
      <c r="G9" s="265">
        <v>897.36</v>
      </c>
      <c r="H9" s="265">
        <v>313.26</v>
      </c>
      <c r="I9" s="265">
        <v>0</v>
      </c>
      <c r="J9" s="265">
        <v>0</v>
      </c>
      <c r="K9" s="265">
        <v>0</v>
      </c>
      <c r="L9" s="265">
        <v>0</v>
      </c>
      <c r="M9" s="34"/>
      <c r="N9" s="34"/>
      <c r="O9" s="34"/>
      <c r="P9" s="34"/>
      <c r="Q9" s="34"/>
      <c r="R9" s="34"/>
    </row>
    <row r="10" s="242" customFormat="1" ht="20.1" customHeight="1" spans="1:18">
      <c r="A10" s="261" t="s">
        <v>25</v>
      </c>
      <c r="B10" s="262">
        <v>0</v>
      </c>
      <c r="C10" s="268" t="s">
        <v>26</v>
      </c>
      <c r="D10" s="264">
        <v>5035.39</v>
      </c>
      <c r="E10" s="265">
        <v>0</v>
      </c>
      <c r="F10" s="265">
        <v>0</v>
      </c>
      <c r="G10" s="265">
        <v>5035.39</v>
      </c>
      <c r="H10" s="265">
        <v>1726.92</v>
      </c>
      <c r="I10" s="265">
        <v>0</v>
      </c>
      <c r="J10" s="265">
        <v>0</v>
      </c>
      <c r="K10" s="265">
        <v>0</v>
      </c>
      <c r="L10" s="265">
        <v>0</v>
      </c>
      <c r="M10" s="34"/>
      <c r="N10" s="34"/>
      <c r="O10" s="34"/>
      <c r="P10" s="34"/>
      <c r="Q10" s="34"/>
      <c r="R10" s="34"/>
    </row>
    <row r="11" s="242" customFormat="1" ht="20.1" customHeight="1" spans="1:18">
      <c r="A11" s="261" t="s">
        <v>27</v>
      </c>
      <c r="B11" s="266">
        <v>0</v>
      </c>
      <c r="C11" s="263" t="s">
        <v>28</v>
      </c>
      <c r="D11" s="264">
        <v>202.52</v>
      </c>
      <c r="E11" s="265">
        <v>0</v>
      </c>
      <c r="F11" s="265">
        <v>0</v>
      </c>
      <c r="G11" s="269">
        <v>202.52</v>
      </c>
      <c r="H11" s="265">
        <v>178.56</v>
      </c>
      <c r="I11" s="265">
        <v>0</v>
      </c>
      <c r="J11" s="265">
        <v>0</v>
      </c>
      <c r="K11" s="265">
        <v>0</v>
      </c>
      <c r="L11" s="265">
        <v>0</v>
      </c>
      <c r="M11" s="295"/>
      <c r="N11" s="295"/>
      <c r="O11" s="295"/>
      <c r="P11" s="295"/>
      <c r="Q11" s="295"/>
      <c r="R11" s="295"/>
    </row>
    <row r="12" s="242" customFormat="1" ht="20.1" customHeight="1" spans="1:18">
      <c r="A12" s="270" t="s">
        <v>29</v>
      </c>
      <c r="B12" s="271">
        <v>0</v>
      </c>
      <c r="C12" s="268" t="s">
        <v>30</v>
      </c>
      <c r="D12" s="264">
        <v>4832.87</v>
      </c>
      <c r="E12" s="265">
        <v>0</v>
      </c>
      <c r="F12" s="265">
        <v>0</v>
      </c>
      <c r="G12" s="265">
        <v>4832.87</v>
      </c>
      <c r="H12" s="265">
        <v>1548.36</v>
      </c>
      <c r="I12" s="265">
        <v>0</v>
      </c>
      <c r="J12" s="265">
        <v>0</v>
      </c>
      <c r="K12" s="265">
        <v>0</v>
      </c>
      <c r="L12" s="265">
        <v>0</v>
      </c>
      <c r="M12" s="34"/>
      <c r="N12" s="34"/>
      <c r="O12" s="34"/>
      <c r="P12" s="34"/>
      <c r="Q12" s="34"/>
      <c r="R12" s="34"/>
    </row>
    <row r="13" s="242" customFormat="1" ht="20.1" customHeight="1" spans="1:18">
      <c r="A13" s="272" t="s">
        <v>31</v>
      </c>
      <c r="B13" s="267">
        <v>0</v>
      </c>
      <c r="C13" s="273"/>
      <c r="D13" s="274"/>
      <c r="E13" s="275"/>
      <c r="F13" s="275"/>
      <c r="G13" s="275"/>
      <c r="H13" s="265"/>
      <c r="I13" s="275"/>
      <c r="J13" s="275"/>
      <c r="K13" s="275"/>
      <c r="L13" s="275"/>
      <c r="M13" s="34"/>
      <c r="N13" s="34"/>
      <c r="O13" s="34"/>
      <c r="P13" s="34"/>
      <c r="Q13" s="34"/>
      <c r="R13" s="34"/>
    </row>
    <row r="14" s="242" customFormat="1" ht="20.1" customHeight="1" spans="1:18">
      <c r="A14" s="276" t="s">
        <v>32</v>
      </c>
      <c r="B14" s="262">
        <v>0</v>
      </c>
      <c r="C14" s="273"/>
      <c r="D14" s="274"/>
      <c r="E14" s="275"/>
      <c r="F14" s="275"/>
      <c r="G14" s="275"/>
      <c r="H14" s="265"/>
      <c r="I14" s="275"/>
      <c r="J14" s="275"/>
      <c r="K14" s="275"/>
      <c r="L14" s="275"/>
      <c r="M14" s="34"/>
      <c r="N14" s="34"/>
      <c r="O14" s="34"/>
      <c r="P14" s="34"/>
      <c r="Q14" s="34"/>
      <c r="R14" s="34"/>
    </row>
    <row r="15" ht="20.1" customHeight="1" spans="1:18">
      <c r="A15" s="276"/>
      <c r="B15" s="262"/>
      <c r="C15" s="273"/>
      <c r="D15" s="277"/>
      <c r="E15" s="275"/>
      <c r="F15" s="275"/>
      <c r="G15" s="275"/>
      <c r="H15" s="278"/>
      <c r="I15" s="275"/>
      <c r="J15" s="284"/>
      <c r="K15" s="284"/>
      <c r="L15" s="284"/>
      <c r="M15"/>
      <c r="N15"/>
      <c r="O15"/>
      <c r="P15"/>
      <c r="Q15"/>
      <c r="R15"/>
    </row>
    <row r="16" ht="20.1" customHeight="1" spans="1:18">
      <c r="A16" s="279"/>
      <c r="B16" s="266"/>
      <c r="C16" s="280"/>
      <c r="D16" s="281"/>
      <c r="E16" s="275"/>
      <c r="F16" s="275"/>
      <c r="G16" s="275"/>
      <c r="H16" s="278"/>
      <c r="I16" s="284"/>
      <c r="J16" s="284"/>
      <c r="K16" s="284"/>
      <c r="L16" s="284"/>
      <c r="M16"/>
      <c r="N16"/>
      <c r="O16"/>
      <c r="P16"/>
      <c r="Q16"/>
      <c r="R16"/>
    </row>
    <row r="17" ht="20.1" customHeight="1" spans="1:18">
      <c r="A17" s="282"/>
      <c r="B17" s="271"/>
      <c r="C17" s="283"/>
      <c r="D17" s="281"/>
      <c r="E17" s="275"/>
      <c r="F17" s="284"/>
      <c r="G17" s="275"/>
      <c r="H17" s="278"/>
      <c r="I17" s="275"/>
      <c r="J17" s="275"/>
      <c r="K17" s="284"/>
      <c r="L17" s="284"/>
      <c r="M17"/>
      <c r="N17"/>
      <c r="O17"/>
      <c r="P17"/>
      <c r="Q17"/>
      <c r="R17"/>
    </row>
    <row r="18" s="242" customFormat="1" ht="20.1" customHeight="1" spans="1:18">
      <c r="A18" s="285" t="s">
        <v>33</v>
      </c>
      <c r="B18" s="262">
        <v>11217.9</v>
      </c>
      <c r="C18" s="286"/>
      <c r="D18" s="286"/>
      <c r="E18" s="275"/>
      <c r="F18" s="275"/>
      <c r="G18" s="275"/>
      <c r="H18" s="265"/>
      <c r="I18" s="275"/>
      <c r="J18" s="275"/>
      <c r="K18" s="275"/>
      <c r="L18" s="275"/>
      <c r="M18" s="34"/>
      <c r="N18" s="34"/>
      <c r="O18" s="34"/>
      <c r="P18" s="34"/>
      <c r="Q18" s="34"/>
      <c r="R18" s="34"/>
    </row>
    <row r="19" s="242" customFormat="1" ht="20.1" customHeight="1" spans="1:18">
      <c r="A19" s="287" t="s">
        <v>34</v>
      </c>
      <c r="B19" s="266">
        <v>0</v>
      </c>
      <c r="C19" s="286"/>
      <c r="D19" s="286"/>
      <c r="E19" s="275"/>
      <c r="F19" s="275"/>
      <c r="G19" s="275"/>
      <c r="H19" s="265"/>
      <c r="I19" s="275"/>
      <c r="J19" s="275"/>
      <c r="K19" s="275"/>
      <c r="L19" s="275"/>
      <c r="M19" s="34"/>
      <c r="N19" s="34"/>
      <c r="O19" s="34"/>
      <c r="P19" s="34"/>
      <c r="Q19" s="34"/>
      <c r="R19" s="34"/>
    </row>
    <row r="20" s="242" customFormat="1" ht="20.1" customHeight="1" spans="1:18">
      <c r="A20" s="287" t="s">
        <v>35</v>
      </c>
      <c r="B20" s="271">
        <v>0</v>
      </c>
      <c r="C20" s="286"/>
      <c r="D20" s="286"/>
      <c r="E20" s="275"/>
      <c r="F20" s="275"/>
      <c r="G20" s="275"/>
      <c r="H20" s="265"/>
      <c r="I20" s="275"/>
      <c r="J20" s="275"/>
      <c r="K20" s="275"/>
      <c r="L20" s="275"/>
      <c r="M20" s="34"/>
      <c r="N20" s="34"/>
      <c r="O20" s="34"/>
      <c r="P20" s="34"/>
      <c r="Q20" s="34"/>
      <c r="R20" s="34"/>
    </row>
    <row r="21" s="242" customFormat="1" ht="20.1" customHeight="1" spans="1:18">
      <c r="A21" s="287" t="s">
        <v>36</v>
      </c>
      <c r="B21" s="271">
        <v>0</v>
      </c>
      <c r="C21" s="286"/>
      <c r="D21" s="286"/>
      <c r="E21" s="275"/>
      <c r="F21" s="275"/>
      <c r="G21" s="275"/>
      <c r="H21" s="265"/>
      <c r="I21" s="275"/>
      <c r="J21" s="275"/>
      <c r="K21" s="275"/>
      <c r="L21" s="275"/>
      <c r="M21" s="34"/>
      <c r="N21" s="34"/>
      <c r="O21" s="34"/>
      <c r="P21" s="34"/>
      <c r="Q21" s="34"/>
      <c r="R21" s="34"/>
    </row>
    <row r="22" s="242" customFormat="1" ht="20.1" customHeight="1" spans="1:18">
      <c r="A22" s="288" t="s">
        <v>37</v>
      </c>
      <c r="B22" s="271">
        <v>11217.9</v>
      </c>
      <c r="C22" s="289" t="s">
        <v>38</v>
      </c>
      <c r="D22" s="271">
        <v>11217.9</v>
      </c>
      <c r="E22" s="265">
        <v>0</v>
      </c>
      <c r="F22" s="265">
        <v>0</v>
      </c>
      <c r="G22" s="265">
        <v>11217.9</v>
      </c>
      <c r="H22" s="265">
        <v>6853.85</v>
      </c>
      <c r="I22" s="265">
        <v>0</v>
      </c>
      <c r="J22" s="265">
        <v>0</v>
      </c>
      <c r="K22" s="265">
        <v>0</v>
      </c>
      <c r="L22" s="265">
        <v>0</v>
      </c>
      <c r="M22" s="34"/>
      <c r="N22" s="34"/>
      <c r="O22" s="34"/>
      <c r="P22" s="34"/>
      <c r="Q22" s="34"/>
      <c r="R22" s="34"/>
    </row>
    <row r="23" ht="9.75" customHeight="1" spans="1:18">
      <c r="A23"/>
      <c r="B23" s="242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42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42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42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42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7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35" t="s">
        <v>288</v>
      </c>
      <c r="B1" s="35"/>
      <c r="C1" s="35"/>
    </row>
    <row r="2" ht="20.1" customHeight="1" spans="1:3">
      <c r="A2" s="36" t="s">
        <v>1</v>
      </c>
      <c r="B2" s="37"/>
      <c r="C2" s="38" t="s">
        <v>2</v>
      </c>
    </row>
    <row r="3" ht="20.1" customHeight="1" spans="1:3">
      <c r="A3" s="39" t="s">
        <v>289</v>
      </c>
      <c r="B3" s="39" t="s">
        <v>290</v>
      </c>
      <c r="C3" s="39" t="s">
        <v>6</v>
      </c>
    </row>
    <row r="4" s="34" customFormat="1" ht="23.25" customHeight="1" spans="1:4">
      <c r="A4" s="40"/>
      <c r="B4" s="41" t="s">
        <v>7</v>
      </c>
      <c r="C4" s="42">
        <f>C5+C15</f>
        <v>634.1</v>
      </c>
      <c r="D4" s="43"/>
    </row>
    <row r="5" ht="23.25" customHeight="1" spans="1:3">
      <c r="A5" s="40" t="s">
        <v>257</v>
      </c>
      <c r="B5" s="41"/>
      <c r="C5" s="42">
        <f>SUM(C6:C14)</f>
        <v>483.48</v>
      </c>
    </row>
    <row r="6" ht="23.25" customHeight="1" spans="1:3">
      <c r="A6" s="40" t="s">
        <v>291</v>
      </c>
      <c r="B6" s="41" t="s">
        <v>231</v>
      </c>
      <c r="C6" s="42">
        <v>100</v>
      </c>
    </row>
    <row r="7" ht="23.25" customHeight="1" spans="1:3">
      <c r="A7" s="40" t="s">
        <v>291</v>
      </c>
      <c r="B7" s="41" t="s">
        <v>257</v>
      </c>
      <c r="C7" s="42">
        <v>22.1</v>
      </c>
    </row>
    <row r="8" ht="23.25" customHeight="1" spans="1:3">
      <c r="A8" s="40" t="s">
        <v>292</v>
      </c>
      <c r="B8" s="41" t="s">
        <v>231</v>
      </c>
      <c r="C8" s="42">
        <v>13</v>
      </c>
    </row>
    <row r="9" ht="23.25" customHeight="1" spans="1:3">
      <c r="A9" s="40" t="s">
        <v>293</v>
      </c>
      <c r="B9" s="41" t="s">
        <v>231</v>
      </c>
      <c r="C9" s="42">
        <v>155</v>
      </c>
    </row>
    <row r="10" ht="23.25" customHeight="1" spans="1:3">
      <c r="A10" s="40" t="s">
        <v>294</v>
      </c>
      <c r="B10" s="41" t="s">
        <v>231</v>
      </c>
      <c r="C10" s="42">
        <v>72</v>
      </c>
    </row>
    <row r="11" ht="23.25" customHeight="1" spans="1:3">
      <c r="A11" s="40" t="s">
        <v>295</v>
      </c>
      <c r="B11" s="41" t="s">
        <v>237</v>
      </c>
      <c r="C11" s="42">
        <v>1.38</v>
      </c>
    </row>
    <row r="12" ht="23.25" customHeight="1" spans="1:3">
      <c r="A12" s="40" t="s">
        <v>296</v>
      </c>
      <c r="B12" s="41" t="s">
        <v>231</v>
      </c>
      <c r="C12" s="42">
        <v>20</v>
      </c>
    </row>
    <row r="13" ht="23.25" customHeight="1" spans="1:3">
      <c r="A13" s="40" t="s">
        <v>297</v>
      </c>
      <c r="B13" s="41" t="s">
        <v>231</v>
      </c>
      <c r="C13" s="42">
        <v>50</v>
      </c>
    </row>
    <row r="14" ht="23.25" customHeight="1" spans="1:3">
      <c r="A14" s="40" t="s">
        <v>298</v>
      </c>
      <c r="B14" s="41" t="s">
        <v>241</v>
      </c>
      <c r="C14" s="42">
        <v>50</v>
      </c>
    </row>
    <row r="15" ht="23.25" customHeight="1" spans="1:3">
      <c r="A15" s="40" t="s">
        <v>246</v>
      </c>
      <c r="B15" s="41"/>
      <c r="C15" s="42">
        <f>SUM(C16:C17)</f>
        <v>150.62</v>
      </c>
    </row>
    <row r="16" ht="23.25" customHeight="1" spans="1:3">
      <c r="A16" s="40" t="s">
        <v>299</v>
      </c>
      <c r="B16" s="41" t="s">
        <v>244</v>
      </c>
      <c r="C16" s="42">
        <v>105.62</v>
      </c>
    </row>
    <row r="17" ht="23.25" customHeight="1" spans="1:3">
      <c r="A17" s="40" t="s">
        <v>300</v>
      </c>
      <c r="B17" s="41" t="s">
        <v>246</v>
      </c>
      <c r="C17" s="42">
        <v>45</v>
      </c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workbookViewId="0">
      <selection activeCell="D15" sqref="D15:G15"/>
    </sheetView>
  </sheetViews>
  <sheetFormatPr defaultColWidth="5.53333333333333" defaultRowHeight="11.25"/>
  <cols>
    <col min="1" max="1" width="5.71666666666667" style="4" customWidth="1"/>
    <col min="2" max="2" width="7.96666666666667" style="4" customWidth="1"/>
    <col min="3" max="3" width="12.375" style="4" customWidth="1"/>
    <col min="4" max="4" width="10.5" style="4" customWidth="1"/>
    <col min="5" max="5" width="8.625" style="4" customWidth="1"/>
    <col min="6" max="6" width="11.25" style="4"/>
    <col min="7" max="7" width="9.75" style="4" customWidth="1"/>
    <col min="8" max="8" width="8.44166666666667" style="4" customWidth="1"/>
    <col min="9" max="9" width="8.625" style="4" customWidth="1"/>
    <col min="10" max="16384" width="5.53333333333333" style="4"/>
  </cols>
  <sheetData>
    <row r="1" ht="36.75" customHeight="1" spans="1:9">
      <c r="A1" s="22" t="s">
        <v>301</v>
      </c>
      <c r="B1" s="22"/>
      <c r="C1" s="22"/>
      <c r="D1" s="22"/>
      <c r="E1" s="22"/>
      <c r="F1" s="22"/>
      <c r="G1" s="22"/>
      <c r="H1" s="22"/>
      <c r="I1" s="22"/>
    </row>
    <row r="2" s="21" customFormat="1" ht="12" spans="1:9">
      <c r="A2" s="23" t="s">
        <v>302</v>
      </c>
      <c r="B2" s="23"/>
      <c r="C2" s="23"/>
      <c r="D2" s="24"/>
      <c r="E2" s="24"/>
      <c r="F2" s="25" t="s">
        <v>303</v>
      </c>
      <c r="G2" s="25"/>
      <c r="H2" s="24"/>
      <c r="I2" s="24"/>
    </row>
    <row r="3" ht="24.6" customHeight="1" spans="1:9">
      <c r="A3" s="26" t="s">
        <v>304</v>
      </c>
      <c r="B3" s="26"/>
      <c r="C3" s="26"/>
      <c r="D3" s="26" t="s">
        <v>305</v>
      </c>
      <c r="E3" s="26"/>
      <c r="F3" s="26"/>
      <c r="G3" s="26"/>
      <c r="H3" s="26"/>
      <c r="I3" s="26"/>
    </row>
    <row r="4" ht="24.6" customHeight="1" spans="1:9">
      <c r="A4" s="26" t="s">
        <v>306</v>
      </c>
      <c r="B4" s="26"/>
      <c r="C4" s="26"/>
      <c r="D4" s="26" t="s">
        <v>307</v>
      </c>
      <c r="E4" s="26"/>
      <c r="F4" s="26" t="s">
        <v>308</v>
      </c>
      <c r="G4" s="26" t="s">
        <v>309</v>
      </c>
      <c r="H4" s="26"/>
      <c r="I4" s="26"/>
    </row>
    <row r="5" ht="24.6" customHeight="1" spans="1:9">
      <c r="A5" s="27" t="s">
        <v>310</v>
      </c>
      <c r="B5" s="27"/>
      <c r="C5" s="27"/>
      <c r="D5" s="27" t="s">
        <v>311</v>
      </c>
      <c r="E5" s="27"/>
      <c r="F5" s="26"/>
      <c r="G5" s="26"/>
      <c r="H5" s="26"/>
      <c r="I5" s="26"/>
    </row>
    <row r="6" ht="24.6" customHeight="1" spans="1:9">
      <c r="A6" s="27"/>
      <c r="B6" s="27"/>
      <c r="C6" s="27"/>
      <c r="D6" s="27" t="s">
        <v>312</v>
      </c>
      <c r="E6" s="27"/>
      <c r="F6" s="27">
        <v>499.82</v>
      </c>
      <c r="G6" s="27"/>
      <c r="H6" s="27"/>
      <c r="I6" s="27"/>
    </row>
    <row r="7" ht="24.6" customHeight="1" spans="1:9">
      <c r="A7" s="27"/>
      <c r="B7" s="27"/>
      <c r="C7" s="27"/>
      <c r="D7" s="26" t="s">
        <v>16</v>
      </c>
      <c r="E7" s="26"/>
      <c r="F7" s="26"/>
      <c r="G7" s="26"/>
      <c r="H7" s="26"/>
      <c r="I7" s="26"/>
    </row>
    <row r="8" ht="24.6" customHeight="1" spans="1:9">
      <c r="A8" s="27" t="s">
        <v>313</v>
      </c>
      <c r="B8" s="27"/>
      <c r="C8" s="27"/>
      <c r="D8" s="28"/>
      <c r="E8" s="28"/>
      <c r="F8" s="28"/>
      <c r="G8" s="28"/>
      <c r="H8" s="28"/>
      <c r="I8" s="28"/>
    </row>
    <row r="9" ht="86.4" customHeight="1" spans="1:9">
      <c r="A9" s="26" t="s">
        <v>314</v>
      </c>
      <c r="B9" s="26"/>
      <c r="C9" s="26"/>
      <c r="D9" s="29" t="s">
        <v>315</v>
      </c>
      <c r="E9" s="26"/>
      <c r="F9" s="26"/>
      <c r="G9" s="26"/>
      <c r="H9" s="26"/>
      <c r="I9" s="26"/>
    </row>
    <row r="10" ht="36" customHeight="1" spans="1:9">
      <c r="A10" s="30" t="s">
        <v>316</v>
      </c>
      <c r="B10" s="27" t="s">
        <v>317</v>
      </c>
      <c r="C10" s="31" t="s">
        <v>318</v>
      </c>
      <c r="D10" s="31" t="s">
        <v>319</v>
      </c>
      <c r="E10" s="31"/>
      <c r="F10" s="31"/>
      <c r="G10" s="31"/>
      <c r="H10" s="31" t="s">
        <v>320</v>
      </c>
      <c r="I10" s="31"/>
    </row>
    <row r="11" ht="21" customHeight="1" spans="1:9">
      <c r="A11" s="30"/>
      <c r="B11" s="27" t="s">
        <v>321</v>
      </c>
      <c r="C11" s="26" t="s">
        <v>322</v>
      </c>
      <c r="D11" s="26" t="s">
        <v>323</v>
      </c>
      <c r="E11" s="26"/>
      <c r="F11" s="26"/>
      <c r="G11" s="26"/>
      <c r="H11" s="26" t="s">
        <v>324</v>
      </c>
      <c r="I11" s="26"/>
    </row>
    <row r="12" ht="21" customHeight="1" spans="1:9">
      <c r="A12" s="30"/>
      <c r="B12" s="27"/>
      <c r="C12" s="26"/>
      <c r="D12" s="26" t="s">
        <v>325</v>
      </c>
      <c r="E12" s="26"/>
      <c r="F12" s="26"/>
      <c r="G12" s="26"/>
      <c r="H12" s="26" t="s">
        <v>326</v>
      </c>
      <c r="I12" s="26"/>
    </row>
    <row r="13" ht="21" customHeight="1" spans="1:9">
      <c r="A13" s="30"/>
      <c r="B13" s="27"/>
      <c r="C13" s="26"/>
      <c r="D13" s="26" t="s">
        <v>327</v>
      </c>
      <c r="E13" s="26"/>
      <c r="F13" s="26"/>
      <c r="G13" s="26"/>
      <c r="H13" s="26" t="s">
        <v>328</v>
      </c>
      <c r="I13" s="26"/>
    </row>
    <row r="14" ht="21" customHeight="1" spans="1:9">
      <c r="A14" s="30"/>
      <c r="B14" s="27"/>
      <c r="C14" s="26" t="s">
        <v>329</v>
      </c>
      <c r="D14" s="26"/>
      <c r="E14" s="26"/>
      <c r="F14" s="26"/>
      <c r="G14" s="26"/>
      <c r="H14" s="26"/>
      <c r="I14" s="26"/>
    </row>
    <row r="15" ht="21" customHeight="1" spans="1:9">
      <c r="A15" s="30"/>
      <c r="B15" s="27"/>
      <c r="C15" s="26"/>
      <c r="D15" s="26"/>
      <c r="E15" s="26"/>
      <c r="F15" s="26"/>
      <c r="G15" s="26"/>
      <c r="H15" s="26"/>
      <c r="I15" s="26"/>
    </row>
    <row r="16" ht="21" customHeight="1" spans="1:9">
      <c r="A16" s="30"/>
      <c r="B16" s="27"/>
      <c r="C16" s="26"/>
      <c r="D16" s="26"/>
      <c r="E16" s="26"/>
      <c r="F16" s="26"/>
      <c r="G16" s="26"/>
      <c r="H16" s="26"/>
      <c r="I16" s="26"/>
    </row>
    <row r="17" ht="21" customHeight="1" spans="1:9">
      <c r="A17" s="30"/>
      <c r="B17" s="27"/>
      <c r="C17" s="26" t="s">
        <v>330</v>
      </c>
      <c r="D17" s="26"/>
      <c r="E17" s="26"/>
      <c r="F17" s="26"/>
      <c r="G17" s="26"/>
      <c r="H17" s="26"/>
      <c r="I17" s="26"/>
    </row>
    <row r="18" ht="21" customHeight="1" spans="1:9">
      <c r="A18" s="30"/>
      <c r="B18" s="27"/>
      <c r="C18" s="26"/>
      <c r="D18" s="26"/>
      <c r="E18" s="26"/>
      <c r="F18" s="26"/>
      <c r="G18" s="26"/>
      <c r="H18" s="26"/>
      <c r="I18" s="26"/>
    </row>
    <row r="19" ht="21" customHeight="1" spans="1:9">
      <c r="A19" s="30"/>
      <c r="B19" s="27"/>
      <c r="C19" s="26"/>
      <c r="D19" s="26"/>
      <c r="E19" s="26"/>
      <c r="F19" s="26"/>
      <c r="G19" s="26"/>
      <c r="H19" s="26"/>
      <c r="I19" s="26"/>
    </row>
    <row r="20" ht="21" customHeight="1" spans="1:9">
      <c r="A20" s="30"/>
      <c r="B20" s="27"/>
      <c r="C20" s="26" t="s">
        <v>331</v>
      </c>
      <c r="D20" s="26"/>
      <c r="E20" s="26"/>
      <c r="F20" s="26"/>
      <c r="G20" s="26"/>
      <c r="H20" s="26"/>
      <c r="I20" s="26"/>
    </row>
    <row r="21" ht="21" customHeight="1" spans="1:9">
      <c r="A21" s="30"/>
      <c r="B21" s="27"/>
      <c r="C21" s="26"/>
      <c r="D21" s="26"/>
      <c r="E21" s="26"/>
      <c r="F21" s="26"/>
      <c r="G21" s="26"/>
      <c r="H21" s="26"/>
      <c r="I21" s="26"/>
    </row>
    <row r="22" ht="21" customHeight="1" spans="1:9">
      <c r="A22" s="30"/>
      <c r="B22" s="27"/>
      <c r="C22" s="26"/>
      <c r="D22" s="26"/>
      <c r="E22" s="26"/>
      <c r="F22" s="26"/>
      <c r="G22" s="26"/>
      <c r="H22" s="26"/>
      <c r="I22" s="26"/>
    </row>
    <row r="23" ht="21" customHeight="1" spans="1:9">
      <c r="A23" s="30" t="s">
        <v>316</v>
      </c>
      <c r="B23" s="27" t="s">
        <v>332</v>
      </c>
      <c r="C23" s="27" t="s">
        <v>333</v>
      </c>
      <c r="D23" s="26"/>
      <c r="E23" s="26"/>
      <c r="F23" s="26"/>
      <c r="G23" s="26"/>
      <c r="H23" s="26"/>
      <c r="I23" s="26"/>
    </row>
    <row r="24" ht="21" customHeight="1" spans="1:9">
      <c r="A24" s="30"/>
      <c r="B24" s="27"/>
      <c r="C24" s="27"/>
      <c r="D24" s="26"/>
      <c r="E24" s="26"/>
      <c r="F24" s="26"/>
      <c r="G24" s="26"/>
      <c r="H24" s="26"/>
      <c r="I24" s="26"/>
    </row>
    <row r="25" ht="21" customHeight="1" spans="1:9">
      <c r="A25" s="30"/>
      <c r="B25" s="27"/>
      <c r="C25" s="27" t="s">
        <v>334</v>
      </c>
      <c r="D25" s="26"/>
      <c r="E25" s="26"/>
      <c r="F25" s="26"/>
      <c r="G25" s="26"/>
      <c r="H25" s="26"/>
      <c r="I25" s="26"/>
    </row>
    <row r="26" ht="21" customHeight="1" spans="1:9">
      <c r="A26" s="30"/>
      <c r="B26" s="27"/>
      <c r="C26" s="27"/>
      <c r="D26" s="26"/>
      <c r="E26" s="26"/>
      <c r="F26" s="26"/>
      <c r="G26" s="26"/>
      <c r="H26" s="26"/>
      <c r="I26" s="26"/>
    </row>
    <row r="27" ht="21" customHeight="1" spans="1:9">
      <c r="A27" s="30"/>
      <c r="B27" s="27"/>
      <c r="C27" s="27" t="s">
        <v>335</v>
      </c>
      <c r="D27" s="26"/>
      <c r="E27" s="26"/>
      <c r="F27" s="26"/>
      <c r="G27" s="26"/>
      <c r="H27" s="26"/>
      <c r="I27" s="26"/>
    </row>
    <row r="28" ht="21" customHeight="1" spans="1:9">
      <c r="A28" s="30"/>
      <c r="B28" s="27"/>
      <c r="C28" s="27"/>
      <c r="D28" s="26"/>
      <c r="E28" s="26"/>
      <c r="F28" s="26"/>
      <c r="G28" s="26"/>
      <c r="H28" s="26"/>
      <c r="I28" s="26"/>
    </row>
    <row r="29" ht="21" customHeight="1" spans="1:9">
      <c r="A29" s="30"/>
      <c r="B29" s="27"/>
      <c r="C29" s="27" t="s">
        <v>336</v>
      </c>
      <c r="D29" s="26"/>
      <c r="E29" s="26"/>
      <c r="F29" s="26"/>
      <c r="G29" s="26"/>
      <c r="H29" s="26"/>
      <c r="I29" s="26"/>
    </row>
    <row r="30" ht="21" customHeight="1" spans="1:9">
      <c r="A30" s="30"/>
      <c r="B30" s="27"/>
      <c r="C30" s="27"/>
      <c r="D30" s="26"/>
      <c r="E30" s="26"/>
      <c r="F30" s="26"/>
      <c r="G30" s="26"/>
      <c r="H30" s="26"/>
      <c r="I30" s="26"/>
    </row>
    <row r="31" ht="33" customHeight="1" spans="1:9">
      <c r="A31" s="30"/>
      <c r="B31" s="27" t="s">
        <v>337</v>
      </c>
      <c r="C31" s="27" t="s">
        <v>338</v>
      </c>
      <c r="D31" s="26" t="s">
        <v>339</v>
      </c>
      <c r="E31" s="26"/>
      <c r="F31" s="26"/>
      <c r="G31" s="26"/>
      <c r="H31" s="26" t="s">
        <v>340</v>
      </c>
      <c r="I31" s="26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opLeftCell="A5" workbookViewId="0">
      <selection activeCell="D25" sqref="D25:G25"/>
    </sheetView>
  </sheetViews>
  <sheetFormatPr defaultColWidth="5.53333333333333" defaultRowHeight="11.25"/>
  <cols>
    <col min="1" max="1" width="5.71666666666667" style="4" customWidth="1"/>
    <col min="2" max="2" width="7.96666666666667" style="4" customWidth="1"/>
    <col min="3" max="3" width="13.625" style="4" customWidth="1"/>
    <col min="4" max="4" width="10.5" style="4" customWidth="1"/>
    <col min="5" max="5" width="8.625" style="4" customWidth="1"/>
    <col min="6" max="6" width="11.25" style="4"/>
    <col min="7" max="7" width="9.75" style="4" customWidth="1"/>
    <col min="8" max="8" width="8.44166666666667" style="4" customWidth="1"/>
    <col min="9" max="9" width="9.625" style="4" customWidth="1"/>
    <col min="10" max="16384" width="5.53333333333333" style="4"/>
  </cols>
  <sheetData>
    <row r="1" ht="36.75" customHeight="1" spans="1:9">
      <c r="A1" s="22" t="s">
        <v>301</v>
      </c>
      <c r="B1" s="22"/>
      <c r="C1" s="22"/>
      <c r="D1" s="22"/>
      <c r="E1" s="22"/>
      <c r="F1" s="22"/>
      <c r="G1" s="22"/>
      <c r="H1" s="22"/>
      <c r="I1" s="22"/>
    </row>
    <row r="2" s="21" customFormat="1" ht="24" customHeight="1" spans="1:9">
      <c r="A2" s="23" t="s">
        <v>302</v>
      </c>
      <c r="B2" s="23"/>
      <c r="C2" s="23"/>
      <c r="D2" s="24"/>
      <c r="E2" s="24"/>
      <c r="F2" s="25" t="s">
        <v>303</v>
      </c>
      <c r="G2" s="25"/>
      <c r="H2" s="24"/>
      <c r="I2" s="24"/>
    </row>
    <row r="3" ht="24.6" customHeight="1" spans="1:9">
      <c r="A3" s="26" t="s">
        <v>304</v>
      </c>
      <c r="B3" s="26"/>
      <c r="C3" s="26"/>
      <c r="D3" s="26" t="s">
        <v>341</v>
      </c>
      <c r="E3" s="26"/>
      <c r="F3" s="26"/>
      <c r="G3" s="26"/>
      <c r="H3" s="26"/>
      <c r="I3" s="26"/>
    </row>
    <row r="4" ht="24.6" customHeight="1" spans="1:9">
      <c r="A4" s="26" t="s">
        <v>306</v>
      </c>
      <c r="B4" s="26"/>
      <c r="C4" s="26"/>
      <c r="D4" s="26" t="s">
        <v>342</v>
      </c>
      <c r="E4" s="26"/>
      <c r="F4" s="26" t="s">
        <v>308</v>
      </c>
      <c r="G4" s="26" t="s">
        <v>343</v>
      </c>
      <c r="H4" s="26"/>
      <c r="I4" s="26"/>
    </row>
    <row r="5" ht="24.6" customHeight="1" spans="1:9">
      <c r="A5" s="27" t="s">
        <v>310</v>
      </c>
      <c r="B5" s="27"/>
      <c r="C5" s="27"/>
      <c r="D5" s="27" t="s">
        <v>311</v>
      </c>
      <c r="E5" s="27"/>
      <c r="F5" s="26"/>
      <c r="G5" s="26"/>
      <c r="H5" s="26"/>
      <c r="I5" s="26"/>
    </row>
    <row r="6" ht="24.6" customHeight="1" spans="1:9">
      <c r="A6" s="27"/>
      <c r="B6" s="27"/>
      <c r="C6" s="27"/>
      <c r="D6" s="27" t="s">
        <v>312</v>
      </c>
      <c r="E6" s="27"/>
      <c r="F6" s="33">
        <f>30.1818+105.43+93.74</f>
        <v>229.3518</v>
      </c>
      <c r="G6" s="33"/>
      <c r="H6" s="33"/>
      <c r="I6" s="33"/>
    </row>
    <row r="7" ht="24.6" customHeight="1" spans="1:9">
      <c r="A7" s="27"/>
      <c r="B7" s="27"/>
      <c r="C7" s="27"/>
      <c r="D7" s="26" t="s">
        <v>16</v>
      </c>
      <c r="E7" s="26"/>
      <c r="F7" s="26"/>
      <c r="G7" s="26"/>
      <c r="H7" s="26"/>
      <c r="I7" s="26"/>
    </row>
    <row r="8" ht="24.6" customHeight="1" spans="1:9">
      <c r="A8" s="27" t="s">
        <v>313</v>
      </c>
      <c r="B8" s="27"/>
      <c r="C8" s="27"/>
      <c r="D8" s="28"/>
      <c r="E8" s="28"/>
      <c r="F8" s="28"/>
      <c r="G8" s="28"/>
      <c r="H8" s="28"/>
      <c r="I8" s="28"/>
    </row>
    <row r="9" ht="13.5" spans="1:9">
      <c r="A9" s="26" t="s">
        <v>314</v>
      </c>
      <c r="B9" s="26"/>
      <c r="C9" s="26"/>
      <c r="D9" s="29" t="s">
        <v>344</v>
      </c>
      <c r="E9" s="29"/>
      <c r="F9" s="29"/>
      <c r="G9" s="29"/>
      <c r="H9" s="29"/>
      <c r="I9" s="29"/>
    </row>
    <row r="10" ht="36" customHeight="1" spans="1:9">
      <c r="A10" s="30" t="s">
        <v>316</v>
      </c>
      <c r="B10" s="27" t="s">
        <v>317</v>
      </c>
      <c r="C10" s="31" t="s">
        <v>318</v>
      </c>
      <c r="D10" s="31" t="s">
        <v>319</v>
      </c>
      <c r="E10" s="31"/>
      <c r="F10" s="31"/>
      <c r="G10" s="31"/>
      <c r="H10" s="31" t="s">
        <v>320</v>
      </c>
      <c r="I10" s="31"/>
    </row>
    <row r="11" ht="21" customHeight="1" spans="1:9">
      <c r="A11" s="30"/>
      <c r="B11" s="27" t="s">
        <v>321</v>
      </c>
      <c r="C11" s="26" t="s">
        <v>322</v>
      </c>
      <c r="D11" s="26" t="s">
        <v>345</v>
      </c>
      <c r="E11" s="26"/>
      <c r="F11" s="26"/>
      <c r="G11" s="26"/>
      <c r="H11" s="26" t="s">
        <v>346</v>
      </c>
      <c r="I11" s="26"/>
    </row>
    <row r="12" ht="21" customHeight="1" spans="1:9">
      <c r="A12" s="30"/>
      <c r="B12" s="27"/>
      <c r="C12" s="26"/>
      <c r="D12" s="26" t="s">
        <v>347</v>
      </c>
      <c r="E12" s="26"/>
      <c r="F12" s="26"/>
      <c r="G12" s="26"/>
      <c r="H12" s="26" t="s">
        <v>348</v>
      </c>
      <c r="I12" s="26"/>
    </row>
    <row r="13" ht="21" customHeight="1" spans="1:9">
      <c r="A13" s="30"/>
      <c r="B13" s="27"/>
      <c r="C13" s="26"/>
      <c r="D13" s="26" t="s">
        <v>349</v>
      </c>
      <c r="E13" s="26"/>
      <c r="F13" s="26"/>
      <c r="G13" s="26"/>
      <c r="H13" s="26" t="s">
        <v>350</v>
      </c>
      <c r="I13" s="26"/>
    </row>
    <row r="14" ht="21" customHeight="1" spans="1:9">
      <c r="A14" s="30"/>
      <c r="B14" s="27"/>
      <c r="C14" s="26" t="s">
        <v>329</v>
      </c>
      <c r="D14" s="26" t="s">
        <v>351</v>
      </c>
      <c r="E14" s="26"/>
      <c r="F14" s="26"/>
      <c r="G14" s="26"/>
      <c r="H14" s="26" t="s">
        <v>352</v>
      </c>
      <c r="I14" s="26"/>
    </row>
    <row r="15" ht="21" customHeight="1" spans="1:9">
      <c r="A15" s="30"/>
      <c r="B15" s="27"/>
      <c r="C15" s="26"/>
      <c r="D15" s="26"/>
      <c r="E15" s="26"/>
      <c r="F15" s="26"/>
      <c r="G15" s="26"/>
      <c r="H15" s="26"/>
      <c r="I15" s="26"/>
    </row>
    <row r="16" ht="21" customHeight="1" spans="1:9">
      <c r="A16" s="30"/>
      <c r="B16" s="27"/>
      <c r="C16" s="26"/>
      <c r="D16" s="26"/>
      <c r="E16" s="26"/>
      <c r="F16" s="26"/>
      <c r="G16" s="26"/>
      <c r="H16" s="26"/>
      <c r="I16" s="26"/>
    </row>
    <row r="17" ht="21" customHeight="1" spans="1:9">
      <c r="A17" s="30"/>
      <c r="B17" s="27"/>
      <c r="C17" s="26" t="s">
        <v>330</v>
      </c>
      <c r="D17" s="26"/>
      <c r="E17" s="26"/>
      <c r="F17" s="26"/>
      <c r="G17" s="26"/>
      <c r="H17" s="26"/>
      <c r="I17" s="26"/>
    </row>
    <row r="18" ht="21" customHeight="1" spans="1:9">
      <c r="A18" s="30"/>
      <c r="B18" s="27"/>
      <c r="C18" s="26"/>
      <c r="D18" s="26"/>
      <c r="E18" s="26"/>
      <c r="F18" s="26"/>
      <c r="G18" s="26"/>
      <c r="H18" s="26"/>
      <c r="I18" s="26"/>
    </row>
    <row r="19" ht="21" customHeight="1" spans="1:9">
      <c r="A19" s="30"/>
      <c r="B19" s="27"/>
      <c r="C19" s="26"/>
      <c r="D19" s="26"/>
      <c r="E19" s="26"/>
      <c r="F19" s="26"/>
      <c r="G19" s="26"/>
      <c r="H19" s="26"/>
      <c r="I19" s="26"/>
    </row>
    <row r="20" ht="21" customHeight="1" spans="1:9">
      <c r="A20" s="30"/>
      <c r="B20" s="27"/>
      <c r="C20" s="26" t="s">
        <v>331</v>
      </c>
      <c r="D20" s="26"/>
      <c r="E20" s="26"/>
      <c r="F20" s="26"/>
      <c r="G20" s="26"/>
      <c r="H20" s="26"/>
      <c r="I20" s="26"/>
    </row>
    <row r="21" ht="21" customHeight="1" spans="1:9">
      <c r="A21" s="30"/>
      <c r="B21" s="27"/>
      <c r="C21" s="26"/>
      <c r="D21" s="26"/>
      <c r="E21" s="26"/>
      <c r="F21" s="26"/>
      <c r="G21" s="26"/>
      <c r="H21" s="26"/>
      <c r="I21" s="26"/>
    </row>
    <row r="22" ht="21" customHeight="1" spans="1:9">
      <c r="A22" s="30"/>
      <c r="B22" s="27"/>
      <c r="C22" s="26"/>
      <c r="D22" s="26"/>
      <c r="E22" s="26"/>
      <c r="F22" s="26"/>
      <c r="G22" s="26"/>
      <c r="H22" s="26"/>
      <c r="I22" s="26"/>
    </row>
    <row r="23" ht="21" customHeight="1" spans="1:9">
      <c r="A23" s="30" t="s">
        <v>316</v>
      </c>
      <c r="B23" s="27" t="s">
        <v>332</v>
      </c>
      <c r="C23" s="27" t="s">
        <v>333</v>
      </c>
      <c r="D23" s="26"/>
      <c r="E23" s="26"/>
      <c r="F23" s="26"/>
      <c r="G23" s="26"/>
      <c r="H23" s="26"/>
      <c r="I23" s="26"/>
    </row>
    <row r="24" ht="21" customHeight="1" spans="1:9">
      <c r="A24" s="30"/>
      <c r="B24" s="27"/>
      <c r="C24" s="27"/>
      <c r="D24" s="26"/>
      <c r="E24" s="26"/>
      <c r="F24" s="26"/>
      <c r="G24" s="26"/>
      <c r="H24" s="26"/>
      <c r="I24" s="26"/>
    </row>
    <row r="25" ht="21" customHeight="1" spans="1:9">
      <c r="A25" s="30"/>
      <c r="B25" s="27"/>
      <c r="C25" s="27" t="s">
        <v>334</v>
      </c>
      <c r="D25" s="26"/>
      <c r="E25" s="26"/>
      <c r="F25" s="26"/>
      <c r="G25" s="26"/>
      <c r="H25" s="26"/>
      <c r="I25" s="26"/>
    </row>
    <row r="26" ht="21" customHeight="1" spans="1:9">
      <c r="A26" s="30"/>
      <c r="B26" s="27"/>
      <c r="C26" s="27"/>
      <c r="D26" s="26"/>
      <c r="E26" s="26"/>
      <c r="F26" s="26"/>
      <c r="G26" s="26"/>
      <c r="H26" s="26"/>
      <c r="I26" s="26"/>
    </row>
    <row r="27" ht="21" customHeight="1" spans="1:9">
      <c r="A27" s="30"/>
      <c r="B27" s="27"/>
      <c r="C27" s="27" t="s">
        <v>335</v>
      </c>
      <c r="D27" s="26"/>
      <c r="E27" s="26"/>
      <c r="F27" s="26"/>
      <c r="G27" s="26"/>
      <c r="H27" s="26"/>
      <c r="I27" s="26"/>
    </row>
    <row r="28" ht="21" customHeight="1" spans="1:9">
      <c r="A28" s="30"/>
      <c r="B28" s="27"/>
      <c r="C28" s="27"/>
      <c r="D28" s="26"/>
      <c r="E28" s="26"/>
      <c r="F28" s="26"/>
      <c r="G28" s="26"/>
      <c r="H28" s="26"/>
      <c r="I28" s="26"/>
    </row>
    <row r="29" ht="21" customHeight="1" spans="1:9">
      <c r="A29" s="30"/>
      <c r="B29" s="27"/>
      <c r="C29" s="27" t="s">
        <v>336</v>
      </c>
      <c r="D29" s="26"/>
      <c r="E29" s="26"/>
      <c r="F29" s="26"/>
      <c r="G29" s="26"/>
      <c r="H29" s="26"/>
      <c r="I29" s="26"/>
    </row>
    <row r="30" ht="21" customHeight="1" spans="1:9">
      <c r="A30" s="30"/>
      <c r="B30" s="27"/>
      <c r="C30" s="27"/>
      <c r="D30" s="26"/>
      <c r="E30" s="26"/>
      <c r="F30" s="26"/>
      <c r="G30" s="26"/>
      <c r="H30" s="26"/>
      <c r="I30" s="26"/>
    </row>
    <row r="31" ht="33" customHeight="1" spans="1:9">
      <c r="A31" s="30"/>
      <c r="B31" s="27" t="s">
        <v>337</v>
      </c>
      <c r="C31" s="27" t="s">
        <v>338</v>
      </c>
      <c r="D31" s="26" t="s">
        <v>353</v>
      </c>
      <c r="E31" s="26"/>
      <c r="F31" s="26"/>
      <c r="G31" s="26"/>
      <c r="H31" s="26" t="s">
        <v>354</v>
      </c>
      <c r="I31" s="26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5625" right="0" top="0.393055555555556" bottom="0.747916666666667" header="0.313888888888889" footer="0"/>
  <pageSetup paperSize="9" orientation="portrait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workbookViewId="0">
      <selection activeCell="D17" sqref="D17:G17"/>
    </sheetView>
  </sheetViews>
  <sheetFormatPr defaultColWidth="5.53333333333333" defaultRowHeight="11.25"/>
  <cols>
    <col min="1" max="1" width="5.71666666666667" style="4" customWidth="1"/>
    <col min="2" max="2" width="7.96666666666667" style="4" customWidth="1"/>
    <col min="3" max="3" width="12.375" style="4" customWidth="1"/>
    <col min="4" max="4" width="10.5" style="4" customWidth="1"/>
    <col min="5" max="5" width="8.625" style="4" customWidth="1"/>
    <col min="6" max="6" width="11.25" style="4"/>
    <col min="7" max="7" width="9.75" style="4" customWidth="1"/>
    <col min="8" max="8" width="8.44166666666667" style="4" customWidth="1"/>
    <col min="9" max="9" width="8.625" style="4" customWidth="1"/>
    <col min="10" max="16384" width="5.53333333333333" style="4"/>
  </cols>
  <sheetData>
    <row r="1" ht="36.75" customHeight="1" spans="1:9">
      <c r="A1" s="22" t="s">
        <v>301</v>
      </c>
      <c r="B1" s="22"/>
      <c r="C1" s="22"/>
      <c r="D1" s="22"/>
      <c r="E1" s="22"/>
      <c r="F1" s="22"/>
      <c r="G1" s="22"/>
      <c r="H1" s="22"/>
      <c r="I1" s="22"/>
    </row>
    <row r="2" s="21" customFormat="1" ht="26" customHeight="1" spans="1:9">
      <c r="A2" s="23" t="s">
        <v>302</v>
      </c>
      <c r="B2" s="23"/>
      <c r="C2" s="23"/>
      <c r="D2" s="24"/>
      <c r="E2" s="24"/>
      <c r="F2" s="25" t="s">
        <v>303</v>
      </c>
      <c r="G2" s="25"/>
      <c r="H2" s="24"/>
      <c r="I2" s="24"/>
    </row>
    <row r="3" ht="24.6" customHeight="1" spans="1:9">
      <c r="A3" s="26" t="s">
        <v>304</v>
      </c>
      <c r="B3" s="26"/>
      <c r="C3" s="26"/>
      <c r="D3" s="26" t="s">
        <v>355</v>
      </c>
      <c r="E3" s="26"/>
      <c r="F3" s="26"/>
      <c r="G3" s="26"/>
      <c r="H3" s="26"/>
      <c r="I3" s="26"/>
    </row>
    <row r="4" ht="24.6" customHeight="1" spans="1:9">
      <c r="A4" s="26" t="s">
        <v>306</v>
      </c>
      <c r="B4" s="26"/>
      <c r="C4" s="26"/>
      <c r="D4" s="26" t="s">
        <v>356</v>
      </c>
      <c r="E4" s="26"/>
      <c r="F4" s="26" t="s">
        <v>308</v>
      </c>
      <c r="G4" s="26" t="s">
        <v>309</v>
      </c>
      <c r="H4" s="26"/>
      <c r="I4" s="26"/>
    </row>
    <row r="5" ht="24.6" customHeight="1" spans="1:9">
      <c r="A5" s="27" t="s">
        <v>310</v>
      </c>
      <c r="B5" s="27"/>
      <c r="C5" s="27"/>
      <c r="D5" s="27" t="s">
        <v>311</v>
      </c>
      <c r="E5" s="27"/>
      <c r="F5" s="26"/>
      <c r="G5" s="26"/>
      <c r="H5" s="26"/>
      <c r="I5" s="26"/>
    </row>
    <row r="6" ht="24.6" customHeight="1" spans="1:9">
      <c r="A6" s="27"/>
      <c r="B6" s="27"/>
      <c r="C6" s="27"/>
      <c r="D6" s="27" t="s">
        <v>312</v>
      </c>
      <c r="E6" s="27"/>
      <c r="F6" s="27">
        <v>100</v>
      </c>
      <c r="G6" s="27"/>
      <c r="H6" s="27"/>
      <c r="I6" s="27"/>
    </row>
    <row r="7" ht="24.6" customHeight="1" spans="1:9">
      <c r="A7" s="27"/>
      <c r="B7" s="27"/>
      <c r="C7" s="27"/>
      <c r="D7" s="26" t="s">
        <v>16</v>
      </c>
      <c r="E7" s="26"/>
      <c r="F7" s="26"/>
      <c r="G7" s="26"/>
      <c r="H7" s="26"/>
      <c r="I7" s="26"/>
    </row>
    <row r="8" ht="24.6" customHeight="1" spans="1:9">
      <c r="A8" s="27" t="s">
        <v>313</v>
      </c>
      <c r="B8" s="27"/>
      <c r="C8" s="27"/>
      <c r="D8" s="28"/>
      <c r="E8" s="28"/>
      <c r="F8" s="28"/>
      <c r="G8" s="28"/>
      <c r="H8" s="28"/>
      <c r="I8" s="28"/>
    </row>
    <row r="9" ht="86.4" customHeight="1" spans="1:9">
      <c r="A9" s="26" t="s">
        <v>314</v>
      </c>
      <c r="B9" s="26"/>
      <c r="C9" s="26"/>
      <c r="D9" s="29" t="s">
        <v>357</v>
      </c>
      <c r="E9" s="29"/>
      <c r="F9" s="29"/>
      <c r="G9" s="29"/>
      <c r="H9" s="29"/>
      <c r="I9" s="29"/>
    </row>
    <row r="10" ht="36" customHeight="1" spans="1:9">
      <c r="A10" s="30" t="s">
        <v>316</v>
      </c>
      <c r="B10" s="27" t="s">
        <v>317</v>
      </c>
      <c r="C10" s="31" t="s">
        <v>318</v>
      </c>
      <c r="D10" s="31"/>
      <c r="E10" s="31"/>
      <c r="F10" s="31"/>
      <c r="G10" s="31"/>
      <c r="H10" s="31" t="s">
        <v>320</v>
      </c>
      <c r="I10" s="31"/>
    </row>
    <row r="11" ht="21" customHeight="1" spans="1:9">
      <c r="A11" s="30"/>
      <c r="B11" s="27" t="s">
        <v>321</v>
      </c>
      <c r="C11" s="26" t="s">
        <v>322</v>
      </c>
      <c r="D11" s="26" t="s">
        <v>358</v>
      </c>
      <c r="E11" s="26"/>
      <c r="F11" s="26"/>
      <c r="G11" s="26"/>
      <c r="H11" s="26" t="s">
        <v>359</v>
      </c>
      <c r="I11" s="26"/>
    </row>
    <row r="12" ht="21" customHeight="1" spans="1:9">
      <c r="A12" s="30"/>
      <c r="B12" s="27"/>
      <c r="C12" s="26"/>
      <c r="D12" s="26"/>
      <c r="E12" s="26"/>
      <c r="F12" s="26"/>
      <c r="G12" s="26"/>
      <c r="H12" s="26"/>
      <c r="I12" s="26"/>
    </row>
    <row r="13" ht="21" customHeight="1" spans="1:9">
      <c r="A13" s="30"/>
      <c r="B13" s="27"/>
      <c r="C13" s="26"/>
      <c r="D13" s="26"/>
      <c r="E13" s="26"/>
      <c r="F13" s="26"/>
      <c r="G13" s="26"/>
      <c r="H13" s="26"/>
      <c r="I13" s="26"/>
    </row>
    <row r="14" ht="21" customHeight="1" spans="1:9">
      <c r="A14" s="30"/>
      <c r="B14" s="27"/>
      <c r="C14" s="26" t="s">
        <v>329</v>
      </c>
      <c r="D14" s="26" t="s">
        <v>360</v>
      </c>
      <c r="E14" s="26"/>
      <c r="F14" s="26"/>
      <c r="G14" s="26"/>
      <c r="H14" s="26" t="s">
        <v>361</v>
      </c>
      <c r="I14" s="26"/>
    </row>
    <row r="15" ht="21" customHeight="1" spans="1:9">
      <c r="A15" s="30"/>
      <c r="B15" s="27"/>
      <c r="C15" s="26"/>
      <c r="D15" s="26"/>
      <c r="E15" s="26"/>
      <c r="F15" s="26"/>
      <c r="G15" s="26"/>
      <c r="H15" s="26"/>
      <c r="I15" s="26"/>
    </row>
    <row r="16" ht="21" customHeight="1" spans="1:9">
      <c r="A16" s="30"/>
      <c r="B16" s="27"/>
      <c r="C16" s="26"/>
      <c r="D16" s="26"/>
      <c r="E16" s="26"/>
      <c r="F16" s="26"/>
      <c r="G16" s="26"/>
      <c r="H16" s="26"/>
      <c r="I16" s="26"/>
    </row>
    <row r="17" ht="21" customHeight="1" spans="1:9">
      <c r="A17" s="30"/>
      <c r="B17" s="27"/>
      <c r="C17" s="26" t="s">
        <v>330</v>
      </c>
      <c r="D17" s="26"/>
      <c r="E17" s="26"/>
      <c r="F17" s="26"/>
      <c r="G17" s="26"/>
      <c r="H17" s="26"/>
      <c r="I17" s="26"/>
    </row>
    <row r="18" ht="21" customHeight="1" spans="1:9">
      <c r="A18" s="30"/>
      <c r="B18" s="27"/>
      <c r="C18" s="26"/>
      <c r="D18" s="26"/>
      <c r="E18" s="26"/>
      <c r="F18" s="26"/>
      <c r="G18" s="26"/>
      <c r="H18" s="26"/>
      <c r="I18" s="26"/>
    </row>
    <row r="19" ht="21" customHeight="1" spans="1:9">
      <c r="A19" s="30"/>
      <c r="B19" s="27"/>
      <c r="C19" s="26"/>
      <c r="D19" s="26"/>
      <c r="E19" s="26"/>
      <c r="F19" s="26"/>
      <c r="G19" s="26"/>
      <c r="H19" s="26"/>
      <c r="I19" s="26"/>
    </row>
    <row r="20" ht="21" customHeight="1" spans="1:9">
      <c r="A20" s="30"/>
      <c r="B20" s="27"/>
      <c r="C20" s="26" t="s">
        <v>331</v>
      </c>
      <c r="D20" s="26"/>
      <c r="E20" s="26"/>
      <c r="F20" s="26"/>
      <c r="G20" s="26"/>
      <c r="H20" s="26"/>
      <c r="I20" s="26"/>
    </row>
    <row r="21" ht="21" customHeight="1" spans="1:9">
      <c r="A21" s="30"/>
      <c r="B21" s="27"/>
      <c r="C21" s="26"/>
      <c r="D21" s="26"/>
      <c r="E21" s="26"/>
      <c r="F21" s="26"/>
      <c r="G21" s="26"/>
      <c r="H21" s="26"/>
      <c r="I21" s="26"/>
    </row>
    <row r="22" ht="21" customHeight="1" spans="1:9">
      <c r="A22" s="30"/>
      <c r="B22" s="27"/>
      <c r="C22" s="26"/>
      <c r="D22" s="26"/>
      <c r="E22" s="26"/>
      <c r="F22" s="26"/>
      <c r="G22" s="26"/>
      <c r="H22" s="26"/>
      <c r="I22" s="26"/>
    </row>
    <row r="23" ht="21" customHeight="1" spans="1:9">
      <c r="A23" s="30" t="s">
        <v>316</v>
      </c>
      <c r="B23" s="27" t="s">
        <v>332</v>
      </c>
      <c r="C23" s="27" t="s">
        <v>333</v>
      </c>
      <c r="D23" s="26"/>
      <c r="E23" s="26"/>
      <c r="F23" s="26"/>
      <c r="G23" s="26"/>
      <c r="H23" s="26"/>
      <c r="I23" s="26"/>
    </row>
    <row r="24" ht="21" customHeight="1" spans="1:9">
      <c r="A24" s="30"/>
      <c r="B24" s="27"/>
      <c r="C24" s="27"/>
      <c r="D24" s="26"/>
      <c r="E24" s="26"/>
      <c r="F24" s="26"/>
      <c r="G24" s="26"/>
      <c r="H24" s="26"/>
      <c r="I24" s="26"/>
    </row>
    <row r="25" ht="21" customHeight="1" spans="1:9">
      <c r="A25" s="30"/>
      <c r="B25" s="27"/>
      <c r="C25" s="27" t="s">
        <v>334</v>
      </c>
      <c r="D25" s="26" t="s">
        <v>362</v>
      </c>
      <c r="E25" s="26"/>
      <c r="F25" s="26"/>
      <c r="G25" s="26"/>
      <c r="H25" s="26" t="s">
        <v>352</v>
      </c>
      <c r="I25" s="26"/>
    </row>
    <row r="26" ht="21" customHeight="1" spans="1:9">
      <c r="A26" s="30"/>
      <c r="B26" s="27"/>
      <c r="C26" s="27"/>
      <c r="D26" s="26"/>
      <c r="E26" s="26"/>
      <c r="F26" s="26"/>
      <c r="G26" s="26"/>
      <c r="H26" s="26"/>
      <c r="I26" s="26"/>
    </row>
    <row r="27" ht="21" customHeight="1" spans="1:9">
      <c r="A27" s="30"/>
      <c r="B27" s="27"/>
      <c r="C27" s="27" t="s">
        <v>335</v>
      </c>
      <c r="D27" s="26"/>
      <c r="E27" s="26"/>
      <c r="F27" s="26"/>
      <c r="G27" s="26"/>
      <c r="H27" s="26"/>
      <c r="I27" s="26"/>
    </row>
    <row r="28" ht="21" customHeight="1" spans="1:9">
      <c r="A28" s="30"/>
      <c r="B28" s="27"/>
      <c r="C28" s="27"/>
      <c r="D28" s="26"/>
      <c r="E28" s="26"/>
      <c r="F28" s="26"/>
      <c r="G28" s="26"/>
      <c r="H28" s="26"/>
      <c r="I28" s="26"/>
    </row>
    <row r="29" ht="21" customHeight="1" spans="1:9">
      <c r="A29" s="30"/>
      <c r="B29" s="27"/>
      <c r="C29" s="27" t="s">
        <v>336</v>
      </c>
      <c r="D29" s="26"/>
      <c r="E29" s="26"/>
      <c r="F29" s="26"/>
      <c r="G29" s="26"/>
      <c r="H29" s="26"/>
      <c r="I29" s="26"/>
    </row>
    <row r="30" ht="21" customHeight="1" spans="1:9">
      <c r="A30" s="30"/>
      <c r="B30" s="27"/>
      <c r="C30" s="27"/>
      <c r="D30" s="26"/>
      <c r="E30" s="26"/>
      <c r="F30" s="26"/>
      <c r="G30" s="26"/>
      <c r="H30" s="26"/>
      <c r="I30" s="26"/>
    </row>
    <row r="31" ht="33" customHeight="1" spans="1:9">
      <c r="A31" s="30"/>
      <c r="B31" s="27" t="s">
        <v>337</v>
      </c>
      <c r="C31" s="27" t="s">
        <v>338</v>
      </c>
      <c r="D31" s="26" t="s">
        <v>363</v>
      </c>
      <c r="E31" s="26"/>
      <c r="F31" s="26"/>
      <c r="G31" s="26"/>
      <c r="H31" s="32">
        <v>0.95</v>
      </c>
      <c r="I31" s="26"/>
    </row>
  </sheetData>
  <mergeCells count="76">
    <mergeCell ref="A1:I1"/>
    <mergeCell ref="A2:C2"/>
    <mergeCell ref="F2:G2"/>
    <mergeCell ref="H2:I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workbookViewId="0">
      <selection activeCell="O18" sqref="O18"/>
    </sheetView>
  </sheetViews>
  <sheetFormatPr defaultColWidth="5.53333333333333" defaultRowHeight="11.25"/>
  <cols>
    <col min="1" max="1" width="5.71666666666667" style="4" customWidth="1"/>
    <col min="2" max="2" width="7.96666666666667" style="4" customWidth="1"/>
    <col min="3" max="3" width="14.25" style="4" customWidth="1"/>
    <col min="4" max="4" width="10.5" style="4" customWidth="1"/>
    <col min="5" max="5" width="8.625" style="4" customWidth="1"/>
    <col min="6" max="6" width="11.25" style="4"/>
    <col min="7" max="7" width="9.75" style="4" customWidth="1"/>
    <col min="8" max="8" width="8.44166666666667" style="4" customWidth="1"/>
    <col min="9" max="9" width="10.125" style="4" customWidth="1"/>
    <col min="10" max="16384" width="5.53333333333333" style="4"/>
  </cols>
  <sheetData>
    <row r="1" ht="36.75" customHeight="1" spans="1:9">
      <c r="A1" s="22" t="s">
        <v>301</v>
      </c>
      <c r="B1" s="22"/>
      <c r="C1" s="22"/>
      <c r="D1" s="22"/>
      <c r="E1" s="22"/>
      <c r="F1" s="22"/>
      <c r="G1" s="22"/>
      <c r="H1" s="22"/>
      <c r="I1" s="22"/>
    </row>
    <row r="2" s="21" customFormat="1" ht="20" customHeight="1" spans="1:9">
      <c r="A2" s="23" t="s">
        <v>302</v>
      </c>
      <c r="B2" s="23"/>
      <c r="C2" s="23"/>
      <c r="D2" s="24"/>
      <c r="E2" s="24"/>
      <c r="F2" s="25" t="s">
        <v>303</v>
      </c>
      <c r="G2" s="25"/>
      <c r="H2" s="24"/>
      <c r="I2" s="24"/>
    </row>
    <row r="3" ht="24.6" customHeight="1" spans="1:9">
      <c r="A3" s="26" t="s">
        <v>304</v>
      </c>
      <c r="B3" s="26"/>
      <c r="C3" s="26"/>
      <c r="D3" s="26" t="s">
        <v>364</v>
      </c>
      <c r="E3" s="26"/>
      <c r="F3" s="26"/>
      <c r="G3" s="26"/>
      <c r="H3" s="26"/>
      <c r="I3" s="26"/>
    </row>
    <row r="4" ht="24.6" customHeight="1" spans="1:9">
      <c r="A4" s="26" t="s">
        <v>306</v>
      </c>
      <c r="B4" s="26"/>
      <c r="C4" s="26"/>
      <c r="D4" s="26" t="s">
        <v>365</v>
      </c>
      <c r="E4" s="26"/>
      <c r="F4" s="26" t="s">
        <v>308</v>
      </c>
      <c r="G4" s="26" t="s">
        <v>309</v>
      </c>
      <c r="H4" s="26"/>
      <c r="I4" s="26"/>
    </row>
    <row r="5" ht="24.6" customHeight="1" spans="1:9">
      <c r="A5" s="27" t="s">
        <v>310</v>
      </c>
      <c r="B5" s="27"/>
      <c r="C5" s="27"/>
      <c r="D5" s="27" t="s">
        <v>311</v>
      </c>
      <c r="E5" s="27"/>
      <c r="F5" s="26"/>
      <c r="G5" s="26"/>
      <c r="H5" s="26"/>
      <c r="I5" s="26"/>
    </row>
    <row r="6" ht="24.6" customHeight="1" spans="1:9">
      <c r="A6" s="27"/>
      <c r="B6" s="27"/>
      <c r="C6" s="27"/>
      <c r="D6" s="27" t="s">
        <v>312</v>
      </c>
      <c r="E6" s="27"/>
      <c r="F6" s="27">
        <v>100</v>
      </c>
      <c r="G6" s="27"/>
      <c r="H6" s="27"/>
      <c r="I6" s="27"/>
    </row>
    <row r="7" ht="24.6" customHeight="1" spans="1:9">
      <c r="A7" s="27"/>
      <c r="B7" s="27"/>
      <c r="C7" s="27"/>
      <c r="D7" s="26" t="s">
        <v>16</v>
      </c>
      <c r="E7" s="26"/>
      <c r="F7" s="26"/>
      <c r="G7" s="26"/>
      <c r="H7" s="26"/>
      <c r="I7" s="26"/>
    </row>
    <row r="8" ht="24.6" customHeight="1" spans="1:9">
      <c r="A8" s="27" t="s">
        <v>313</v>
      </c>
      <c r="B8" s="27"/>
      <c r="C8" s="27"/>
      <c r="D8" s="28" t="s">
        <v>366</v>
      </c>
      <c r="E8" s="28"/>
      <c r="F8" s="28"/>
      <c r="G8" s="28"/>
      <c r="H8" s="28"/>
      <c r="I8" s="28"/>
    </row>
    <row r="9" ht="59" customHeight="1" spans="1:9">
      <c r="A9" s="26" t="s">
        <v>314</v>
      </c>
      <c r="B9" s="26"/>
      <c r="C9" s="26"/>
      <c r="D9" s="29" t="s">
        <v>367</v>
      </c>
      <c r="E9" s="29"/>
      <c r="F9" s="29"/>
      <c r="G9" s="29"/>
      <c r="H9" s="29"/>
      <c r="I9" s="29"/>
    </row>
    <row r="10" ht="36" customHeight="1" spans="1:9">
      <c r="A10" s="30" t="s">
        <v>316</v>
      </c>
      <c r="B10" s="27" t="s">
        <v>317</v>
      </c>
      <c r="C10" s="31" t="s">
        <v>318</v>
      </c>
      <c r="D10" s="31" t="s">
        <v>319</v>
      </c>
      <c r="E10" s="31"/>
      <c r="F10" s="31"/>
      <c r="G10" s="31"/>
      <c r="H10" s="31" t="s">
        <v>320</v>
      </c>
      <c r="I10" s="31"/>
    </row>
    <row r="11" ht="21" customHeight="1" spans="1:9">
      <c r="A11" s="30"/>
      <c r="B11" s="27" t="s">
        <v>321</v>
      </c>
      <c r="C11" s="26" t="s">
        <v>322</v>
      </c>
      <c r="D11" s="26" t="s">
        <v>368</v>
      </c>
      <c r="E11" s="26"/>
      <c r="F11" s="26"/>
      <c r="G11" s="26"/>
      <c r="H11" s="26" t="s">
        <v>369</v>
      </c>
      <c r="I11" s="26"/>
    </row>
    <row r="12" ht="21" customHeight="1" spans="1:9">
      <c r="A12" s="30"/>
      <c r="B12" s="27"/>
      <c r="C12" s="26"/>
      <c r="D12" s="26" t="s">
        <v>370</v>
      </c>
      <c r="E12" s="26"/>
      <c r="F12" s="26"/>
      <c r="G12" s="26"/>
      <c r="H12" s="26" t="s">
        <v>369</v>
      </c>
      <c r="I12" s="26"/>
    </row>
    <row r="13" ht="21" customHeight="1" spans="1:9">
      <c r="A13" s="30"/>
      <c r="B13" s="27"/>
      <c r="C13" s="26"/>
      <c r="D13" s="26" t="s">
        <v>371</v>
      </c>
      <c r="E13" s="26"/>
      <c r="F13" s="26"/>
      <c r="G13" s="26"/>
      <c r="H13" s="26" t="s">
        <v>372</v>
      </c>
      <c r="I13" s="26"/>
    </row>
    <row r="14" ht="21" customHeight="1" spans="1:9">
      <c r="A14" s="30"/>
      <c r="B14" s="27"/>
      <c r="C14" s="26" t="s">
        <v>329</v>
      </c>
      <c r="D14" s="26" t="s">
        <v>373</v>
      </c>
      <c r="E14" s="26"/>
      <c r="F14" s="26"/>
      <c r="G14" s="26"/>
      <c r="H14" s="26" t="s">
        <v>352</v>
      </c>
      <c r="I14" s="26"/>
    </row>
    <row r="15" ht="21" customHeight="1" spans="1:9">
      <c r="A15" s="30"/>
      <c r="B15" s="27"/>
      <c r="C15" s="26"/>
      <c r="D15" s="26" t="s">
        <v>374</v>
      </c>
      <c r="E15" s="26"/>
      <c r="F15" s="26"/>
      <c r="G15" s="26"/>
      <c r="H15" s="26" t="s">
        <v>375</v>
      </c>
      <c r="I15" s="26"/>
    </row>
    <row r="16" ht="21" customHeight="1" spans="1:9">
      <c r="A16" s="30"/>
      <c r="B16" s="27"/>
      <c r="C16" s="26"/>
      <c r="D16" s="26"/>
      <c r="E16" s="26"/>
      <c r="F16" s="26"/>
      <c r="G16" s="26"/>
      <c r="H16" s="26"/>
      <c r="I16" s="26"/>
    </row>
    <row r="17" ht="21" customHeight="1" spans="1:9">
      <c r="A17" s="30"/>
      <c r="B17" s="27"/>
      <c r="C17" s="26" t="s">
        <v>330</v>
      </c>
      <c r="D17" s="26"/>
      <c r="E17" s="26"/>
      <c r="F17" s="26"/>
      <c r="G17" s="26"/>
      <c r="H17" s="26"/>
      <c r="I17" s="26"/>
    </row>
    <row r="18" ht="21" customHeight="1" spans="1:9">
      <c r="A18" s="30"/>
      <c r="B18" s="27"/>
      <c r="C18" s="26"/>
      <c r="D18" s="26"/>
      <c r="E18" s="26"/>
      <c r="F18" s="26"/>
      <c r="G18" s="26"/>
      <c r="H18" s="26"/>
      <c r="I18" s="26"/>
    </row>
    <row r="19" ht="21" customHeight="1" spans="1:9">
      <c r="A19" s="30"/>
      <c r="B19" s="27"/>
      <c r="C19" s="26"/>
      <c r="D19" s="26"/>
      <c r="E19" s="26"/>
      <c r="F19" s="26"/>
      <c r="G19" s="26"/>
      <c r="H19" s="26"/>
      <c r="I19" s="26"/>
    </row>
    <row r="20" ht="21" customHeight="1" spans="1:9">
      <c r="A20" s="30"/>
      <c r="B20" s="27"/>
      <c r="C20" s="26" t="s">
        <v>331</v>
      </c>
      <c r="D20" s="26"/>
      <c r="E20" s="26"/>
      <c r="F20" s="26"/>
      <c r="G20" s="26"/>
      <c r="H20" s="26"/>
      <c r="I20" s="26"/>
    </row>
    <row r="21" ht="21" customHeight="1" spans="1:9">
      <c r="A21" s="30"/>
      <c r="B21" s="27"/>
      <c r="C21" s="26"/>
      <c r="D21" s="26"/>
      <c r="E21" s="26"/>
      <c r="F21" s="26"/>
      <c r="G21" s="26"/>
      <c r="H21" s="26"/>
      <c r="I21" s="26"/>
    </row>
    <row r="22" ht="21" customHeight="1" spans="1:9">
      <c r="A22" s="30"/>
      <c r="B22" s="27"/>
      <c r="C22" s="26"/>
      <c r="D22" s="26"/>
      <c r="E22" s="26"/>
      <c r="F22" s="26"/>
      <c r="G22" s="26"/>
      <c r="H22" s="26"/>
      <c r="I22" s="26"/>
    </row>
    <row r="23" ht="21" customHeight="1" spans="1:9">
      <c r="A23" s="30" t="s">
        <v>316</v>
      </c>
      <c r="B23" s="27" t="s">
        <v>332</v>
      </c>
      <c r="C23" s="27" t="s">
        <v>333</v>
      </c>
      <c r="D23" s="26"/>
      <c r="E23" s="26"/>
      <c r="F23" s="26"/>
      <c r="G23" s="26"/>
      <c r="H23" s="26"/>
      <c r="I23" s="26"/>
    </row>
    <row r="24" ht="21" customHeight="1" spans="1:9">
      <c r="A24" s="30"/>
      <c r="B24" s="27"/>
      <c r="C24" s="27"/>
      <c r="D24" s="26"/>
      <c r="E24" s="26"/>
      <c r="F24" s="26"/>
      <c r="G24" s="26"/>
      <c r="H24" s="26"/>
      <c r="I24" s="26"/>
    </row>
    <row r="25" ht="21" customHeight="1" spans="1:9">
      <c r="A25" s="30"/>
      <c r="B25" s="27"/>
      <c r="C25" s="27" t="s">
        <v>334</v>
      </c>
      <c r="D25" s="26"/>
      <c r="E25" s="26"/>
      <c r="F25" s="26"/>
      <c r="G25" s="26"/>
      <c r="H25" s="26"/>
      <c r="I25" s="26"/>
    </row>
    <row r="26" ht="21" customHeight="1" spans="1:9">
      <c r="A26" s="30"/>
      <c r="B26" s="27"/>
      <c r="C26" s="27"/>
      <c r="D26" s="26"/>
      <c r="E26" s="26"/>
      <c r="F26" s="26"/>
      <c r="G26" s="26"/>
      <c r="H26" s="26"/>
      <c r="I26" s="26"/>
    </row>
    <row r="27" ht="21" customHeight="1" spans="1:9">
      <c r="A27" s="30"/>
      <c r="B27" s="27"/>
      <c r="C27" s="27" t="s">
        <v>335</v>
      </c>
      <c r="D27" s="26"/>
      <c r="E27" s="26"/>
      <c r="F27" s="26"/>
      <c r="G27" s="26"/>
      <c r="H27" s="26"/>
      <c r="I27" s="26"/>
    </row>
    <row r="28" ht="21" customHeight="1" spans="1:9">
      <c r="A28" s="30"/>
      <c r="B28" s="27"/>
      <c r="C28" s="27"/>
      <c r="D28" s="26"/>
      <c r="E28" s="26"/>
      <c r="F28" s="26"/>
      <c r="G28" s="26"/>
      <c r="H28" s="26"/>
      <c r="I28" s="26"/>
    </row>
    <row r="29" ht="21" customHeight="1" spans="1:9">
      <c r="A29" s="30"/>
      <c r="B29" s="27"/>
      <c r="C29" s="27" t="s">
        <v>336</v>
      </c>
      <c r="D29" s="26"/>
      <c r="E29" s="26"/>
      <c r="F29" s="26"/>
      <c r="G29" s="26"/>
      <c r="H29" s="26"/>
      <c r="I29" s="26"/>
    </row>
    <row r="30" ht="21" customHeight="1" spans="1:9">
      <c r="A30" s="30"/>
      <c r="B30" s="27"/>
      <c r="C30" s="27"/>
      <c r="D30" s="26"/>
      <c r="E30" s="26"/>
      <c r="F30" s="26"/>
      <c r="G30" s="26"/>
      <c r="H30" s="26"/>
      <c r="I30" s="26"/>
    </row>
    <row r="31" ht="33" customHeight="1" spans="1:9">
      <c r="A31" s="30"/>
      <c r="B31" s="27" t="s">
        <v>337</v>
      </c>
      <c r="C31" s="27" t="s">
        <v>338</v>
      </c>
      <c r="D31" s="26" t="s">
        <v>376</v>
      </c>
      <c r="E31" s="26"/>
      <c r="F31" s="26"/>
      <c r="G31" s="26"/>
      <c r="H31" s="32" t="s">
        <v>354</v>
      </c>
      <c r="I31" s="26"/>
    </row>
  </sheetData>
  <mergeCells count="76">
    <mergeCell ref="A1:I1"/>
    <mergeCell ref="A2:C2"/>
    <mergeCell ref="F2:G2"/>
    <mergeCell ref="H2:I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5625" right="0.393055555555556" top="0.393055555555556" bottom="0.747916666666667" header="0.313888888888889" footer="0.5"/>
  <pageSetup paperSize="9" orientation="portrait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abSelected="1" topLeftCell="A15" workbookViewId="0">
      <selection activeCell="Q31" sqref="Q31"/>
    </sheetView>
  </sheetViews>
  <sheetFormatPr defaultColWidth="5.53333333333333" defaultRowHeight="11.25"/>
  <cols>
    <col min="1" max="1" width="5.71666666666667" style="4" customWidth="1"/>
    <col min="2" max="2" width="7.96666666666667" style="4" customWidth="1"/>
    <col min="3" max="3" width="12.375" style="4" customWidth="1"/>
    <col min="4" max="4" width="10.5" style="4" customWidth="1"/>
    <col min="5" max="5" width="8.625" style="4" customWidth="1"/>
    <col min="6" max="6" width="11.25" style="4"/>
    <col min="7" max="7" width="9.75" style="4" customWidth="1"/>
    <col min="8" max="8" width="8.44166666666667" style="4" customWidth="1"/>
    <col min="9" max="9" width="8.625" style="4" customWidth="1"/>
    <col min="10" max="16384" width="5.53333333333333" style="4"/>
  </cols>
  <sheetData>
    <row r="1" ht="36.75" customHeight="1" spans="1:9">
      <c r="A1" s="22" t="s">
        <v>301</v>
      </c>
      <c r="B1" s="22"/>
      <c r="C1" s="22"/>
      <c r="D1" s="22"/>
      <c r="E1" s="22"/>
      <c r="F1" s="22"/>
      <c r="G1" s="22"/>
      <c r="H1" s="22"/>
      <c r="I1" s="22"/>
    </row>
    <row r="2" s="21" customFormat="1" ht="22" customHeight="1" spans="1:9">
      <c r="A2" s="23" t="s">
        <v>302</v>
      </c>
      <c r="B2" s="23"/>
      <c r="C2" s="23"/>
      <c r="D2" s="24"/>
      <c r="E2" s="24"/>
      <c r="F2" s="25" t="s">
        <v>303</v>
      </c>
      <c r="G2" s="25"/>
      <c r="H2" s="24"/>
      <c r="I2" s="24"/>
    </row>
    <row r="3" ht="24.6" customHeight="1" spans="1:9">
      <c r="A3" s="26" t="s">
        <v>304</v>
      </c>
      <c r="B3" s="26"/>
      <c r="C3" s="26"/>
      <c r="D3" s="26" t="s">
        <v>377</v>
      </c>
      <c r="E3" s="26"/>
      <c r="F3" s="26"/>
      <c r="G3" s="26"/>
      <c r="H3" s="26"/>
      <c r="I3" s="26"/>
    </row>
    <row r="4" ht="24.6" customHeight="1" spans="1:9">
      <c r="A4" s="26" t="s">
        <v>306</v>
      </c>
      <c r="B4" s="26"/>
      <c r="C4" s="26"/>
      <c r="D4" s="26" t="s">
        <v>378</v>
      </c>
      <c r="E4" s="26"/>
      <c r="F4" s="26" t="s">
        <v>308</v>
      </c>
      <c r="G4" s="26" t="s">
        <v>379</v>
      </c>
      <c r="H4" s="26"/>
      <c r="I4" s="26"/>
    </row>
    <row r="5" ht="24.6" customHeight="1" spans="1:9">
      <c r="A5" s="27" t="s">
        <v>310</v>
      </c>
      <c r="B5" s="27"/>
      <c r="C5" s="27"/>
      <c r="D5" s="27" t="s">
        <v>311</v>
      </c>
      <c r="E5" s="27"/>
      <c r="F5" s="26"/>
      <c r="G5" s="26"/>
      <c r="H5" s="26"/>
      <c r="I5" s="26"/>
    </row>
    <row r="6" ht="24.6" customHeight="1" spans="1:9">
      <c r="A6" s="27"/>
      <c r="B6" s="27"/>
      <c r="C6" s="27"/>
      <c r="D6" s="27" t="s">
        <v>312</v>
      </c>
      <c r="E6" s="27"/>
      <c r="F6" s="27">
        <v>147.5</v>
      </c>
      <c r="G6" s="27"/>
      <c r="H6" s="27"/>
      <c r="I6" s="27"/>
    </row>
    <row r="7" ht="24.6" customHeight="1" spans="1:9">
      <c r="A7" s="27"/>
      <c r="B7" s="27"/>
      <c r="C7" s="27"/>
      <c r="D7" s="26" t="s">
        <v>16</v>
      </c>
      <c r="E7" s="26"/>
      <c r="F7" s="26"/>
      <c r="G7" s="26"/>
      <c r="H7" s="26"/>
      <c r="I7" s="26"/>
    </row>
    <row r="8" ht="24.6" customHeight="1" spans="1:9">
      <c r="A8" s="27" t="s">
        <v>313</v>
      </c>
      <c r="B8" s="27"/>
      <c r="C8" s="27"/>
      <c r="D8" s="28" t="s">
        <v>380</v>
      </c>
      <c r="E8" s="28"/>
      <c r="F8" s="28"/>
      <c r="G8" s="28"/>
      <c r="H8" s="28"/>
      <c r="I8" s="28"/>
    </row>
    <row r="9" ht="57" customHeight="1" spans="1:9">
      <c r="A9" s="26" t="s">
        <v>314</v>
      </c>
      <c r="B9" s="26"/>
      <c r="C9" s="26"/>
      <c r="D9" s="29" t="s">
        <v>381</v>
      </c>
      <c r="E9" s="29"/>
      <c r="F9" s="29"/>
      <c r="G9" s="29"/>
      <c r="H9" s="29"/>
      <c r="I9" s="29"/>
    </row>
    <row r="10" ht="36" customHeight="1" spans="1:9">
      <c r="A10" s="30" t="s">
        <v>316</v>
      </c>
      <c r="B10" s="27" t="s">
        <v>317</v>
      </c>
      <c r="C10" s="31" t="s">
        <v>318</v>
      </c>
      <c r="D10" s="31" t="s">
        <v>319</v>
      </c>
      <c r="E10" s="31"/>
      <c r="F10" s="31"/>
      <c r="G10" s="31"/>
      <c r="H10" s="31" t="s">
        <v>320</v>
      </c>
      <c r="I10" s="31"/>
    </row>
    <row r="11" ht="21" customHeight="1" spans="1:9">
      <c r="A11" s="30"/>
      <c r="B11" s="27" t="s">
        <v>321</v>
      </c>
      <c r="C11" s="26" t="s">
        <v>322</v>
      </c>
      <c r="D11" s="26" t="s">
        <v>382</v>
      </c>
      <c r="E11" s="26"/>
      <c r="F11" s="26"/>
      <c r="G11" s="26"/>
      <c r="H11" s="26" t="s">
        <v>383</v>
      </c>
      <c r="I11" s="26"/>
    </row>
    <row r="12" ht="21" customHeight="1" spans="1:9">
      <c r="A12" s="30"/>
      <c r="B12" s="27"/>
      <c r="C12" s="26"/>
      <c r="D12" s="26"/>
      <c r="E12" s="26"/>
      <c r="F12" s="26"/>
      <c r="G12" s="26"/>
      <c r="H12" s="26"/>
      <c r="I12" s="26"/>
    </row>
    <row r="13" ht="21" customHeight="1" spans="1:9">
      <c r="A13" s="30"/>
      <c r="B13" s="27"/>
      <c r="C13" s="26"/>
      <c r="D13" s="26"/>
      <c r="E13" s="26"/>
      <c r="F13" s="26"/>
      <c r="G13" s="26"/>
      <c r="H13" s="26"/>
      <c r="I13" s="26"/>
    </row>
    <row r="14" ht="21" customHeight="1" spans="1:9">
      <c r="A14" s="30"/>
      <c r="B14" s="27"/>
      <c r="C14" s="26" t="s">
        <v>329</v>
      </c>
      <c r="D14" s="26" t="s">
        <v>384</v>
      </c>
      <c r="E14" s="26"/>
      <c r="F14" s="26"/>
      <c r="G14" s="26"/>
      <c r="H14" s="26" t="s">
        <v>352</v>
      </c>
      <c r="I14" s="26"/>
    </row>
    <row r="15" ht="21" customHeight="1" spans="1:9">
      <c r="A15" s="30"/>
      <c r="B15" s="27"/>
      <c r="C15" s="26"/>
      <c r="D15" s="26"/>
      <c r="E15" s="26"/>
      <c r="F15" s="26"/>
      <c r="G15" s="26"/>
      <c r="H15" s="26"/>
      <c r="I15" s="26"/>
    </row>
    <row r="16" ht="21" customHeight="1" spans="1:9">
      <c r="A16" s="30"/>
      <c r="B16" s="27"/>
      <c r="C16" s="26"/>
      <c r="D16" s="26"/>
      <c r="E16" s="26"/>
      <c r="F16" s="26"/>
      <c r="G16" s="26"/>
      <c r="H16" s="26"/>
      <c r="I16" s="26"/>
    </row>
    <row r="17" ht="21" customHeight="1" spans="1:9">
      <c r="A17" s="30"/>
      <c r="B17" s="27"/>
      <c r="C17" s="26" t="s">
        <v>330</v>
      </c>
      <c r="D17" s="26"/>
      <c r="E17" s="26"/>
      <c r="F17" s="26"/>
      <c r="G17" s="26"/>
      <c r="H17" s="26"/>
      <c r="I17" s="26"/>
    </row>
    <row r="18" ht="21" customHeight="1" spans="1:9">
      <c r="A18" s="30"/>
      <c r="B18" s="27"/>
      <c r="C18" s="26"/>
      <c r="D18" s="26"/>
      <c r="E18" s="26"/>
      <c r="F18" s="26"/>
      <c r="G18" s="26"/>
      <c r="H18" s="26"/>
      <c r="I18" s="26"/>
    </row>
    <row r="19" ht="21" customHeight="1" spans="1:9">
      <c r="A19" s="30"/>
      <c r="B19" s="27"/>
      <c r="C19" s="26"/>
      <c r="D19" s="26"/>
      <c r="E19" s="26"/>
      <c r="F19" s="26"/>
      <c r="G19" s="26"/>
      <c r="H19" s="26"/>
      <c r="I19" s="26"/>
    </row>
    <row r="20" ht="21" customHeight="1" spans="1:9">
      <c r="A20" s="30"/>
      <c r="B20" s="27"/>
      <c r="C20" s="26" t="s">
        <v>331</v>
      </c>
      <c r="D20" s="26" t="s">
        <v>385</v>
      </c>
      <c r="E20" s="26"/>
      <c r="F20" s="26"/>
      <c r="G20" s="26"/>
      <c r="H20" s="26" t="s">
        <v>386</v>
      </c>
      <c r="I20" s="26"/>
    </row>
    <row r="21" ht="21" customHeight="1" spans="1:9">
      <c r="A21" s="30"/>
      <c r="B21" s="27"/>
      <c r="C21" s="26"/>
      <c r="D21" s="26"/>
      <c r="E21" s="26"/>
      <c r="F21" s="26"/>
      <c r="G21" s="26"/>
      <c r="H21" s="26"/>
      <c r="I21" s="26"/>
    </row>
    <row r="22" ht="21" customHeight="1" spans="1:9">
      <c r="A22" s="30"/>
      <c r="B22" s="27"/>
      <c r="C22" s="26"/>
      <c r="D22" s="26"/>
      <c r="E22" s="26"/>
      <c r="F22" s="26"/>
      <c r="G22" s="26"/>
      <c r="H22" s="26"/>
      <c r="I22" s="26"/>
    </row>
    <row r="23" ht="21" customHeight="1" spans="1:9">
      <c r="A23" s="30" t="s">
        <v>316</v>
      </c>
      <c r="B23" s="27" t="s">
        <v>332</v>
      </c>
      <c r="C23" s="27" t="s">
        <v>333</v>
      </c>
      <c r="D23" s="26"/>
      <c r="E23" s="26"/>
      <c r="F23" s="26"/>
      <c r="G23" s="26"/>
      <c r="H23" s="26"/>
      <c r="I23" s="26"/>
    </row>
    <row r="24" ht="21" customHeight="1" spans="1:9">
      <c r="A24" s="30"/>
      <c r="B24" s="27"/>
      <c r="C24" s="27"/>
      <c r="D24" s="26"/>
      <c r="E24" s="26"/>
      <c r="F24" s="26"/>
      <c r="G24" s="26"/>
      <c r="H24" s="26"/>
      <c r="I24" s="26"/>
    </row>
    <row r="25" ht="21" customHeight="1" spans="1:9">
      <c r="A25" s="30"/>
      <c r="B25" s="27"/>
      <c r="C25" s="27" t="s">
        <v>334</v>
      </c>
      <c r="D25" s="26" t="s">
        <v>387</v>
      </c>
      <c r="E25" s="26"/>
      <c r="F25" s="26"/>
      <c r="G25" s="26"/>
      <c r="H25" s="26" t="s">
        <v>352</v>
      </c>
      <c r="I25" s="26"/>
    </row>
    <row r="26" ht="21" customHeight="1" spans="1:9">
      <c r="A26" s="30"/>
      <c r="B26" s="27"/>
      <c r="C26" s="27"/>
      <c r="D26" s="26"/>
      <c r="E26" s="26"/>
      <c r="F26" s="26"/>
      <c r="G26" s="26"/>
      <c r="H26" s="26"/>
      <c r="I26" s="26"/>
    </row>
    <row r="27" ht="21" customHeight="1" spans="1:9">
      <c r="A27" s="30"/>
      <c r="B27" s="27"/>
      <c r="C27" s="27" t="s">
        <v>335</v>
      </c>
      <c r="D27" s="26"/>
      <c r="E27" s="26"/>
      <c r="F27" s="26"/>
      <c r="G27" s="26"/>
      <c r="H27" s="26"/>
      <c r="I27" s="26"/>
    </row>
    <row r="28" ht="21" customHeight="1" spans="1:9">
      <c r="A28" s="30"/>
      <c r="B28" s="27"/>
      <c r="C28" s="27"/>
      <c r="D28" s="26"/>
      <c r="E28" s="26"/>
      <c r="F28" s="26"/>
      <c r="G28" s="26"/>
      <c r="H28" s="26"/>
      <c r="I28" s="26"/>
    </row>
    <row r="29" ht="21" customHeight="1" spans="1:9">
      <c r="A29" s="30"/>
      <c r="B29" s="27"/>
      <c r="C29" s="27" t="s">
        <v>336</v>
      </c>
      <c r="D29" s="26" t="s">
        <v>388</v>
      </c>
      <c r="E29" s="26"/>
      <c r="F29" s="26"/>
      <c r="G29" s="26"/>
      <c r="H29" s="26" t="s">
        <v>389</v>
      </c>
      <c r="I29" s="26"/>
    </row>
    <row r="30" ht="21" customHeight="1" spans="1:9">
      <c r="A30" s="30"/>
      <c r="B30" s="27"/>
      <c r="C30" s="27"/>
      <c r="D30" s="26"/>
      <c r="E30" s="26"/>
      <c r="F30" s="26"/>
      <c r="G30" s="26"/>
      <c r="H30" s="26"/>
      <c r="I30" s="26"/>
    </row>
    <row r="31" ht="33" customHeight="1" spans="1:9">
      <c r="A31" s="30"/>
      <c r="B31" s="27" t="s">
        <v>337</v>
      </c>
      <c r="C31" s="27" t="s">
        <v>338</v>
      </c>
      <c r="D31" s="26" t="s">
        <v>390</v>
      </c>
      <c r="E31" s="26"/>
      <c r="F31" s="26"/>
      <c r="G31" s="26"/>
      <c r="H31" s="26" t="s">
        <v>352</v>
      </c>
      <c r="I31" s="26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5625" right="0.393055555555556" top="0.393055555555556" bottom="0.747916666666667" header="0.313888888888889" footer="0"/>
  <pageSetup paperSize="9" orientation="portrait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opLeftCell="A11" workbookViewId="0">
      <selection activeCell="D18" sqref="D18:G18"/>
    </sheetView>
  </sheetViews>
  <sheetFormatPr defaultColWidth="5.53333333333333" defaultRowHeight="11.25"/>
  <cols>
    <col min="1" max="1" width="4.875" style="4" customWidth="1"/>
    <col min="2" max="2" width="6.75" style="4" customWidth="1"/>
    <col min="3" max="3" width="12.375" style="4" customWidth="1"/>
    <col min="4" max="4" width="10.5" style="4" customWidth="1"/>
    <col min="5" max="5" width="8.625" style="4" customWidth="1"/>
    <col min="6" max="6" width="11.25" style="4"/>
    <col min="7" max="7" width="9.75" style="4" customWidth="1"/>
    <col min="8" max="8" width="8.44166666666667" style="4" customWidth="1"/>
    <col min="9" max="9" width="8.625" style="4" customWidth="1"/>
    <col min="10" max="16384" width="5.53333333333333" style="4"/>
  </cols>
  <sheetData>
    <row r="1" ht="36.75" customHeight="1" spans="1:9">
      <c r="A1" s="22" t="s">
        <v>301</v>
      </c>
      <c r="B1" s="22"/>
      <c r="C1" s="22"/>
      <c r="D1" s="22"/>
      <c r="E1" s="22"/>
      <c r="F1" s="22"/>
      <c r="G1" s="22"/>
      <c r="H1" s="22"/>
      <c r="I1" s="22"/>
    </row>
    <row r="2" s="21" customFormat="1" ht="29" customHeight="1" spans="1:9">
      <c r="A2" s="23" t="s">
        <v>302</v>
      </c>
      <c r="B2" s="23"/>
      <c r="C2" s="23"/>
      <c r="D2" s="24"/>
      <c r="E2" s="24"/>
      <c r="F2" s="25" t="s">
        <v>303</v>
      </c>
      <c r="G2" s="25"/>
      <c r="H2" s="24"/>
      <c r="I2" s="24"/>
    </row>
    <row r="3" ht="24.6" customHeight="1" spans="1:9">
      <c r="A3" s="26" t="s">
        <v>304</v>
      </c>
      <c r="B3" s="26"/>
      <c r="C3" s="26"/>
      <c r="D3" s="26" t="s">
        <v>391</v>
      </c>
      <c r="E3" s="26"/>
      <c r="F3" s="26"/>
      <c r="G3" s="26"/>
      <c r="H3" s="26"/>
      <c r="I3" s="26"/>
    </row>
    <row r="4" ht="24.6" customHeight="1" spans="1:9">
      <c r="A4" s="26" t="s">
        <v>306</v>
      </c>
      <c r="B4" s="26"/>
      <c r="C4" s="26"/>
      <c r="D4" s="26" t="s">
        <v>392</v>
      </c>
      <c r="E4" s="26"/>
      <c r="F4" s="26" t="s">
        <v>308</v>
      </c>
      <c r="G4" s="26" t="s">
        <v>393</v>
      </c>
      <c r="H4" s="26"/>
      <c r="I4" s="26"/>
    </row>
    <row r="5" ht="24.6" customHeight="1" spans="1:9">
      <c r="A5" s="27" t="s">
        <v>310</v>
      </c>
      <c r="B5" s="27"/>
      <c r="C5" s="27"/>
      <c r="D5" s="27" t="s">
        <v>311</v>
      </c>
      <c r="E5" s="27"/>
      <c r="F5" s="26"/>
      <c r="G5" s="26"/>
      <c r="H5" s="26"/>
      <c r="I5" s="26"/>
    </row>
    <row r="6" ht="24.6" customHeight="1" spans="1:9">
      <c r="A6" s="27"/>
      <c r="B6" s="27"/>
      <c r="C6" s="27"/>
      <c r="D6" s="27" t="s">
        <v>312</v>
      </c>
      <c r="E6" s="27"/>
      <c r="F6" s="27">
        <v>65.64</v>
      </c>
      <c r="G6" s="27"/>
      <c r="H6" s="27"/>
      <c r="I6" s="27"/>
    </row>
    <row r="7" ht="24.6" customHeight="1" spans="1:9">
      <c r="A7" s="27"/>
      <c r="B7" s="27"/>
      <c r="C7" s="27"/>
      <c r="D7" s="26" t="s">
        <v>16</v>
      </c>
      <c r="E7" s="26"/>
      <c r="F7" s="26"/>
      <c r="G7" s="26"/>
      <c r="H7" s="26"/>
      <c r="I7" s="26"/>
    </row>
    <row r="8" ht="24.6" customHeight="1" spans="1:9">
      <c r="A8" s="27" t="s">
        <v>313</v>
      </c>
      <c r="B8" s="27"/>
      <c r="C8" s="27"/>
      <c r="D8" s="28" t="s">
        <v>394</v>
      </c>
      <c r="E8" s="28"/>
      <c r="F8" s="28"/>
      <c r="G8" s="28"/>
      <c r="H8" s="28"/>
      <c r="I8" s="28"/>
    </row>
    <row r="9" ht="73" customHeight="1" spans="1:9">
      <c r="A9" s="26" t="s">
        <v>314</v>
      </c>
      <c r="B9" s="26"/>
      <c r="C9" s="26"/>
      <c r="D9" s="29" t="s">
        <v>395</v>
      </c>
      <c r="E9" s="29"/>
      <c r="F9" s="29"/>
      <c r="G9" s="29"/>
      <c r="H9" s="29"/>
      <c r="I9" s="29"/>
    </row>
    <row r="10" ht="36" customHeight="1" spans="1:9">
      <c r="A10" s="30" t="s">
        <v>316</v>
      </c>
      <c r="B10" s="27" t="s">
        <v>317</v>
      </c>
      <c r="C10" s="31" t="s">
        <v>318</v>
      </c>
      <c r="D10" s="31" t="s">
        <v>319</v>
      </c>
      <c r="E10" s="31"/>
      <c r="F10" s="31"/>
      <c r="G10" s="31"/>
      <c r="H10" s="31" t="s">
        <v>320</v>
      </c>
      <c r="I10" s="31"/>
    </row>
    <row r="11" ht="21" customHeight="1" spans="1:9">
      <c r="A11" s="30"/>
      <c r="B11" s="27" t="s">
        <v>321</v>
      </c>
      <c r="C11" s="26" t="s">
        <v>322</v>
      </c>
      <c r="D11" s="26" t="s">
        <v>396</v>
      </c>
      <c r="E11" s="26"/>
      <c r="F11" s="26"/>
      <c r="G11" s="26"/>
      <c r="H11" s="26" t="s">
        <v>397</v>
      </c>
      <c r="I11" s="26"/>
    </row>
    <row r="12" ht="21" customHeight="1" spans="1:9">
      <c r="A12" s="30"/>
      <c r="B12" s="27"/>
      <c r="C12" s="26"/>
      <c r="D12" s="26" t="s">
        <v>398</v>
      </c>
      <c r="E12" s="26"/>
      <c r="F12" s="26"/>
      <c r="G12" s="26"/>
      <c r="H12" s="26" t="s">
        <v>399</v>
      </c>
      <c r="I12" s="26"/>
    </row>
    <row r="13" ht="21" customHeight="1" spans="1:9">
      <c r="A13" s="30"/>
      <c r="B13" s="27"/>
      <c r="C13" s="26"/>
      <c r="D13" s="26" t="s">
        <v>400</v>
      </c>
      <c r="E13" s="26"/>
      <c r="F13" s="26"/>
      <c r="G13" s="26"/>
      <c r="H13" s="26" t="s">
        <v>401</v>
      </c>
      <c r="I13" s="26"/>
    </row>
    <row r="14" ht="21" customHeight="1" spans="1:9">
      <c r="A14" s="30"/>
      <c r="B14" s="27"/>
      <c r="C14" s="26" t="s">
        <v>329</v>
      </c>
      <c r="D14" s="26" t="s">
        <v>402</v>
      </c>
      <c r="E14" s="26"/>
      <c r="F14" s="26"/>
      <c r="G14" s="26"/>
      <c r="H14" s="26">
        <v>0</v>
      </c>
      <c r="I14" s="26"/>
    </row>
    <row r="15" ht="21" customHeight="1" spans="1:9">
      <c r="A15" s="30"/>
      <c r="B15" s="27"/>
      <c r="C15" s="26"/>
      <c r="D15" s="26" t="s">
        <v>403</v>
      </c>
      <c r="E15" s="26"/>
      <c r="F15" s="26"/>
      <c r="G15" s="26"/>
      <c r="H15" s="26">
        <v>0</v>
      </c>
      <c r="I15" s="26"/>
    </row>
    <row r="16" ht="21" customHeight="1" spans="1:9">
      <c r="A16" s="30"/>
      <c r="B16" s="27"/>
      <c r="C16" s="26"/>
      <c r="D16" s="26" t="s">
        <v>404</v>
      </c>
      <c r="E16" s="26"/>
      <c r="F16" s="26"/>
      <c r="G16" s="26"/>
      <c r="H16" s="26">
        <v>0</v>
      </c>
      <c r="I16" s="26"/>
    </row>
    <row r="17" ht="21" customHeight="1" spans="1:9">
      <c r="A17" s="30"/>
      <c r="B17" s="27"/>
      <c r="C17" s="26" t="s">
        <v>330</v>
      </c>
      <c r="D17" s="26"/>
      <c r="E17" s="26"/>
      <c r="F17" s="26"/>
      <c r="G17" s="26"/>
      <c r="H17" s="26"/>
      <c r="I17" s="26"/>
    </row>
    <row r="18" ht="21" customHeight="1" spans="1:9">
      <c r="A18" s="30"/>
      <c r="B18" s="27"/>
      <c r="C18" s="26"/>
      <c r="D18" s="26"/>
      <c r="E18" s="26"/>
      <c r="F18" s="26"/>
      <c r="G18" s="26"/>
      <c r="H18" s="26"/>
      <c r="I18" s="26"/>
    </row>
    <row r="19" ht="21" customHeight="1" spans="1:9">
      <c r="A19" s="30"/>
      <c r="B19" s="27"/>
      <c r="C19" s="26"/>
      <c r="D19" s="26"/>
      <c r="E19" s="26"/>
      <c r="F19" s="26"/>
      <c r="G19" s="26"/>
      <c r="H19" s="26"/>
      <c r="I19" s="26"/>
    </row>
    <row r="20" ht="21" customHeight="1" spans="1:9">
      <c r="A20" s="30"/>
      <c r="B20" s="27"/>
      <c r="C20" s="26" t="s">
        <v>331</v>
      </c>
      <c r="D20" s="26"/>
      <c r="E20" s="26"/>
      <c r="F20" s="26"/>
      <c r="G20" s="26"/>
      <c r="H20" s="26"/>
      <c r="I20" s="26"/>
    </row>
    <row r="21" ht="21" customHeight="1" spans="1:9">
      <c r="A21" s="30"/>
      <c r="B21" s="27"/>
      <c r="C21" s="26"/>
      <c r="D21" s="26"/>
      <c r="E21" s="26"/>
      <c r="F21" s="26"/>
      <c r="G21" s="26"/>
      <c r="H21" s="26"/>
      <c r="I21" s="26"/>
    </row>
    <row r="22" ht="21" customHeight="1" spans="1:9">
      <c r="A22" s="30"/>
      <c r="B22" s="27"/>
      <c r="C22" s="26"/>
      <c r="D22" s="26"/>
      <c r="E22" s="26"/>
      <c r="F22" s="26"/>
      <c r="G22" s="26"/>
      <c r="H22" s="26"/>
      <c r="I22" s="26"/>
    </row>
    <row r="23" ht="21" customHeight="1" spans="1:9">
      <c r="A23" s="30" t="s">
        <v>316</v>
      </c>
      <c r="B23" s="27" t="s">
        <v>332</v>
      </c>
      <c r="C23" s="27" t="s">
        <v>333</v>
      </c>
      <c r="D23" s="26"/>
      <c r="E23" s="26"/>
      <c r="F23" s="26"/>
      <c r="G23" s="26"/>
      <c r="H23" s="26"/>
      <c r="I23" s="26"/>
    </row>
    <row r="24" ht="21" customHeight="1" spans="1:9">
      <c r="A24" s="30"/>
      <c r="B24" s="27"/>
      <c r="C24" s="27"/>
      <c r="D24" s="26"/>
      <c r="E24" s="26"/>
      <c r="F24" s="26"/>
      <c r="G24" s="26"/>
      <c r="H24" s="26"/>
      <c r="I24" s="26"/>
    </row>
    <row r="25" ht="21" customHeight="1" spans="1:9">
      <c r="A25" s="30"/>
      <c r="B25" s="27"/>
      <c r="C25" s="27" t="s">
        <v>334</v>
      </c>
      <c r="D25" s="26"/>
      <c r="E25" s="26"/>
      <c r="F25" s="26"/>
      <c r="G25" s="26"/>
      <c r="H25" s="26"/>
      <c r="I25" s="26"/>
    </row>
    <row r="26" ht="21" customHeight="1" spans="1:9">
      <c r="A26" s="30"/>
      <c r="B26" s="27"/>
      <c r="C26" s="27"/>
      <c r="D26" s="26"/>
      <c r="E26" s="26"/>
      <c r="F26" s="26"/>
      <c r="G26" s="26"/>
      <c r="H26" s="26"/>
      <c r="I26" s="26"/>
    </row>
    <row r="27" ht="21" customHeight="1" spans="1:9">
      <c r="A27" s="30"/>
      <c r="B27" s="27"/>
      <c r="C27" s="27" t="s">
        <v>335</v>
      </c>
      <c r="D27" s="26"/>
      <c r="E27" s="26"/>
      <c r="F27" s="26"/>
      <c r="G27" s="26"/>
      <c r="H27" s="26"/>
      <c r="I27" s="26"/>
    </row>
    <row r="28" ht="21" customHeight="1" spans="1:9">
      <c r="A28" s="30"/>
      <c r="B28" s="27"/>
      <c r="C28" s="27"/>
      <c r="D28" s="26"/>
      <c r="E28" s="26"/>
      <c r="F28" s="26"/>
      <c r="G28" s="26"/>
      <c r="H28" s="26"/>
      <c r="I28" s="26"/>
    </row>
    <row r="29" ht="21" customHeight="1" spans="1:9">
      <c r="A29" s="30"/>
      <c r="B29" s="27"/>
      <c r="C29" s="27" t="s">
        <v>336</v>
      </c>
      <c r="D29" s="26"/>
      <c r="E29" s="26"/>
      <c r="F29" s="26"/>
      <c r="G29" s="26"/>
      <c r="H29" s="26"/>
      <c r="I29" s="26"/>
    </row>
    <row r="30" ht="21" customHeight="1" spans="1:9">
      <c r="A30" s="30"/>
      <c r="B30" s="27"/>
      <c r="C30" s="27"/>
      <c r="D30" s="26"/>
      <c r="E30" s="26"/>
      <c r="F30" s="26"/>
      <c r="G30" s="26"/>
      <c r="H30" s="26"/>
      <c r="I30" s="26"/>
    </row>
    <row r="31" ht="33" customHeight="1" spans="1:9">
      <c r="A31" s="30"/>
      <c r="B31" s="27" t="s">
        <v>337</v>
      </c>
      <c r="C31" s="27" t="s">
        <v>338</v>
      </c>
      <c r="D31" s="26" t="s">
        <v>405</v>
      </c>
      <c r="E31" s="26"/>
      <c r="F31" s="26"/>
      <c r="G31" s="26"/>
      <c r="H31" s="32">
        <v>1</v>
      </c>
      <c r="I31" s="26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5625" right="0.393055555555556" top="0.393055555555556" bottom="0.393055555555556" header="0.313888888888889" footer="0"/>
  <pageSetup paperSize="9" orientation="portrait" horizont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opLeftCell="A15" workbookViewId="0">
      <selection activeCell="K17" sqref="K17"/>
    </sheetView>
  </sheetViews>
  <sheetFormatPr defaultColWidth="5.53333333333333" defaultRowHeight="11.25"/>
  <cols>
    <col min="1" max="1" width="5.71666666666667" style="4" customWidth="1"/>
    <col min="2" max="2" width="7.96666666666667" style="4" customWidth="1"/>
    <col min="3" max="3" width="12.375" style="4" customWidth="1"/>
    <col min="4" max="4" width="10.5" style="4" customWidth="1"/>
    <col min="5" max="5" width="8.625" style="4" customWidth="1"/>
    <col min="6" max="6" width="11.25" style="4"/>
    <col min="7" max="7" width="9.75" style="4" customWidth="1"/>
    <col min="8" max="8" width="8.44166666666667" style="4" customWidth="1"/>
    <col min="9" max="9" width="12.7583333333333" style="4" customWidth="1"/>
    <col min="10" max="16384" width="5.53333333333333" style="4"/>
  </cols>
  <sheetData>
    <row r="1" ht="28.5" spans="1:9">
      <c r="A1" s="22" t="s">
        <v>301</v>
      </c>
      <c r="B1" s="22"/>
      <c r="C1" s="22"/>
      <c r="D1" s="22"/>
      <c r="E1" s="22"/>
      <c r="F1" s="22"/>
      <c r="G1" s="22"/>
      <c r="H1" s="22"/>
      <c r="I1" s="22"/>
    </row>
    <row r="2" s="21" customFormat="1" ht="12" spans="1:9">
      <c r="A2" s="23" t="s">
        <v>302</v>
      </c>
      <c r="B2" s="23"/>
      <c r="C2" s="23"/>
      <c r="D2" s="24"/>
      <c r="E2" s="24"/>
      <c r="F2" s="25" t="s">
        <v>303</v>
      </c>
      <c r="G2" s="25"/>
      <c r="H2" s="24"/>
      <c r="I2" s="24"/>
    </row>
    <row r="3" ht="24.6" customHeight="1" spans="1:9">
      <c r="A3" s="26" t="s">
        <v>304</v>
      </c>
      <c r="B3" s="26"/>
      <c r="C3" s="26"/>
      <c r="D3" s="26" t="s">
        <v>406</v>
      </c>
      <c r="E3" s="26"/>
      <c r="F3" s="26"/>
      <c r="G3" s="26"/>
      <c r="H3" s="26"/>
      <c r="I3" s="26"/>
    </row>
    <row r="4" ht="24.6" customHeight="1" spans="1:9">
      <c r="A4" s="26" t="s">
        <v>306</v>
      </c>
      <c r="B4" s="26"/>
      <c r="C4" s="26"/>
      <c r="D4" s="26" t="s">
        <v>307</v>
      </c>
      <c r="E4" s="26"/>
      <c r="F4" s="26" t="s">
        <v>308</v>
      </c>
      <c r="G4" s="26" t="s">
        <v>309</v>
      </c>
      <c r="H4" s="26"/>
      <c r="I4" s="26"/>
    </row>
    <row r="5" ht="24.6" customHeight="1" spans="1:9">
      <c r="A5" s="27" t="s">
        <v>310</v>
      </c>
      <c r="B5" s="27"/>
      <c r="C5" s="27"/>
      <c r="D5" s="27" t="s">
        <v>311</v>
      </c>
      <c r="E5" s="27"/>
      <c r="F5" s="26"/>
      <c r="G5" s="26"/>
      <c r="H5" s="26"/>
      <c r="I5" s="26"/>
    </row>
    <row r="6" ht="24.6" customHeight="1" spans="1:9">
      <c r="A6" s="27"/>
      <c r="B6" s="27"/>
      <c r="C6" s="27"/>
      <c r="D6" s="27" t="s">
        <v>312</v>
      </c>
      <c r="E6" s="27"/>
      <c r="F6" s="27">
        <v>726.83</v>
      </c>
      <c r="G6" s="27"/>
      <c r="H6" s="27"/>
      <c r="I6" s="27"/>
    </row>
    <row r="7" ht="24.6" customHeight="1" spans="1:9">
      <c r="A7" s="27"/>
      <c r="B7" s="27"/>
      <c r="C7" s="27"/>
      <c r="D7" s="26" t="s">
        <v>16</v>
      </c>
      <c r="E7" s="26"/>
      <c r="F7" s="26"/>
      <c r="G7" s="26"/>
      <c r="H7" s="26"/>
      <c r="I7" s="26"/>
    </row>
    <row r="8" ht="24.6" customHeight="1" spans="1:9">
      <c r="A8" s="27" t="s">
        <v>313</v>
      </c>
      <c r="B8" s="27"/>
      <c r="C8" s="27"/>
      <c r="D8" s="28" t="s">
        <v>407</v>
      </c>
      <c r="E8" s="28"/>
      <c r="F8" s="28"/>
      <c r="G8" s="28"/>
      <c r="H8" s="28"/>
      <c r="I8" s="28"/>
    </row>
    <row r="9" ht="86.4" customHeight="1" spans="1:9">
      <c r="A9" s="26" t="s">
        <v>314</v>
      </c>
      <c r="B9" s="26"/>
      <c r="C9" s="26"/>
      <c r="D9" s="29" t="s">
        <v>408</v>
      </c>
      <c r="E9" s="26"/>
      <c r="F9" s="26"/>
      <c r="G9" s="26"/>
      <c r="H9" s="26"/>
      <c r="I9" s="26"/>
    </row>
    <row r="10" ht="36" customHeight="1" spans="1:9">
      <c r="A10" s="30" t="s">
        <v>316</v>
      </c>
      <c r="B10" s="27" t="s">
        <v>317</v>
      </c>
      <c r="C10" s="31" t="s">
        <v>318</v>
      </c>
      <c r="D10" s="31" t="s">
        <v>319</v>
      </c>
      <c r="E10" s="31"/>
      <c r="F10" s="31"/>
      <c r="G10" s="31"/>
      <c r="H10" s="31" t="s">
        <v>320</v>
      </c>
      <c r="I10" s="31"/>
    </row>
    <row r="11" ht="21" customHeight="1" spans="1:9">
      <c r="A11" s="30"/>
      <c r="B11" s="27" t="s">
        <v>321</v>
      </c>
      <c r="C11" s="26" t="s">
        <v>322</v>
      </c>
      <c r="D11" s="26" t="s">
        <v>409</v>
      </c>
      <c r="E11" s="26"/>
      <c r="F11" s="26"/>
      <c r="G11" s="26"/>
      <c r="H11" s="26" t="s">
        <v>410</v>
      </c>
      <c r="I11" s="26"/>
    </row>
    <row r="12" ht="21" customHeight="1" spans="1:9">
      <c r="A12" s="30"/>
      <c r="B12" s="27"/>
      <c r="C12" s="26"/>
      <c r="D12" s="26" t="s">
        <v>411</v>
      </c>
      <c r="E12" s="26"/>
      <c r="F12" s="26"/>
      <c r="G12" s="26"/>
      <c r="H12" s="26" t="s">
        <v>412</v>
      </c>
      <c r="I12" s="26"/>
    </row>
    <row r="13" ht="21" customHeight="1" spans="1:9">
      <c r="A13" s="30"/>
      <c r="B13" s="27"/>
      <c r="C13" s="26"/>
      <c r="D13" s="26" t="s">
        <v>413</v>
      </c>
      <c r="E13" s="26"/>
      <c r="F13" s="26"/>
      <c r="G13" s="26"/>
      <c r="H13" s="26" t="s">
        <v>414</v>
      </c>
      <c r="I13" s="26"/>
    </row>
    <row r="14" ht="21" customHeight="1" spans="1:9">
      <c r="A14" s="30"/>
      <c r="B14" s="27"/>
      <c r="C14" s="26" t="s">
        <v>329</v>
      </c>
      <c r="D14" s="26" t="s">
        <v>415</v>
      </c>
      <c r="E14" s="26"/>
      <c r="F14" s="26"/>
      <c r="G14" s="26"/>
      <c r="H14" s="26" t="s">
        <v>416</v>
      </c>
      <c r="I14" s="26"/>
    </row>
    <row r="15" ht="21" customHeight="1" spans="1:9">
      <c r="A15" s="30"/>
      <c r="B15" s="27"/>
      <c r="C15" s="26"/>
      <c r="D15" s="26" t="s">
        <v>417</v>
      </c>
      <c r="E15" s="26"/>
      <c r="F15" s="26"/>
      <c r="G15" s="26"/>
      <c r="H15" s="26" t="s">
        <v>418</v>
      </c>
      <c r="I15" s="26"/>
    </row>
    <row r="16" ht="21" customHeight="1" spans="1:9">
      <c r="A16" s="30"/>
      <c r="B16" s="27"/>
      <c r="C16" s="26"/>
      <c r="D16" s="26"/>
      <c r="E16" s="26"/>
      <c r="F16" s="26"/>
      <c r="G16" s="26"/>
      <c r="H16" s="26"/>
      <c r="I16" s="26"/>
    </row>
    <row r="17" ht="21" customHeight="1" spans="1:9">
      <c r="A17" s="30"/>
      <c r="B17" s="27"/>
      <c r="C17" s="26" t="s">
        <v>330</v>
      </c>
      <c r="D17" s="26"/>
      <c r="E17" s="26"/>
      <c r="F17" s="26"/>
      <c r="G17" s="26"/>
      <c r="H17" s="26"/>
      <c r="I17" s="26"/>
    </row>
    <row r="18" ht="21" customHeight="1" spans="1:9">
      <c r="A18" s="30"/>
      <c r="B18" s="27"/>
      <c r="C18" s="26"/>
      <c r="D18" s="26"/>
      <c r="E18" s="26"/>
      <c r="F18" s="26"/>
      <c r="G18" s="26"/>
      <c r="H18" s="26"/>
      <c r="I18" s="26"/>
    </row>
    <row r="19" ht="21" customHeight="1" spans="1:9">
      <c r="A19" s="30"/>
      <c r="B19" s="27"/>
      <c r="C19" s="26"/>
      <c r="D19" s="26"/>
      <c r="E19" s="26"/>
      <c r="F19" s="26"/>
      <c r="G19" s="26"/>
      <c r="H19" s="26"/>
      <c r="I19" s="26"/>
    </row>
    <row r="20" ht="21" customHeight="1" spans="1:9">
      <c r="A20" s="30"/>
      <c r="B20" s="27"/>
      <c r="C20" s="26" t="s">
        <v>331</v>
      </c>
      <c r="D20" s="26"/>
      <c r="E20" s="26"/>
      <c r="F20" s="26"/>
      <c r="G20" s="26"/>
      <c r="H20" s="26"/>
      <c r="I20" s="26"/>
    </row>
    <row r="21" ht="21" customHeight="1" spans="1:9">
      <c r="A21" s="30"/>
      <c r="B21" s="27"/>
      <c r="C21" s="26"/>
      <c r="D21" s="26"/>
      <c r="E21" s="26"/>
      <c r="F21" s="26"/>
      <c r="G21" s="26"/>
      <c r="H21" s="26"/>
      <c r="I21" s="26"/>
    </row>
    <row r="22" ht="21" customHeight="1" spans="1:9">
      <c r="A22" s="30"/>
      <c r="B22" s="27"/>
      <c r="C22" s="26"/>
      <c r="D22" s="26"/>
      <c r="E22" s="26"/>
      <c r="F22" s="26"/>
      <c r="G22" s="26"/>
      <c r="H22" s="26"/>
      <c r="I22" s="26"/>
    </row>
    <row r="23" ht="21" customHeight="1" spans="1:9">
      <c r="A23" s="30" t="s">
        <v>316</v>
      </c>
      <c r="B23" s="27" t="s">
        <v>332</v>
      </c>
      <c r="C23" s="27" t="s">
        <v>333</v>
      </c>
      <c r="D23" s="26"/>
      <c r="E23" s="26"/>
      <c r="F23" s="26"/>
      <c r="G23" s="26"/>
      <c r="H23" s="26"/>
      <c r="I23" s="26"/>
    </row>
    <row r="24" ht="21" customHeight="1" spans="1:9">
      <c r="A24" s="30"/>
      <c r="B24" s="27"/>
      <c r="C24" s="27"/>
      <c r="D24" s="26"/>
      <c r="E24" s="26"/>
      <c r="F24" s="26"/>
      <c r="G24" s="26"/>
      <c r="H24" s="26"/>
      <c r="I24" s="26"/>
    </row>
    <row r="25" ht="21" customHeight="1" spans="1:9">
      <c r="A25" s="30"/>
      <c r="B25" s="27"/>
      <c r="C25" s="27" t="s">
        <v>334</v>
      </c>
      <c r="D25" s="26"/>
      <c r="E25" s="26"/>
      <c r="F25" s="26"/>
      <c r="G25" s="26"/>
      <c r="H25" s="26"/>
      <c r="I25" s="26"/>
    </row>
    <row r="26" ht="21" customHeight="1" spans="1:9">
      <c r="A26" s="30"/>
      <c r="B26" s="27"/>
      <c r="C26" s="27"/>
      <c r="D26" s="26"/>
      <c r="E26" s="26"/>
      <c r="F26" s="26"/>
      <c r="G26" s="26"/>
      <c r="H26" s="26"/>
      <c r="I26" s="26"/>
    </row>
    <row r="27" ht="21" customHeight="1" spans="1:9">
      <c r="A27" s="30"/>
      <c r="B27" s="27"/>
      <c r="C27" s="27" t="s">
        <v>335</v>
      </c>
      <c r="D27" s="26"/>
      <c r="E27" s="26"/>
      <c r="F27" s="26"/>
      <c r="G27" s="26"/>
      <c r="H27" s="26"/>
      <c r="I27" s="26"/>
    </row>
    <row r="28" ht="21" customHeight="1" spans="1:9">
      <c r="A28" s="30"/>
      <c r="B28" s="27"/>
      <c r="C28" s="27"/>
      <c r="D28" s="26"/>
      <c r="E28" s="26"/>
      <c r="F28" s="26"/>
      <c r="G28" s="26"/>
      <c r="H28" s="26"/>
      <c r="I28" s="26"/>
    </row>
    <row r="29" ht="21" customHeight="1" spans="1:9">
      <c r="A29" s="30"/>
      <c r="B29" s="27"/>
      <c r="C29" s="27" t="s">
        <v>336</v>
      </c>
      <c r="D29" s="26"/>
      <c r="E29" s="26"/>
      <c r="F29" s="26"/>
      <c r="G29" s="26"/>
      <c r="H29" s="26"/>
      <c r="I29" s="26"/>
    </row>
    <row r="30" ht="21" customHeight="1" spans="1:9">
      <c r="A30" s="30"/>
      <c r="B30" s="27"/>
      <c r="C30" s="27"/>
      <c r="D30" s="26"/>
      <c r="E30" s="26"/>
      <c r="F30" s="26"/>
      <c r="G30" s="26"/>
      <c r="H30" s="26"/>
      <c r="I30" s="26"/>
    </row>
    <row r="31" ht="33" customHeight="1" spans="1:9">
      <c r="A31" s="30"/>
      <c r="B31" s="27" t="s">
        <v>337</v>
      </c>
      <c r="C31" s="27" t="s">
        <v>338</v>
      </c>
      <c r="D31" s="26" t="s">
        <v>419</v>
      </c>
      <c r="E31" s="26"/>
      <c r="F31" s="26"/>
      <c r="G31" s="26"/>
      <c r="H31" s="26" t="s">
        <v>352</v>
      </c>
      <c r="I31" s="26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ageMargins left="0.432638888888889" right="0.15625" top="0.510416666666667" bottom="0.354166666666667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8"/>
  <sheetViews>
    <sheetView workbookViewId="0">
      <selection activeCell="N5" sqref="N5"/>
    </sheetView>
  </sheetViews>
  <sheetFormatPr defaultColWidth="9" defaultRowHeight="13.5"/>
  <cols>
    <col min="1" max="1" width="8.25" style="3" customWidth="1"/>
    <col min="2" max="2" width="8.375" style="3" customWidth="1"/>
    <col min="3" max="3" width="10.25" style="3" customWidth="1"/>
    <col min="4" max="4" width="9" style="3" customWidth="1"/>
    <col min="5" max="5" width="6.5" style="3" customWidth="1"/>
    <col min="6" max="6" width="9" style="3" customWidth="1"/>
    <col min="7" max="7" width="0.75" style="3" customWidth="1"/>
    <col min="8" max="8" width="20.7333333333333" style="3" customWidth="1"/>
    <col min="9" max="9" width="12" style="3" customWidth="1"/>
    <col min="10" max="256" width="9" style="3" customWidth="1"/>
    <col min="257" max="16384" width="9" style="4"/>
  </cols>
  <sheetData>
    <row r="1" s="1" customFormat="1" ht="36.75" customHeight="1" spans="1:9">
      <c r="A1" s="5" t="s">
        <v>301</v>
      </c>
      <c r="B1" s="5"/>
      <c r="C1" s="5"/>
      <c r="D1" s="5"/>
      <c r="E1" s="5"/>
      <c r="F1" s="5"/>
      <c r="G1" s="5"/>
      <c r="H1" s="5"/>
      <c r="I1" s="5"/>
    </row>
    <row r="2" s="2" customFormat="1" ht="21" customHeight="1" spans="1:9">
      <c r="A2" s="6" t="s">
        <v>302</v>
      </c>
      <c r="B2" s="6"/>
      <c r="C2" s="6"/>
      <c r="D2" s="7"/>
      <c r="E2" s="8" t="s">
        <v>303</v>
      </c>
      <c r="F2" s="9"/>
      <c r="G2" s="9"/>
      <c r="H2" s="9"/>
      <c r="I2" s="19"/>
    </row>
    <row r="3" s="1" customFormat="1" ht="20" customHeight="1" spans="1:9">
      <c r="A3" s="10" t="s">
        <v>304</v>
      </c>
      <c r="B3" s="10"/>
      <c r="C3" s="11"/>
      <c r="D3" s="12" t="s">
        <v>420</v>
      </c>
      <c r="E3" s="10"/>
      <c r="F3" s="10"/>
      <c r="G3" s="10"/>
      <c r="H3" s="10"/>
      <c r="I3" s="10"/>
    </row>
    <row r="4" s="1" customFormat="1" ht="20" customHeight="1" spans="1:9">
      <c r="A4" s="10" t="s">
        <v>306</v>
      </c>
      <c r="B4" s="10"/>
      <c r="C4" s="10"/>
      <c r="D4" s="10" t="s">
        <v>421</v>
      </c>
      <c r="E4" s="10"/>
      <c r="F4" s="10" t="s">
        <v>308</v>
      </c>
      <c r="G4" s="10" t="s">
        <v>422</v>
      </c>
      <c r="H4" s="10"/>
      <c r="I4" s="10"/>
    </row>
    <row r="5" s="1" customFormat="1" ht="20" customHeight="1" spans="1:9">
      <c r="A5" s="13" t="s">
        <v>310</v>
      </c>
      <c r="B5" s="13"/>
      <c r="C5" s="13"/>
      <c r="D5" s="13" t="s">
        <v>311</v>
      </c>
      <c r="E5" s="13"/>
      <c r="F5" s="10"/>
      <c r="G5" s="10"/>
      <c r="H5" s="10"/>
      <c r="I5" s="10"/>
    </row>
    <row r="6" s="1" customFormat="1" ht="20" customHeight="1" spans="1:9">
      <c r="A6" s="13"/>
      <c r="B6" s="13"/>
      <c r="C6" s="13"/>
      <c r="D6" s="13" t="s">
        <v>312</v>
      </c>
      <c r="E6" s="13"/>
      <c r="F6" s="13" t="s">
        <v>423</v>
      </c>
      <c r="G6" s="13"/>
      <c r="H6" s="13"/>
      <c r="I6" s="13"/>
    </row>
    <row r="7" s="1" customFormat="1" ht="20" customHeight="1" spans="1:9">
      <c r="A7" s="13"/>
      <c r="B7" s="13"/>
      <c r="C7" s="13"/>
      <c r="D7" s="10" t="s">
        <v>16</v>
      </c>
      <c r="E7" s="10"/>
      <c r="F7" s="10"/>
      <c r="G7" s="10"/>
      <c r="H7" s="10"/>
      <c r="I7" s="10"/>
    </row>
    <row r="8" s="1" customFormat="1" ht="27" customHeight="1" spans="1:9">
      <c r="A8" s="13" t="s">
        <v>313</v>
      </c>
      <c r="B8" s="13"/>
      <c r="C8" s="13"/>
      <c r="D8" s="10" t="s">
        <v>424</v>
      </c>
      <c r="E8" s="10"/>
      <c r="F8" s="10"/>
      <c r="G8" s="10"/>
      <c r="H8" s="10"/>
      <c r="I8" s="10"/>
    </row>
    <row r="9" s="1" customFormat="1" ht="127" customHeight="1" spans="1:16">
      <c r="A9" s="10" t="s">
        <v>314</v>
      </c>
      <c r="B9" s="10"/>
      <c r="C9" s="10"/>
      <c r="D9" s="14" t="s">
        <v>425</v>
      </c>
      <c r="E9" s="15"/>
      <c r="F9" s="15"/>
      <c r="G9" s="15"/>
      <c r="H9" s="15"/>
      <c r="I9" s="15"/>
      <c r="P9" s="20"/>
    </row>
    <row r="10" s="1" customFormat="1" ht="32" customHeight="1" spans="1:9">
      <c r="A10" s="16" t="s">
        <v>316</v>
      </c>
      <c r="B10" s="13" t="s">
        <v>317</v>
      </c>
      <c r="C10" s="17" t="s">
        <v>318</v>
      </c>
      <c r="D10" s="17" t="s">
        <v>319</v>
      </c>
      <c r="E10" s="17"/>
      <c r="F10" s="17"/>
      <c r="G10" s="17"/>
      <c r="H10" s="17" t="s">
        <v>320</v>
      </c>
      <c r="I10" s="17"/>
    </row>
    <row r="11" s="1" customFormat="1" ht="15" customHeight="1" spans="1:9">
      <c r="A11" s="16"/>
      <c r="B11" s="13" t="s">
        <v>321</v>
      </c>
      <c r="C11" s="10" t="s">
        <v>322</v>
      </c>
      <c r="D11" s="17" t="s">
        <v>426</v>
      </c>
      <c r="E11" s="17"/>
      <c r="F11" s="17"/>
      <c r="G11" s="17"/>
      <c r="H11" s="10" t="s">
        <v>427</v>
      </c>
      <c r="I11" s="10"/>
    </row>
    <row r="12" s="1" customFormat="1" ht="15" customHeight="1" spans="1:10">
      <c r="A12" s="16"/>
      <c r="B12" s="13"/>
      <c r="C12" s="10"/>
      <c r="D12" s="10" t="s">
        <v>428</v>
      </c>
      <c r="E12" s="10"/>
      <c r="F12" s="10"/>
      <c r="G12" s="10"/>
      <c r="H12" s="10" t="s">
        <v>429</v>
      </c>
      <c r="I12" s="10"/>
      <c r="J12" s="2"/>
    </row>
    <row r="13" s="1" customFormat="1" ht="15" customHeight="1" spans="1:9">
      <c r="A13" s="16"/>
      <c r="B13" s="13"/>
      <c r="C13" s="10"/>
      <c r="D13" s="10" t="s">
        <v>430</v>
      </c>
      <c r="E13" s="10"/>
      <c r="F13" s="10"/>
      <c r="G13" s="10"/>
      <c r="H13" s="10" t="s">
        <v>431</v>
      </c>
      <c r="I13" s="10"/>
    </row>
    <row r="14" s="1" customFormat="1" ht="15" customHeight="1" spans="1:9">
      <c r="A14" s="16"/>
      <c r="B14" s="13"/>
      <c r="C14" s="10"/>
      <c r="D14" s="10" t="s">
        <v>432</v>
      </c>
      <c r="E14" s="10"/>
      <c r="F14" s="10"/>
      <c r="G14" s="10"/>
      <c r="H14" s="10" t="s">
        <v>433</v>
      </c>
      <c r="I14" s="10"/>
    </row>
    <row r="15" s="1" customFormat="1" ht="15" customHeight="1" spans="1:9">
      <c r="A15" s="16"/>
      <c r="B15" s="13"/>
      <c r="C15" s="10"/>
      <c r="D15" s="10" t="s">
        <v>434</v>
      </c>
      <c r="E15" s="10"/>
      <c r="F15" s="10"/>
      <c r="G15" s="10"/>
      <c r="H15" s="10" t="s">
        <v>435</v>
      </c>
      <c r="I15" s="10"/>
    </row>
    <row r="16" s="1" customFormat="1" ht="15" customHeight="1" spans="1:9">
      <c r="A16" s="16"/>
      <c r="B16" s="13"/>
      <c r="C16" s="10"/>
      <c r="D16" s="10" t="s">
        <v>436</v>
      </c>
      <c r="E16" s="10"/>
      <c r="F16" s="10"/>
      <c r="G16" s="10"/>
      <c r="H16" s="10" t="s">
        <v>437</v>
      </c>
      <c r="I16" s="10"/>
    </row>
    <row r="17" s="1" customFormat="1" ht="15" customHeight="1" spans="1:9">
      <c r="A17" s="16"/>
      <c r="B17" s="13"/>
      <c r="C17" s="10"/>
      <c r="D17" s="10" t="s">
        <v>438</v>
      </c>
      <c r="E17" s="10"/>
      <c r="F17" s="10"/>
      <c r="G17" s="10"/>
      <c r="H17" s="10" t="s">
        <v>439</v>
      </c>
      <c r="I17" s="10"/>
    </row>
    <row r="18" s="1" customFormat="1" ht="15" customHeight="1" spans="1:9">
      <c r="A18" s="16"/>
      <c r="B18" s="13"/>
      <c r="C18" s="10"/>
      <c r="D18" s="10" t="s">
        <v>440</v>
      </c>
      <c r="E18" s="10"/>
      <c r="F18" s="10"/>
      <c r="G18" s="10"/>
      <c r="H18" s="10" t="s">
        <v>441</v>
      </c>
      <c r="I18" s="10"/>
    </row>
    <row r="19" s="1" customFormat="1" ht="15" customHeight="1" spans="1:9">
      <c r="A19" s="16"/>
      <c r="B19" s="13"/>
      <c r="C19" s="10"/>
      <c r="D19" s="10" t="s">
        <v>442</v>
      </c>
      <c r="E19" s="10"/>
      <c r="F19" s="10"/>
      <c r="G19" s="10"/>
      <c r="H19" s="10" t="s">
        <v>443</v>
      </c>
      <c r="I19" s="10"/>
    </row>
    <row r="20" s="1" customFormat="1" ht="15" customHeight="1" spans="1:9">
      <c r="A20" s="16"/>
      <c r="B20" s="13"/>
      <c r="C20" s="10" t="s">
        <v>329</v>
      </c>
      <c r="D20" s="10" t="s">
        <v>444</v>
      </c>
      <c r="E20" s="10"/>
      <c r="F20" s="10"/>
      <c r="G20" s="10"/>
      <c r="H20" s="18">
        <v>1</v>
      </c>
      <c r="I20" s="10"/>
    </row>
    <row r="21" s="1" customFormat="1" ht="16" customHeight="1" spans="1:9">
      <c r="A21" s="16"/>
      <c r="B21" s="13"/>
      <c r="C21" s="10"/>
      <c r="D21" s="10"/>
      <c r="E21" s="10"/>
      <c r="F21" s="10"/>
      <c r="G21" s="10"/>
      <c r="H21" s="10"/>
      <c r="I21" s="10"/>
    </row>
    <row r="22" s="1" customFormat="1" ht="16" customHeight="1" spans="1:9">
      <c r="A22" s="16"/>
      <c r="B22" s="13"/>
      <c r="C22" s="10"/>
      <c r="D22" s="10"/>
      <c r="E22" s="10"/>
      <c r="F22" s="10"/>
      <c r="G22" s="10"/>
      <c r="H22" s="10"/>
      <c r="I22" s="10"/>
    </row>
    <row r="23" s="1" customFormat="1" ht="16" customHeight="1" spans="1:9">
      <c r="A23" s="16"/>
      <c r="B23" s="13"/>
      <c r="C23" s="10" t="s">
        <v>330</v>
      </c>
      <c r="D23" s="10"/>
      <c r="E23" s="10"/>
      <c r="F23" s="10"/>
      <c r="G23" s="10"/>
      <c r="H23" s="10"/>
      <c r="I23" s="10"/>
    </row>
    <row r="24" s="1" customFormat="1" ht="16" customHeight="1" spans="1:9">
      <c r="A24" s="16"/>
      <c r="B24" s="13"/>
      <c r="C24" s="10"/>
      <c r="D24" s="10" t="s">
        <v>445</v>
      </c>
      <c r="E24" s="10"/>
      <c r="F24" s="10"/>
      <c r="G24" s="10"/>
      <c r="H24" s="10" t="s">
        <v>352</v>
      </c>
      <c r="I24" s="10"/>
    </row>
    <row r="25" s="1" customFormat="1" ht="16" customHeight="1" spans="1:9">
      <c r="A25" s="16"/>
      <c r="B25" s="13"/>
      <c r="C25" s="10"/>
      <c r="D25" s="10"/>
      <c r="E25" s="10"/>
      <c r="F25" s="10"/>
      <c r="G25" s="10"/>
      <c r="H25" s="10"/>
      <c r="I25" s="10"/>
    </row>
    <row r="26" s="1" customFormat="1" ht="16" customHeight="1" spans="1:9">
      <c r="A26" s="16"/>
      <c r="B26" s="13"/>
      <c r="C26" s="10" t="s">
        <v>331</v>
      </c>
      <c r="D26" s="10"/>
      <c r="E26" s="10"/>
      <c r="F26" s="10"/>
      <c r="G26" s="10"/>
      <c r="H26" s="10"/>
      <c r="I26" s="10"/>
    </row>
    <row r="27" s="1" customFormat="1" ht="16" customHeight="1" spans="1:9">
      <c r="A27" s="16"/>
      <c r="B27" s="13"/>
      <c r="C27" s="10"/>
      <c r="D27" s="10"/>
      <c r="E27" s="10"/>
      <c r="F27" s="10"/>
      <c r="G27" s="10"/>
      <c r="H27" s="10"/>
      <c r="I27" s="10"/>
    </row>
    <row r="28" s="1" customFormat="1" ht="16" customHeight="1" spans="1:9">
      <c r="A28" s="16"/>
      <c r="B28" s="13"/>
      <c r="C28" s="10"/>
      <c r="D28" s="10"/>
      <c r="E28" s="10"/>
      <c r="F28" s="10"/>
      <c r="G28" s="10"/>
      <c r="H28" s="10"/>
      <c r="I28" s="10"/>
    </row>
    <row r="29" s="1" customFormat="1" ht="16" customHeight="1" spans="1:9">
      <c r="A29" s="16" t="s">
        <v>316</v>
      </c>
      <c r="B29" s="13" t="s">
        <v>332</v>
      </c>
      <c r="C29" s="13" t="s">
        <v>333</v>
      </c>
      <c r="D29" s="10"/>
      <c r="E29" s="10"/>
      <c r="F29" s="10"/>
      <c r="G29" s="10"/>
      <c r="H29" s="10"/>
      <c r="I29" s="10"/>
    </row>
    <row r="30" s="1" customFormat="1" ht="16" customHeight="1" spans="1:9">
      <c r="A30" s="16"/>
      <c r="B30" s="13"/>
      <c r="C30" s="13"/>
      <c r="D30" s="10"/>
      <c r="E30" s="10"/>
      <c r="F30" s="10"/>
      <c r="G30" s="10"/>
      <c r="H30" s="10"/>
      <c r="I30" s="10"/>
    </row>
    <row r="31" s="1" customFormat="1" ht="16" customHeight="1" spans="1:9">
      <c r="A31" s="16"/>
      <c r="B31" s="13"/>
      <c r="C31" s="13" t="s">
        <v>334</v>
      </c>
      <c r="D31" s="10" t="s">
        <v>446</v>
      </c>
      <c r="E31" s="10"/>
      <c r="F31" s="10"/>
      <c r="G31" s="10"/>
      <c r="H31" s="10" t="s">
        <v>352</v>
      </c>
      <c r="I31" s="10"/>
    </row>
    <row r="32" s="1" customFormat="1" ht="16" customHeight="1" spans="1:9">
      <c r="A32" s="16"/>
      <c r="B32" s="13"/>
      <c r="C32" s="13"/>
      <c r="D32" s="10"/>
      <c r="E32" s="10"/>
      <c r="F32" s="10"/>
      <c r="G32" s="10"/>
      <c r="H32" s="10"/>
      <c r="I32" s="10"/>
    </row>
    <row r="33" s="1" customFormat="1" ht="16" customHeight="1" spans="1:9">
      <c r="A33" s="16"/>
      <c r="B33" s="13"/>
      <c r="C33" s="13" t="s">
        <v>335</v>
      </c>
      <c r="D33" s="10"/>
      <c r="E33" s="10"/>
      <c r="F33" s="10"/>
      <c r="G33" s="10"/>
      <c r="H33" s="10"/>
      <c r="I33" s="10"/>
    </row>
    <row r="34" s="1" customFormat="1" ht="19" customHeight="1" spans="1:9">
      <c r="A34" s="16"/>
      <c r="B34" s="13"/>
      <c r="C34" s="13"/>
      <c r="D34" s="10"/>
      <c r="E34" s="10"/>
      <c r="F34" s="10"/>
      <c r="G34" s="10"/>
      <c r="H34" s="10"/>
      <c r="I34" s="10"/>
    </row>
    <row r="35" s="1" customFormat="1" ht="19" customHeight="1" spans="1:9">
      <c r="A35" s="16"/>
      <c r="B35" s="13"/>
      <c r="C35" s="13" t="s">
        <v>336</v>
      </c>
      <c r="D35" s="10" t="s">
        <v>388</v>
      </c>
      <c r="E35" s="10"/>
      <c r="F35" s="10"/>
      <c r="G35" s="10"/>
      <c r="H35" s="10" t="s">
        <v>447</v>
      </c>
      <c r="I35" s="10"/>
    </row>
    <row r="36" s="1" customFormat="1" ht="21" customHeight="1" spans="1:9">
      <c r="A36" s="16"/>
      <c r="B36" s="13"/>
      <c r="C36" s="13"/>
      <c r="D36" s="10"/>
      <c r="E36" s="10"/>
      <c r="F36" s="10"/>
      <c r="G36" s="10"/>
      <c r="H36" s="10"/>
      <c r="I36" s="10"/>
    </row>
    <row r="37" s="1" customFormat="1" ht="39" customHeight="1" spans="1:9">
      <c r="A37" s="16"/>
      <c r="B37" s="13" t="s">
        <v>337</v>
      </c>
      <c r="C37" s="13" t="s">
        <v>338</v>
      </c>
      <c r="D37" s="10" t="s">
        <v>448</v>
      </c>
      <c r="E37" s="10"/>
      <c r="F37" s="10"/>
      <c r="G37" s="10"/>
      <c r="H37" s="18">
        <v>0.99</v>
      </c>
      <c r="I37" s="10"/>
    </row>
    <row r="38" s="1" customFormat="1"/>
  </sheetData>
  <mergeCells count="87">
    <mergeCell ref="A1:I1"/>
    <mergeCell ref="A2:C2"/>
    <mergeCell ref="E2:I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A10:A28"/>
    <mergeCell ref="A29:A37"/>
    <mergeCell ref="B11:B28"/>
    <mergeCell ref="B29:B36"/>
    <mergeCell ref="C11:C19"/>
    <mergeCell ref="C20:C22"/>
    <mergeCell ref="C23:C25"/>
    <mergeCell ref="C26:C28"/>
    <mergeCell ref="C29:C30"/>
    <mergeCell ref="C31:C32"/>
    <mergeCell ref="C33:C34"/>
    <mergeCell ref="C35:C36"/>
    <mergeCell ref="A5:C7"/>
  </mergeCells>
  <pageMargins left="0.471527777777778" right="0.432638888888889" top="0.510416666666667" bottom="0.393055555555556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3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23" customWidth="1"/>
    <col min="2" max="3" width="4.125" style="223" customWidth="1"/>
    <col min="4" max="4" width="21.25" style="223" customWidth="1"/>
    <col min="5" max="5" width="12.875" style="223" customWidth="1"/>
    <col min="6" max="6" width="11.75" style="223" customWidth="1"/>
    <col min="7" max="16" width="11.5" style="223" customWidth="1"/>
    <col min="17" max="17" width="6.875" style="223" customWidth="1"/>
    <col min="18" max="18" width="10.375" style="223" customWidth="1"/>
    <col min="19" max="19" width="9.625" style="223" customWidth="1"/>
    <col min="20" max="251" width="6.875" style="223" customWidth="1"/>
    <col min="252" max="16384" width="9" style="223"/>
  </cols>
  <sheetData>
    <row r="1" ht="42" customHeight="1" spans="1:22">
      <c r="A1" s="224" t="s">
        <v>39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="221" customFormat="1" ht="20.1" customHeight="1" spans="1:22">
      <c r="A2" s="225" t="s">
        <v>1</v>
      </c>
      <c r="B2" s="225"/>
      <c r="C2" s="225"/>
      <c r="D2" s="225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V2" s="241" t="s">
        <v>2</v>
      </c>
    </row>
    <row r="3" s="221" customFormat="1" ht="20.1" customHeight="1" spans="1:22">
      <c r="A3" s="227" t="s">
        <v>40</v>
      </c>
      <c r="B3" s="227"/>
      <c r="C3" s="227"/>
      <c r="D3" s="228" t="s">
        <v>41</v>
      </c>
      <c r="E3" s="229" t="s">
        <v>42</v>
      </c>
      <c r="F3" s="230" t="s">
        <v>43</v>
      </c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40"/>
      <c r="R3" s="229" t="s">
        <v>44</v>
      </c>
      <c r="S3" s="229"/>
      <c r="T3" s="229" t="s">
        <v>45</v>
      </c>
      <c r="U3" s="229" t="s">
        <v>16</v>
      </c>
      <c r="V3" s="229" t="s">
        <v>46</v>
      </c>
    </row>
    <row r="4" s="221" customFormat="1" ht="20.1" customHeight="1" spans="1:22">
      <c r="A4" s="227"/>
      <c r="B4" s="227"/>
      <c r="C4" s="227"/>
      <c r="D4" s="228"/>
      <c r="E4" s="229"/>
      <c r="F4" s="229" t="s">
        <v>7</v>
      </c>
      <c r="G4" s="230" t="s">
        <v>47</v>
      </c>
      <c r="H4" s="231"/>
      <c r="I4" s="240"/>
      <c r="J4" s="230" t="s">
        <v>48</v>
      </c>
      <c r="K4" s="231"/>
      <c r="L4" s="231"/>
      <c r="M4" s="231"/>
      <c r="N4" s="231"/>
      <c r="O4" s="240"/>
      <c r="P4" s="229" t="s">
        <v>49</v>
      </c>
      <c r="Q4" s="229" t="s">
        <v>50</v>
      </c>
      <c r="R4" s="229" t="s">
        <v>51</v>
      </c>
      <c r="S4" s="229" t="s">
        <v>52</v>
      </c>
      <c r="T4" s="229"/>
      <c r="U4" s="229"/>
      <c r="V4" s="229"/>
    </row>
    <row r="5" s="221" customFormat="1" ht="20.1" customHeight="1" spans="1:22">
      <c r="A5" s="228" t="s">
        <v>53</v>
      </c>
      <c r="B5" s="228" t="s">
        <v>54</v>
      </c>
      <c r="C5" s="228" t="s">
        <v>55</v>
      </c>
      <c r="D5" s="228"/>
      <c r="E5" s="229"/>
      <c r="F5" s="229"/>
      <c r="G5" s="232" t="s">
        <v>56</v>
      </c>
      <c r="H5" s="232" t="s">
        <v>57</v>
      </c>
      <c r="I5" s="232" t="s">
        <v>58</v>
      </c>
      <c r="J5" s="229" t="s">
        <v>59</v>
      </c>
      <c r="K5" s="229" t="s">
        <v>60</v>
      </c>
      <c r="L5" s="229" t="s">
        <v>61</v>
      </c>
      <c r="M5" s="229" t="s">
        <v>62</v>
      </c>
      <c r="N5" s="229" t="s">
        <v>63</v>
      </c>
      <c r="O5" s="229" t="s">
        <v>64</v>
      </c>
      <c r="P5" s="229"/>
      <c r="Q5" s="229"/>
      <c r="R5" s="229"/>
      <c r="S5" s="229"/>
      <c r="T5" s="229"/>
      <c r="U5" s="229"/>
      <c r="V5" s="229"/>
    </row>
    <row r="6" s="221" customFormat="1" ht="30" customHeight="1" spans="1:22">
      <c r="A6" s="228"/>
      <c r="B6" s="228"/>
      <c r="C6" s="228"/>
      <c r="D6" s="228"/>
      <c r="E6" s="229"/>
      <c r="F6" s="229"/>
      <c r="G6" s="233"/>
      <c r="H6" s="233"/>
      <c r="I6" s="233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</row>
    <row r="7" s="221" customFormat="1" ht="20.1" customHeight="1" spans="1:22">
      <c r="A7" s="227" t="s">
        <v>65</v>
      </c>
      <c r="B7" s="227" t="s">
        <v>65</v>
      </c>
      <c r="C7" s="227" t="s">
        <v>65</v>
      </c>
      <c r="D7" s="227" t="s">
        <v>65</v>
      </c>
      <c r="E7" s="234">
        <v>1</v>
      </c>
      <c r="F7" s="235">
        <v>2</v>
      </c>
      <c r="G7" s="235">
        <v>3</v>
      </c>
      <c r="H7" s="235">
        <v>4</v>
      </c>
      <c r="I7" s="235">
        <v>5</v>
      </c>
      <c r="J7" s="235">
        <v>6</v>
      </c>
      <c r="K7" s="235">
        <v>7</v>
      </c>
      <c r="L7" s="235">
        <v>8</v>
      </c>
      <c r="M7" s="235">
        <v>9</v>
      </c>
      <c r="N7" s="235">
        <v>10</v>
      </c>
      <c r="O7" s="235">
        <v>11</v>
      </c>
      <c r="P7" s="235">
        <v>12</v>
      </c>
      <c r="Q7" s="235">
        <v>13</v>
      </c>
      <c r="R7" s="235">
        <v>14</v>
      </c>
      <c r="S7" s="235">
        <v>15</v>
      </c>
      <c r="T7" s="235">
        <v>16</v>
      </c>
      <c r="U7" s="235">
        <v>17</v>
      </c>
      <c r="V7" s="235">
        <v>18</v>
      </c>
    </row>
    <row r="8" s="222" customFormat="1" ht="20.1" customHeight="1" spans="1:22">
      <c r="A8" s="236"/>
      <c r="B8" s="236"/>
      <c r="C8" s="236"/>
      <c r="D8" s="237" t="s">
        <v>7</v>
      </c>
      <c r="E8" s="238">
        <f t="shared" ref="E8:V8" si="0">E9+E62+E68</f>
        <v>11217.9</v>
      </c>
      <c r="F8" s="238">
        <f>F9+F62+F68</f>
        <v>11217.9</v>
      </c>
      <c r="G8" s="239">
        <f>G9+G62+G68</f>
        <v>6853.85</v>
      </c>
      <c r="H8" s="239">
        <f>H9+H62+H68</f>
        <v>5849.85</v>
      </c>
      <c r="I8" s="239">
        <f>I9+I62+I68</f>
        <v>1004</v>
      </c>
      <c r="J8" s="239">
        <f>J9+J62+J68</f>
        <v>4364.05</v>
      </c>
      <c r="K8" s="238">
        <f>K9+K62+K68</f>
        <v>0</v>
      </c>
      <c r="L8" s="238">
        <f>L9+L62+L68</f>
        <v>63</v>
      </c>
      <c r="M8" s="238">
        <f>M9+M62+M68</f>
        <v>4300</v>
      </c>
      <c r="N8" s="238">
        <f>N9+N62+N68</f>
        <v>1.05</v>
      </c>
      <c r="O8" s="238">
        <f>O9+O62+O68</f>
        <v>0</v>
      </c>
      <c r="P8" s="238">
        <f>P9+P62+P68</f>
        <v>0</v>
      </c>
      <c r="Q8" s="238">
        <f>Q9+Q62+Q68</f>
        <v>0</v>
      </c>
      <c r="R8" s="238">
        <f>R9+R62+R68</f>
        <v>0</v>
      </c>
      <c r="S8" s="238">
        <f>S9+S62+S68</f>
        <v>0</v>
      </c>
      <c r="T8" s="238">
        <f>T9+T62+T68</f>
        <v>0</v>
      </c>
      <c r="U8" s="238">
        <f>U9+U62+U68</f>
        <v>0</v>
      </c>
      <c r="V8" s="239">
        <f>V9+V62+V68</f>
        <v>0</v>
      </c>
    </row>
    <row r="9" ht="20.1" customHeight="1" spans="1:22">
      <c r="A9" s="236"/>
      <c r="B9" s="236"/>
      <c r="C9" s="236"/>
      <c r="D9" s="237" t="s">
        <v>66</v>
      </c>
      <c r="E9" s="238">
        <f t="shared" ref="E9:V9" si="1">E10</f>
        <v>10658.38</v>
      </c>
      <c r="F9" s="238">
        <f>F10</f>
        <v>10658.38</v>
      </c>
      <c r="G9" s="239">
        <f>G10</f>
        <v>6294.33</v>
      </c>
      <c r="H9" s="239">
        <f>H10</f>
        <v>5290.33</v>
      </c>
      <c r="I9" s="239">
        <f>I10</f>
        <v>1004</v>
      </c>
      <c r="J9" s="239">
        <f>J10</f>
        <v>4364.05</v>
      </c>
      <c r="K9" s="238">
        <f>K10</f>
        <v>0</v>
      </c>
      <c r="L9" s="238">
        <f>L10</f>
        <v>63</v>
      </c>
      <c r="M9" s="238">
        <f>M10</f>
        <v>4300</v>
      </c>
      <c r="N9" s="238">
        <f>N10</f>
        <v>1.05</v>
      </c>
      <c r="O9" s="238">
        <f>O10</f>
        <v>0</v>
      </c>
      <c r="P9" s="238">
        <f>P10</f>
        <v>0</v>
      </c>
      <c r="Q9" s="238">
        <f>Q10</f>
        <v>0</v>
      </c>
      <c r="R9" s="238">
        <f>R10</f>
        <v>0</v>
      </c>
      <c r="S9" s="238">
        <f>S10</f>
        <v>0</v>
      </c>
      <c r="T9" s="238">
        <f>T10</f>
        <v>0</v>
      </c>
      <c r="U9" s="238">
        <f>U10</f>
        <v>0</v>
      </c>
      <c r="V9" s="239">
        <f>V10</f>
        <v>0</v>
      </c>
    </row>
    <row r="10" ht="20.1" customHeight="1" spans="1:22">
      <c r="A10" s="236"/>
      <c r="B10" s="236"/>
      <c r="C10" s="236"/>
      <c r="D10" s="237" t="s">
        <v>67</v>
      </c>
      <c r="E10" s="238">
        <f t="shared" ref="E10:V10" si="2">E11+E23+E28+E31+E51</f>
        <v>10658.38</v>
      </c>
      <c r="F10" s="238">
        <f>F11+F23+F28+F31+F51</f>
        <v>10658.38</v>
      </c>
      <c r="G10" s="239">
        <f>G11+G23+G28+G31+G51</f>
        <v>6294.33</v>
      </c>
      <c r="H10" s="239">
        <f>H11+H23+H28+H31+H51</f>
        <v>5290.33</v>
      </c>
      <c r="I10" s="239">
        <f>I11+I23+I28+I31+I51</f>
        <v>1004</v>
      </c>
      <c r="J10" s="239">
        <f>J11+J23+J28+J31+J51</f>
        <v>4364.05</v>
      </c>
      <c r="K10" s="238">
        <f>K11+K23+K28+K31+K51</f>
        <v>0</v>
      </c>
      <c r="L10" s="238">
        <f>L11+L23+L28+L31+L51</f>
        <v>63</v>
      </c>
      <c r="M10" s="238">
        <f>M11+M23+M28+M31+M51</f>
        <v>4300</v>
      </c>
      <c r="N10" s="238">
        <f>N11+N23+N28+N31+N51</f>
        <v>1.05</v>
      </c>
      <c r="O10" s="238">
        <f>O11+O23+O28+O31+O51</f>
        <v>0</v>
      </c>
      <c r="P10" s="238">
        <f>P11+P23+P28+P31+P51</f>
        <v>0</v>
      </c>
      <c r="Q10" s="238">
        <f>Q11+Q23+Q28+Q31+Q51</f>
        <v>0</v>
      </c>
      <c r="R10" s="238">
        <f>R11+R23+R28+R31+R51</f>
        <v>0</v>
      </c>
      <c r="S10" s="238">
        <f>S11+S23+S28+S31+S51</f>
        <v>0</v>
      </c>
      <c r="T10" s="238">
        <f>T11+T23+T28+T31+T51</f>
        <v>0</v>
      </c>
      <c r="U10" s="238">
        <f>U11+U23+U28+U31+U51</f>
        <v>0</v>
      </c>
      <c r="V10" s="239">
        <f>V11+V23+V28+V31+V51</f>
        <v>0</v>
      </c>
    </row>
    <row r="11" ht="20.1" customHeight="1" spans="1:22">
      <c r="A11" s="236"/>
      <c r="B11" s="236"/>
      <c r="C11" s="236"/>
      <c r="D11" s="237" t="s">
        <v>68</v>
      </c>
      <c r="E11" s="238">
        <f t="shared" ref="E11:V11" si="3">SUM(E12:E22)</f>
        <v>5533.85</v>
      </c>
      <c r="F11" s="238">
        <f>SUM(F12:F22)</f>
        <v>5533.85</v>
      </c>
      <c r="G11" s="239">
        <f>SUM(G12:G22)</f>
        <v>4500.37</v>
      </c>
      <c r="H11" s="239">
        <f>SUM(H12:H22)</f>
        <v>4500.37</v>
      </c>
      <c r="I11" s="239">
        <f>SUM(I12:I22)</f>
        <v>0</v>
      </c>
      <c r="J11" s="239">
        <f>SUM(J12:J22)</f>
        <v>1033.48</v>
      </c>
      <c r="K11" s="238">
        <f>SUM(K12:K22)</f>
        <v>0</v>
      </c>
      <c r="L11" s="238">
        <f>SUM(L12:L22)</f>
        <v>0</v>
      </c>
      <c r="M11" s="238">
        <f>SUM(M12:M22)</f>
        <v>1033.48</v>
      </c>
      <c r="N11" s="238">
        <f>SUM(N12:N22)</f>
        <v>0</v>
      </c>
      <c r="O11" s="238">
        <f>SUM(O12:O22)</f>
        <v>0</v>
      </c>
      <c r="P11" s="238">
        <f>SUM(P12:P22)</f>
        <v>0</v>
      </c>
      <c r="Q11" s="238">
        <f>SUM(Q12:Q22)</f>
        <v>0</v>
      </c>
      <c r="R11" s="238">
        <f>SUM(R12:R22)</f>
        <v>0</v>
      </c>
      <c r="S11" s="238">
        <f>SUM(S12:S22)</f>
        <v>0</v>
      </c>
      <c r="T11" s="238">
        <f>SUM(T12:T22)</f>
        <v>0</v>
      </c>
      <c r="U11" s="238">
        <f>SUM(U12:U22)</f>
        <v>0</v>
      </c>
      <c r="V11" s="239">
        <f>SUM(V12:V22)</f>
        <v>0</v>
      </c>
    </row>
    <row r="12" ht="20.1" customHeight="1" spans="1:22">
      <c r="A12" s="236" t="s">
        <v>69</v>
      </c>
      <c r="B12" s="236" t="s">
        <v>70</v>
      </c>
      <c r="C12" s="236" t="s">
        <v>71</v>
      </c>
      <c r="D12" s="237" t="s">
        <v>72</v>
      </c>
      <c r="E12" s="238">
        <v>1751.32</v>
      </c>
      <c r="F12" s="238">
        <v>1751.32</v>
      </c>
      <c r="G12" s="239">
        <v>1751.32</v>
      </c>
      <c r="H12" s="239">
        <v>1751.32</v>
      </c>
      <c r="I12" s="239">
        <v>0</v>
      </c>
      <c r="J12" s="239">
        <v>0</v>
      </c>
      <c r="K12" s="238">
        <v>0</v>
      </c>
      <c r="L12" s="238">
        <v>0</v>
      </c>
      <c r="M12" s="238">
        <v>0</v>
      </c>
      <c r="N12" s="238">
        <v>0</v>
      </c>
      <c r="O12" s="238">
        <v>0</v>
      </c>
      <c r="P12" s="238">
        <v>0</v>
      </c>
      <c r="Q12" s="238">
        <v>0</v>
      </c>
      <c r="R12" s="238">
        <v>0</v>
      </c>
      <c r="S12" s="238">
        <v>0</v>
      </c>
      <c r="T12" s="238">
        <v>0</v>
      </c>
      <c r="U12" s="238">
        <v>0</v>
      </c>
      <c r="V12" s="239">
        <v>0</v>
      </c>
    </row>
    <row r="13" ht="20.1" customHeight="1" spans="1:22">
      <c r="A13" s="236" t="s">
        <v>69</v>
      </c>
      <c r="B13" s="236" t="s">
        <v>70</v>
      </c>
      <c r="C13" s="236" t="s">
        <v>71</v>
      </c>
      <c r="D13" s="237" t="s">
        <v>73</v>
      </c>
      <c r="E13" s="238">
        <v>106.61</v>
      </c>
      <c r="F13" s="238">
        <v>106.61</v>
      </c>
      <c r="G13" s="239">
        <v>106.61</v>
      </c>
      <c r="H13" s="239">
        <v>106.61</v>
      </c>
      <c r="I13" s="239">
        <v>0</v>
      </c>
      <c r="J13" s="239">
        <v>0</v>
      </c>
      <c r="K13" s="238">
        <v>0</v>
      </c>
      <c r="L13" s="238">
        <v>0</v>
      </c>
      <c r="M13" s="238">
        <v>0</v>
      </c>
      <c r="N13" s="238">
        <v>0</v>
      </c>
      <c r="O13" s="238">
        <v>0</v>
      </c>
      <c r="P13" s="238">
        <v>0</v>
      </c>
      <c r="Q13" s="238">
        <v>0</v>
      </c>
      <c r="R13" s="238">
        <v>0</v>
      </c>
      <c r="S13" s="238">
        <v>0</v>
      </c>
      <c r="T13" s="238">
        <v>0</v>
      </c>
      <c r="U13" s="238">
        <v>0</v>
      </c>
      <c r="V13" s="239">
        <v>0</v>
      </c>
    </row>
    <row r="14" ht="20.1" customHeight="1" spans="1:22">
      <c r="A14" s="236" t="s">
        <v>69</v>
      </c>
      <c r="B14" s="236" t="s">
        <v>70</v>
      </c>
      <c r="C14" s="236" t="s">
        <v>71</v>
      </c>
      <c r="D14" s="237" t="s">
        <v>74</v>
      </c>
      <c r="E14" s="238">
        <v>4.4</v>
      </c>
      <c r="F14" s="238">
        <v>4.4</v>
      </c>
      <c r="G14" s="239">
        <v>4.4</v>
      </c>
      <c r="H14" s="239">
        <v>4.4</v>
      </c>
      <c r="I14" s="239">
        <v>0</v>
      </c>
      <c r="J14" s="239">
        <v>0</v>
      </c>
      <c r="K14" s="238">
        <v>0</v>
      </c>
      <c r="L14" s="238">
        <v>0</v>
      </c>
      <c r="M14" s="238">
        <v>0</v>
      </c>
      <c r="N14" s="238">
        <v>0</v>
      </c>
      <c r="O14" s="238">
        <v>0</v>
      </c>
      <c r="P14" s="238">
        <v>0</v>
      </c>
      <c r="Q14" s="238">
        <v>0</v>
      </c>
      <c r="R14" s="238">
        <v>0</v>
      </c>
      <c r="S14" s="238">
        <v>0</v>
      </c>
      <c r="T14" s="238">
        <v>0</v>
      </c>
      <c r="U14" s="238">
        <v>0</v>
      </c>
      <c r="V14" s="239">
        <v>0</v>
      </c>
    </row>
    <row r="15" ht="20.1" customHeight="1" spans="1:22">
      <c r="A15" s="236" t="s">
        <v>69</v>
      </c>
      <c r="B15" s="236" t="s">
        <v>70</v>
      </c>
      <c r="C15" s="236" t="s">
        <v>71</v>
      </c>
      <c r="D15" s="237" t="s">
        <v>75</v>
      </c>
      <c r="E15" s="238">
        <v>10.99</v>
      </c>
      <c r="F15" s="238">
        <v>10.99</v>
      </c>
      <c r="G15" s="239">
        <v>10.99</v>
      </c>
      <c r="H15" s="239">
        <v>10.99</v>
      </c>
      <c r="I15" s="239">
        <v>0</v>
      </c>
      <c r="J15" s="239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38">
        <v>0</v>
      </c>
      <c r="S15" s="238">
        <v>0</v>
      </c>
      <c r="T15" s="238">
        <v>0</v>
      </c>
      <c r="U15" s="238">
        <v>0</v>
      </c>
      <c r="V15" s="239">
        <v>0</v>
      </c>
    </row>
    <row r="16" ht="20.1" customHeight="1" spans="1:22">
      <c r="A16" s="236" t="s">
        <v>69</v>
      </c>
      <c r="B16" s="236" t="s">
        <v>70</v>
      </c>
      <c r="C16" s="236" t="s">
        <v>71</v>
      </c>
      <c r="D16" s="237" t="s">
        <v>76</v>
      </c>
      <c r="E16" s="238">
        <v>340.84</v>
      </c>
      <c r="F16" s="238">
        <v>340.84</v>
      </c>
      <c r="G16" s="239">
        <v>340.84</v>
      </c>
      <c r="H16" s="239">
        <v>340.84</v>
      </c>
      <c r="I16" s="239">
        <v>0</v>
      </c>
      <c r="J16" s="239">
        <v>0</v>
      </c>
      <c r="K16" s="238">
        <v>0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238">
        <v>0</v>
      </c>
      <c r="R16" s="238">
        <v>0</v>
      </c>
      <c r="S16" s="238">
        <v>0</v>
      </c>
      <c r="T16" s="238">
        <v>0</v>
      </c>
      <c r="U16" s="238">
        <v>0</v>
      </c>
      <c r="V16" s="239">
        <v>0</v>
      </c>
    </row>
    <row r="17" ht="20.1" customHeight="1" spans="1:22">
      <c r="A17" s="236" t="s">
        <v>69</v>
      </c>
      <c r="B17" s="236" t="s">
        <v>70</v>
      </c>
      <c r="C17" s="236" t="s">
        <v>71</v>
      </c>
      <c r="D17" s="237" t="s">
        <v>77</v>
      </c>
      <c r="E17" s="238">
        <v>1550.62</v>
      </c>
      <c r="F17" s="238">
        <v>1550.62</v>
      </c>
      <c r="G17" s="239">
        <v>1292.6</v>
      </c>
      <c r="H17" s="239">
        <v>1292.6</v>
      </c>
      <c r="I17" s="239">
        <v>0</v>
      </c>
      <c r="J17" s="239">
        <v>258.02</v>
      </c>
      <c r="K17" s="238">
        <v>0</v>
      </c>
      <c r="L17" s="238">
        <v>0</v>
      </c>
      <c r="M17" s="238">
        <v>258.02</v>
      </c>
      <c r="N17" s="238">
        <v>0</v>
      </c>
      <c r="O17" s="238">
        <v>0</v>
      </c>
      <c r="P17" s="238">
        <v>0</v>
      </c>
      <c r="Q17" s="238">
        <v>0</v>
      </c>
      <c r="R17" s="238">
        <v>0</v>
      </c>
      <c r="S17" s="238">
        <v>0</v>
      </c>
      <c r="T17" s="238">
        <v>0</v>
      </c>
      <c r="U17" s="238">
        <v>0</v>
      </c>
      <c r="V17" s="239">
        <v>0</v>
      </c>
    </row>
    <row r="18" ht="20.1" customHeight="1" spans="1:22">
      <c r="A18" s="236" t="s">
        <v>69</v>
      </c>
      <c r="B18" s="236" t="s">
        <v>70</v>
      </c>
      <c r="C18" s="236" t="s">
        <v>71</v>
      </c>
      <c r="D18" s="237" t="s">
        <v>78</v>
      </c>
      <c r="E18" s="238">
        <v>696.16</v>
      </c>
      <c r="F18" s="238">
        <v>696.16</v>
      </c>
      <c r="G18" s="239">
        <v>482.7</v>
      </c>
      <c r="H18" s="239">
        <v>482.7</v>
      </c>
      <c r="I18" s="239">
        <v>0</v>
      </c>
      <c r="J18" s="239">
        <v>213.46</v>
      </c>
      <c r="K18" s="238">
        <v>0</v>
      </c>
      <c r="L18" s="238">
        <v>0</v>
      </c>
      <c r="M18" s="238">
        <v>213.46</v>
      </c>
      <c r="N18" s="238">
        <v>0</v>
      </c>
      <c r="O18" s="238">
        <v>0</v>
      </c>
      <c r="P18" s="238">
        <v>0</v>
      </c>
      <c r="Q18" s="238">
        <v>0</v>
      </c>
      <c r="R18" s="238">
        <v>0</v>
      </c>
      <c r="S18" s="238">
        <v>0</v>
      </c>
      <c r="T18" s="238">
        <v>0</v>
      </c>
      <c r="U18" s="238">
        <v>0</v>
      </c>
      <c r="V18" s="239">
        <v>0</v>
      </c>
    </row>
    <row r="19" ht="20.1" customHeight="1" spans="1:22">
      <c r="A19" s="236" t="s">
        <v>69</v>
      </c>
      <c r="B19" s="236" t="s">
        <v>70</v>
      </c>
      <c r="C19" s="236" t="s">
        <v>71</v>
      </c>
      <c r="D19" s="237" t="s">
        <v>79</v>
      </c>
      <c r="E19" s="238">
        <v>23.3</v>
      </c>
      <c r="F19" s="238">
        <v>23.3</v>
      </c>
      <c r="G19" s="239">
        <v>23.3</v>
      </c>
      <c r="H19" s="239">
        <v>23.3</v>
      </c>
      <c r="I19" s="239">
        <v>0</v>
      </c>
      <c r="J19" s="239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38">
        <v>0</v>
      </c>
      <c r="R19" s="238">
        <v>0</v>
      </c>
      <c r="S19" s="238">
        <v>0</v>
      </c>
      <c r="T19" s="238">
        <v>0</v>
      </c>
      <c r="U19" s="238">
        <v>0</v>
      </c>
      <c r="V19" s="239">
        <v>0</v>
      </c>
    </row>
    <row r="20" ht="20.1" customHeight="1" spans="1:22">
      <c r="A20" s="236" t="s">
        <v>69</v>
      </c>
      <c r="B20" s="236" t="s">
        <v>70</v>
      </c>
      <c r="C20" s="236" t="s">
        <v>71</v>
      </c>
      <c r="D20" s="237" t="s">
        <v>80</v>
      </c>
      <c r="E20" s="238">
        <v>174.35</v>
      </c>
      <c r="F20" s="238">
        <v>174.35</v>
      </c>
      <c r="G20" s="239">
        <v>174.35</v>
      </c>
      <c r="H20" s="239">
        <v>174.35</v>
      </c>
      <c r="I20" s="239">
        <v>0</v>
      </c>
      <c r="J20" s="239">
        <v>0</v>
      </c>
      <c r="K20" s="238">
        <v>0</v>
      </c>
      <c r="L20" s="238">
        <v>0</v>
      </c>
      <c r="M20" s="238">
        <v>0</v>
      </c>
      <c r="N20" s="238">
        <v>0</v>
      </c>
      <c r="O20" s="238">
        <v>0</v>
      </c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8">
        <v>0</v>
      </c>
      <c r="V20" s="239">
        <v>0</v>
      </c>
    </row>
    <row r="21" ht="20.1" customHeight="1" spans="1:22">
      <c r="A21" s="236" t="s">
        <v>69</v>
      </c>
      <c r="B21" s="236" t="s">
        <v>70</v>
      </c>
      <c r="C21" s="236" t="s">
        <v>71</v>
      </c>
      <c r="D21" s="237" t="s">
        <v>81</v>
      </c>
      <c r="E21" s="238">
        <v>612</v>
      </c>
      <c r="F21" s="238">
        <v>612</v>
      </c>
      <c r="G21" s="239">
        <v>50</v>
      </c>
      <c r="H21" s="239">
        <v>50</v>
      </c>
      <c r="I21" s="239">
        <v>0</v>
      </c>
      <c r="J21" s="239">
        <v>562</v>
      </c>
      <c r="K21" s="238">
        <v>0</v>
      </c>
      <c r="L21" s="238">
        <v>0</v>
      </c>
      <c r="M21" s="238">
        <v>562</v>
      </c>
      <c r="N21" s="238">
        <v>0</v>
      </c>
      <c r="O21" s="238">
        <v>0</v>
      </c>
      <c r="P21" s="238">
        <v>0</v>
      </c>
      <c r="Q21" s="238">
        <v>0</v>
      </c>
      <c r="R21" s="238">
        <v>0</v>
      </c>
      <c r="S21" s="238">
        <v>0</v>
      </c>
      <c r="T21" s="238">
        <v>0</v>
      </c>
      <c r="U21" s="238">
        <v>0</v>
      </c>
      <c r="V21" s="239">
        <v>0</v>
      </c>
    </row>
    <row r="22" ht="20.1" customHeight="1" spans="1:22">
      <c r="A22" s="236" t="s">
        <v>69</v>
      </c>
      <c r="B22" s="236" t="s">
        <v>70</v>
      </c>
      <c r="C22" s="236" t="s">
        <v>71</v>
      </c>
      <c r="D22" s="237" t="s">
        <v>82</v>
      </c>
      <c r="E22" s="238">
        <v>263.26</v>
      </c>
      <c r="F22" s="238">
        <v>263.26</v>
      </c>
      <c r="G22" s="239">
        <v>263.26</v>
      </c>
      <c r="H22" s="239">
        <v>263.26</v>
      </c>
      <c r="I22" s="239">
        <v>0</v>
      </c>
      <c r="J22" s="239">
        <v>0</v>
      </c>
      <c r="K22" s="238">
        <v>0</v>
      </c>
      <c r="L22" s="238">
        <v>0</v>
      </c>
      <c r="M22" s="238">
        <v>0</v>
      </c>
      <c r="N22" s="238">
        <v>0</v>
      </c>
      <c r="O22" s="238">
        <v>0</v>
      </c>
      <c r="P22" s="238">
        <v>0</v>
      </c>
      <c r="Q22" s="238">
        <v>0</v>
      </c>
      <c r="R22" s="238">
        <v>0</v>
      </c>
      <c r="S22" s="238">
        <v>0</v>
      </c>
      <c r="T22" s="238">
        <v>0</v>
      </c>
      <c r="U22" s="238">
        <v>0</v>
      </c>
      <c r="V22" s="239">
        <v>0</v>
      </c>
    </row>
    <row r="23" ht="20.1" customHeight="1" spans="1:22">
      <c r="A23" s="236"/>
      <c r="B23" s="236"/>
      <c r="C23" s="236"/>
      <c r="D23" s="237" t="s">
        <v>83</v>
      </c>
      <c r="E23" s="238">
        <f t="shared" ref="E23:V23" si="4">SUM(E24:E27)</f>
        <v>1043.73</v>
      </c>
      <c r="F23" s="238">
        <f>SUM(F24:F27)</f>
        <v>1043.73</v>
      </c>
      <c r="G23" s="239">
        <f>SUM(G24:G27)</f>
        <v>200</v>
      </c>
      <c r="H23" s="239">
        <f>SUM(H24:H27)</f>
        <v>200</v>
      </c>
      <c r="I23" s="239">
        <f>SUM(I24:I27)</f>
        <v>0</v>
      </c>
      <c r="J23" s="239">
        <f>SUM(J24:J27)</f>
        <v>843.73</v>
      </c>
      <c r="K23" s="238">
        <f>SUM(K24:K27)</f>
        <v>0</v>
      </c>
      <c r="L23" s="238">
        <f>SUM(L24:L27)</f>
        <v>63</v>
      </c>
      <c r="M23" s="238">
        <f>SUM(M24:M27)</f>
        <v>779.68</v>
      </c>
      <c r="N23" s="238">
        <f>SUM(N24:N27)</f>
        <v>1.05</v>
      </c>
      <c r="O23" s="238">
        <f>SUM(O24:O27)</f>
        <v>0</v>
      </c>
      <c r="P23" s="238">
        <f>SUM(P24:P27)</f>
        <v>0</v>
      </c>
      <c r="Q23" s="238">
        <f>SUM(Q24:Q27)</f>
        <v>0</v>
      </c>
      <c r="R23" s="238">
        <f>SUM(R24:R27)</f>
        <v>0</v>
      </c>
      <c r="S23" s="238">
        <f>SUM(S24:S27)</f>
        <v>0</v>
      </c>
      <c r="T23" s="238">
        <f>SUM(T24:T27)</f>
        <v>0</v>
      </c>
      <c r="U23" s="238">
        <f>SUM(U24:U27)</f>
        <v>0</v>
      </c>
      <c r="V23" s="239">
        <f>SUM(V24:V27)</f>
        <v>0</v>
      </c>
    </row>
    <row r="24" ht="20.1" customHeight="1" spans="1:22">
      <c r="A24" s="236" t="s">
        <v>69</v>
      </c>
      <c r="B24" s="236" t="s">
        <v>70</v>
      </c>
      <c r="C24" s="236" t="s">
        <v>70</v>
      </c>
      <c r="D24" s="237" t="s">
        <v>84</v>
      </c>
      <c r="E24" s="238">
        <v>726.83</v>
      </c>
      <c r="F24" s="238">
        <v>726.83</v>
      </c>
      <c r="G24" s="239">
        <v>0</v>
      </c>
      <c r="H24" s="239">
        <v>0</v>
      </c>
      <c r="I24" s="239">
        <v>0</v>
      </c>
      <c r="J24" s="239">
        <v>726.83</v>
      </c>
      <c r="K24" s="238">
        <v>0</v>
      </c>
      <c r="L24" s="238">
        <v>63</v>
      </c>
      <c r="M24" s="238">
        <v>662.78</v>
      </c>
      <c r="N24" s="238">
        <v>1.05</v>
      </c>
      <c r="O24" s="238">
        <v>0</v>
      </c>
      <c r="P24" s="238">
        <v>0</v>
      </c>
      <c r="Q24" s="238">
        <v>0</v>
      </c>
      <c r="R24" s="238">
        <v>0</v>
      </c>
      <c r="S24" s="238">
        <v>0</v>
      </c>
      <c r="T24" s="238">
        <v>0</v>
      </c>
      <c r="U24" s="238">
        <v>0</v>
      </c>
      <c r="V24" s="239">
        <v>0</v>
      </c>
    </row>
    <row r="25" ht="20.1" customHeight="1" spans="1:22">
      <c r="A25" s="236" t="s">
        <v>69</v>
      </c>
      <c r="B25" s="236" t="s">
        <v>70</v>
      </c>
      <c r="C25" s="236" t="s">
        <v>70</v>
      </c>
      <c r="D25" s="237" t="s">
        <v>85</v>
      </c>
      <c r="E25" s="238">
        <v>200</v>
      </c>
      <c r="F25" s="238">
        <v>200</v>
      </c>
      <c r="G25" s="239">
        <v>200</v>
      </c>
      <c r="H25" s="239">
        <v>200</v>
      </c>
      <c r="I25" s="239">
        <v>0</v>
      </c>
      <c r="J25" s="239">
        <v>0</v>
      </c>
      <c r="K25" s="238">
        <v>0</v>
      </c>
      <c r="L25" s="238">
        <v>0</v>
      </c>
      <c r="M25" s="238">
        <v>0</v>
      </c>
      <c r="N25" s="238">
        <v>0</v>
      </c>
      <c r="O25" s="238">
        <v>0</v>
      </c>
      <c r="P25" s="238">
        <v>0</v>
      </c>
      <c r="Q25" s="238">
        <v>0</v>
      </c>
      <c r="R25" s="238">
        <v>0</v>
      </c>
      <c r="S25" s="238">
        <v>0</v>
      </c>
      <c r="T25" s="238">
        <v>0</v>
      </c>
      <c r="U25" s="238">
        <v>0</v>
      </c>
      <c r="V25" s="239">
        <v>0</v>
      </c>
    </row>
    <row r="26" ht="20.1" customHeight="1" spans="1:22">
      <c r="A26" s="236" t="s">
        <v>69</v>
      </c>
      <c r="B26" s="236" t="s">
        <v>70</v>
      </c>
      <c r="C26" s="236" t="s">
        <v>70</v>
      </c>
      <c r="D26" s="237" t="s">
        <v>86</v>
      </c>
      <c r="E26" s="238">
        <v>12.9</v>
      </c>
      <c r="F26" s="238">
        <v>12.9</v>
      </c>
      <c r="G26" s="239">
        <v>0</v>
      </c>
      <c r="H26" s="239">
        <v>0</v>
      </c>
      <c r="I26" s="239">
        <v>0</v>
      </c>
      <c r="J26" s="239">
        <v>12.9</v>
      </c>
      <c r="K26" s="238">
        <v>0</v>
      </c>
      <c r="L26" s="238">
        <v>0</v>
      </c>
      <c r="M26" s="238">
        <v>12.9</v>
      </c>
      <c r="N26" s="238">
        <v>0</v>
      </c>
      <c r="O26" s="238">
        <v>0</v>
      </c>
      <c r="P26" s="238">
        <v>0</v>
      </c>
      <c r="Q26" s="238">
        <v>0</v>
      </c>
      <c r="R26" s="238">
        <v>0</v>
      </c>
      <c r="S26" s="238">
        <v>0</v>
      </c>
      <c r="T26" s="238">
        <v>0</v>
      </c>
      <c r="U26" s="238">
        <v>0</v>
      </c>
      <c r="V26" s="239">
        <v>0</v>
      </c>
    </row>
    <row r="27" ht="20.1" customHeight="1" spans="1:22">
      <c r="A27" s="236" t="s">
        <v>69</v>
      </c>
      <c r="B27" s="236" t="s">
        <v>70</v>
      </c>
      <c r="C27" s="236" t="s">
        <v>70</v>
      </c>
      <c r="D27" s="237" t="s">
        <v>87</v>
      </c>
      <c r="E27" s="238">
        <v>104</v>
      </c>
      <c r="F27" s="238">
        <v>104</v>
      </c>
      <c r="G27" s="239">
        <v>0</v>
      </c>
      <c r="H27" s="239">
        <v>0</v>
      </c>
      <c r="I27" s="239">
        <v>0</v>
      </c>
      <c r="J27" s="239">
        <v>104</v>
      </c>
      <c r="K27" s="238">
        <v>0</v>
      </c>
      <c r="L27" s="238">
        <v>0</v>
      </c>
      <c r="M27" s="238">
        <v>104</v>
      </c>
      <c r="N27" s="238">
        <v>0</v>
      </c>
      <c r="O27" s="238">
        <v>0</v>
      </c>
      <c r="P27" s="238">
        <v>0</v>
      </c>
      <c r="Q27" s="238">
        <v>0</v>
      </c>
      <c r="R27" s="238">
        <v>0</v>
      </c>
      <c r="S27" s="238">
        <v>0</v>
      </c>
      <c r="T27" s="238">
        <v>0</v>
      </c>
      <c r="U27" s="238">
        <v>0</v>
      </c>
      <c r="V27" s="239">
        <v>0</v>
      </c>
    </row>
    <row r="28" ht="20.1" customHeight="1" spans="1:22">
      <c r="A28" s="236"/>
      <c r="B28" s="236"/>
      <c r="C28" s="236"/>
      <c r="D28" s="237" t="s">
        <v>88</v>
      </c>
      <c r="E28" s="238">
        <f t="shared" ref="E28:V28" si="5">SUM(E29:E30)</f>
        <v>102.36</v>
      </c>
      <c r="F28" s="238">
        <f>SUM(F29:F30)</f>
        <v>102.36</v>
      </c>
      <c r="G28" s="239">
        <f>SUM(G29:G30)</f>
        <v>102.36</v>
      </c>
      <c r="H28" s="239">
        <f>SUM(H29:H30)</f>
        <v>102.36</v>
      </c>
      <c r="I28" s="239">
        <f>SUM(I29:I30)</f>
        <v>0</v>
      </c>
      <c r="J28" s="239">
        <f>SUM(J29:J30)</f>
        <v>0</v>
      </c>
      <c r="K28" s="238">
        <f>SUM(K29:K30)</f>
        <v>0</v>
      </c>
      <c r="L28" s="238">
        <f>SUM(L29:L30)</f>
        <v>0</v>
      </c>
      <c r="M28" s="238">
        <f>SUM(M29:M30)</f>
        <v>0</v>
      </c>
      <c r="N28" s="238">
        <f>SUM(N29:N30)</f>
        <v>0</v>
      </c>
      <c r="O28" s="238">
        <f>SUM(O29:O30)</f>
        <v>0</v>
      </c>
      <c r="P28" s="238">
        <f>SUM(P29:P30)</f>
        <v>0</v>
      </c>
      <c r="Q28" s="238">
        <f>SUM(Q29:Q30)</f>
        <v>0</v>
      </c>
      <c r="R28" s="238">
        <f>SUM(R29:R30)</f>
        <v>0</v>
      </c>
      <c r="S28" s="238">
        <f>SUM(S29:S30)</f>
        <v>0</v>
      </c>
      <c r="T28" s="238">
        <f>SUM(T29:T30)</f>
        <v>0</v>
      </c>
      <c r="U28" s="238">
        <f>SUM(U29:U30)</f>
        <v>0</v>
      </c>
      <c r="V28" s="239">
        <f>SUM(V29:V30)</f>
        <v>0</v>
      </c>
    </row>
    <row r="29" ht="20.1" customHeight="1" spans="1:22">
      <c r="A29" s="236" t="s">
        <v>69</v>
      </c>
      <c r="B29" s="236" t="s">
        <v>70</v>
      </c>
      <c r="C29" s="236" t="s">
        <v>89</v>
      </c>
      <c r="D29" s="237" t="s">
        <v>90</v>
      </c>
      <c r="E29" s="238">
        <v>47.92</v>
      </c>
      <c r="F29" s="238">
        <v>47.92</v>
      </c>
      <c r="G29" s="239">
        <v>47.92</v>
      </c>
      <c r="H29" s="239">
        <v>47.92</v>
      </c>
      <c r="I29" s="239">
        <v>0</v>
      </c>
      <c r="J29" s="239">
        <v>0</v>
      </c>
      <c r="K29" s="238">
        <v>0</v>
      </c>
      <c r="L29" s="238">
        <v>0</v>
      </c>
      <c r="M29" s="238">
        <v>0</v>
      </c>
      <c r="N29" s="238">
        <v>0</v>
      </c>
      <c r="O29" s="238">
        <v>0</v>
      </c>
      <c r="P29" s="238">
        <v>0</v>
      </c>
      <c r="Q29" s="238">
        <v>0</v>
      </c>
      <c r="R29" s="238">
        <v>0</v>
      </c>
      <c r="S29" s="238">
        <v>0</v>
      </c>
      <c r="T29" s="238">
        <v>0</v>
      </c>
      <c r="U29" s="238">
        <v>0</v>
      </c>
      <c r="V29" s="239">
        <v>0</v>
      </c>
    </row>
    <row r="30" ht="20.1" customHeight="1" spans="1:22">
      <c r="A30" s="236" t="s">
        <v>69</v>
      </c>
      <c r="B30" s="236" t="s">
        <v>70</v>
      </c>
      <c r="C30" s="236" t="s">
        <v>89</v>
      </c>
      <c r="D30" s="237" t="s">
        <v>91</v>
      </c>
      <c r="E30" s="238">
        <v>54.44</v>
      </c>
      <c r="F30" s="238">
        <v>54.44</v>
      </c>
      <c r="G30" s="239">
        <v>54.44</v>
      </c>
      <c r="H30" s="239">
        <v>54.44</v>
      </c>
      <c r="I30" s="239">
        <v>0</v>
      </c>
      <c r="J30" s="239">
        <v>0</v>
      </c>
      <c r="K30" s="238">
        <v>0</v>
      </c>
      <c r="L30" s="238">
        <v>0</v>
      </c>
      <c r="M30" s="238">
        <v>0</v>
      </c>
      <c r="N30" s="238">
        <v>0</v>
      </c>
      <c r="O30" s="238">
        <v>0</v>
      </c>
      <c r="P30" s="238">
        <v>0</v>
      </c>
      <c r="Q30" s="238">
        <v>0</v>
      </c>
      <c r="R30" s="238">
        <v>0</v>
      </c>
      <c r="S30" s="238">
        <v>0</v>
      </c>
      <c r="T30" s="238">
        <v>0</v>
      </c>
      <c r="U30" s="238">
        <v>0</v>
      </c>
      <c r="V30" s="239">
        <v>0</v>
      </c>
    </row>
    <row r="31" ht="20.1" customHeight="1" spans="1:22">
      <c r="A31" s="236"/>
      <c r="B31" s="236"/>
      <c r="C31" s="236"/>
      <c r="D31" s="237" t="s">
        <v>92</v>
      </c>
      <c r="E31" s="238">
        <f t="shared" ref="E31:V31" si="6">SUM(E32:E50)</f>
        <v>3889.3</v>
      </c>
      <c r="F31" s="238">
        <f>SUM(F32:F50)</f>
        <v>3889.3</v>
      </c>
      <c r="G31" s="239">
        <f>SUM(G32:G50)</f>
        <v>1424.56</v>
      </c>
      <c r="H31" s="239">
        <f>SUM(H32:H50)</f>
        <v>420.56</v>
      </c>
      <c r="I31" s="239">
        <f>SUM(I32:I50)</f>
        <v>1004</v>
      </c>
      <c r="J31" s="239">
        <f>SUM(J32:J50)</f>
        <v>2464.74</v>
      </c>
      <c r="K31" s="238">
        <f>SUM(K32:K50)</f>
        <v>0</v>
      </c>
      <c r="L31" s="238">
        <f>SUM(L32:L50)</f>
        <v>0</v>
      </c>
      <c r="M31" s="238">
        <f>SUM(M32:M50)</f>
        <v>2464.74</v>
      </c>
      <c r="N31" s="238">
        <f>SUM(N32:N50)</f>
        <v>0</v>
      </c>
      <c r="O31" s="238">
        <f>SUM(O32:O50)</f>
        <v>0</v>
      </c>
      <c r="P31" s="238">
        <f>SUM(P32:P50)</f>
        <v>0</v>
      </c>
      <c r="Q31" s="238">
        <f>SUM(Q32:Q50)</f>
        <v>0</v>
      </c>
      <c r="R31" s="238">
        <f>SUM(R32:R50)</f>
        <v>0</v>
      </c>
      <c r="S31" s="238">
        <f>SUM(S32:S50)</f>
        <v>0</v>
      </c>
      <c r="T31" s="238">
        <f>SUM(T32:T50)</f>
        <v>0</v>
      </c>
      <c r="U31" s="238">
        <f>SUM(U32:U50)</f>
        <v>0</v>
      </c>
      <c r="V31" s="239">
        <f>SUM(V32:V50)</f>
        <v>0</v>
      </c>
    </row>
    <row r="32" ht="20.1" customHeight="1" spans="1:22">
      <c r="A32" s="236" t="s">
        <v>69</v>
      </c>
      <c r="B32" s="236" t="s">
        <v>70</v>
      </c>
      <c r="C32" s="236" t="s">
        <v>93</v>
      </c>
      <c r="D32" s="237" t="s">
        <v>94</v>
      </c>
      <c r="E32" s="238">
        <v>170.52</v>
      </c>
      <c r="F32" s="238">
        <v>170.52</v>
      </c>
      <c r="G32" s="239">
        <v>170.52</v>
      </c>
      <c r="H32" s="239">
        <v>170.52</v>
      </c>
      <c r="I32" s="239">
        <v>0</v>
      </c>
      <c r="J32" s="239">
        <v>0</v>
      </c>
      <c r="K32" s="238">
        <v>0</v>
      </c>
      <c r="L32" s="238">
        <v>0</v>
      </c>
      <c r="M32" s="238">
        <v>0</v>
      </c>
      <c r="N32" s="238">
        <v>0</v>
      </c>
      <c r="O32" s="238">
        <v>0</v>
      </c>
      <c r="P32" s="238">
        <v>0</v>
      </c>
      <c r="Q32" s="238">
        <v>0</v>
      </c>
      <c r="R32" s="238">
        <v>0</v>
      </c>
      <c r="S32" s="238">
        <v>0</v>
      </c>
      <c r="T32" s="238">
        <v>0</v>
      </c>
      <c r="U32" s="238">
        <v>0</v>
      </c>
      <c r="V32" s="239">
        <v>0</v>
      </c>
    </row>
    <row r="33" ht="20.1" customHeight="1" spans="1:22">
      <c r="A33" s="236" t="s">
        <v>69</v>
      </c>
      <c r="B33" s="236" t="s">
        <v>70</v>
      </c>
      <c r="C33" s="236" t="s">
        <v>93</v>
      </c>
      <c r="D33" s="237" t="s">
        <v>95</v>
      </c>
      <c r="E33" s="238">
        <v>12</v>
      </c>
      <c r="F33" s="238">
        <v>12</v>
      </c>
      <c r="G33" s="239">
        <v>8.04</v>
      </c>
      <c r="H33" s="239">
        <v>8.04</v>
      </c>
      <c r="I33" s="239">
        <v>0</v>
      </c>
      <c r="J33" s="239">
        <v>3.96</v>
      </c>
      <c r="K33" s="238">
        <v>0</v>
      </c>
      <c r="L33" s="238">
        <v>0</v>
      </c>
      <c r="M33" s="238">
        <v>3.96</v>
      </c>
      <c r="N33" s="238">
        <v>0</v>
      </c>
      <c r="O33" s="238">
        <v>0</v>
      </c>
      <c r="P33" s="238">
        <v>0</v>
      </c>
      <c r="Q33" s="238">
        <v>0</v>
      </c>
      <c r="R33" s="238">
        <v>0</v>
      </c>
      <c r="S33" s="238">
        <v>0</v>
      </c>
      <c r="T33" s="238">
        <v>0</v>
      </c>
      <c r="U33" s="238">
        <v>0</v>
      </c>
      <c r="V33" s="239">
        <v>0</v>
      </c>
    </row>
    <row r="34" ht="20.1" customHeight="1" spans="1:22">
      <c r="A34" s="236" t="s">
        <v>69</v>
      </c>
      <c r="B34" s="236" t="s">
        <v>70</v>
      </c>
      <c r="C34" s="236" t="s">
        <v>93</v>
      </c>
      <c r="D34" s="237" t="s">
        <v>96</v>
      </c>
      <c r="E34" s="238">
        <v>10</v>
      </c>
      <c r="F34" s="238">
        <v>10</v>
      </c>
      <c r="G34" s="239">
        <v>0</v>
      </c>
      <c r="H34" s="239">
        <v>0</v>
      </c>
      <c r="I34" s="239">
        <v>0</v>
      </c>
      <c r="J34" s="239">
        <v>10</v>
      </c>
      <c r="K34" s="238">
        <v>0</v>
      </c>
      <c r="L34" s="238">
        <v>0</v>
      </c>
      <c r="M34" s="238">
        <v>10</v>
      </c>
      <c r="N34" s="238">
        <v>0</v>
      </c>
      <c r="O34" s="238">
        <v>0</v>
      </c>
      <c r="P34" s="238">
        <v>0</v>
      </c>
      <c r="Q34" s="238">
        <v>0</v>
      </c>
      <c r="R34" s="238">
        <v>0</v>
      </c>
      <c r="S34" s="238">
        <v>0</v>
      </c>
      <c r="T34" s="238">
        <v>0</v>
      </c>
      <c r="U34" s="238">
        <v>0</v>
      </c>
      <c r="V34" s="239">
        <v>0</v>
      </c>
    </row>
    <row r="35" ht="20.1" customHeight="1" spans="1:22">
      <c r="A35" s="236" t="s">
        <v>69</v>
      </c>
      <c r="B35" s="236" t="s">
        <v>70</v>
      </c>
      <c r="C35" s="236" t="s">
        <v>93</v>
      </c>
      <c r="D35" s="237" t="s">
        <v>97</v>
      </c>
      <c r="E35" s="238">
        <v>10</v>
      </c>
      <c r="F35" s="238">
        <v>10</v>
      </c>
      <c r="G35" s="239">
        <v>0</v>
      </c>
      <c r="H35" s="239">
        <v>0</v>
      </c>
      <c r="I35" s="239">
        <v>0</v>
      </c>
      <c r="J35" s="239">
        <v>10</v>
      </c>
      <c r="K35" s="238">
        <v>0</v>
      </c>
      <c r="L35" s="238">
        <v>0</v>
      </c>
      <c r="M35" s="238">
        <v>10</v>
      </c>
      <c r="N35" s="238">
        <v>0</v>
      </c>
      <c r="O35" s="238">
        <v>0</v>
      </c>
      <c r="P35" s="238">
        <v>0</v>
      </c>
      <c r="Q35" s="238">
        <v>0</v>
      </c>
      <c r="R35" s="238">
        <v>0</v>
      </c>
      <c r="S35" s="238">
        <v>0</v>
      </c>
      <c r="T35" s="238">
        <v>0</v>
      </c>
      <c r="U35" s="238">
        <v>0</v>
      </c>
      <c r="V35" s="239">
        <v>0</v>
      </c>
    </row>
    <row r="36" ht="20.1" customHeight="1" spans="1:22">
      <c r="A36" s="236" t="s">
        <v>69</v>
      </c>
      <c r="B36" s="236" t="s">
        <v>70</v>
      </c>
      <c r="C36" s="236" t="s">
        <v>93</v>
      </c>
      <c r="D36" s="237" t="s">
        <v>98</v>
      </c>
      <c r="E36" s="238">
        <v>504.55</v>
      </c>
      <c r="F36" s="238">
        <v>504.55</v>
      </c>
      <c r="G36" s="239">
        <v>190</v>
      </c>
      <c r="H36" s="239">
        <v>190</v>
      </c>
      <c r="I36" s="239">
        <v>0</v>
      </c>
      <c r="J36" s="239">
        <v>314.55</v>
      </c>
      <c r="K36" s="238">
        <v>0</v>
      </c>
      <c r="L36" s="238">
        <v>0</v>
      </c>
      <c r="M36" s="238">
        <v>314.55</v>
      </c>
      <c r="N36" s="238">
        <v>0</v>
      </c>
      <c r="O36" s="238">
        <v>0</v>
      </c>
      <c r="P36" s="238">
        <v>0</v>
      </c>
      <c r="Q36" s="238">
        <v>0</v>
      </c>
      <c r="R36" s="238">
        <v>0</v>
      </c>
      <c r="S36" s="238">
        <v>0</v>
      </c>
      <c r="T36" s="238">
        <v>0</v>
      </c>
      <c r="U36" s="238">
        <v>0</v>
      </c>
      <c r="V36" s="239">
        <v>0</v>
      </c>
    </row>
    <row r="37" ht="20.1" customHeight="1" spans="1:22">
      <c r="A37" s="236" t="s">
        <v>69</v>
      </c>
      <c r="B37" s="236" t="s">
        <v>70</v>
      </c>
      <c r="C37" s="236" t="s">
        <v>93</v>
      </c>
      <c r="D37" s="237" t="s">
        <v>99</v>
      </c>
      <c r="E37" s="238">
        <v>229.35</v>
      </c>
      <c r="F37" s="238">
        <v>229.35</v>
      </c>
      <c r="G37" s="239">
        <v>0</v>
      </c>
      <c r="H37" s="239">
        <v>0</v>
      </c>
      <c r="I37" s="239">
        <v>0</v>
      </c>
      <c r="J37" s="239">
        <v>229.35</v>
      </c>
      <c r="K37" s="238">
        <v>0</v>
      </c>
      <c r="L37" s="238">
        <v>0</v>
      </c>
      <c r="M37" s="238">
        <v>229.35</v>
      </c>
      <c r="N37" s="238">
        <v>0</v>
      </c>
      <c r="O37" s="238">
        <v>0</v>
      </c>
      <c r="P37" s="238">
        <v>0</v>
      </c>
      <c r="Q37" s="238">
        <v>0</v>
      </c>
      <c r="R37" s="238">
        <v>0</v>
      </c>
      <c r="S37" s="238">
        <v>0</v>
      </c>
      <c r="T37" s="238">
        <v>0</v>
      </c>
      <c r="U37" s="238">
        <v>0</v>
      </c>
      <c r="V37" s="239">
        <v>0</v>
      </c>
    </row>
    <row r="38" ht="20.1" customHeight="1" spans="1:22">
      <c r="A38" s="236" t="s">
        <v>69</v>
      </c>
      <c r="B38" s="236" t="s">
        <v>70</v>
      </c>
      <c r="C38" s="236" t="s">
        <v>93</v>
      </c>
      <c r="D38" s="237" t="s">
        <v>100</v>
      </c>
      <c r="E38" s="238">
        <v>420</v>
      </c>
      <c r="F38" s="238">
        <v>420</v>
      </c>
      <c r="G38" s="239">
        <v>420</v>
      </c>
      <c r="H38" s="239">
        <v>0</v>
      </c>
      <c r="I38" s="239">
        <v>420</v>
      </c>
      <c r="J38" s="239">
        <v>0</v>
      </c>
      <c r="K38" s="238">
        <v>0</v>
      </c>
      <c r="L38" s="238">
        <v>0</v>
      </c>
      <c r="M38" s="238">
        <v>0</v>
      </c>
      <c r="N38" s="238">
        <v>0</v>
      </c>
      <c r="O38" s="238">
        <v>0</v>
      </c>
      <c r="P38" s="238">
        <v>0</v>
      </c>
      <c r="Q38" s="238">
        <v>0</v>
      </c>
      <c r="R38" s="238">
        <v>0</v>
      </c>
      <c r="S38" s="238">
        <v>0</v>
      </c>
      <c r="T38" s="238">
        <v>0</v>
      </c>
      <c r="U38" s="238">
        <v>0</v>
      </c>
      <c r="V38" s="239">
        <v>0</v>
      </c>
    </row>
    <row r="39" ht="20.1" customHeight="1" spans="1:22">
      <c r="A39" s="236" t="s">
        <v>69</v>
      </c>
      <c r="B39" s="236" t="s">
        <v>70</v>
      </c>
      <c r="C39" s="236" t="s">
        <v>93</v>
      </c>
      <c r="D39" s="237" t="s">
        <v>101</v>
      </c>
      <c r="E39" s="238">
        <v>37</v>
      </c>
      <c r="F39" s="238">
        <v>37</v>
      </c>
      <c r="G39" s="239">
        <v>37</v>
      </c>
      <c r="H39" s="239">
        <v>0</v>
      </c>
      <c r="I39" s="239">
        <v>37</v>
      </c>
      <c r="J39" s="239">
        <v>0</v>
      </c>
      <c r="K39" s="238">
        <v>0</v>
      </c>
      <c r="L39" s="238">
        <v>0</v>
      </c>
      <c r="M39" s="238">
        <v>0</v>
      </c>
      <c r="N39" s="238">
        <v>0</v>
      </c>
      <c r="O39" s="238">
        <v>0</v>
      </c>
      <c r="P39" s="238">
        <v>0</v>
      </c>
      <c r="Q39" s="238">
        <v>0</v>
      </c>
      <c r="R39" s="238">
        <v>0</v>
      </c>
      <c r="S39" s="238">
        <v>0</v>
      </c>
      <c r="T39" s="238">
        <v>0</v>
      </c>
      <c r="U39" s="238">
        <v>0</v>
      </c>
      <c r="V39" s="239">
        <v>0</v>
      </c>
    </row>
    <row r="40" ht="20.1" customHeight="1" spans="1:22">
      <c r="A40" s="236" t="s">
        <v>69</v>
      </c>
      <c r="B40" s="236" t="s">
        <v>70</v>
      </c>
      <c r="C40" s="236" t="s">
        <v>93</v>
      </c>
      <c r="D40" s="237" t="s">
        <v>102</v>
      </c>
      <c r="E40" s="238">
        <v>50</v>
      </c>
      <c r="F40" s="238">
        <v>50</v>
      </c>
      <c r="G40" s="239">
        <v>0</v>
      </c>
      <c r="H40" s="239">
        <v>0</v>
      </c>
      <c r="I40" s="239">
        <v>0</v>
      </c>
      <c r="J40" s="239">
        <v>50</v>
      </c>
      <c r="K40" s="238">
        <v>0</v>
      </c>
      <c r="L40" s="238">
        <v>0</v>
      </c>
      <c r="M40" s="238">
        <v>50</v>
      </c>
      <c r="N40" s="238">
        <v>0</v>
      </c>
      <c r="O40" s="238">
        <v>0</v>
      </c>
      <c r="P40" s="238">
        <v>0</v>
      </c>
      <c r="Q40" s="238">
        <v>0</v>
      </c>
      <c r="R40" s="238">
        <v>0</v>
      </c>
      <c r="S40" s="238">
        <v>0</v>
      </c>
      <c r="T40" s="238">
        <v>0</v>
      </c>
      <c r="U40" s="238">
        <v>0</v>
      </c>
      <c r="V40" s="239">
        <v>0</v>
      </c>
    </row>
    <row r="41" ht="20.1" customHeight="1" spans="1:22">
      <c r="A41" s="236" t="s">
        <v>69</v>
      </c>
      <c r="B41" s="236" t="s">
        <v>70</v>
      </c>
      <c r="C41" s="236" t="s">
        <v>93</v>
      </c>
      <c r="D41" s="237" t="s">
        <v>103</v>
      </c>
      <c r="E41" s="238">
        <v>50</v>
      </c>
      <c r="F41" s="238">
        <v>50</v>
      </c>
      <c r="G41" s="239">
        <v>50</v>
      </c>
      <c r="H41" s="239">
        <v>50</v>
      </c>
      <c r="I41" s="239">
        <v>0</v>
      </c>
      <c r="J41" s="239">
        <v>0</v>
      </c>
      <c r="K41" s="238">
        <v>0</v>
      </c>
      <c r="L41" s="238">
        <v>0</v>
      </c>
      <c r="M41" s="238">
        <v>0</v>
      </c>
      <c r="N41" s="238">
        <v>0</v>
      </c>
      <c r="O41" s="238">
        <v>0</v>
      </c>
      <c r="P41" s="238">
        <v>0</v>
      </c>
      <c r="Q41" s="238">
        <v>0</v>
      </c>
      <c r="R41" s="238">
        <v>0</v>
      </c>
      <c r="S41" s="238">
        <v>0</v>
      </c>
      <c r="T41" s="238">
        <v>0</v>
      </c>
      <c r="U41" s="238">
        <v>0</v>
      </c>
      <c r="V41" s="239">
        <v>0</v>
      </c>
    </row>
    <row r="42" ht="20.1" customHeight="1" spans="1:22">
      <c r="A42" s="236" t="s">
        <v>69</v>
      </c>
      <c r="B42" s="236" t="s">
        <v>70</v>
      </c>
      <c r="C42" s="236" t="s">
        <v>93</v>
      </c>
      <c r="D42" s="237" t="s">
        <v>104</v>
      </c>
      <c r="E42" s="238">
        <v>816.27</v>
      </c>
      <c r="F42" s="238">
        <v>816.27</v>
      </c>
      <c r="G42" s="239">
        <v>0</v>
      </c>
      <c r="H42" s="239">
        <v>0</v>
      </c>
      <c r="I42" s="239">
        <v>0</v>
      </c>
      <c r="J42" s="239">
        <v>816.27</v>
      </c>
      <c r="K42" s="238">
        <v>0</v>
      </c>
      <c r="L42" s="238">
        <v>0</v>
      </c>
      <c r="M42" s="238">
        <v>816.27</v>
      </c>
      <c r="N42" s="238">
        <v>0</v>
      </c>
      <c r="O42" s="238">
        <v>0</v>
      </c>
      <c r="P42" s="238">
        <v>0</v>
      </c>
      <c r="Q42" s="238">
        <v>0</v>
      </c>
      <c r="R42" s="238">
        <v>0</v>
      </c>
      <c r="S42" s="238">
        <v>0</v>
      </c>
      <c r="T42" s="238">
        <v>0</v>
      </c>
      <c r="U42" s="238">
        <v>0</v>
      </c>
      <c r="V42" s="239">
        <v>0</v>
      </c>
    </row>
    <row r="43" ht="20.1" customHeight="1" spans="1:22">
      <c r="A43" s="236" t="s">
        <v>69</v>
      </c>
      <c r="B43" s="236" t="s">
        <v>70</v>
      </c>
      <c r="C43" s="236" t="s">
        <v>93</v>
      </c>
      <c r="D43" s="237" t="s">
        <v>105</v>
      </c>
      <c r="E43" s="238">
        <v>100</v>
      </c>
      <c r="F43" s="238">
        <v>100</v>
      </c>
      <c r="G43" s="239">
        <v>0</v>
      </c>
      <c r="H43" s="239">
        <v>0</v>
      </c>
      <c r="I43" s="239">
        <v>0</v>
      </c>
      <c r="J43" s="239">
        <v>100</v>
      </c>
      <c r="K43" s="238">
        <v>0</v>
      </c>
      <c r="L43" s="238">
        <v>0</v>
      </c>
      <c r="M43" s="238">
        <v>100</v>
      </c>
      <c r="N43" s="238">
        <v>0</v>
      </c>
      <c r="O43" s="238">
        <v>0</v>
      </c>
      <c r="P43" s="238">
        <v>0</v>
      </c>
      <c r="Q43" s="238">
        <v>0</v>
      </c>
      <c r="R43" s="238">
        <v>0</v>
      </c>
      <c r="S43" s="238">
        <v>0</v>
      </c>
      <c r="T43" s="238">
        <v>0</v>
      </c>
      <c r="U43" s="238">
        <v>0</v>
      </c>
      <c r="V43" s="239">
        <v>0</v>
      </c>
    </row>
    <row r="44" ht="20.1" customHeight="1" spans="1:22">
      <c r="A44" s="236" t="s">
        <v>69</v>
      </c>
      <c r="B44" s="236" t="s">
        <v>70</v>
      </c>
      <c r="C44" s="236" t="s">
        <v>93</v>
      </c>
      <c r="D44" s="237" t="s">
        <v>106</v>
      </c>
      <c r="E44" s="238">
        <v>147.5</v>
      </c>
      <c r="F44" s="238">
        <v>147.5</v>
      </c>
      <c r="G44" s="239">
        <v>0</v>
      </c>
      <c r="H44" s="239">
        <v>0</v>
      </c>
      <c r="I44" s="239">
        <v>0</v>
      </c>
      <c r="J44" s="239">
        <v>147.5</v>
      </c>
      <c r="K44" s="238">
        <v>0</v>
      </c>
      <c r="L44" s="238">
        <v>0</v>
      </c>
      <c r="M44" s="238">
        <v>147.5</v>
      </c>
      <c r="N44" s="238">
        <v>0</v>
      </c>
      <c r="O44" s="238">
        <v>0</v>
      </c>
      <c r="P44" s="238">
        <v>0</v>
      </c>
      <c r="Q44" s="238">
        <v>0</v>
      </c>
      <c r="R44" s="238">
        <v>0</v>
      </c>
      <c r="S44" s="238">
        <v>0</v>
      </c>
      <c r="T44" s="238">
        <v>0</v>
      </c>
      <c r="U44" s="238">
        <v>0</v>
      </c>
      <c r="V44" s="239">
        <v>0</v>
      </c>
    </row>
    <row r="45" ht="20.1" customHeight="1" spans="1:22">
      <c r="A45" s="236" t="s">
        <v>69</v>
      </c>
      <c r="B45" s="236" t="s">
        <v>70</v>
      </c>
      <c r="C45" s="236" t="s">
        <v>93</v>
      </c>
      <c r="D45" s="237" t="s">
        <v>107</v>
      </c>
      <c r="E45" s="238">
        <v>2</v>
      </c>
      <c r="F45" s="238">
        <v>2</v>
      </c>
      <c r="G45" s="239">
        <v>2</v>
      </c>
      <c r="H45" s="239">
        <v>2</v>
      </c>
      <c r="I45" s="239">
        <v>0</v>
      </c>
      <c r="J45" s="239">
        <v>0</v>
      </c>
      <c r="K45" s="238">
        <v>0</v>
      </c>
      <c r="L45" s="238">
        <v>0</v>
      </c>
      <c r="M45" s="238">
        <v>0</v>
      </c>
      <c r="N45" s="238">
        <v>0</v>
      </c>
      <c r="O45" s="238">
        <v>0</v>
      </c>
      <c r="P45" s="238">
        <v>0</v>
      </c>
      <c r="Q45" s="238">
        <v>0</v>
      </c>
      <c r="R45" s="238">
        <v>0</v>
      </c>
      <c r="S45" s="238">
        <v>0</v>
      </c>
      <c r="T45" s="238">
        <v>0</v>
      </c>
      <c r="U45" s="238">
        <v>0</v>
      </c>
      <c r="V45" s="239">
        <v>0</v>
      </c>
    </row>
    <row r="46" ht="20.1" customHeight="1" spans="1:22">
      <c r="A46" s="236" t="s">
        <v>69</v>
      </c>
      <c r="B46" s="236" t="s">
        <v>70</v>
      </c>
      <c r="C46" s="236" t="s">
        <v>93</v>
      </c>
      <c r="D46" s="237" t="s">
        <v>108</v>
      </c>
      <c r="E46" s="238">
        <v>499.82</v>
      </c>
      <c r="F46" s="238">
        <v>499.82</v>
      </c>
      <c r="G46" s="239">
        <v>0</v>
      </c>
      <c r="H46" s="239">
        <v>0</v>
      </c>
      <c r="I46" s="239">
        <v>0</v>
      </c>
      <c r="J46" s="239">
        <v>499.82</v>
      </c>
      <c r="K46" s="238">
        <v>0</v>
      </c>
      <c r="L46" s="238">
        <v>0</v>
      </c>
      <c r="M46" s="238">
        <v>499.82</v>
      </c>
      <c r="N46" s="238">
        <v>0</v>
      </c>
      <c r="O46" s="238">
        <v>0</v>
      </c>
      <c r="P46" s="238">
        <v>0</v>
      </c>
      <c r="Q46" s="238">
        <v>0</v>
      </c>
      <c r="R46" s="238">
        <v>0</v>
      </c>
      <c r="S46" s="238">
        <v>0</v>
      </c>
      <c r="T46" s="238">
        <v>0</v>
      </c>
      <c r="U46" s="238">
        <v>0</v>
      </c>
      <c r="V46" s="239">
        <v>0</v>
      </c>
    </row>
    <row r="47" ht="20.1" customHeight="1" spans="1:22">
      <c r="A47" s="236" t="s">
        <v>69</v>
      </c>
      <c r="B47" s="236" t="s">
        <v>70</v>
      </c>
      <c r="C47" s="236" t="s">
        <v>93</v>
      </c>
      <c r="D47" s="237" t="s">
        <v>109</v>
      </c>
      <c r="E47" s="238">
        <v>100</v>
      </c>
      <c r="F47" s="238">
        <v>100</v>
      </c>
      <c r="G47" s="239">
        <v>0</v>
      </c>
      <c r="H47" s="239">
        <v>0</v>
      </c>
      <c r="I47" s="239">
        <v>0</v>
      </c>
      <c r="J47" s="239">
        <v>100</v>
      </c>
      <c r="K47" s="238">
        <v>0</v>
      </c>
      <c r="L47" s="238">
        <v>0</v>
      </c>
      <c r="M47" s="238">
        <v>100</v>
      </c>
      <c r="N47" s="238">
        <v>0</v>
      </c>
      <c r="O47" s="238">
        <v>0</v>
      </c>
      <c r="P47" s="238">
        <v>0</v>
      </c>
      <c r="Q47" s="238">
        <v>0</v>
      </c>
      <c r="R47" s="238">
        <v>0</v>
      </c>
      <c r="S47" s="238">
        <v>0</v>
      </c>
      <c r="T47" s="238">
        <v>0</v>
      </c>
      <c r="U47" s="238">
        <v>0</v>
      </c>
      <c r="V47" s="239">
        <v>0</v>
      </c>
    </row>
    <row r="48" ht="20.1" customHeight="1" spans="1:22">
      <c r="A48" s="236" t="s">
        <v>69</v>
      </c>
      <c r="B48" s="236" t="s">
        <v>70</v>
      </c>
      <c r="C48" s="236" t="s">
        <v>93</v>
      </c>
      <c r="D48" s="237" t="s">
        <v>110</v>
      </c>
      <c r="E48" s="238">
        <v>65.64</v>
      </c>
      <c r="F48" s="238">
        <v>65.64</v>
      </c>
      <c r="G48" s="239">
        <v>0</v>
      </c>
      <c r="H48" s="239">
        <v>0</v>
      </c>
      <c r="I48" s="239">
        <v>0</v>
      </c>
      <c r="J48" s="239">
        <v>65.64</v>
      </c>
      <c r="K48" s="238">
        <v>0</v>
      </c>
      <c r="L48" s="238">
        <v>0</v>
      </c>
      <c r="M48" s="238">
        <v>65.64</v>
      </c>
      <c r="N48" s="238">
        <v>0</v>
      </c>
      <c r="O48" s="238">
        <v>0</v>
      </c>
      <c r="P48" s="238">
        <v>0</v>
      </c>
      <c r="Q48" s="238">
        <v>0</v>
      </c>
      <c r="R48" s="238">
        <v>0</v>
      </c>
      <c r="S48" s="238">
        <v>0</v>
      </c>
      <c r="T48" s="238">
        <v>0</v>
      </c>
      <c r="U48" s="238">
        <v>0</v>
      </c>
      <c r="V48" s="239">
        <v>0</v>
      </c>
    </row>
    <row r="49" ht="20.1" customHeight="1" spans="1:22">
      <c r="A49" s="236" t="s">
        <v>69</v>
      </c>
      <c r="B49" s="236" t="s">
        <v>70</v>
      </c>
      <c r="C49" s="236" t="s">
        <v>93</v>
      </c>
      <c r="D49" s="237" t="s">
        <v>111</v>
      </c>
      <c r="E49" s="238">
        <v>117.65</v>
      </c>
      <c r="F49" s="238">
        <v>117.65</v>
      </c>
      <c r="G49" s="239">
        <v>0</v>
      </c>
      <c r="H49" s="239">
        <v>0</v>
      </c>
      <c r="I49" s="239">
        <v>0</v>
      </c>
      <c r="J49" s="239">
        <v>117.65</v>
      </c>
      <c r="K49" s="238">
        <v>0</v>
      </c>
      <c r="L49" s="238">
        <v>0</v>
      </c>
      <c r="M49" s="238">
        <v>117.65</v>
      </c>
      <c r="N49" s="238">
        <v>0</v>
      </c>
      <c r="O49" s="238">
        <v>0</v>
      </c>
      <c r="P49" s="238">
        <v>0</v>
      </c>
      <c r="Q49" s="238">
        <v>0</v>
      </c>
      <c r="R49" s="238">
        <v>0</v>
      </c>
      <c r="S49" s="238">
        <v>0</v>
      </c>
      <c r="T49" s="238">
        <v>0</v>
      </c>
      <c r="U49" s="238">
        <v>0</v>
      </c>
      <c r="V49" s="239">
        <v>0</v>
      </c>
    </row>
    <row r="50" ht="20.1" customHeight="1" spans="1:22">
      <c r="A50" s="236" t="s">
        <v>69</v>
      </c>
      <c r="B50" s="236" t="s">
        <v>70</v>
      </c>
      <c r="C50" s="236" t="s">
        <v>93</v>
      </c>
      <c r="D50" s="237" t="s">
        <v>112</v>
      </c>
      <c r="E50" s="238">
        <v>547</v>
      </c>
      <c r="F50" s="238">
        <v>547</v>
      </c>
      <c r="G50" s="239">
        <v>547</v>
      </c>
      <c r="H50" s="239">
        <v>0</v>
      </c>
      <c r="I50" s="239">
        <v>547</v>
      </c>
      <c r="J50" s="239">
        <v>0</v>
      </c>
      <c r="K50" s="238">
        <v>0</v>
      </c>
      <c r="L50" s="238">
        <v>0</v>
      </c>
      <c r="M50" s="238">
        <v>0</v>
      </c>
      <c r="N50" s="238">
        <v>0</v>
      </c>
      <c r="O50" s="238">
        <v>0</v>
      </c>
      <c r="P50" s="238">
        <v>0</v>
      </c>
      <c r="Q50" s="238">
        <v>0</v>
      </c>
      <c r="R50" s="238">
        <v>0</v>
      </c>
      <c r="S50" s="238">
        <v>0</v>
      </c>
      <c r="T50" s="238">
        <v>0</v>
      </c>
      <c r="U50" s="238">
        <v>0</v>
      </c>
      <c r="V50" s="239">
        <v>0</v>
      </c>
    </row>
    <row r="51" ht="20.1" customHeight="1" spans="1:22">
      <c r="A51" s="236"/>
      <c r="B51" s="236"/>
      <c r="C51" s="236"/>
      <c r="D51" s="237" t="s">
        <v>113</v>
      </c>
      <c r="E51" s="238">
        <f t="shared" ref="E51:V51" si="7">SUM(E52:E61)</f>
        <v>89.14</v>
      </c>
      <c r="F51" s="238">
        <f>SUM(F52:F61)</f>
        <v>89.14</v>
      </c>
      <c r="G51" s="239">
        <f>SUM(G52:G61)</f>
        <v>67.04</v>
      </c>
      <c r="H51" s="239">
        <f>SUM(H52:H61)</f>
        <v>67.04</v>
      </c>
      <c r="I51" s="239">
        <f>SUM(I52:I61)</f>
        <v>0</v>
      </c>
      <c r="J51" s="239">
        <f>SUM(J52:J61)</f>
        <v>22.1</v>
      </c>
      <c r="K51" s="238">
        <f>SUM(K52:K61)</f>
        <v>0</v>
      </c>
      <c r="L51" s="238">
        <f>SUM(L52:L61)</f>
        <v>0</v>
      </c>
      <c r="M51" s="238">
        <f>SUM(M52:M61)</f>
        <v>22.1</v>
      </c>
      <c r="N51" s="238">
        <f>SUM(N52:N61)</f>
        <v>0</v>
      </c>
      <c r="O51" s="238">
        <f>SUM(O52:O61)</f>
        <v>0</v>
      </c>
      <c r="P51" s="238">
        <f>SUM(P52:P61)</f>
        <v>0</v>
      </c>
      <c r="Q51" s="238">
        <f>SUM(Q52:Q61)</f>
        <v>0</v>
      </c>
      <c r="R51" s="238">
        <f>SUM(R52:R61)</f>
        <v>0</v>
      </c>
      <c r="S51" s="238">
        <f>SUM(S52:S61)</f>
        <v>0</v>
      </c>
      <c r="T51" s="238">
        <f>SUM(T52:T61)</f>
        <v>0</v>
      </c>
      <c r="U51" s="238">
        <f>SUM(U52:U61)</f>
        <v>0</v>
      </c>
      <c r="V51" s="239">
        <f>SUM(V52:V61)</f>
        <v>0</v>
      </c>
    </row>
    <row r="52" ht="20.1" customHeight="1" spans="1:22">
      <c r="A52" s="236" t="s">
        <v>69</v>
      </c>
      <c r="B52" s="236" t="s">
        <v>70</v>
      </c>
      <c r="C52" s="236" t="s">
        <v>114</v>
      </c>
      <c r="D52" s="237" t="s">
        <v>115</v>
      </c>
      <c r="E52" s="238">
        <v>42.05</v>
      </c>
      <c r="F52" s="238">
        <v>42.05</v>
      </c>
      <c r="G52" s="239">
        <v>42.05</v>
      </c>
      <c r="H52" s="239">
        <v>42.05</v>
      </c>
      <c r="I52" s="239">
        <v>0</v>
      </c>
      <c r="J52" s="239">
        <v>0</v>
      </c>
      <c r="K52" s="238">
        <v>0</v>
      </c>
      <c r="L52" s="238">
        <v>0</v>
      </c>
      <c r="M52" s="238">
        <v>0</v>
      </c>
      <c r="N52" s="238">
        <v>0</v>
      </c>
      <c r="O52" s="238">
        <v>0</v>
      </c>
      <c r="P52" s="238">
        <v>0</v>
      </c>
      <c r="Q52" s="238">
        <v>0</v>
      </c>
      <c r="R52" s="238">
        <v>0</v>
      </c>
      <c r="S52" s="238">
        <v>0</v>
      </c>
      <c r="T52" s="238">
        <v>0</v>
      </c>
      <c r="U52" s="238">
        <v>0</v>
      </c>
      <c r="V52" s="239">
        <v>0</v>
      </c>
    </row>
    <row r="53" ht="20.1" customHeight="1" spans="1:22">
      <c r="A53" s="236" t="s">
        <v>69</v>
      </c>
      <c r="B53" s="236" t="s">
        <v>70</v>
      </c>
      <c r="C53" s="236" t="s">
        <v>114</v>
      </c>
      <c r="D53" s="237" t="s">
        <v>116</v>
      </c>
      <c r="E53" s="238">
        <v>10.52</v>
      </c>
      <c r="F53" s="238">
        <v>10.52</v>
      </c>
      <c r="G53" s="239">
        <v>10.52</v>
      </c>
      <c r="H53" s="239">
        <v>10.52</v>
      </c>
      <c r="I53" s="239">
        <v>0</v>
      </c>
      <c r="J53" s="239">
        <v>0</v>
      </c>
      <c r="K53" s="238">
        <v>0</v>
      </c>
      <c r="L53" s="238">
        <v>0</v>
      </c>
      <c r="M53" s="238">
        <v>0</v>
      </c>
      <c r="N53" s="238">
        <v>0</v>
      </c>
      <c r="O53" s="238">
        <v>0</v>
      </c>
      <c r="P53" s="238">
        <v>0</v>
      </c>
      <c r="Q53" s="238">
        <v>0</v>
      </c>
      <c r="R53" s="238">
        <v>0</v>
      </c>
      <c r="S53" s="238">
        <v>0</v>
      </c>
      <c r="T53" s="238">
        <v>0</v>
      </c>
      <c r="U53" s="238">
        <v>0</v>
      </c>
      <c r="V53" s="239">
        <v>0</v>
      </c>
    </row>
    <row r="54" ht="20.1" customHeight="1" spans="1:22">
      <c r="A54" s="236" t="s">
        <v>69</v>
      </c>
      <c r="B54" s="236" t="s">
        <v>70</v>
      </c>
      <c r="C54" s="236" t="s">
        <v>114</v>
      </c>
      <c r="D54" s="237" t="s">
        <v>117</v>
      </c>
      <c r="E54" s="238">
        <v>4.46</v>
      </c>
      <c r="F54" s="238">
        <v>4.46</v>
      </c>
      <c r="G54" s="239">
        <v>4.46</v>
      </c>
      <c r="H54" s="239">
        <v>4.46</v>
      </c>
      <c r="I54" s="239">
        <v>0</v>
      </c>
      <c r="J54" s="239">
        <v>0</v>
      </c>
      <c r="K54" s="238">
        <v>0</v>
      </c>
      <c r="L54" s="238">
        <v>0</v>
      </c>
      <c r="M54" s="238">
        <v>0</v>
      </c>
      <c r="N54" s="238">
        <v>0</v>
      </c>
      <c r="O54" s="238">
        <v>0</v>
      </c>
      <c r="P54" s="238">
        <v>0</v>
      </c>
      <c r="Q54" s="238">
        <v>0</v>
      </c>
      <c r="R54" s="238">
        <v>0</v>
      </c>
      <c r="S54" s="238">
        <v>0</v>
      </c>
      <c r="T54" s="238">
        <v>0</v>
      </c>
      <c r="U54" s="238">
        <v>0</v>
      </c>
      <c r="V54" s="239">
        <v>0</v>
      </c>
    </row>
    <row r="55" ht="20.1" customHeight="1" spans="1:22">
      <c r="A55" s="236" t="s">
        <v>69</v>
      </c>
      <c r="B55" s="236" t="s">
        <v>70</v>
      </c>
      <c r="C55" s="236" t="s">
        <v>114</v>
      </c>
      <c r="D55" s="237" t="s">
        <v>73</v>
      </c>
      <c r="E55" s="238">
        <v>3.5</v>
      </c>
      <c r="F55" s="238">
        <v>3.5</v>
      </c>
      <c r="G55" s="239">
        <v>3.5</v>
      </c>
      <c r="H55" s="239">
        <v>3.5</v>
      </c>
      <c r="I55" s="239">
        <v>0</v>
      </c>
      <c r="J55" s="239">
        <v>0</v>
      </c>
      <c r="K55" s="238">
        <v>0</v>
      </c>
      <c r="L55" s="238">
        <v>0</v>
      </c>
      <c r="M55" s="238">
        <v>0</v>
      </c>
      <c r="N55" s="238">
        <v>0</v>
      </c>
      <c r="O55" s="238">
        <v>0</v>
      </c>
      <c r="P55" s="238">
        <v>0</v>
      </c>
      <c r="Q55" s="238">
        <v>0</v>
      </c>
      <c r="R55" s="238">
        <v>0</v>
      </c>
      <c r="S55" s="238">
        <v>0</v>
      </c>
      <c r="T55" s="238">
        <v>0</v>
      </c>
      <c r="U55" s="238">
        <v>0</v>
      </c>
      <c r="V55" s="239">
        <v>0</v>
      </c>
    </row>
    <row r="56" ht="20.1" customHeight="1" spans="1:22">
      <c r="A56" s="236" t="s">
        <v>69</v>
      </c>
      <c r="B56" s="236" t="s">
        <v>70</v>
      </c>
      <c r="C56" s="236" t="s">
        <v>114</v>
      </c>
      <c r="D56" s="237" t="s">
        <v>74</v>
      </c>
      <c r="E56" s="238">
        <v>0.12</v>
      </c>
      <c r="F56" s="238">
        <v>0.12</v>
      </c>
      <c r="G56" s="239">
        <v>0.12</v>
      </c>
      <c r="H56" s="239">
        <v>0.12</v>
      </c>
      <c r="I56" s="239">
        <v>0</v>
      </c>
      <c r="J56" s="239">
        <v>0</v>
      </c>
      <c r="K56" s="238">
        <v>0</v>
      </c>
      <c r="L56" s="238">
        <v>0</v>
      </c>
      <c r="M56" s="238">
        <v>0</v>
      </c>
      <c r="N56" s="238">
        <v>0</v>
      </c>
      <c r="O56" s="238">
        <v>0</v>
      </c>
      <c r="P56" s="238">
        <v>0</v>
      </c>
      <c r="Q56" s="238">
        <v>0</v>
      </c>
      <c r="R56" s="238">
        <v>0</v>
      </c>
      <c r="S56" s="238">
        <v>0</v>
      </c>
      <c r="T56" s="238">
        <v>0</v>
      </c>
      <c r="U56" s="238">
        <v>0</v>
      </c>
      <c r="V56" s="239">
        <v>0</v>
      </c>
    </row>
    <row r="57" ht="20.1" customHeight="1" spans="1:22">
      <c r="A57" s="236" t="s">
        <v>69</v>
      </c>
      <c r="B57" s="236" t="s">
        <v>70</v>
      </c>
      <c r="C57" s="236" t="s">
        <v>114</v>
      </c>
      <c r="D57" s="237" t="s">
        <v>75</v>
      </c>
      <c r="E57" s="238">
        <v>0.31</v>
      </c>
      <c r="F57" s="238">
        <v>0.31</v>
      </c>
      <c r="G57" s="239">
        <v>0.31</v>
      </c>
      <c r="H57" s="239">
        <v>0.31</v>
      </c>
      <c r="I57" s="239">
        <v>0</v>
      </c>
      <c r="J57" s="239">
        <v>0</v>
      </c>
      <c r="K57" s="238">
        <v>0</v>
      </c>
      <c r="L57" s="238">
        <v>0</v>
      </c>
      <c r="M57" s="238">
        <v>0</v>
      </c>
      <c r="N57" s="238">
        <v>0</v>
      </c>
      <c r="O57" s="238">
        <v>0</v>
      </c>
      <c r="P57" s="238">
        <v>0</v>
      </c>
      <c r="Q57" s="238">
        <v>0</v>
      </c>
      <c r="R57" s="238">
        <v>0</v>
      </c>
      <c r="S57" s="238">
        <v>0</v>
      </c>
      <c r="T57" s="238">
        <v>0</v>
      </c>
      <c r="U57" s="238">
        <v>0</v>
      </c>
      <c r="V57" s="239">
        <v>0</v>
      </c>
    </row>
    <row r="58" ht="20.1" customHeight="1" spans="1:22">
      <c r="A58" s="236" t="s">
        <v>69</v>
      </c>
      <c r="B58" s="236" t="s">
        <v>70</v>
      </c>
      <c r="C58" s="236" t="s">
        <v>114</v>
      </c>
      <c r="D58" s="237" t="s">
        <v>118</v>
      </c>
      <c r="E58" s="238">
        <v>0.63</v>
      </c>
      <c r="F58" s="238">
        <v>0.63</v>
      </c>
      <c r="G58" s="239">
        <v>0.63</v>
      </c>
      <c r="H58" s="239">
        <v>0.63</v>
      </c>
      <c r="I58" s="239">
        <v>0</v>
      </c>
      <c r="J58" s="239">
        <v>0</v>
      </c>
      <c r="K58" s="238">
        <v>0</v>
      </c>
      <c r="L58" s="238">
        <v>0</v>
      </c>
      <c r="M58" s="238">
        <v>0</v>
      </c>
      <c r="N58" s="238">
        <v>0</v>
      </c>
      <c r="O58" s="238">
        <v>0</v>
      </c>
      <c r="P58" s="238">
        <v>0</v>
      </c>
      <c r="Q58" s="238">
        <v>0</v>
      </c>
      <c r="R58" s="238">
        <v>0</v>
      </c>
      <c r="S58" s="238">
        <v>0</v>
      </c>
      <c r="T58" s="238">
        <v>0</v>
      </c>
      <c r="U58" s="238">
        <v>0</v>
      </c>
      <c r="V58" s="239">
        <v>0</v>
      </c>
    </row>
    <row r="59" ht="20.1" customHeight="1" spans="1:22">
      <c r="A59" s="236" t="s">
        <v>69</v>
      </c>
      <c r="B59" s="236" t="s">
        <v>70</v>
      </c>
      <c r="C59" s="236" t="s">
        <v>114</v>
      </c>
      <c r="D59" s="237" t="s">
        <v>79</v>
      </c>
      <c r="E59" s="238">
        <v>0.65</v>
      </c>
      <c r="F59" s="238">
        <v>0.65</v>
      </c>
      <c r="G59" s="239">
        <v>0.65</v>
      </c>
      <c r="H59" s="239">
        <v>0.65</v>
      </c>
      <c r="I59" s="239">
        <v>0</v>
      </c>
      <c r="J59" s="239">
        <v>0</v>
      </c>
      <c r="K59" s="238">
        <v>0</v>
      </c>
      <c r="L59" s="238">
        <v>0</v>
      </c>
      <c r="M59" s="238">
        <v>0</v>
      </c>
      <c r="N59" s="238">
        <v>0</v>
      </c>
      <c r="O59" s="238">
        <v>0</v>
      </c>
      <c r="P59" s="238">
        <v>0</v>
      </c>
      <c r="Q59" s="238">
        <v>0</v>
      </c>
      <c r="R59" s="238">
        <v>0</v>
      </c>
      <c r="S59" s="238">
        <v>0</v>
      </c>
      <c r="T59" s="238">
        <v>0</v>
      </c>
      <c r="U59" s="238">
        <v>0</v>
      </c>
      <c r="V59" s="239">
        <v>0</v>
      </c>
    </row>
    <row r="60" ht="20.1" customHeight="1" spans="1:22">
      <c r="A60" s="236" t="s">
        <v>69</v>
      </c>
      <c r="B60" s="236" t="s">
        <v>70</v>
      </c>
      <c r="C60" s="236" t="s">
        <v>114</v>
      </c>
      <c r="D60" s="237" t="s">
        <v>80</v>
      </c>
      <c r="E60" s="238">
        <v>4.8</v>
      </c>
      <c r="F60" s="238">
        <v>4.8</v>
      </c>
      <c r="G60" s="239">
        <v>4.8</v>
      </c>
      <c r="H60" s="239">
        <v>4.8</v>
      </c>
      <c r="I60" s="239">
        <v>0</v>
      </c>
      <c r="J60" s="239">
        <v>0</v>
      </c>
      <c r="K60" s="238">
        <v>0</v>
      </c>
      <c r="L60" s="238">
        <v>0</v>
      </c>
      <c r="M60" s="238">
        <v>0</v>
      </c>
      <c r="N60" s="238">
        <v>0</v>
      </c>
      <c r="O60" s="238">
        <v>0</v>
      </c>
      <c r="P60" s="238">
        <v>0</v>
      </c>
      <c r="Q60" s="238">
        <v>0</v>
      </c>
      <c r="R60" s="238">
        <v>0</v>
      </c>
      <c r="S60" s="238">
        <v>0</v>
      </c>
      <c r="T60" s="238">
        <v>0</v>
      </c>
      <c r="U60" s="238">
        <v>0</v>
      </c>
      <c r="V60" s="239">
        <v>0</v>
      </c>
    </row>
    <row r="61" ht="20.1" customHeight="1" spans="1:22">
      <c r="A61" s="236" t="s">
        <v>69</v>
      </c>
      <c r="B61" s="236" t="s">
        <v>70</v>
      </c>
      <c r="C61" s="236" t="s">
        <v>114</v>
      </c>
      <c r="D61" s="237" t="s">
        <v>81</v>
      </c>
      <c r="E61" s="238">
        <v>22.1</v>
      </c>
      <c r="F61" s="238">
        <v>22.1</v>
      </c>
      <c r="G61" s="239">
        <v>0</v>
      </c>
      <c r="H61" s="239">
        <v>0</v>
      </c>
      <c r="I61" s="239">
        <v>0</v>
      </c>
      <c r="J61" s="239">
        <v>22.1</v>
      </c>
      <c r="K61" s="238">
        <v>0</v>
      </c>
      <c r="L61" s="238">
        <v>0</v>
      </c>
      <c r="M61" s="238">
        <v>22.1</v>
      </c>
      <c r="N61" s="238">
        <v>0</v>
      </c>
      <c r="O61" s="238">
        <v>0</v>
      </c>
      <c r="P61" s="238">
        <v>0</v>
      </c>
      <c r="Q61" s="238">
        <v>0</v>
      </c>
      <c r="R61" s="238">
        <v>0</v>
      </c>
      <c r="S61" s="238">
        <v>0</v>
      </c>
      <c r="T61" s="238">
        <v>0</v>
      </c>
      <c r="U61" s="238">
        <v>0</v>
      </c>
      <c r="V61" s="239">
        <v>0</v>
      </c>
    </row>
    <row r="62" ht="20.1" customHeight="1" spans="1:22">
      <c r="A62" s="236"/>
      <c r="B62" s="236"/>
      <c r="C62" s="236"/>
      <c r="D62" s="237" t="s">
        <v>119</v>
      </c>
      <c r="E62" s="238">
        <f t="shared" ref="E62:V62" si="8">E63</f>
        <v>399.65</v>
      </c>
      <c r="F62" s="238">
        <f>F63</f>
        <v>399.65</v>
      </c>
      <c r="G62" s="239">
        <f>G63</f>
        <v>399.65</v>
      </c>
      <c r="H62" s="239">
        <f>H63</f>
        <v>399.65</v>
      </c>
      <c r="I62" s="239">
        <f>I63</f>
        <v>0</v>
      </c>
      <c r="J62" s="239">
        <f>J63</f>
        <v>0</v>
      </c>
      <c r="K62" s="238">
        <f>K63</f>
        <v>0</v>
      </c>
      <c r="L62" s="238">
        <f>L63</f>
        <v>0</v>
      </c>
      <c r="M62" s="238">
        <f>M63</f>
        <v>0</v>
      </c>
      <c r="N62" s="238">
        <f>N63</f>
        <v>0</v>
      </c>
      <c r="O62" s="238">
        <f>O63</f>
        <v>0</v>
      </c>
      <c r="P62" s="238">
        <f>P63</f>
        <v>0</v>
      </c>
      <c r="Q62" s="238">
        <f>Q63</f>
        <v>0</v>
      </c>
      <c r="R62" s="238">
        <f>R63</f>
        <v>0</v>
      </c>
      <c r="S62" s="238">
        <f>S63</f>
        <v>0</v>
      </c>
      <c r="T62" s="238">
        <f>T63</f>
        <v>0</v>
      </c>
      <c r="U62" s="238">
        <f>U63</f>
        <v>0</v>
      </c>
      <c r="V62" s="239">
        <f>V63</f>
        <v>0</v>
      </c>
    </row>
    <row r="63" ht="20.1" customHeight="1" spans="1:22">
      <c r="A63" s="236"/>
      <c r="B63" s="236"/>
      <c r="C63" s="236"/>
      <c r="D63" s="237" t="s">
        <v>120</v>
      </c>
      <c r="E63" s="238">
        <f t="shared" ref="E63:V63" si="9">E64+E66</f>
        <v>399.65</v>
      </c>
      <c r="F63" s="238">
        <f>F64+F66</f>
        <v>399.65</v>
      </c>
      <c r="G63" s="239">
        <f>G64+G66</f>
        <v>399.65</v>
      </c>
      <c r="H63" s="239">
        <f>H64+H66</f>
        <v>399.65</v>
      </c>
      <c r="I63" s="239">
        <f>I64+I66</f>
        <v>0</v>
      </c>
      <c r="J63" s="239">
        <f>J64+J66</f>
        <v>0</v>
      </c>
      <c r="K63" s="238">
        <f>K64+K66</f>
        <v>0</v>
      </c>
      <c r="L63" s="238">
        <f>L64+L66</f>
        <v>0</v>
      </c>
      <c r="M63" s="238">
        <f>M64+M66</f>
        <v>0</v>
      </c>
      <c r="N63" s="238">
        <f>N64+N66</f>
        <v>0</v>
      </c>
      <c r="O63" s="238">
        <f>O64+O66</f>
        <v>0</v>
      </c>
      <c r="P63" s="238">
        <f>P64+P66</f>
        <v>0</v>
      </c>
      <c r="Q63" s="238">
        <f>Q64+Q66</f>
        <v>0</v>
      </c>
      <c r="R63" s="238">
        <f>R64+R66</f>
        <v>0</v>
      </c>
      <c r="S63" s="238">
        <f>S64+S66</f>
        <v>0</v>
      </c>
      <c r="T63" s="238">
        <f>T64+T66</f>
        <v>0</v>
      </c>
      <c r="U63" s="238">
        <f>U64+U66</f>
        <v>0</v>
      </c>
      <c r="V63" s="239">
        <f>V64+V66</f>
        <v>0</v>
      </c>
    </row>
    <row r="64" ht="20.1" customHeight="1" spans="1:22">
      <c r="A64" s="236"/>
      <c r="B64" s="236"/>
      <c r="C64" s="236"/>
      <c r="D64" s="237" t="s">
        <v>121</v>
      </c>
      <c r="E64" s="238">
        <f t="shared" ref="E64:V64" si="10">E65</f>
        <v>38.06</v>
      </c>
      <c r="F64" s="238">
        <f>F65</f>
        <v>38.06</v>
      </c>
      <c r="G64" s="239">
        <f>G65</f>
        <v>38.06</v>
      </c>
      <c r="H64" s="239">
        <f>H65</f>
        <v>38.06</v>
      </c>
      <c r="I64" s="239">
        <f>I65</f>
        <v>0</v>
      </c>
      <c r="J64" s="239">
        <f>J65</f>
        <v>0</v>
      </c>
      <c r="K64" s="238">
        <f>K65</f>
        <v>0</v>
      </c>
      <c r="L64" s="238">
        <f>L65</f>
        <v>0</v>
      </c>
      <c r="M64" s="238">
        <f>M65</f>
        <v>0</v>
      </c>
      <c r="N64" s="238">
        <f>N65</f>
        <v>0</v>
      </c>
      <c r="O64" s="238">
        <f>O65</f>
        <v>0</v>
      </c>
      <c r="P64" s="238">
        <f>P65</f>
        <v>0</v>
      </c>
      <c r="Q64" s="238">
        <f>Q65</f>
        <v>0</v>
      </c>
      <c r="R64" s="238">
        <f>R65</f>
        <v>0</v>
      </c>
      <c r="S64" s="238">
        <f>S65</f>
        <v>0</v>
      </c>
      <c r="T64" s="238">
        <f>T65</f>
        <v>0</v>
      </c>
      <c r="U64" s="238">
        <f>U65</f>
        <v>0</v>
      </c>
      <c r="V64" s="239">
        <f>V65</f>
        <v>0</v>
      </c>
    </row>
    <row r="65" ht="20.1" customHeight="1" spans="1:22">
      <c r="A65" s="236" t="s">
        <v>122</v>
      </c>
      <c r="B65" s="236" t="s">
        <v>123</v>
      </c>
      <c r="C65" s="236" t="s">
        <v>71</v>
      </c>
      <c r="D65" s="237" t="s">
        <v>124</v>
      </c>
      <c r="E65" s="238">
        <v>38.06</v>
      </c>
      <c r="F65" s="238">
        <v>38.06</v>
      </c>
      <c r="G65" s="239">
        <v>38.06</v>
      </c>
      <c r="H65" s="239">
        <v>38.06</v>
      </c>
      <c r="I65" s="239">
        <v>0</v>
      </c>
      <c r="J65" s="239">
        <v>0</v>
      </c>
      <c r="K65" s="238">
        <v>0</v>
      </c>
      <c r="L65" s="238">
        <v>0</v>
      </c>
      <c r="M65" s="238">
        <v>0</v>
      </c>
      <c r="N65" s="238">
        <v>0</v>
      </c>
      <c r="O65" s="238">
        <v>0</v>
      </c>
      <c r="P65" s="238">
        <v>0</v>
      </c>
      <c r="Q65" s="238">
        <v>0</v>
      </c>
      <c r="R65" s="238">
        <v>0</v>
      </c>
      <c r="S65" s="238">
        <v>0</v>
      </c>
      <c r="T65" s="238">
        <v>0</v>
      </c>
      <c r="U65" s="238">
        <v>0</v>
      </c>
      <c r="V65" s="239">
        <v>0</v>
      </c>
    </row>
    <row r="66" ht="20.1" customHeight="1" spans="1:22">
      <c r="A66" s="236"/>
      <c r="B66" s="236"/>
      <c r="C66" s="236"/>
      <c r="D66" s="237" t="s">
        <v>125</v>
      </c>
      <c r="E66" s="238">
        <f t="shared" ref="E66:V66" si="11">E67</f>
        <v>361.59</v>
      </c>
      <c r="F66" s="238">
        <f>F67</f>
        <v>361.59</v>
      </c>
      <c r="G66" s="239">
        <f>G67</f>
        <v>361.59</v>
      </c>
      <c r="H66" s="239">
        <f>H67</f>
        <v>361.59</v>
      </c>
      <c r="I66" s="239">
        <f>I67</f>
        <v>0</v>
      </c>
      <c r="J66" s="239">
        <f>J67</f>
        <v>0</v>
      </c>
      <c r="K66" s="238">
        <f>K67</f>
        <v>0</v>
      </c>
      <c r="L66" s="238">
        <f>L67</f>
        <v>0</v>
      </c>
      <c r="M66" s="238">
        <f>M67</f>
        <v>0</v>
      </c>
      <c r="N66" s="238">
        <f>N67</f>
        <v>0</v>
      </c>
      <c r="O66" s="238">
        <f>O67</f>
        <v>0</v>
      </c>
      <c r="P66" s="238">
        <f>P67</f>
        <v>0</v>
      </c>
      <c r="Q66" s="238">
        <f>Q67</f>
        <v>0</v>
      </c>
      <c r="R66" s="238">
        <f>R67</f>
        <v>0</v>
      </c>
      <c r="S66" s="238">
        <f>S67</f>
        <v>0</v>
      </c>
      <c r="T66" s="238">
        <f>T67</f>
        <v>0</v>
      </c>
      <c r="U66" s="238">
        <f>U67</f>
        <v>0</v>
      </c>
      <c r="V66" s="239">
        <f>V67</f>
        <v>0</v>
      </c>
    </row>
    <row r="67" ht="20.1" customHeight="1" spans="1:22">
      <c r="A67" s="236" t="s">
        <v>122</v>
      </c>
      <c r="B67" s="236" t="s">
        <v>123</v>
      </c>
      <c r="C67" s="236" t="s">
        <v>123</v>
      </c>
      <c r="D67" s="237" t="s">
        <v>126</v>
      </c>
      <c r="E67" s="238">
        <v>361.59</v>
      </c>
      <c r="F67" s="238">
        <v>361.59</v>
      </c>
      <c r="G67" s="239">
        <v>361.59</v>
      </c>
      <c r="H67" s="239">
        <v>361.59</v>
      </c>
      <c r="I67" s="239">
        <v>0</v>
      </c>
      <c r="J67" s="239">
        <v>0</v>
      </c>
      <c r="K67" s="238">
        <v>0</v>
      </c>
      <c r="L67" s="238">
        <v>0</v>
      </c>
      <c r="M67" s="238">
        <v>0</v>
      </c>
      <c r="N67" s="238">
        <v>0</v>
      </c>
      <c r="O67" s="238">
        <v>0</v>
      </c>
      <c r="P67" s="238">
        <v>0</v>
      </c>
      <c r="Q67" s="238">
        <v>0</v>
      </c>
      <c r="R67" s="238">
        <v>0</v>
      </c>
      <c r="S67" s="238">
        <v>0</v>
      </c>
      <c r="T67" s="238">
        <v>0</v>
      </c>
      <c r="U67" s="238">
        <v>0</v>
      </c>
      <c r="V67" s="239">
        <v>0</v>
      </c>
    </row>
    <row r="68" ht="20.1" customHeight="1" spans="1:22">
      <c r="A68" s="236"/>
      <c r="B68" s="236"/>
      <c r="C68" s="236"/>
      <c r="D68" s="237" t="s">
        <v>127</v>
      </c>
      <c r="E68" s="238">
        <f t="shared" ref="E68:V68" si="12">E69</f>
        <v>159.87</v>
      </c>
      <c r="F68" s="238">
        <f>F69</f>
        <v>159.87</v>
      </c>
      <c r="G68" s="239">
        <f>G69</f>
        <v>159.87</v>
      </c>
      <c r="H68" s="239">
        <f>H69</f>
        <v>159.87</v>
      </c>
      <c r="I68" s="239">
        <f>I69</f>
        <v>0</v>
      </c>
      <c r="J68" s="239">
        <f>J69</f>
        <v>0</v>
      </c>
      <c r="K68" s="238">
        <f>K69</f>
        <v>0</v>
      </c>
      <c r="L68" s="238">
        <f>L69</f>
        <v>0</v>
      </c>
      <c r="M68" s="238">
        <f>M69</f>
        <v>0</v>
      </c>
      <c r="N68" s="238">
        <f>N69</f>
        <v>0</v>
      </c>
      <c r="O68" s="238">
        <f>O69</f>
        <v>0</v>
      </c>
      <c r="P68" s="238">
        <f>P69</f>
        <v>0</v>
      </c>
      <c r="Q68" s="238">
        <f>Q69</f>
        <v>0</v>
      </c>
      <c r="R68" s="238">
        <f>R69</f>
        <v>0</v>
      </c>
      <c r="S68" s="238">
        <f>S69</f>
        <v>0</v>
      </c>
      <c r="T68" s="238">
        <f>T69</f>
        <v>0</v>
      </c>
      <c r="U68" s="238">
        <f>U69</f>
        <v>0</v>
      </c>
      <c r="V68" s="239">
        <f>V69</f>
        <v>0</v>
      </c>
    </row>
    <row r="69" ht="20.1" customHeight="1" spans="1:22">
      <c r="A69" s="236"/>
      <c r="B69" s="236"/>
      <c r="C69" s="236"/>
      <c r="D69" s="237" t="s">
        <v>128</v>
      </c>
      <c r="E69" s="238">
        <f t="shared" ref="E69:V69" si="13">E70+E72</f>
        <v>159.87</v>
      </c>
      <c r="F69" s="238">
        <f>F70+F72</f>
        <v>159.87</v>
      </c>
      <c r="G69" s="239">
        <f>G70+G72</f>
        <v>159.87</v>
      </c>
      <c r="H69" s="239">
        <f>H70+H72</f>
        <v>159.87</v>
      </c>
      <c r="I69" s="239">
        <f>I70+I72</f>
        <v>0</v>
      </c>
      <c r="J69" s="239">
        <f>J70+J72</f>
        <v>0</v>
      </c>
      <c r="K69" s="238">
        <f>K70+K72</f>
        <v>0</v>
      </c>
      <c r="L69" s="238">
        <f>L70+L72</f>
        <v>0</v>
      </c>
      <c r="M69" s="238">
        <f>M70+M72</f>
        <v>0</v>
      </c>
      <c r="N69" s="238">
        <f>N70+N72</f>
        <v>0</v>
      </c>
      <c r="O69" s="238">
        <f>O70+O72</f>
        <v>0</v>
      </c>
      <c r="P69" s="238">
        <f>P70+P72</f>
        <v>0</v>
      </c>
      <c r="Q69" s="238">
        <f>Q70+Q72</f>
        <v>0</v>
      </c>
      <c r="R69" s="238">
        <f>R70+R72</f>
        <v>0</v>
      </c>
      <c r="S69" s="238">
        <f>S70+S72</f>
        <v>0</v>
      </c>
      <c r="T69" s="238">
        <f>T70+T72</f>
        <v>0</v>
      </c>
      <c r="U69" s="238">
        <f>U70+U72</f>
        <v>0</v>
      </c>
      <c r="V69" s="239">
        <f>V70+V72</f>
        <v>0</v>
      </c>
    </row>
    <row r="70" ht="20.1" customHeight="1" spans="1:22">
      <c r="A70" s="236"/>
      <c r="B70" s="236"/>
      <c r="C70" s="236"/>
      <c r="D70" s="237" t="s">
        <v>129</v>
      </c>
      <c r="E70" s="238">
        <f t="shared" ref="E70:V70" si="14">E71</f>
        <v>155.54</v>
      </c>
      <c r="F70" s="238">
        <f>F71</f>
        <v>155.54</v>
      </c>
      <c r="G70" s="239">
        <f>G71</f>
        <v>155.54</v>
      </c>
      <c r="H70" s="239">
        <f>H71</f>
        <v>155.54</v>
      </c>
      <c r="I70" s="239">
        <f>I71</f>
        <v>0</v>
      </c>
      <c r="J70" s="239">
        <f>J71</f>
        <v>0</v>
      </c>
      <c r="K70" s="238">
        <f>K71</f>
        <v>0</v>
      </c>
      <c r="L70" s="238">
        <f>L71</f>
        <v>0</v>
      </c>
      <c r="M70" s="238">
        <f>M71</f>
        <v>0</v>
      </c>
      <c r="N70" s="238">
        <f>N71</f>
        <v>0</v>
      </c>
      <c r="O70" s="238">
        <f>O71</f>
        <v>0</v>
      </c>
      <c r="P70" s="238">
        <f>P71</f>
        <v>0</v>
      </c>
      <c r="Q70" s="238">
        <f>Q71</f>
        <v>0</v>
      </c>
      <c r="R70" s="238">
        <f>R71</f>
        <v>0</v>
      </c>
      <c r="S70" s="238">
        <f>S71</f>
        <v>0</v>
      </c>
      <c r="T70" s="238">
        <f>T71</f>
        <v>0</v>
      </c>
      <c r="U70" s="238">
        <f>U71</f>
        <v>0</v>
      </c>
      <c r="V70" s="239">
        <f>V71</f>
        <v>0</v>
      </c>
    </row>
    <row r="71" ht="20.1" customHeight="1" spans="1:22">
      <c r="A71" s="236" t="s">
        <v>130</v>
      </c>
      <c r="B71" s="236" t="s">
        <v>131</v>
      </c>
      <c r="C71" s="236" t="s">
        <v>71</v>
      </c>
      <c r="D71" s="237" t="s">
        <v>132</v>
      </c>
      <c r="E71" s="238">
        <v>155.54</v>
      </c>
      <c r="F71" s="238">
        <v>155.54</v>
      </c>
      <c r="G71" s="239">
        <v>155.54</v>
      </c>
      <c r="H71" s="239">
        <v>155.54</v>
      </c>
      <c r="I71" s="239">
        <v>0</v>
      </c>
      <c r="J71" s="239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38">
        <v>0</v>
      </c>
      <c r="R71" s="238">
        <v>0</v>
      </c>
      <c r="S71" s="238">
        <v>0</v>
      </c>
      <c r="T71" s="238">
        <v>0</v>
      </c>
      <c r="U71" s="238">
        <v>0</v>
      </c>
      <c r="V71" s="239">
        <v>0</v>
      </c>
    </row>
    <row r="72" ht="20.1" customHeight="1" spans="1:22">
      <c r="A72" s="236"/>
      <c r="B72" s="236"/>
      <c r="C72" s="236"/>
      <c r="D72" s="237" t="s">
        <v>133</v>
      </c>
      <c r="E72" s="238">
        <f t="shared" ref="E72:V72" si="15">E73</f>
        <v>4.33</v>
      </c>
      <c r="F72" s="238">
        <f>F73</f>
        <v>4.33</v>
      </c>
      <c r="G72" s="239">
        <f>G73</f>
        <v>4.33</v>
      </c>
      <c r="H72" s="239">
        <f>H73</f>
        <v>4.33</v>
      </c>
      <c r="I72" s="239">
        <f>I73</f>
        <v>0</v>
      </c>
      <c r="J72" s="239">
        <f>J73</f>
        <v>0</v>
      </c>
      <c r="K72" s="238">
        <f>K73</f>
        <v>0</v>
      </c>
      <c r="L72" s="238">
        <f>L73</f>
        <v>0</v>
      </c>
      <c r="M72" s="238">
        <f>M73</f>
        <v>0</v>
      </c>
      <c r="N72" s="238">
        <f>N73</f>
        <v>0</v>
      </c>
      <c r="O72" s="238">
        <f>O73</f>
        <v>0</v>
      </c>
      <c r="P72" s="238">
        <f>P73</f>
        <v>0</v>
      </c>
      <c r="Q72" s="238">
        <f>Q73</f>
        <v>0</v>
      </c>
      <c r="R72" s="238">
        <f>R73</f>
        <v>0</v>
      </c>
      <c r="S72" s="238">
        <f>S73</f>
        <v>0</v>
      </c>
      <c r="T72" s="238">
        <f>T73</f>
        <v>0</v>
      </c>
      <c r="U72" s="238">
        <f>U73</f>
        <v>0</v>
      </c>
      <c r="V72" s="239">
        <f>V73</f>
        <v>0</v>
      </c>
    </row>
    <row r="73" ht="20.1" customHeight="1" spans="1:22">
      <c r="A73" s="236" t="s">
        <v>130</v>
      </c>
      <c r="B73" s="236" t="s">
        <v>131</v>
      </c>
      <c r="C73" s="236" t="s">
        <v>70</v>
      </c>
      <c r="D73" s="237" t="s">
        <v>132</v>
      </c>
      <c r="E73" s="238">
        <v>4.33</v>
      </c>
      <c r="F73" s="238">
        <v>4.33</v>
      </c>
      <c r="G73" s="239">
        <v>4.33</v>
      </c>
      <c r="H73" s="239">
        <v>4.33</v>
      </c>
      <c r="I73" s="239">
        <v>0</v>
      </c>
      <c r="J73" s="239">
        <v>0</v>
      </c>
      <c r="K73" s="238">
        <v>0</v>
      </c>
      <c r="L73" s="238">
        <v>0</v>
      </c>
      <c r="M73" s="238">
        <v>0</v>
      </c>
      <c r="N73" s="238">
        <v>0</v>
      </c>
      <c r="O73" s="238">
        <v>0</v>
      </c>
      <c r="P73" s="238">
        <v>0</v>
      </c>
      <c r="Q73" s="238">
        <v>0</v>
      </c>
      <c r="R73" s="238">
        <v>0</v>
      </c>
      <c r="S73" s="238">
        <v>0</v>
      </c>
      <c r="T73" s="238">
        <v>0</v>
      </c>
      <c r="U73" s="238">
        <v>0</v>
      </c>
      <c r="V73" s="239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73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71" customWidth="1"/>
    <col min="4" max="4" width="25.5" style="71" customWidth="1"/>
    <col min="5" max="6" width="12.625" style="71" customWidth="1"/>
    <col min="7" max="7" width="11.875" style="71" customWidth="1"/>
    <col min="8" max="8" width="12.625" style="71" customWidth="1"/>
    <col min="9" max="9" width="12.75" style="71" customWidth="1"/>
    <col min="10" max="12" width="12.625" style="71" customWidth="1"/>
    <col min="13" max="16384" width="9" style="71"/>
  </cols>
  <sheetData>
    <row r="1" ht="42" customHeight="1" spans="1:12">
      <c r="A1" s="72" t="s">
        <v>134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ht="15.75" customHeight="1" spans="1:12">
      <c r="A2" s="73" t="s">
        <v>1</v>
      </c>
      <c r="B2" s="74"/>
      <c r="C2" s="74"/>
      <c r="D2" s="74"/>
      <c r="E2" s="75"/>
      <c r="F2" s="75"/>
      <c r="G2" s="76"/>
      <c r="H2" s="76"/>
      <c r="I2" s="76"/>
      <c r="J2" s="76"/>
      <c r="K2" s="76"/>
      <c r="L2" s="48" t="s">
        <v>2</v>
      </c>
    </row>
    <row r="3" s="68" customFormat="1" ht="16.5" customHeight="1" spans="1:12">
      <c r="A3" s="202" t="s">
        <v>135</v>
      </c>
      <c r="B3" s="203"/>
      <c r="C3" s="204"/>
      <c r="D3" s="205" t="s">
        <v>136</v>
      </c>
      <c r="E3" s="206" t="s">
        <v>42</v>
      </c>
      <c r="F3" s="207" t="s">
        <v>137</v>
      </c>
      <c r="G3" s="207"/>
      <c r="H3" s="207"/>
      <c r="I3" s="207"/>
      <c r="J3" s="207"/>
      <c r="K3" s="207"/>
      <c r="L3" s="207"/>
    </row>
    <row r="4" s="68" customFormat="1" ht="14.25" customHeight="1" spans="1:12">
      <c r="A4" s="208" t="s">
        <v>53</v>
      </c>
      <c r="B4" s="209" t="s">
        <v>54</v>
      </c>
      <c r="C4" s="209" t="s">
        <v>55</v>
      </c>
      <c r="D4" s="210"/>
      <c r="E4" s="206"/>
      <c r="F4" s="206" t="s">
        <v>7</v>
      </c>
      <c r="G4" s="211" t="s">
        <v>138</v>
      </c>
      <c r="H4" s="211"/>
      <c r="I4" s="211"/>
      <c r="J4" s="218" t="s">
        <v>139</v>
      </c>
      <c r="K4" s="219"/>
      <c r="L4" s="220"/>
    </row>
    <row r="5" s="68" customFormat="1" ht="24.75" customHeight="1" spans="1:12">
      <c r="A5" s="208"/>
      <c r="B5" s="209"/>
      <c r="C5" s="209"/>
      <c r="D5" s="212"/>
      <c r="E5" s="206"/>
      <c r="F5" s="206"/>
      <c r="G5" s="206" t="s">
        <v>17</v>
      </c>
      <c r="H5" s="206" t="s">
        <v>140</v>
      </c>
      <c r="I5" s="206" t="s">
        <v>141</v>
      </c>
      <c r="J5" s="206" t="s">
        <v>17</v>
      </c>
      <c r="K5" s="206" t="s">
        <v>142</v>
      </c>
      <c r="L5" s="206" t="s">
        <v>143</v>
      </c>
    </row>
    <row r="6" s="68" customFormat="1" ht="20.1" customHeight="1" spans="1:12">
      <c r="A6" s="213" t="s">
        <v>65</v>
      </c>
      <c r="B6" s="209" t="s">
        <v>65</v>
      </c>
      <c r="C6" s="209" t="s">
        <v>65</v>
      </c>
      <c r="D6" s="209" t="s">
        <v>65</v>
      </c>
      <c r="E6" s="207">
        <v>1</v>
      </c>
      <c r="F6" s="207">
        <v>2</v>
      </c>
      <c r="G6" s="207">
        <v>3</v>
      </c>
      <c r="H6" s="207">
        <v>4</v>
      </c>
      <c r="I6" s="207">
        <v>5</v>
      </c>
      <c r="J6" s="207">
        <v>6</v>
      </c>
      <c r="K6" s="207">
        <v>7</v>
      </c>
      <c r="L6" s="207">
        <v>8</v>
      </c>
    </row>
    <row r="7" s="69" customFormat="1" ht="20.1" customHeight="1" spans="1:12">
      <c r="A7" s="214"/>
      <c r="B7" s="215"/>
      <c r="C7" s="215"/>
      <c r="D7" s="216" t="s">
        <v>7</v>
      </c>
      <c r="E7" s="217">
        <f t="shared" ref="E7:L7" si="0">E8+E61+E68</f>
        <v>11217.9</v>
      </c>
      <c r="F7" s="217">
        <f>F8+F61+F68</f>
        <v>11217.9</v>
      </c>
      <c r="G7" s="217">
        <f>G8+G61+G68</f>
        <v>6182.51</v>
      </c>
      <c r="H7" s="217">
        <f>H8+H61+H68</f>
        <v>5285.15</v>
      </c>
      <c r="I7" s="217">
        <f>I8+I61+I68</f>
        <v>897.36</v>
      </c>
      <c r="J7" s="217">
        <f>J8+J61+J68</f>
        <v>5035.39</v>
      </c>
      <c r="K7" s="217">
        <f>K8+K61+K68</f>
        <v>202.52</v>
      </c>
      <c r="L7" s="217">
        <f>L8+L61+L68</f>
        <v>4832.87</v>
      </c>
    </row>
    <row r="8" s="70" customFormat="1" ht="20.1" customHeight="1" spans="1:12">
      <c r="A8" s="214" t="s">
        <v>69</v>
      </c>
      <c r="B8" s="215"/>
      <c r="C8" s="215"/>
      <c r="D8" s="216" t="s">
        <v>66</v>
      </c>
      <c r="E8" s="217">
        <f t="shared" ref="E8:L8" si="1">E9</f>
        <v>10658.38</v>
      </c>
      <c r="F8" s="217">
        <f>F9</f>
        <v>10658.38</v>
      </c>
      <c r="G8" s="217">
        <f>G9</f>
        <v>5622.99</v>
      </c>
      <c r="H8" s="217">
        <f>H9</f>
        <v>4725.63</v>
      </c>
      <c r="I8" s="217">
        <f>I9</f>
        <v>897.36</v>
      </c>
      <c r="J8" s="217">
        <f>J9</f>
        <v>5035.39</v>
      </c>
      <c r="K8" s="217">
        <f>K9</f>
        <v>202.52</v>
      </c>
      <c r="L8" s="217">
        <f>L9</f>
        <v>4832.87</v>
      </c>
    </row>
    <row r="9" s="70" customFormat="1" ht="20.1" customHeight="1" spans="1:12">
      <c r="A9" s="214"/>
      <c r="B9" s="215" t="s">
        <v>70</v>
      </c>
      <c r="C9" s="215"/>
      <c r="D9" s="216" t="s">
        <v>67</v>
      </c>
      <c r="E9" s="217">
        <f t="shared" ref="E9:L9" si="2">E10+E22+E27+E30+E50</f>
        <v>10658.38</v>
      </c>
      <c r="F9" s="217">
        <f>F10+F22+F27+F30+F50</f>
        <v>10658.38</v>
      </c>
      <c r="G9" s="217">
        <f>G10+G22+G27+G30+G50</f>
        <v>5622.99</v>
      </c>
      <c r="H9" s="217">
        <f>H10+H22+H27+H30+H50</f>
        <v>4725.63</v>
      </c>
      <c r="I9" s="217">
        <f>I10+I22+I27+I30+I50</f>
        <v>897.36</v>
      </c>
      <c r="J9" s="217">
        <f>J10+J22+J27+J30+J50</f>
        <v>5035.39</v>
      </c>
      <c r="K9" s="217">
        <f>K10+K22+K27+K30+K50</f>
        <v>202.52</v>
      </c>
      <c r="L9" s="217">
        <f>L10+L22+L27+L30+L50</f>
        <v>4832.87</v>
      </c>
    </row>
    <row r="10" s="70" customFormat="1" ht="20.1" customHeight="1" spans="1:12">
      <c r="A10" s="214"/>
      <c r="B10" s="215"/>
      <c r="C10" s="215" t="s">
        <v>71</v>
      </c>
      <c r="D10" s="216" t="s">
        <v>68</v>
      </c>
      <c r="E10" s="217">
        <f t="shared" ref="E10:L10" si="3">SUM(E11:E21)</f>
        <v>5533.85</v>
      </c>
      <c r="F10" s="217">
        <f>SUM(F11:F21)</f>
        <v>5533.85</v>
      </c>
      <c r="G10" s="217">
        <f>SUM(G11:G21)</f>
        <v>5533.85</v>
      </c>
      <c r="H10" s="217">
        <f>SUM(H11:H21)</f>
        <v>4658.59</v>
      </c>
      <c r="I10" s="217">
        <f>SUM(I11:I21)</f>
        <v>875.26</v>
      </c>
      <c r="J10" s="217">
        <f>SUM(J11:J21)</f>
        <v>0</v>
      </c>
      <c r="K10" s="217">
        <f>SUM(K11:K21)</f>
        <v>0</v>
      </c>
      <c r="L10" s="217">
        <f>SUM(L11:L21)</f>
        <v>0</v>
      </c>
    </row>
    <row r="11" s="70" customFormat="1" ht="20.1" customHeight="1" spans="1:12">
      <c r="A11" s="214" t="s">
        <v>144</v>
      </c>
      <c r="B11" s="215" t="s">
        <v>145</v>
      </c>
      <c r="C11" s="215" t="s">
        <v>146</v>
      </c>
      <c r="D11" s="216" t="s">
        <v>75</v>
      </c>
      <c r="E11" s="217">
        <v>10.99</v>
      </c>
      <c r="F11" s="217">
        <v>10.99</v>
      </c>
      <c r="G11" s="217">
        <v>10.99</v>
      </c>
      <c r="H11" s="217">
        <v>10.99</v>
      </c>
      <c r="I11" s="217">
        <v>0</v>
      </c>
      <c r="J11" s="217">
        <v>0</v>
      </c>
      <c r="K11" s="217">
        <v>0</v>
      </c>
      <c r="L11" s="217">
        <v>0</v>
      </c>
    </row>
    <row r="12" s="70" customFormat="1" ht="20.1" customHeight="1" spans="1:12">
      <c r="A12" s="214" t="s">
        <v>144</v>
      </c>
      <c r="B12" s="215" t="s">
        <v>145</v>
      </c>
      <c r="C12" s="215" t="s">
        <v>146</v>
      </c>
      <c r="D12" s="216" t="s">
        <v>82</v>
      </c>
      <c r="E12" s="217">
        <v>263.26</v>
      </c>
      <c r="F12" s="217">
        <v>263.26</v>
      </c>
      <c r="G12" s="217">
        <v>263.26</v>
      </c>
      <c r="H12" s="217">
        <v>0</v>
      </c>
      <c r="I12" s="217">
        <v>263.26</v>
      </c>
      <c r="J12" s="217">
        <v>0</v>
      </c>
      <c r="K12" s="217">
        <v>0</v>
      </c>
      <c r="L12" s="217">
        <v>0</v>
      </c>
    </row>
    <row r="13" s="70" customFormat="1" ht="20.1" customHeight="1" spans="1:12">
      <c r="A13" s="214" t="s">
        <v>144</v>
      </c>
      <c r="B13" s="215" t="s">
        <v>145</v>
      </c>
      <c r="C13" s="215" t="s">
        <v>146</v>
      </c>
      <c r="D13" s="216" t="s">
        <v>77</v>
      </c>
      <c r="E13" s="217">
        <v>1550.62</v>
      </c>
      <c r="F13" s="217">
        <v>1550.62</v>
      </c>
      <c r="G13" s="217">
        <v>1550.62</v>
      </c>
      <c r="H13" s="217">
        <v>1550.62</v>
      </c>
      <c r="I13" s="217">
        <v>0</v>
      </c>
      <c r="J13" s="217">
        <v>0</v>
      </c>
      <c r="K13" s="217">
        <v>0</v>
      </c>
      <c r="L13" s="217">
        <v>0</v>
      </c>
    </row>
    <row r="14" s="70" customFormat="1" ht="20.1" customHeight="1" spans="1:12">
      <c r="A14" s="214" t="s">
        <v>144</v>
      </c>
      <c r="B14" s="215" t="s">
        <v>145</v>
      </c>
      <c r="C14" s="215" t="s">
        <v>146</v>
      </c>
      <c r="D14" s="216" t="s">
        <v>80</v>
      </c>
      <c r="E14" s="217">
        <v>174.35</v>
      </c>
      <c r="F14" s="217">
        <v>174.35</v>
      </c>
      <c r="G14" s="217">
        <v>174.35</v>
      </c>
      <c r="H14" s="217">
        <v>174.35</v>
      </c>
      <c r="I14" s="217">
        <v>0</v>
      </c>
      <c r="J14" s="217">
        <v>0</v>
      </c>
      <c r="K14" s="217">
        <v>0</v>
      </c>
      <c r="L14" s="217">
        <v>0</v>
      </c>
    </row>
    <row r="15" s="70" customFormat="1" ht="20.1" customHeight="1" spans="1:12">
      <c r="A15" s="214" t="s">
        <v>144</v>
      </c>
      <c r="B15" s="215" t="s">
        <v>145</v>
      </c>
      <c r="C15" s="215" t="s">
        <v>146</v>
      </c>
      <c r="D15" s="216" t="s">
        <v>73</v>
      </c>
      <c r="E15" s="217">
        <v>106.61</v>
      </c>
      <c r="F15" s="217">
        <v>106.61</v>
      </c>
      <c r="G15" s="217">
        <v>106.61</v>
      </c>
      <c r="H15" s="217">
        <v>106.61</v>
      </c>
      <c r="I15" s="217">
        <v>0</v>
      </c>
      <c r="J15" s="217">
        <v>0</v>
      </c>
      <c r="K15" s="217">
        <v>0</v>
      </c>
      <c r="L15" s="217">
        <v>0</v>
      </c>
    </row>
    <row r="16" s="70" customFormat="1" ht="20.1" customHeight="1" spans="1:12">
      <c r="A16" s="214" t="s">
        <v>144</v>
      </c>
      <c r="B16" s="215" t="s">
        <v>145</v>
      </c>
      <c r="C16" s="215" t="s">
        <v>146</v>
      </c>
      <c r="D16" s="216" t="s">
        <v>78</v>
      </c>
      <c r="E16" s="217">
        <v>696.16</v>
      </c>
      <c r="F16" s="217">
        <v>696.16</v>
      </c>
      <c r="G16" s="217">
        <v>696.16</v>
      </c>
      <c r="H16" s="217">
        <v>696.16</v>
      </c>
      <c r="I16" s="217">
        <v>0</v>
      </c>
      <c r="J16" s="217">
        <v>0</v>
      </c>
      <c r="K16" s="217">
        <v>0</v>
      </c>
      <c r="L16" s="217">
        <v>0</v>
      </c>
    </row>
    <row r="17" s="70" customFormat="1" ht="20.1" customHeight="1" spans="1:12">
      <c r="A17" s="214" t="s">
        <v>144</v>
      </c>
      <c r="B17" s="215" t="s">
        <v>145</v>
      </c>
      <c r="C17" s="215" t="s">
        <v>146</v>
      </c>
      <c r="D17" s="216" t="s">
        <v>72</v>
      </c>
      <c r="E17" s="217">
        <v>1751.32</v>
      </c>
      <c r="F17" s="217">
        <v>1751.32</v>
      </c>
      <c r="G17" s="217">
        <v>1751.32</v>
      </c>
      <c r="H17" s="217">
        <v>1751.32</v>
      </c>
      <c r="I17" s="217">
        <v>0</v>
      </c>
      <c r="J17" s="217">
        <v>0</v>
      </c>
      <c r="K17" s="217">
        <v>0</v>
      </c>
      <c r="L17" s="217">
        <v>0</v>
      </c>
    </row>
    <row r="18" s="70" customFormat="1" ht="20.1" customHeight="1" spans="1:12">
      <c r="A18" s="214" t="s">
        <v>144</v>
      </c>
      <c r="B18" s="215" t="s">
        <v>145</v>
      </c>
      <c r="C18" s="215" t="s">
        <v>146</v>
      </c>
      <c r="D18" s="216" t="s">
        <v>79</v>
      </c>
      <c r="E18" s="217">
        <v>23.3</v>
      </c>
      <c r="F18" s="217">
        <v>23.3</v>
      </c>
      <c r="G18" s="217">
        <v>23.3</v>
      </c>
      <c r="H18" s="217">
        <v>23.3</v>
      </c>
      <c r="I18" s="217">
        <v>0</v>
      </c>
      <c r="J18" s="217">
        <v>0</v>
      </c>
      <c r="K18" s="217">
        <v>0</v>
      </c>
      <c r="L18" s="217">
        <v>0</v>
      </c>
    </row>
    <row r="19" s="70" customFormat="1" ht="20.1" customHeight="1" spans="1:12">
      <c r="A19" s="214" t="s">
        <v>144</v>
      </c>
      <c r="B19" s="215" t="s">
        <v>145</v>
      </c>
      <c r="C19" s="215" t="s">
        <v>146</v>
      </c>
      <c r="D19" s="216" t="s">
        <v>81</v>
      </c>
      <c r="E19" s="217">
        <v>612</v>
      </c>
      <c r="F19" s="217">
        <v>612</v>
      </c>
      <c r="G19" s="217">
        <v>612</v>
      </c>
      <c r="H19" s="217">
        <v>0</v>
      </c>
      <c r="I19" s="217">
        <v>612</v>
      </c>
      <c r="J19" s="217">
        <v>0</v>
      </c>
      <c r="K19" s="217">
        <v>0</v>
      </c>
      <c r="L19" s="217">
        <v>0</v>
      </c>
    </row>
    <row r="20" s="70" customFormat="1" ht="20.1" customHeight="1" spans="1:12">
      <c r="A20" s="214" t="s">
        <v>144</v>
      </c>
      <c r="B20" s="215" t="s">
        <v>145</v>
      </c>
      <c r="C20" s="215" t="s">
        <v>146</v>
      </c>
      <c r="D20" s="216" t="s">
        <v>74</v>
      </c>
      <c r="E20" s="217">
        <v>4.4</v>
      </c>
      <c r="F20" s="217">
        <v>4.4</v>
      </c>
      <c r="G20" s="217">
        <v>4.4</v>
      </c>
      <c r="H20" s="217">
        <v>4.4</v>
      </c>
      <c r="I20" s="217">
        <v>0</v>
      </c>
      <c r="J20" s="217">
        <v>0</v>
      </c>
      <c r="K20" s="217">
        <v>0</v>
      </c>
      <c r="L20" s="217">
        <v>0</v>
      </c>
    </row>
    <row r="21" s="70" customFormat="1" ht="20.1" customHeight="1" spans="1:12">
      <c r="A21" s="214" t="s">
        <v>144</v>
      </c>
      <c r="B21" s="215" t="s">
        <v>145</v>
      </c>
      <c r="C21" s="215" t="s">
        <v>146</v>
      </c>
      <c r="D21" s="216" t="s">
        <v>76</v>
      </c>
      <c r="E21" s="217">
        <v>340.84</v>
      </c>
      <c r="F21" s="217">
        <v>340.84</v>
      </c>
      <c r="G21" s="217">
        <v>340.84</v>
      </c>
      <c r="H21" s="217">
        <v>340.84</v>
      </c>
      <c r="I21" s="217">
        <v>0</v>
      </c>
      <c r="J21" s="217">
        <v>0</v>
      </c>
      <c r="K21" s="217">
        <v>0</v>
      </c>
      <c r="L21" s="217">
        <v>0</v>
      </c>
    </row>
    <row r="22" s="70" customFormat="1" ht="20.1" customHeight="1" spans="1:12">
      <c r="A22" s="214"/>
      <c r="B22" s="215"/>
      <c r="C22" s="215" t="s">
        <v>70</v>
      </c>
      <c r="D22" s="216" t="s">
        <v>83</v>
      </c>
      <c r="E22" s="217">
        <f t="shared" ref="E22:L22" si="4">SUM(E23:E26)</f>
        <v>1043.73</v>
      </c>
      <c r="F22" s="217">
        <f>SUM(F23:F26)</f>
        <v>1043.73</v>
      </c>
      <c r="G22" s="217">
        <f>SUM(G23:G26)</f>
        <v>0</v>
      </c>
      <c r="H22" s="217">
        <f>SUM(H23:H26)</f>
        <v>0</v>
      </c>
      <c r="I22" s="217">
        <f>SUM(I23:I26)</f>
        <v>0</v>
      </c>
      <c r="J22" s="217">
        <f>SUM(J23:J26)</f>
        <v>1043.73</v>
      </c>
      <c r="K22" s="217">
        <f>SUM(K23:K26)</f>
        <v>0</v>
      </c>
      <c r="L22" s="217">
        <f>SUM(L23:L26)</f>
        <v>1043.73</v>
      </c>
    </row>
    <row r="23" s="70" customFormat="1" ht="20.1" customHeight="1" spans="1:12">
      <c r="A23" s="214" t="s">
        <v>144</v>
      </c>
      <c r="B23" s="215" t="s">
        <v>145</v>
      </c>
      <c r="C23" s="215" t="s">
        <v>145</v>
      </c>
      <c r="D23" s="216" t="s">
        <v>84</v>
      </c>
      <c r="E23" s="217">
        <v>726.83</v>
      </c>
      <c r="F23" s="217">
        <v>726.83</v>
      </c>
      <c r="G23" s="217">
        <v>0</v>
      </c>
      <c r="H23" s="217">
        <v>0</v>
      </c>
      <c r="I23" s="217">
        <v>0</v>
      </c>
      <c r="J23" s="217">
        <v>726.83</v>
      </c>
      <c r="K23" s="217">
        <v>0</v>
      </c>
      <c r="L23" s="217">
        <v>726.83</v>
      </c>
    </row>
    <row r="24" s="70" customFormat="1" ht="20.1" customHeight="1" spans="1:12">
      <c r="A24" s="214" t="s">
        <v>144</v>
      </c>
      <c r="B24" s="215" t="s">
        <v>145</v>
      </c>
      <c r="C24" s="215" t="s">
        <v>145</v>
      </c>
      <c r="D24" s="216" t="s">
        <v>85</v>
      </c>
      <c r="E24" s="217">
        <v>200</v>
      </c>
      <c r="F24" s="217">
        <v>200</v>
      </c>
      <c r="G24" s="217">
        <v>0</v>
      </c>
      <c r="H24" s="217">
        <v>0</v>
      </c>
      <c r="I24" s="217">
        <v>0</v>
      </c>
      <c r="J24" s="217">
        <v>200</v>
      </c>
      <c r="K24" s="217">
        <v>0</v>
      </c>
      <c r="L24" s="217">
        <v>200</v>
      </c>
    </row>
    <row r="25" s="70" customFormat="1" ht="20.1" customHeight="1" spans="1:12">
      <c r="A25" s="214" t="s">
        <v>144</v>
      </c>
      <c r="B25" s="215" t="s">
        <v>145</v>
      </c>
      <c r="C25" s="215" t="s">
        <v>145</v>
      </c>
      <c r="D25" s="216" t="s">
        <v>87</v>
      </c>
      <c r="E25" s="217">
        <v>104</v>
      </c>
      <c r="F25" s="217">
        <v>104</v>
      </c>
      <c r="G25" s="217">
        <v>0</v>
      </c>
      <c r="H25" s="217">
        <v>0</v>
      </c>
      <c r="I25" s="217">
        <v>0</v>
      </c>
      <c r="J25" s="217">
        <v>104</v>
      </c>
      <c r="K25" s="217">
        <v>0</v>
      </c>
      <c r="L25" s="217">
        <v>104</v>
      </c>
    </row>
    <row r="26" s="70" customFormat="1" ht="20.1" customHeight="1" spans="1:12">
      <c r="A26" s="214" t="s">
        <v>144</v>
      </c>
      <c r="B26" s="215" t="s">
        <v>145</v>
      </c>
      <c r="C26" s="215" t="s">
        <v>145</v>
      </c>
      <c r="D26" s="216" t="s">
        <v>86</v>
      </c>
      <c r="E26" s="217">
        <v>12.9</v>
      </c>
      <c r="F26" s="217">
        <v>12.9</v>
      </c>
      <c r="G26" s="217">
        <v>0</v>
      </c>
      <c r="H26" s="217">
        <v>0</v>
      </c>
      <c r="I26" s="217">
        <v>0</v>
      </c>
      <c r="J26" s="217">
        <v>12.9</v>
      </c>
      <c r="K26" s="217">
        <v>0</v>
      </c>
      <c r="L26" s="217">
        <v>12.9</v>
      </c>
    </row>
    <row r="27" s="70" customFormat="1" ht="20.1" customHeight="1" spans="1:12">
      <c r="A27" s="214"/>
      <c r="B27" s="215"/>
      <c r="C27" s="215" t="s">
        <v>89</v>
      </c>
      <c r="D27" s="216" t="s">
        <v>88</v>
      </c>
      <c r="E27" s="217">
        <f t="shared" ref="E27:L27" si="5">SUM(E28:E29)</f>
        <v>102.36</v>
      </c>
      <c r="F27" s="217">
        <f>SUM(F28:F29)</f>
        <v>102.36</v>
      </c>
      <c r="G27" s="217">
        <f>SUM(G28:G29)</f>
        <v>0</v>
      </c>
      <c r="H27" s="217">
        <f>SUM(H28:H29)</f>
        <v>0</v>
      </c>
      <c r="I27" s="217">
        <f>SUM(I28:I29)</f>
        <v>0</v>
      </c>
      <c r="J27" s="217">
        <f>SUM(J28:J29)</f>
        <v>102.36</v>
      </c>
      <c r="K27" s="217">
        <f>SUM(K28:K29)</f>
        <v>0</v>
      </c>
      <c r="L27" s="217">
        <f>SUM(L28:L29)</f>
        <v>102.36</v>
      </c>
    </row>
    <row r="28" s="70" customFormat="1" ht="20.1" customHeight="1" spans="1:12">
      <c r="A28" s="214" t="s">
        <v>144</v>
      </c>
      <c r="B28" s="215" t="s">
        <v>145</v>
      </c>
      <c r="C28" s="215" t="s">
        <v>147</v>
      </c>
      <c r="D28" s="216" t="s">
        <v>91</v>
      </c>
      <c r="E28" s="217">
        <v>54.44</v>
      </c>
      <c r="F28" s="217">
        <v>54.44</v>
      </c>
      <c r="G28" s="217">
        <v>0</v>
      </c>
      <c r="H28" s="217">
        <v>0</v>
      </c>
      <c r="I28" s="217">
        <v>0</v>
      </c>
      <c r="J28" s="217">
        <v>54.44</v>
      </c>
      <c r="K28" s="217">
        <v>0</v>
      </c>
      <c r="L28" s="217">
        <v>54.44</v>
      </c>
    </row>
    <row r="29" s="70" customFormat="1" ht="20.1" customHeight="1" spans="1:12">
      <c r="A29" s="214" t="s">
        <v>144</v>
      </c>
      <c r="B29" s="215" t="s">
        <v>145</v>
      </c>
      <c r="C29" s="215" t="s">
        <v>147</v>
      </c>
      <c r="D29" s="216" t="s">
        <v>90</v>
      </c>
      <c r="E29" s="217">
        <v>47.92</v>
      </c>
      <c r="F29" s="217">
        <v>47.92</v>
      </c>
      <c r="G29" s="217">
        <v>0</v>
      </c>
      <c r="H29" s="217">
        <v>0</v>
      </c>
      <c r="I29" s="217">
        <v>0</v>
      </c>
      <c r="J29" s="217">
        <v>47.92</v>
      </c>
      <c r="K29" s="217">
        <v>0</v>
      </c>
      <c r="L29" s="217">
        <v>47.92</v>
      </c>
    </row>
    <row r="30" s="70" customFormat="1" ht="20.1" customHeight="1" spans="1:12">
      <c r="A30" s="214"/>
      <c r="B30" s="215"/>
      <c r="C30" s="215" t="s">
        <v>93</v>
      </c>
      <c r="D30" s="216" t="s">
        <v>92</v>
      </c>
      <c r="E30" s="217">
        <f t="shared" ref="E30:L30" si="6">SUM(E31:E49)</f>
        <v>3889.3</v>
      </c>
      <c r="F30" s="217">
        <f>SUM(F31:F49)</f>
        <v>3889.3</v>
      </c>
      <c r="G30" s="217">
        <f>SUM(G31:G49)</f>
        <v>0</v>
      </c>
      <c r="H30" s="217">
        <f>SUM(H31:H49)</f>
        <v>0</v>
      </c>
      <c r="I30" s="217">
        <f>SUM(I31:I49)</f>
        <v>0</v>
      </c>
      <c r="J30" s="217">
        <f>SUM(J31:J49)</f>
        <v>3889.3</v>
      </c>
      <c r="K30" s="217">
        <f>SUM(K31:K49)</f>
        <v>202.52</v>
      </c>
      <c r="L30" s="217">
        <f>SUM(L31:L49)</f>
        <v>3686.78</v>
      </c>
    </row>
    <row r="31" s="70" customFormat="1" ht="20.1" customHeight="1" spans="1:12">
      <c r="A31" s="214" t="s">
        <v>144</v>
      </c>
      <c r="B31" s="215" t="s">
        <v>145</v>
      </c>
      <c r="C31" s="215" t="s">
        <v>148</v>
      </c>
      <c r="D31" s="216" t="s">
        <v>98</v>
      </c>
      <c r="E31" s="217">
        <v>504.55</v>
      </c>
      <c r="F31" s="217">
        <v>504.55</v>
      </c>
      <c r="G31" s="217">
        <v>0</v>
      </c>
      <c r="H31" s="217">
        <v>0</v>
      </c>
      <c r="I31" s="217">
        <v>0</v>
      </c>
      <c r="J31" s="217">
        <v>504.55</v>
      </c>
      <c r="K31" s="217">
        <v>0</v>
      </c>
      <c r="L31" s="217">
        <v>504.55</v>
      </c>
    </row>
    <row r="32" ht="20.1" customHeight="1" spans="1:12">
      <c r="A32" s="214" t="s">
        <v>144</v>
      </c>
      <c r="B32" s="215" t="s">
        <v>145</v>
      </c>
      <c r="C32" s="215" t="s">
        <v>148</v>
      </c>
      <c r="D32" s="216" t="s">
        <v>110</v>
      </c>
      <c r="E32" s="217">
        <v>65.64</v>
      </c>
      <c r="F32" s="217">
        <v>65.64</v>
      </c>
      <c r="G32" s="217">
        <v>0</v>
      </c>
      <c r="H32" s="217">
        <v>0</v>
      </c>
      <c r="I32" s="217">
        <v>0</v>
      </c>
      <c r="J32" s="217">
        <v>65.64</v>
      </c>
      <c r="K32" s="217">
        <v>0</v>
      </c>
      <c r="L32" s="217">
        <v>65.64</v>
      </c>
    </row>
    <row r="33" ht="20.1" customHeight="1" spans="1:12">
      <c r="A33" s="214" t="s">
        <v>144</v>
      </c>
      <c r="B33" s="215" t="s">
        <v>145</v>
      </c>
      <c r="C33" s="215" t="s">
        <v>148</v>
      </c>
      <c r="D33" s="216" t="s">
        <v>96</v>
      </c>
      <c r="E33" s="217">
        <v>10</v>
      </c>
      <c r="F33" s="217">
        <v>10</v>
      </c>
      <c r="G33" s="217">
        <v>0</v>
      </c>
      <c r="H33" s="217">
        <v>0</v>
      </c>
      <c r="I33" s="217">
        <v>0</v>
      </c>
      <c r="J33" s="217">
        <v>10</v>
      </c>
      <c r="K33" s="217">
        <v>10</v>
      </c>
      <c r="L33" s="217">
        <v>0</v>
      </c>
    </row>
    <row r="34" ht="20.1" customHeight="1" spans="1:12">
      <c r="A34" s="214" t="s">
        <v>144</v>
      </c>
      <c r="B34" s="215" t="s">
        <v>145</v>
      </c>
      <c r="C34" s="215" t="s">
        <v>148</v>
      </c>
      <c r="D34" s="216" t="s">
        <v>108</v>
      </c>
      <c r="E34" s="217">
        <v>499.82</v>
      </c>
      <c r="F34" s="217">
        <v>499.82</v>
      </c>
      <c r="G34" s="217">
        <v>0</v>
      </c>
      <c r="H34" s="217">
        <v>0</v>
      </c>
      <c r="I34" s="217">
        <v>0</v>
      </c>
      <c r="J34" s="217">
        <v>499.82</v>
      </c>
      <c r="K34" s="217">
        <v>0</v>
      </c>
      <c r="L34" s="217">
        <v>499.82</v>
      </c>
    </row>
    <row r="35" ht="20.1" customHeight="1" spans="1:12">
      <c r="A35" s="214" t="s">
        <v>144</v>
      </c>
      <c r="B35" s="215" t="s">
        <v>145</v>
      </c>
      <c r="C35" s="215" t="s">
        <v>148</v>
      </c>
      <c r="D35" s="216" t="s">
        <v>94</v>
      </c>
      <c r="E35" s="217">
        <v>170.52</v>
      </c>
      <c r="F35" s="217">
        <v>170.52</v>
      </c>
      <c r="G35" s="217">
        <v>0</v>
      </c>
      <c r="H35" s="217">
        <v>0</v>
      </c>
      <c r="I35" s="217">
        <v>0</v>
      </c>
      <c r="J35" s="217">
        <v>170.52</v>
      </c>
      <c r="K35" s="217">
        <v>170.52</v>
      </c>
      <c r="L35" s="217">
        <v>0</v>
      </c>
    </row>
    <row r="36" ht="20.1" customHeight="1" spans="1:12">
      <c r="A36" s="214" t="s">
        <v>144</v>
      </c>
      <c r="B36" s="215" t="s">
        <v>145</v>
      </c>
      <c r="C36" s="215" t="s">
        <v>148</v>
      </c>
      <c r="D36" s="216" t="s">
        <v>109</v>
      </c>
      <c r="E36" s="217">
        <v>100</v>
      </c>
      <c r="F36" s="217">
        <v>100</v>
      </c>
      <c r="G36" s="217">
        <v>0</v>
      </c>
      <c r="H36" s="217">
        <v>0</v>
      </c>
      <c r="I36" s="217">
        <v>0</v>
      </c>
      <c r="J36" s="217">
        <v>100</v>
      </c>
      <c r="K36" s="217">
        <v>0</v>
      </c>
      <c r="L36" s="217">
        <v>100</v>
      </c>
    </row>
    <row r="37" ht="20.1" customHeight="1" spans="1:12">
      <c r="A37" s="214" t="s">
        <v>144</v>
      </c>
      <c r="B37" s="215" t="s">
        <v>145</v>
      </c>
      <c r="C37" s="215" t="s">
        <v>148</v>
      </c>
      <c r="D37" s="216" t="s">
        <v>100</v>
      </c>
      <c r="E37" s="217">
        <v>420</v>
      </c>
      <c r="F37" s="217">
        <v>420</v>
      </c>
      <c r="G37" s="217">
        <v>0</v>
      </c>
      <c r="H37" s="217">
        <v>0</v>
      </c>
      <c r="I37" s="217">
        <v>0</v>
      </c>
      <c r="J37" s="217">
        <v>420</v>
      </c>
      <c r="K37" s="217">
        <v>0</v>
      </c>
      <c r="L37" s="217">
        <v>420</v>
      </c>
    </row>
    <row r="38" ht="20.1" customHeight="1" spans="1:12">
      <c r="A38" s="214" t="s">
        <v>144</v>
      </c>
      <c r="B38" s="215" t="s">
        <v>145</v>
      </c>
      <c r="C38" s="215" t="s">
        <v>148</v>
      </c>
      <c r="D38" s="216" t="s">
        <v>95</v>
      </c>
      <c r="E38" s="217">
        <v>12</v>
      </c>
      <c r="F38" s="217">
        <v>12</v>
      </c>
      <c r="G38" s="217">
        <v>0</v>
      </c>
      <c r="H38" s="217">
        <v>0</v>
      </c>
      <c r="I38" s="217">
        <v>0</v>
      </c>
      <c r="J38" s="217">
        <v>12</v>
      </c>
      <c r="K38" s="217">
        <v>12</v>
      </c>
      <c r="L38" s="217">
        <v>0</v>
      </c>
    </row>
    <row r="39" ht="20.1" customHeight="1" spans="1:12">
      <c r="A39" s="214" t="s">
        <v>144</v>
      </c>
      <c r="B39" s="215" t="s">
        <v>145</v>
      </c>
      <c r="C39" s="215" t="s">
        <v>148</v>
      </c>
      <c r="D39" s="216" t="s">
        <v>104</v>
      </c>
      <c r="E39" s="217">
        <v>816.27</v>
      </c>
      <c r="F39" s="217">
        <v>816.27</v>
      </c>
      <c r="G39" s="217">
        <v>0</v>
      </c>
      <c r="H39" s="217">
        <v>0</v>
      </c>
      <c r="I39" s="217">
        <v>0</v>
      </c>
      <c r="J39" s="217">
        <v>816.27</v>
      </c>
      <c r="K39" s="217">
        <v>0</v>
      </c>
      <c r="L39" s="217">
        <v>816.27</v>
      </c>
    </row>
    <row r="40" ht="20.1" customHeight="1" spans="1:12">
      <c r="A40" s="214" t="s">
        <v>144</v>
      </c>
      <c r="B40" s="215" t="s">
        <v>145</v>
      </c>
      <c r="C40" s="215" t="s">
        <v>148</v>
      </c>
      <c r="D40" s="216" t="s">
        <v>112</v>
      </c>
      <c r="E40" s="217">
        <v>547</v>
      </c>
      <c r="F40" s="217">
        <v>547</v>
      </c>
      <c r="G40" s="217">
        <v>0</v>
      </c>
      <c r="H40" s="217">
        <v>0</v>
      </c>
      <c r="I40" s="217">
        <v>0</v>
      </c>
      <c r="J40" s="217">
        <v>547</v>
      </c>
      <c r="K40" s="217">
        <v>0</v>
      </c>
      <c r="L40" s="217">
        <v>547</v>
      </c>
    </row>
    <row r="41" ht="20.1" customHeight="1" spans="1:12">
      <c r="A41" s="214" t="s">
        <v>144</v>
      </c>
      <c r="B41" s="215" t="s">
        <v>145</v>
      </c>
      <c r="C41" s="215" t="s">
        <v>148</v>
      </c>
      <c r="D41" s="216" t="s">
        <v>102</v>
      </c>
      <c r="E41" s="217">
        <v>50</v>
      </c>
      <c r="F41" s="217">
        <v>50</v>
      </c>
      <c r="G41" s="217">
        <v>0</v>
      </c>
      <c r="H41" s="217">
        <v>0</v>
      </c>
      <c r="I41" s="217">
        <v>0</v>
      </c>
      <c r="J41" s="217">
        <v>50</v>
      </c>
      <c r="K41" s="217">
        <v>0</v>
      </c>
      <c r="L41" s="217">
        <v>50</v>
      </c>
    </row>
    <row r="42" ht="20.1" customHeight="1" spans="1:12">
      <c r="A42" s="214" t="s">
        <v>144</v>
      </c>
      <c r="B42" s="215" t="s">
        <v>145</v>
      </c>
      <c r="C42" s="215" t="s">
        <v>148</v>
      </c>
      <c r="D42" s="216" t="s">
        <v>101</v>
      </c>
      <c r="E42" s="217">
        <v>37</v>
      </c>
      <c r="F42" s="217">
        <v>37</v>
      </c>
      <c r="G42" s="217">
        <v>0</v>
      </c>
      <c r="H42" s="217">
        <v>0</v>
      </c>
      <c r="I42" s="217">
        <v>0</v>
      </c>
      <c r="J42" s="217">
        <v>37</v>
      </c>
      <c r="K42" s="217">
        <v>0</v>
      </c>
      <c r="L42" s="217">
        <v>37</v>
      </c>
    </row>
    <row r="43" ht="20.1" customHeight="1" spans="1:12">
      <c r="A43" s="214" t="s">
        <v>144</v>
      </c>
      <c r="B43" s="215" t="s">
        <v>145</v>
      </c>
      <c r="C43" s="215" t="s">
        <v>148</v>
      </c>
      <c r="D43" s="216" t="s">
        <v>111</v>
      </c>
      <c r="E43" s="217">
        <v>117.65</v>
      </c>
      <c r="F43" s="217">
        <v>117.65</v>
      </c>
      <c r="G43" s="217">
        <v>0</v>
      </c>
      <c r="H43" s="217">
        <v>0</v>
      </c>
      <c r="I43" s="217">
        <v>0</v>
      </c>
      <c r="J43" s="217">
        <v>117.65</v>
      </c>
      <c r="K43" s="217">
        <v>0</v>
      </c>
      <c r="L43" s="217">
        <v>117.65</v>
      </c>
    </row>
    <row r="44" ht="20.1" customHeight="1" spans="1:12">
      <c r="A44" s="214" t="s">
        <v>144</v>
      </c>
      <c r="B44" s="215" t="s">
        <v>145</v>
      </c>
      <c r="C44" s="215" t="s">
        <v>148</v>
      </c>
      <c r="D44" s="216" t="s">
        <v>107</v>
      </c>
      <c r="E44" s="217">
        <v>2</v>
      </c>
      <c r="F44" s="217">
        <v>2</v>
      </c>
      <c r="G44" s="217">
        <v>0</v>
      </c>
      <c r="H44" s="217">
        <v>0</v>
      </c>
      <c r="I44" s="217">
        <v>0</v>
      </c>
      <c r="J44" s="217">
        <v>2</v>
      </c>
      <c r="K44" s="217">
        <v>0</v>
      </c>
      <c r="L44" s="217">
        <v>2</v>
      </c>
    </row>
    <row r="45" ht="20.1" customHeight="1" spans="1:12">
      <c r="A45" s="214" t="s">
        <v>144</v>
      </c>
      <c r="B45" s="215" t="s">
        <v>145</v>
      </c>
      <c r="C45" s="215" t="s">
        <v>148</v>
      </c>
      <c r="D45" s="216" t="s">
        <v>105</v>
      </c>
      <c r="E45" s="217">
        <v>100</v>
      </c>
      <c r="F45" s="217">
        <v>100</v>
      </c>
      <c r="G45" s="217">
        <v>0</v>
      </c>
      <c r="H45" s="217">
        <v>0</v>
      </c>
      <c r="I45" s="217">
        <v>0</v>
      </c>
      <c r="J45" s="217">
        <v>100</v>
      </c>
      <c r="K45" s="217">
        <v>0</v>
      </c>
      <c r="L45" s="217">
        <v>100</v>
      </c>
    </row>
    <row r="46" ht="20.1" customHeight="1" spans="1:12">
      <c r="A46" s="214" t="s">
        <v>144</v>
      </c>
      <c r="B46" s="215" t="s">
        <v>145</v>
      </c>
      <c r="C46" s="215" t="s">
        <v>148</v>
      </c>
      <c r="D46" s="216" t="s">
        <v>106</v>
      </c>
      <c r="E46" s="217">
        <v>147.5</v>
      </c>
      <c r="F46" s="217">
        <v>147.5</v>
      </c>
      <c r="G46" s="217">
        <v>0</v>
      </c>
      <c r="H46" s="217">
        <v>0</v>
      </c>
      <c r="I46" s="217">
        <v>0</v>
      </c>
      <c r="J46" s="217">
        <v>147.5</v>
      </c>
      <c r="K46" s="217">
        <v>0</v>
      </c>
      <c r="L46" s="217">
        <v>147.5</v>
      </c>
    </row>
    <row r="47" ht="20.1" customHeight="1" spans="1:12">
      <c r="A47" s="214" t="s">
        <v>144</v>
      </c>
      <c r="B47" s="215" t="s">
        <v>145</v>
      </c>
      <c r="C47" s="215" t="s">
        <v>148</v>
      </c>
      <c r="D47" s="216" t="s">
        <v>97</v>
      </c>
      <c r="E47" s="217">
        <v>10</v>
      </c>
      <c r="F47" s="217">
        <v>10</v>
      </c>
      <c r="G47" s="217">
        <v>0</v>
      </c>
      <c r="H47" s="217">
        <v>0</v>
      </c>
      <c r="I47" s="217">
        <v>0</v>
      </c>
      <c r="J47" s="217">
        <v>10</v>
      </c>
      <c r="K47" s="217">
        <v>10</v>
      </c>
      <c r="L47" s="217">
        <v>0</v>
      </c>
    </row>
    <row r="48" ht="20.1" customHeight="1" spans="1:12">
      <c r="A48" s="214" t="s">
        <v>144</v>
      </c>
      <c r="B48" s="215" t="s">
        <v>145</v>
      </c>
      <c r="C48" s="215" t="s">
        <v>148</v>
      </c>
      <c r="D48" s="216" t="s">
        <v>103</v>
      </c>
      <c r="E48" s="217">
        <v>50</v>
      </c>
      <c r="F48" s="217">
        <v>50</v>
      </c>
      <c r="G48" s="217">
        <v>0</v>
      </c>
      <c r="H48" s="217">
        <v>0</v>
      </c>
      <c r="I48" s="217">
        <v>0</v>
      </c>
      <c r="J48" s="217">
        <v>50</v>
      </c>
      <c r="K48" s="217">
        <v>0</v>
      </c>
      <c r="L48" s="217">
        <v>50</v>
      </c>
    </row>
    <row r="49" ht="20.1" customHeight="1" spans="1:12">
      <c r="A49" s="214" t="s">
        <v>144</v>
      </c>
      <c r="B49" s="215" t="s">
        <v>145</v>
      </c>
      <c r="C49" s="215" t="s">
        <v>148</v>
      </c>
      <c r="D49" s="216" t="s">
        <v>99</v>
      </c>
      <c r="E49" s="217">
        <v>229.35</v>
      </c>
      <c r="F49" s="217">
        <v>229.35</v>
      </c>
      <c r="G49" s="217">
        <v>0</v>
      </c>
      <c r="H49" s="217">
        <v>0</v>
      </c>
      <c r="I49" s="217">
        <v>0</v>
      </c>
      <c r="J49" s="217">
        <v>229.35</v>
      </c>
      <c r="K49" s="217">
        <v>0</v>
      </c>
      <c r="L49" s="217">
        <v>229.35</v>
      </c>
    </row>
    <row r="50" ht="20.1" customHeight="1" spans="1:12">
      <c r="A50" s="214"/>
      <c r="B50" s="215"/>
      <c r="C50" s="215" t="s">
        <v>114</v>
      </c>
      <c r="D50" s="216" t="s">
        <v>113</v>
      </c>
      <c r="E50" s="217">
        <f t="shared" ref="E50:L50" si="7">SUM(E51:E60)</f>
        <v>89.14</v>
      </c>
      <c r="F50" s="217">
        <f>SUM(F51:F60)</f>
        <v>89.14</v>
      </c>
      <c r="G50" s="217">
        <f>SUM(G51:G60)</f>
        <v>89.14</v>
      </c>
      <c r="H50" s="217">
        <f>SUM(H51:H60)</f>
        <v>67.04</v>
      </c>
      <c r="I50" s="217">
        <f>SUM(I51:I60)</f>
        <v>22.1</v>
      </c>
      <c r="J50" s="217">
        <f>SUM(J51:J60)</f>
        <v>0</v>
      </c>
      <c r="K50" s="217">
        <f>SUM(K51:K60)</f>
        <v>0</v>
      </c>
      <c r="L50" s="217">
        <f>SUM(L51:L60)</f>
        <v>0</v>
      </c>
    </row>
    <row r="51" ht="20.1" customHeight="1" spans="1:12">
      <c r="A51" s="214" t="s">
        <v>144</v>
      </c>
      <c r="B51" s="215" t="s">
        <v>145</v>
      </c>
      <c r="C51" s="215" t="s">
        <v>149</v>
      </c>
      <c r="D51" s="216" t="s">
        <v>118</v>
      </c>
      <c r="E51" s="217">
        <v>0.63</v>
      </c>
      <c r="F51" s="217">
        <v>0.63</v>
      </c>
      <c r="G51" s="217">
        <v>0.63</v>
      </c>
      <c r="H51" s="217">
        <v>0.63</v>
      </c>
      <c r="I51" s="217">
        <v>0</v>
      </c>
      <c r="J51" s="217">
        <v>0</v>
      </c>
      <c r="K51" s="217">
        <v>0</v>
      </c>
      <c r="L51" s="217">
        <v>0</v>
      </c>
    </row>
    <row r="52" ht="20.1" customHeight="1" spans="1:12">
      <c r="A52" s="214" t="s">
        <v>144</v>
      </c>
      <c r="B52" s="215" t="s">
        <v>145</v>
      </c>
      <c r="C52" s="215" t="s">
        <v>149</v>
      </c>
      <c r="D52" s="216" t="s">
        <v>79</v>
      </c>
      <c r="E52" s="217">
        <v>0.65</v>
      </c>
      <c r="F52" s="217">
        <v>0.65</v>
      </c>
      <c r="G52" s="217">
        <v>0.65</v>
      </c>
      <c r="H52" s="217">
        <v>0.65</v>
      </c>
      <c r="I52" s="217">
        <v>0</v>
      </c>
      <c r="J52" s="217">
        <v>0</v>
      </c>
      <c r="K52" s="217">
        <v>0</v>
      </c>
      <c r="L52" s="217">
        <v>0</v>
      </c>
    </row>
    <row r="53" ht="20.1" customHeight="1" spans="1:12">
      <c r="A53" s="214" t="s">
        <v>144</v>
      </c>
      <c r="B53" s="215" t="s">
        <v>145</v>
      </c>
      <c r="C53" s="215" t="s">
        <v>149</v>
      </c>
      <c r="D53" s="216" t="s">
        <v>115</v>
      </c>
      <c r="E53" s="217">
        <v>42.05</v>
      </c>
      <c r="F53" s="217">
        <v>42.05</v>
      </c>
      <c r="G53" s="217">
        <v>42.05</v>
      </c>
      <c r="H53" s="217">
        <v>42.05</v>
      </c>
      <c r="I53" s="217">
        <v>0</v>
      </c>
      <c r="J53" s="217">
        <v>0</v>
      </c>
      <c r="K53" s="217">
        <v>0</v>
      </c>
      <c r="L53" s="217">
        <v>0</v>
      </c>
    </row>
    <row r="54" ht="20.1" customHeight="1" spans="1:12">
      <c r="A54" s="214" t="s">
        <v>144</v>
      </c>
      <c r="B54" s="215" t="s">
        <v>145</v>
      </c>
      <c r="C54" s="215" t="s">
        <v>149</v>
      </c>
      <c r="D54" s="216" t="s">
        <v>117</v>
      </c>
      <c r="E54" s="217">
        <v>4.46</v>
      </c>
      <c r="F54" s="217">
        <v>4.46</v>
      </c>
      <c r="G54" s="217">
        <v>4.46</v>
      </c>
      <c r="H54" s="217">
        <v>4.46</v>
      </c>
      <c r="I54" s="217">
        <v>0</v>
      </c>
      <c r="J54" s="217">
        <v>0</v>
      </c>
      <c r="K54" s="217">
        <v>0</v>
      </c>
      <c r="L54" s="217">
        <v>0</v>
      </c>
    </row>
    <row r="55" ht="20.1" customHeight="1" spans="1:12">
      <c r="A55" s="214" t="s">
        <v>144</v>
      </c>
      <c r="B55" s="215" t="s">
        <v>145</v>
      </c>
      <c r="C55" s="215" t="s">
        <v>149</v>
      </c>
      <c r="D55" s="216" t="s">
        <v>75</v>
      </c>
      <c r="E55" s="217">
        <v>0.31</v>
      </c>
      <c r="F55" s="217">
        <v>0.31</v>
      </c>
      <c r="G55" s="217">
        <v>0.31</v>
      </c>
      <c r="H55" s="217">
        <v>0.31</v>
      </c>
      <c r="I55" s="217">
        <v>0</v>
      </c>
      <c r="J55" s="217">
        <v>0</v>
      </c>
      <c r="K55" s="217">
        <v>0</v>
      </c>
      <c r="L55" s="217">
        <v>0</v>
      </c>
    </row>
    <row r="56" ht="20.1" customHeight="1" spans="1:12">
      <c r="A56" s="214" t="s">
        <v>144</v>
      </c>
      <c r="B56" s="215" t="s">
        <v>145</v>
      </c>
      <c r="C56" s="215" t="s">
        <v>149</v>
      </c>
      <c r="D56" s="216" t="s">
        <v>74</v>
      </c>
      <c r="E56" s="217">
        <v>0.12</v>
      </c>
      <c r="F56" s="217">
        <v>0.12</v>
      </c>
      <c r="G56" s="217">
        <v>0.12</v>
      </c>
      <c r="H56" s="217">
        <v>0.12</v>
      </c>
      <c r="I56" s="217">
        <v>0</v>
      </c>
      <c r="J56" s="217">
        <v>0</v>
      </c>
      <c r="K56" s="217">
        <v>0</v>
      </c>
      <c r="L56" s="217">
        <v>0</v>
      </c>
    </row>
    <row r="57" ht="20.1" customHeight="1" spans="1:12">
      <c r="A57" s="214" t="s">
        <v>144</v>
      </c>
      <c r="B57" s="215" t="s">
        <v>145</v>
      </c>
      <c r="C57" s="215" t="s">
        <v>149</v>
      </c>
      <c r="D57" s="216" t="s">
        <v>73</v>
      </c>
      <c r="E57" s="217">
        <v>3.5</v>
      </c>
      <c r="F57" s="217">
        <v>3.5</v>
      </c>
      <c r="G57" s="217">
        <v>3.5</v>
      </c>
      <c r="H57" s="217">
        <v>3.5</v>
      </c>
      <c r="I57" s="217">
        <v>0</v>
      </c>
      <c r="J57" s="217">
        <v>0</v>
      </c>
      <c r="K57" s="217">
        <v>0</v>
      </c>
      <c r="L57" s="217">
        <v>0</v>
      </c>
    </row>
    <row r="58" ht="20.1" customHeight="1" spans="1:12">
      <c r="A58" s="214" t="s">
        <v>144</v>
      </c>
      <c r="B58" s="215" t="s">
        <v>145</v>
      </c>
      <c r="C58" s="215" t="s">
        <v>149</v>
      </c>
      <c r="D58" s="216" t="s">
        <v>116</v>
      </c>
      <c r="E58" s="217">
        <v>10.52</v>
      </c>
      <c r="F58" s="217">
        <v>10.52</v>
      </c>
      <c r="G58" s="217">
        <v>10.52</v>
      </c>
      <c r="H58" s="217">
        <v>10.52</v>
      </c>
      <c r="I58" s="217">
        <v>0</v>
      </c>
      <c r="J58" s="217">
        <v>0</v>
      </c>
      <c r="K58" s="217">
        <v>0</v>
      </c>
      <c r="L58" s="217">
        <v>0</v>
      </c>
    </row>
    <row r="59" ht="20.1" customHeight="1" spans="1:12">
      <c r="A59" s="214" t="s">
        <v>144</v>
      </c>
      <c r="B59" s="215" t="s">
        <v>145</v>
      </c>
      <c r="C59" s="215" t="s">
        <v>149</v>
      </c>
      <c r="D59" s="216" t="s">
        <v>80</v>
      </c>
      <c r="E59" s="217">
        <v>4.8</v>
      </c>
      <c r="F59" s="217">
        <v>4.8</v>
      </c>
      <c r="G59" s="217">
        <v>4.8</v>
      </c>
      <c r="H59" s="217">
        <v>4.8</v>
      </c>
      <c r="I59" s="217">
        <v>0</v>
      </c>
      <c r="J59" s="217">
        <v>0</v>
      </c>
      <c r="K59" s="217">
        <v>0</v>
      </c>
      <c r="L59" s="217">
        <v>0</v>
      </c>
    </row>
    <row r="60" ht="20.1" customHeight="1" spans="1:12">
      <c r="A60" s="214" t="s">
        <v>144</v>
      </c>
      <c r="B60" s="215" t="s">
        <v>145</v>
      </c>
      <c r="C60" s="215" t="s">
        <v>149</v>
      </c>
      <c r="D60" s="216" t="s">
        <v>81</v>
      </c>
      <c r="E60" s="217">
        <v>22.1</v>
      </c>
      <c r="F60" s="217">
        <v>22.1</v>
      </c>
      <c r="G60" s="217">
        <v>22.1</v>
      </c>
      <c r="H60" s="217">
        <v>0</v>
      </c>
      <c r="I60" s="217">
        <v>22.1</v>
      </c>
      <c r="J60" s="217">
        <v>0</v>
      </c>
      <c r="K60" s="217">
        <v>0</v>
      </c>
      <c r="L60" s="217">
        <v>0</v>
      </c>
    </row>
    <row r="61" ht="20.1" customHeight="1" spans="1:12">
      <c r="A61" s="214" t="s">
        <v>122</v>
      </c>
      <c r="B61" s="215"/>
      <c r="C61" s="215"/>
      <c r="D61" s="216" t="s">
        <v>119</v>
      </c>
      <c r="E61" s="217">
        <f t="shared" ref="E61:L61" si="8">E62</f>
        <v>399.65</v>
      </c>
      <c r="F61" s="217">
        <f>F62</f>
        <v>399.65</v>
      </c>
      <c r="G61" s="217">
        <f>G62</f>
        <v>399.65</v>
      </c>
      <c r="H61" s="217">
        <f>H62</f>
        <v>399.65</v>
      </c>
      <c r="I61" s="217">
        <f>I62</f>
        <v>0</v>
      </c>
      <c r="J61" s="217">
        <f>J62</f>
        <v>0</v>
      </c>
      <c r="K61" s="217">
        <f>K62</f>
        <v>0</v>
      </c>
      <c r="L61" s="217">
        <f>L62</f>
        <v>0</v>
      </c>
    </row>
    <row r="62" ht="20.1" customHeight="1" spans="1:12">
      <c r="A62" s="214"/>
      <c r="B62" s="215" t="s">
        <v>123</v>
      </c>
      <c r="C62" s="215"/>
      <c r="D62" s="216" t="s">
        <v>120</v>
      </c>
      <c r="E62" s="217">
        <f t="shared" ref="E62:L62" si="9">E63+E65</f>
        <v>399.65</v>
      </c>
      <c r="F62" s="217">
        <f>F63+F65</f>
        <v>399.65</v>
      </c>
      <c r="G62" s="217">
        <f>G63+G65</f>
        <v>399.65</v>
      </c>
      <c r="H62" s="217">
        <f>H63+H65</f>
        <v>399.65</v>
      </c>
      <c r="I62" s="217">
        <f>I63+I65</f>
        <v>0</v>
      </c>
      <c r="J62" s="217">
        <f>J63+J65</f>
        <v>0</v>
      </c>
      <c r="K62" s="217">
        <f>K63+K65</f>
        <v>0</v>
      </c>
      <c r="L62" s="217">
        <f>L63+L65</f>
        <v>0</v>
      </c>
    </row>
    <row r="63" ht="20.1" customHeight="1" spans="1:12">
      <c r="A63" s="214"/>
      <c r="B63" s="215"/>
      <c r="C63" s="215" t="s">
        <v>71</v>
      </c>
      <c r="D63" s="216" t="s">
        <v>121</v>
      </c>
      <c r="E63" s="217">
        <f t="shared" ref="E63:L63" si="10">E64</f>
        <v>38.06</v>
      </c>
      <c r="F63" s="217">
        <f>F64</f>
        <v>38.06</v>
      </c>
      <c r="G63" s="217">
        <f>G64</f>
        <v>38.06</v>
      </c>
      <c r="H63" s="217">
        <f>H64</f>
        <v>38.06</v>
      </c>
      <c r="I63" s="217">
        <f>I64</f>
        <v>0</v>
      </c>
      <c r="J63" s="217">
        <f>J64</f>
        <v>0</v>
      </c>
      <c r="K63" s="217">
        <f>K64</f>
        <v>0</v>
      </c>
      <c r="L63" s="217">
        <f>L64</f>
        <v>0</v>
      </c>
    </row>
    <row r="64" ht="20.1" customHeight="1" spans="1:12">
      <c r="A64" s="214" t="s">
        <v>150</v>
      </c>
      <c r="B64" s="215" t="s">
        <v>151</v>
      </c>
      <c r="C64" s="215" t="s">
        <v>146</v>
      </c>
      <c r="D64" s="216" t="s">
        <v>124</v>
      </c>
      <c r="E64" s="217">
        <v>38.06</v>
      </c>
      <c r="F64" s="217">
        <v>38.06</v>
      </c>
      <c r="G64" s="217">
        <v>38.06</v>
      </c>
      <c r="H64" s="217">
        <v>38.06</v>
      </c>
      <c r="I64" s="217">
        <v>0</v>
      </c>
      <c r="J64" s="217">
        <v>0</v>
      </c>
      <c r="K64" s="217">
        <v>0</v>
      </c>
      <c r="L64" s="217">
        <v>0</v>
      </c>
    </row>
    <row r="65" ht="20.1" customHeight="1" spans="1:12">
      <c r="A65" s="214"/>
      <c r="B65" s="215"/>
      <c r="C65" s="215" t="s">
        <v>123</v>
      </c>
      <c r="D65" s="216" t="s">
        <v>125</v>
      </c>
      <c r="E65" s="217">
        <f t="shared" ref="E65:L65" si="11">SUM(E66:E67)</f>
        <v>361.59</v>
      </c>
      <c r="F65" s="217">
        <f>SUM(F66:F67)</f>
        <v>361.59</v>
      </c>
      <c r="G65" s="217">
        <f>SUM(G66:G67)</f>
        <v>361.59</v>
      </c>
      <c r="H65" s="217">
        <f>SUM(H66:H67)</f>
        <v>361.59</v>
      </c>
      <c r="I65" s="217">
        <f>SUM(I66:I67)</f>
        <v>0</v>
      </c>
      <c r="J65" s="217">
        <f>SUM(J66:J67)</f>
        <v>0</v>
      </c>
      <c r="K65" s="217">
        <f>SUM(K66:K67)</f>
        <v>0</v>
      </c>
      <c r="L65" s="217">
        <f>SUM(L66:L67)</f>
        <v>0</v>
      </c>
    </row>
    <row r="66" ht="20.1" customHeight="1" spans="1:12">
      <c r="A66" s="214" t="s">
        <v>150</v>
      </c>
      <c r="B66" s="215" t="s">
        <v>151</v>
      </c>
      <c r="C66" s="215" t="s">
        <v>151</v>
      </c>
      <c r="D66" s="216" t="s">
        <v>126</v>
      </c>
      <c r="E66" s="217">
        <v>351.8</v>
      </c>
      <c r="F66" s="217">
        <v>351.8</v>
      </c>
      <c r="G66" s="217">
        <v>351.8</v>
      </c>
      <c r="H66" s="217">
        <v>351.8</v>
      </c>
      <c r="I66" s="217">
        <v>0</v>
      </c>
      <c r="J66" s="217">
        <v>0</v>
      </c>
      <c r="K66" s="217">
        <v>0</v>
      </c>
      <c r="L66" s="217">
        <v>0</v>
      </c>
    </row>
    <row r="67" ht="20.1" customHeight="1" spans="1:12">
      <c r="A67" s="214" t="s">
        <v>150</v>
      </c>
      <c r="B67" s="215" t="s">
        <v>151</v>
      </c>
      <c r="C67" s="215" t="s">
        <v>151</v>
      </c>
      <c r="D67" s="216" t="s">
        <v>126</v>
      </c>
      <c r="E67" s="217">
        <v>9.79</v>
      </c>
      <c r="F67" s="217">
        <v>9.79</v>
      </c>
      <c r="G67" s="217">
        <v>9.79</v>
      </c>
      <c r="H67" s="217">
        <v>9.79</v>
      </c>
      <c r="I67" s="217">
        <v>0</v>
      </c>
      <c r="J67" s="217">
        <v>0</v>
      </c>
      <c r="K67" s="217">
        <v>0</v>
      </c>
      <c r="L67" s="217">
        <v>0</v>
      </c>
    </row>
    <row r="68" ht="20.1" customHeight="1" spans="1:12">
      <c r="A68" s="214" t="s">
        <v>130</v>
      </c>
      <c r="B68" s="215"/>
      <c r="C68" s="215"/>
      <c r="D68" s="216" t="s">
        <v>127</v>
      </c>
      <c r="E68" s="217">
        <f t="shared" ref="E68:L68" si="12">E69</f>
        <v>159.87</v>
      </c>
      <c r="F68" s="217">
        <f>F69</f>
        <v>159.87</v>
      </c>
      <c r="G68" s="217">
        <f>G69</f>
        <v>159.87</v>
      </c>
      <c r="H68" s="217">
        <f>H69</f>
        <v>159.87</v>
      </c>
      <c r="I68" s="217">
        <f>I69</f>
        <v>0</v>
      </c>
      <c r="J68" s="217">
        <f>J69</f>
        <v>0</v>
      </c>
      <c r="K68" s="217">
        <f>K69</f>
        <v>0</v>
      </c>
      <c r="L68" s="217">
        <f>L69</f>
        <v>0</v>
      </c>
    </row>
    <row r="69" ht="20.1" customHeight="1" spans="1:12">
      <c r="A69" s="214"/>
      <c r="B69" s="215" t="s">
        <v>131</v>
      </c>
      <c r="C69" s="215"/>
      <c r="D69" s="216" t="s">
        <v>128</v>
      </c>
      <c r="E69" s="217">
        <f t="shared" ref="E69:L69" si="13">E70+E72</f>
        <v>159.87</v>
      </c>
      <c r="F69" s="217">
        <f>F70+F72</f>
        <v>159.87</v>
      </c>
      <c r="G69" s="217">
        <f>G70+G72</f>
        <v>159.87</v>
      </c>
      <c r="H69" s="217">
        <f>H70+H72</f>
        <v>159.87</v>
      </c>
      <c r="I69" s="217">
        <f>I70+I72</f>
        <v>0</v>
      </c>
      <c r="J69" s="217">
        <f>J70+J72</f>
        <v>0</v>
      </c>
      <c r="K69" s="217">
        <f>K70+K72</f>
        <v>0</v>
      </c>
      <c r="L69" s="217">
        <f>L70+L72</f>
        <v>0</v>
      </c>
    </row>
    <row r="70" ht="20.1" customHeight="1" spans="1:12">
      <c r="A70" s="214"/>
      <c r="B70" s="215"/>
      <c r="C70" s="215" t="s">
        <v>71</v>
      </c>
      <c r="D70" s="216" t="s">
        <v>129</v>
      </c>
      <c r="E70" s="217">
        <f t="shared" ref="E70:L70" si="14">E71</f>
        <v>155.54</v>
      </c>
      <c r="F70" s="217">
        <f>F71</f>
        <v>155.54</v>
      </c>
      <c r="G70" s="217">
        <f>G71</f>
        <v>155.54</v>
      </c>
      <c r="H70" s="217">
        <f>H71</f>
        <v>155.54</v>
      </c>
      <c r="I70" s="217">
        <f>I71</f>
        <v>0</v>
      </c>
      <c r="J70" s="217">
        <f>J71</f>
        <v>0</v>
      </c>
      <c r="K70" s="217">
        <f>K71</f>
        <v>0</v>
      </c>
      <c r="L70" s="217">
        <f>L71</f>
        <v>0</v>
      </c>
    </row>
    <row r="71" ht="20.1" customHeight="1" spans="1:12">
      <c r="A71" s="214" t="s">
        <v>152</v>
      </c>
      <c r="B71" s="215" t="s">
        <v>153</v>
      </c>
      <c r="C71" s="215" t="s">
        <v>146</v>
      </c>
      <c r="D71" s="216" t="s">
        <v>132</v>
      </c>
      <c r="E71" s="217">
        <v>155.54</v>
      </c>
      <c r="F71" s="217">
        <v>155.54</v>
      </c>
      <c r="G71" s="217">
        <v>155.54</v>
      </c>
      <c r="H71" s="217">
        <v>155.54</v>
      </c>
      <c r="I71" s="217">
        <v>0</v>
      </c>
      <c r="J71" s="217">
        <v>0</v>
      </c>
      <c r="K71" s="217">
        <v>0</v>
      </c>
      <c r="L71" s="217">
        <v>0</v>
      </c>
    </row>
    <row r="72" ht="20.1" customHeight="1" spans="1:12">
      <c r="A72" s="214"/>
      <c r="B72" s="215"/>
      <c r="C72" s="215" t="s">
        <v>70</v>
      </c>
      <c r="D72" s="216" t="s">
        <v>133</v>
      </c>
      <c r="E72" s="217">
        <f t="shared" ref="E72:L72" si="15">E73</f>
        <v>4.33</v>
      </c>
      <c r="F72" s="217">
        <f>F73</f>
        <v>4.33</v>
      </c>
      <c r="G72" s="217">
        <f>G73</f>
        <v>4.33</v>
      </c>
      <c r="H72" s="217">
        <f>H73</f>
        <v>4.33</v>
      </c>
      <c r="I72" s="217">
        <f>I73</f>
        <v>0</v>
      </c>
      <c r="J72" s="217">
        <f>J73</f>
        <v>0</v>
      </c>
      <c r="K72" s="217">
        <f>K73</f>
        <v>0</v>
      </c>
      <c r="L72" s="217">
        <f>L73</f>
        <v>0</v>
      </c>
    </row>
    <row r="73" ht="20.1" customHeight="1" spans="1:12">
      <c r="A73" s="214" t="s">
        <v>152</v>
      </c>
      <c r="B73" s="215" t="s">
        <v>153</v>
      </c>
      <c r="C73" s="215" t="s">
        <v>145</v>
      </c>
      <c r="D73" s="216" t="s">
        <v>132</v>
      </c>
      <c r="E73" s="217">
        <v>4.33</v>
      </c>
      <c r="F73" s="217">
        <v>4.33</v>
      </c>
      <c r="G73" s="217">
        <v>4.33</v>
      </c>
      <c r="H73" s="217">
        <v>4.33</v>
      </c>
      <c r="I73" s="217">
        <v>0</v>
      </c>
      <c r="J73" s="217">
        <v>0</v>
      </c>
      <c r="K73" s="217">
        <v>0</v>
      </c>
      <c r="L73" s="217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29" customWidth="1"/>
    <col min="2" max="2" width="21.125" style="129" customWidth="1"/>
    <col min="3" max="3" width="15.25" style="130" customWidth="1"/>
    <col min="4" max="4" width="24.5" style="130" customWidth="1"/>
    <col min="5" max="5" width="17.125" style="130" customWidth="1"/>
    <col min="6" max="6" width="13.75" style="130" customWidth="1"/>
    <col min="7" max="7" width="12.125" style="130" customWidth="1"/>
    <col min="8" max="8" width="13.875" style="130" customWidth="1"/>
    <col min="9" max="9" width="13.125" style="130" customWidth="1"/>
    <col min="10" max="12" width="11.25" style="130" customWidth="1"/>
    <col min="13" max="13" width="10" style="130" customWidth="1"/>
    <col min="14" max="16384" width="9" style="130"/>
  </cols>
  <sheetData>
    <row r="1" ht="42" customHeight="1" spans="1:21">
      <c r="A1" s="131" t="s">
        <v>154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88"/>
      <c r="O1" s="188"/>
      <c r="P1" s="188"/>
      <c r="Q1" s="188"/>
      <c r="R1" s="188"/>
      <c r="S1" s="188"/>
      <c r="T1" s="188"/>
      <c r="U1" s="188"/>
    </row>
    <row r="2" s="126" customFormat="1" ht="20.1" customHeight="1" spans="1:21">
      <c r="A2" s="132" t="s">
        <v>1</v>
      </c>
      <c r="B2" s="133"/>
      <c r="C2" s="133"/>
      <c r="D2" s="134"/>
      <c r="E2" s="134"/>
      <c r="F2" s="134"/>
      <c r="G2" s="134"/>
      <c r="H2" s="135"/>
      <c r="I2" s="135"/>
      <c r="J2" s="189"/>
      <c r="K2" s="189"/>
      <c r="L2" s="189"/>
      <c r="M2" s="190" t="s">
        <v>2</v>
      </c>
      <c r="N2" s="189"/>
      <c r="O2" s="189"/>
      <c r="P2" s="189"/>
      <c r="Q2" s="189"/>
      <c r="R2" s="189"/>
      <c r="S2" s="189"/>
      <c r="T2" s="189"/>
      <c r="U2" s="189"/>
    </row>
    <row r="3" s="127" customFormat="1" ht="16.35" customHeight="1" spans="1:13">
      <c r="A3" s="136" t="s">
        <v>155</v>
      </c>
      <c r="B3" s="137"/>
      <c r="C3" s="138"/>
      <c r="D3" s="139" t="s">
        <v>156</v>
      </c>
      <c r="E3" s="140"/>
      <c r="F3" s="140"/>
      <c r="G3" s="140"/>
      <c r="H3" s="139"/>
      <c r="I3" s="139"/>
      <c r="J3" s="139"/>
      <c r="K3" s="139"/>
      <c r="L3" s="139"/>
      <c r="M3" s="191"/>
    </row>
    <row r="4" s="127" customFormat="1" ht="19.5" customHeight="1" spans="1:13">
      <c r="A4" s="141" t="s">
        <v>157</v>
      </c>
      <c r="B4" s="142"/>
      <c r="C4" s="143" t="s">
        <v>158</v>
      </c>
      <c r="D4" s="143" t="s">
        <v>159</v>
      </c>
      <c r="E4" s="144" t="s">
        <v>7</v>
      </c>
      <c r="F4" s="145" t="s">
        <v>8</v>
      </c>
      <c r="G4" s="146"/>
      <c r="H4" s="147" t="s">
        <v>9</v>
      </c>
      <c r="I4" s="147"/>
      <c r="J4" s="147"/>
      <c r="K4" s="147"/>
      <c r="L4" s="147"/>
      <c r="M4" s="192"/>
    </row>
    <row r="5" s="127" customFormat="1" ht="19.5" customHeight="1" spans="1:13">
      <c r="A5" s="148"/>
      <c r="B5" s="149"/>
      <c r="C5" s="150"/>
      <c r="D5" s="143"/>
      <c r="E5" s="144"/>
      <c r="F5" s="151" t="s">
        <v>10</v>
      </c>
      <c r="G5" s="152" t="s">
        <v>160</v>
      </c>
      <c r="H5" s="153" t="s">
        <v>12</v>
      </c>
      <c r="I5" s="193"/>
      <c r="J5" s="194" t="s">
        <v>161</v>
      </c>
      <c r="K5" s="195" t="s">
        <v>14</v>
      </c>
      <c r="L5" s="195" t="s">
        <v>15</v>
      </c>
      <c r="M5" s="196" t="s">
        <v>16</v>
      </c>
    </row>
    <row r="6" s="127" customFormat="1" ht="23.25" customHeight="1" spans="1:21">
      <c r="A6" s="154"/>
      <c r="B6" s="155"/>
      <c r="C6" s="150"/>
      <c r="D6" s="143"/>
      <c r="E6" s="144"/>
      <c r="F6" s="156"/>
      <c r="G6" s="157"/>
      <c r="H6" s="158" t="s">
        <v>17</v>
      </c>
      <c r="I6" s="197" t="s">
        <v>18</v>
      </c>
      <c r="J6" s="194"/>
      <c r="K6" s="198"/>
      <c r="L6" s="198"/>
      <c r="M6" s="196"/>
      <c r="N6" s="188"/>
      <c r="O6" s="188"/>
      <c r="P6" s="188"/>
      <c r="Q6" s="188"/>
      <c r="R6" s="188"/>
      <c r="S6" s="188"/>
      <c r="T6" s="188"/>
      <c r="U6" s="188"/>
    </row>
    <row r="7" s="128" customFormat="1" ht="17.1" customHeight="1" spans="1:21">
      <c r="A7" s="159" t="s">
        <v>19</v>
      </c>
      <c r="B7" s="160"/>
      <c r="C7" s="161">
        <v>11217.9</v>
      </c>
      <c r="D7" s="162" t="s">
        <v>162</v>
      </c>
      <c r="E7" s="163">
        <v>0</v>
      </c>
      <c r="F7" s="163">
        <v>0</v>
      </c>
      <c r="G7" s="163">
        <v>0</v>
      </c>
      <c r="H7" s="164">
        <v>0</v>
      </c>
      <c r="I7" s="181">
        <v>0</v>
      </c>
      <c r="J7" s="163">
        <v>0</v>
      </c>
      <c r="K7" s="163">
        <v>0</v>
      </c>
      <c r="L7" s="163">
        <v>0</v>
      </c>
      <c r="M7" s="163">
        <v>0</v>
      </c>
      <c r="N7" s="199"/>
      <c r="O7" s="199"/>
      <c r="P7" s="199"/>
      <c r="Q7" s="199"/>
      <c r="R7" s="199"/>
      <c r="S7" s="199"/>
      <c r="T7" s="199"/>
      <c r="U7" s="199"/>
    </row>
    <row r="8" s="128" customFormat="1" ht="17.1" customHeight="1" spans="1:21">
      <c r="A8" s="159" t="s">
        <v>21</v>
      </c>
      <c r="B8" s="160"/>
      <c r="C8" s="165">
        <v>6853.85</v>
      </c>
      <c r="D8" s="166" t="s">
        <v>163</v>
      </c>
      <c r="E8" s="163">
        <v>0</v>
      </c>
      <c r="F8" s="163">
        <v>0</v>
      </c>
      <c r="G8" s="163">
        <v>0</v>
      </c>
      <c r="H8" s="164">
        <v>0</v>
      </c>
      <c r="I8" s="200">
        <v>0</v>
      </c>
      <c r="J8" s="201">
        <v>0</v>
      </c>
      <c r="K8" s="201">
        <v>0</v>
      </c>
      <c r="L8" s="201">
        <v>0</v>
      </c>
      <c r="M8" s="163">
        <v>0</v>
      </c>
      <c r="N8" s="199"/>
      <c r="O8" s="199"/>
      <c r="P8" s="199"/>
      <c r="Q8" s="199"/>
      <c r="R8" s="199"/>
      <c r="S8" s="199"/>
      <c r="T8" s="199"/>
      <c r="U8" s="199"/>
    </row>
    <row r="9" s="128" customFormat="1" ht="17.1" customHeight="1" spans="1:21">
      <c r="A9" s="159" t="s">
        <v>23</v>
      </c>
      <c r="B9" s="160"/>
      <c r="C9" s="167">
        <v>4364.05</v>
      </c>
      <c r="D9" s="166" t="s">
        <v>164</v>
      </c>
      <c r="E9" s="163">
        <v>0</v>
      </c>
      <c r="F9" s="163">
        <v>0</v>
      </c>
      <c r="G9" s="163">
        <v>0</v>
      </c>
      <c r="H9" s="164">
        <v>0</v>
      </c>
      <c r="I9" s="200">
        <v>0</v>
      </c>
      <c r="J9" s="201">
        <v>0</v>
      </c>
      <c r="K9" s="201">
        <v>0</v>
      </c>
      <c r="L9" s="201">
        <v>0</v>
      </c>
      <c r="M9" s="163">
        <v>0</v>
      </c>
      <c r="N9" s="199"/>
      <c r="O9" s="199"/>
      <c r="P9" s="199"/>
      <c r="Q9" s="199"/>
      <c r="R9" s="199"/>
      <c r="S9" s="199"/>
      <c r="T9" s="199"/>
      <c r="U9" s="199"/>
    </row>
    <row r="10" s="128" customFormat="1" ht="17.1" customHeight="1" spans="1:21">
      <c r="A10" s="159" t="s">
        <v>25</v>
      </c>
      <c r="B10" s="160"/>
      <c r="C10" s="161">
        <v>0</v>
      </c>
      <c r="D10" s="166" t="s">
        <v>165</v>
      </c>
      <c r="E10" s="163">
        <v>10658.38</v>
      </c>
      <c r="F10" s="163">
        <v>0</v>
      </c>
      <c r="G10" s="163">
        <v>0</v>
      </c>
      <c r="H10" s="164">
        <v>10658.38</v>
      </c>
      <c r="I10" s="200">
        <v>6294.33</v>
      </c>
      <c r="J10" s="201">
        <v>0</v>
      </c>
      <c r="K10" s="201">
        <v>0</v>
      </c>
      <c r="L10" s="201">
        <v>0</v>
      </c>
      <c r="M10" s="163">
        <v>0</v>
      </c>
      <c r="N10" s="199"/>
      <c r="O10" s="199"/>
      <c r="P10" s="199"/>
      <c r="Q10" s="199"/>
      <c r="R10" s="199"/>
      <c r="S10" s="199"/>
      <c r="T10" s="199"/>
      <c r="U10" s="199"/>
    </row>
    <row r="11" s="128" customFormat="1" ht="17.1" customHeight="1" spans="1:21">
      <c r="A11" s="159" t="s">
        <v>27</v>
      </c>
      <c r="B11" s="160"/>
      <c r="C11" s="165">
        <v>0</v>
      </c>
      <c r="D11" s="166" t="s">
        <v>166</v>
      </c>
      <c r="E11" s="163">
        <v>0</v>
      </c>
      <c r="F11" s="163">
        <v>0</v>
      </c>
      <c r="G11" s="163">
        <v>0</v>
      </c>
      <c r="H11" s="164">
        <v>0</v>
      </c>
      <c r="I11" s="200">
        <v>0</v>
      </c>
      <c r="J11" s="201">
        <v>0</v>
      </c>
      <c r="K11" s="201">
        <v>0</v>
      </c>
      <c r="L11" s="201">
        <v>0</v>
      </c>
      <c r="M11" s="163">
        <v>0</v>
      </c>
      <c r="N11" s="199"/>
      <c r="O11" s="199"/>
      <c r="P11" s="199"/>
      <c r="Q11" s="199"/>
      <c r="R11" s="199"/>
      <c r="S11" s="199"/>
      <c r="T11" s="199"/>
      <c r="U11" s="199"/>
    </row>
    <row r="12" s="128" customFormat="1" ht="17.1" customHeight="1" spans="1:21">
      <c r="A12" s="168" t="s">
        <v>167</v>
      </c>
      <c r="B12" s="169"/>
      <c r="C12" s="170">
        <v>0</v>
      </c>
      <c r="D12" s="166" t="s">
        <v>168</v>
      </c>
      <c r="E12" s="163">
        <v>0</v>
      </c>
      <c r="F12" s="163">
        <v>0</v>
      </c>
      <c r="G12" s="163">
        <v>0</v>
      </c>
      <c r="H12" s="164">
        <v>0</v>
      </c>
      <c r="I12" s="200">
        <v>0</v>
      </c>
      <c r="J12" s="201">
        <v>0</v>
      </c>
      <c r="K12" s="201">
        <v>0</v>
      </c>
      <c r="L12" s="201">
        <v>0</v>
      </c>
      <c r="M12" s="163">
        <v>0</v>
      </c>
      <c r="N12" s="199"/>
      <c r="O12" s="199"/>
      <c r="P12" s="199"/>
      <c r="Q12" s="199"/>
      <c r="R12" s="199"/>
      <c r="S12" s="199"/>
      <c r="T12" s="199"/>
      <c r="U12" s="199"/>
    </row>
    <row r="13" s="128" customFormat="1" ht="17.1" customHeight="1" spans="1:21">
      <c r="A13" s="159" t="s">
        <v>31</v>
      </c>
      <c r="B13" s="171"/>
      <c r="C13" s="167">
        <v>0</v>
      </c>
      <c r="D13" s="166" t="s">
        <v>169</v>
      </c>
      <c r="E13" s="163">
        <v>0</v>
      </c>
      <c r="F13" s="163">
        <v>0</v>
      </c>
      <c r="G13" s="163">
        <v>0</v>
      </c>
      <c r="H13" s="164">
        <v>0</v>
      </c>
      <c r="I13" s="200">
        <v>0</v>
      </c>
      <c r="J13" s="201">
        <v>0</v>
      </c>
      <c r="K13" s="201">
        <v>0</v>
      </c>
      <c r="L13" s="201">
        <v>0</v>
      </c>
      <c r="M13" s="163">
        <v>0</v>
      </c>
      <c r="N13" s="199"/>
      <c r="O13" s="199"/>
      <c r="P13" s="199"/>
      <c r="Q13" s="199"/>
      <c r="R13" s="199"/>
      <c r="S13" s="199"/>
      <c r="T13" s="199"/>
      <c r="U13" s="199"/>
    </row>
    <row r="14" s="128" customFormat="1" ht="17.1" customHeight="1" spans="1:21">
      <c r="A14" s="172" t="s">
        <v>32</v>
      </c>
      <c r="B14" s="173"/>
      <c r="C14" s="161">
        <v>0</v>
      </c>
      <c r="D14" s="162" t="s">
        <v>170</v>
      </c>
      <c r="E14" s="163">
        <v>399.65</v>
      </c>
      <c r="F14" s="163">
        <v>0</v>
      </c>
      <c r="G14" s="163">
        <v>0</v>
      </c>
      <c r="H14" s="164">
        <v>399.65</v>
      </c>
      <c r="I14" s="200">
        <v>399.65</v>
      </c>
      <c r="J14" s="201">
        <v>0</v>
      </c>
      <c r="K14" s="201">
        <v>0</v>
      </c>
      <c r="L14" s="201">
        <v>0</v>
      </c>
      <c r="M14" s="163">
        <v>0</v>
      </c>
      <c r="N14" s="199"/>
      <c r="O14" s="199"/>
      <c r="P14" s="199"/>
      <c r="Q14" s="199"/>
      <c r="R14" s="199"/>
      <c r="S14" s="199"/>
      <c r="T14" s="199"/>
      <c r="U14" s="199"/>
    </row>
    <row r="15" s="128" customFormat="1" ht="17.1" customHeight="1" spans="1:21">
      <c r="A15" s="174"/>
      <c r="B15" s="174"/>
      <c r="C15" s="175"/>
      <c r="D15" s="166" t="s">
        <v>171</v>
      </c>
      <c r="E15" s="163">
        <v>0</v>
      </c>
      <c r="F15" s="163">
        <v>0</v>
      </c>
      <c r="G15" s="163">
        <v>0</v>
      </c>
      <c r="H15" s="164">
        <v>0</v>
      </c>
      <c r="I15" s="200">
        <v>0</v>
      </c>
      <c r="J15" s="201">
        <v>0</v>
      </c>
      <c r="K15" s="201">
        <v>0</v>
      </c>
      <c r="L15" s="201">
        <v>0</v>
      </c>
      <c r="M15" s="163">
        <v>0</v>
      </c>
      <c r="N15" s="199"/>
      <c r="O15" s="199"/>
      <c r="P15" s="199"/>
      <c r="Q15" s="199"/>
      <c r="R15" s="199"/>
      <c r="S15" s="199"/>
      <c r="T15" s="199"/>
      <c r="U15" s="199"/>
    </row>
    <row r="16" s="128" customFormat="1" ht="17.1" customHeight="1" spans="1:21">
      <c r="A16" s="176"/>
      <c r="B16" s="177"/>
      <c r="C16" s="175"/>
      <c r="D16" s="166" t="s">
        <v>172</v>
      </c>
      <c r="E16" s="163">
        <v>159.87</v>
      </c>
      <c r="F16" s="163">
        <v>0</v>
      </c>
      <c r="G16" s="163">
        <v>0</v>
      </c>
      <c r="H16" s="164">
        <v>159.87</v>
      </c>
      <c r="I16" s="200">
        <v>159.87</v>
      </c>
      <c r="J16" s="201">
        <v>0</v>
      </c>
      <c r="K16" s="201">
        <v>0</v>
      </c>
      <c r="L16" s="201">
        <v>0</v>
      </c>
      <c r="M16" s="163">
        <v>0</v>
      </c>
      <c r="N16" s="199"/>
      <c r="O16" s="199"/>
      <c r="P16" s="199"/>
      <c r="Q16" s="199"/>
      <c r="R16" s="199"/>
      <c r="S16" s="199"/>
      <c r="T16" s="199"/>
      <c r="U16" s="199"/>
    </row>
    <row r="17" s="128" customFormat="1" ht="17.1" customHeight="1" spans="1:21">
      <c r="A17" s="176"/>
      <c r="B17" s="177"/>
      <c r="C17" s="175"/>
      <c r="D17" s="162" t="s">
        <v>173</v>
      </c>
      <c r="E17" s="163">
        <v>0</v>
      </c>
      <c r="F17" s="163">
        <v>0</v>
      </c>
      <c r="G17" s="163">
        <v>0</v>
      </c>
      <c r="H17" s="164">
        <v>0</v>
      </c>
      <c r="I17" s="200">
        <v>0</v>
      </c>
      <c r="J17" s="201">
        <v>0</v>
      </c>
      <c r="K17" s="201">
        <v>0</v>
      </c>
      <c r="L17" s="201">
        <v>0</v>
      </c>
      <c r="M17" s="163">
        <v>0</v>
      </c>
      <c r="N17" s="199"/>
      <c r="O17" s="199"/>
      <c r="P17" s="199"/>
      <c r="Q17" s="199"/>
      <c r="R17" s="199"/>
      <c r="S17" s="199"/>
      <c r="T17" s="199"/>
      <c r="U17" s="199"/>
    </row>
    <row r="18" s="128" customFormat="1" ht="17.1" customHeight="1" spans="1:21">
      <c r="A18" s="176"/>
      <c r="B18" s="177"/>
      <c r="C18" s="175"/>
      <c r="D18" s="162" t="s">
        <v>174</v>
      </c>
      <c r="E18" s="163">
        <v>0</v>
      </c>
      <c r="F18" s="163">
        <v>0</v>
      </c>
      <c r="G18" s="163">
        <v>0</v>
      </c>
      <c r="H18" s="164">
        <v>0</v>
      </c>
      <c r="I18" s="200">
        <v>0</v>
      </c>
      <c r="J18" s="201">
        <v>0</v>
      </c>
      <c r="K18" s="201">
        <v>0</v>
      </c>
      <c r="L18" s="201">
        <v>0</v>
      </c>
      <c r="M18" s="163">
        <v>0</v>
      </c>
      <c r="N18" s="199"/>
      <c r="O18" s="199"/>
      <c r="P18" s="199"/>
      <c r="Q18" s="199"/>
      <c r="R18" s="199"/>
      <c r="S18" s="199"/>
      <c r="T18" s="199"/>
      <c r="U18" s="199"/>
    </row>
    <row r="19" s="128" customFormat="1" ht="17.1" customHeight="1" spans="1:21">
      <c r="A19" s="178"/>
      <c r="B19" s="179"/>
      <c r="C19" s="175"/>
      <c r="D19" s="166" t="s">
        <v>175</v>
      </c>
      <c r="E19" s="163">
        <v>0</v>
      </c>
      <c r="F19" s="163">
        <v>0</v>
      </c>
      <c r="G19" s="163">
        <v>0</v>
      </c>
      <c r="H19" s="164">
        <v>0</v>
      </c>
      <c r="I19" s="181">
        <v>0</v>
      </c>
      <c r="J19" s="163">
        <v>0</v>
      </c>
      <c r="K19" s="163">
        <v>0</v>
      </c>
      <c r="L19" s="163">
        <v>0</v>
      </c>
      <c r="M19" s="163">
        <v>0</v>
      </c>
      <c r="N19" s="199"/>
      <c r="O19" s="199"/>
      <c r="P19" s="199"/>
      <c r="Q19" s="199"/>
      <c r="R19" s="199"/>
      <c r="S19" s="199"/>
      <c r="T19" s="199"/>
      <c r="U19" s="199"/>
    </row>
    <row r="20" s="128" customFormat="1" ht="17.1" customHeight="1" spans="1:21">
      <c r="A20" s="176"/>
      <c r="B20" s="177"/>
      <c r="C20" s="175"/>
      <c r="D20" s="166" t="s">
        <v>176</v>
      </c>
      <c r="E20" s="163">
        <v>0</v>
      </c>
      <c r="F20" s="163">
        <v>0</v>
      </c>
      <c r="G20" s="163">
        <v>0</v>
      </c>
      <c r="H20" s="164">
        <v>0</v>
      </c>
      <c r="I20" s="181">
        <v>0</v>
      </c>
      <c r="J20" s="163">
        <v>0</v>
      </c>
      <c r="K20" s="163">
        <v>0</v>
      </c>
      <c r="L20" s="163">
        <v>0</v>
      </c>
      <c r="M20" s="163">
        <v>0</v>
      </c>
      <c r="N20" s="199"/>
      <c r="O20" s="199"/>
      <c r="P20" s="199"/>
      <c r="Q20" s="199"/>
      <c r="R20" s="199"/>
      <c r="S20" s="199"/>
      <c r="T20" s="199"/>
      <c r="U20" s="199"/>
    </row>
    <row r="21" s="128" customFormat="1" ht="17.1" customHeight="1" spans="1:21">
      <c r="A21" s="176"/>
      <c r="B21" s="177"/>
      <c r="C21" s="175"/>
      <c r="D21" s="166" t="s">
        <v>177</v>
      </c>
      <c r="E21" s="163">
        <v>0</v>
      </c>
      <c r="F21" s="163">
        <v>0</v>
      </c>
      <c r="G21" s="163">
        <v>0</v>
      </c>
      <c r="H21" s="164">
        <v>0</v>
      </c>
      <c r="I21" s="181">
        <v>0</v>
      </c>
      <c r="J21" s="163">
        <v>0</v>
      </c>
      <c r="K21" s="163">
        <v>0</v>
      </c>
      <c r="L21" s="163">
        <v>0</v>
      </c>
      <c r="M21" s="163">
        <v>0</v>
      </c>
      <c r="N21" s="199"/>
      <c r="O21" s="199"/>
      <c r="P21" s="199"/>
      <c r="Q21" s="199"/>
      <c r="R21" s="199"/>
      <c r="S21" s="199"/>
      <c r="T21" s="199"/>
      <c r="U21" s="199"/>
    </row>
    <row r="22" s="128" customFormat="1" ht="17.1" customHeight="1" spans="1:21">
      <c r="A22" s="180"/>
      <c r="B22" s="180"/>
      <c r="C22" s="181"/>
      <c r="D22" s="166" t="s">
        <v>178</v>
      </c>
      <c r="E22" s="163">
        <v>0</v>
      </c>
      <c r="F22" s="163">
        <v>0</v>
      </c>
      <c r="G22" s="163">
        <v>0</v>
      </c>
      <c r="H22" s="164">
        <v>0</v>
      </c>
      <c r="I22" s="181">
        <v>0</v>
      </c>
      <c r="J22" s="163">
        <v>0</v>
      </c>
      <c r="K22" s="163">
        <v>0</v>
      </c>
      <c r="L22" s="163">
        <v>0</v>
      </c>
      <c r="M22" s="163">
        <v>0</v>
      </c>
      <c r="N22" s="199"/>
      <c r="O22" s="199"/>
      <c r="P22" s="199"/>
      <c r="Q22" s="199"/>
      <c r="R22" s="199"/>
      <c r="S22" s="199"/>
      <c r="T22" s="199"/>
      <c r="U22" s="199"/>
    </row>
    <row r="23" s="128" customFormat="1" ht="17.1" customHeight="1" spans="1:21">
      <c r="A23" s="182"/>
      <c r="B23" s="183"/>
      <c r="C23" s="181"/>
      <c r="D23" s="166" t="s">
        <v>179</v>
      </c>
      <c r="E23" s="163">
        <v>0</v>
      </c>
      <c r="F23" s="163">
        <v>0</v>
      </c>
      <c r="G23" s="163">
        <v>0</v>
      </c>
      <c r="H23" s="164">
        <v>0</v>
      </c>
      <c r="I23" s="181">
        <v>0</v>
      </c>
      <c r="J23" s="163">
        <v>0</v>
      </c>
      <c r="K23" s="163">
        <v>0</v>
      </c>
      <c r="L23" s="163">
        <v>0</v>
      </c>
      <c r="M23" s="163">
        <v>0</v>
      </c>
      <c r="N23" s="199"/>
      <c r="O23" s="199"/>
      <c r="P23" s="199"/>
      <c r="Q23" s="199"/>
      <c r="R23" s="199"/>
      <c r="S23" s="199"/>
      <c r="T23" s="199"/>
      <c r="U23" s="199"/>
    </row>
    <row r="24" s="128" customFormat="1" ht="17.1" customHeight="1" spans="1:21">
      <c r="A24" s="182"/>
      <c r="B24" s="183"/>
      <c r="C24" s="181"/>
      <c r="D24" s="166" t="s">
        <v>180</v>
      </c>
      <c r="E24" s="163">
        <v>0</v>
      </c>
      <c r="F24" s="163">
        <v>0</v>
      </c>
      <c r="G24" s="163">
        <v>0</v>
      </c>
      <c r="H24" s="164">
        <v>0</v>
      </c>
      <c r="I24" s="181">
        <v>0</v>
      </c>
      <c r="J24" s="163">
        <v>0</v>
      </c>
      <c r="K24" s="163">
        <v>0</v>
      </c>
      <c r="L24" s="163">
        <v>0</v>
      </c>
      <c r="M24" s="163">
        <v>0</v>
      </c>
      <c r="N24" s="199"/>
      <c r="O24" s="199"/>
      <c r="P24" s="199"/>
      <c r="Q24" s="199"/>
      <c r="R24" s="199"/>
      <c r="S24" s="199"/>
      <c r="T24" s="199"/>
      <c r="U24" s="199"/>
    </row>
    <row r="25" s="128" customFormat="1" ht="17.1" customHeight="1" spans="1:21">
      <c r="A25" s="182"/>
      <c r="B25" s="183"/>
      <c r="C25" s="181"/>
      <c r="D25" s="166" t="s">
        <v>181</v>
      </c>
      <c r="E25" s="163">
        <v>0</v>
      </c>
      <c r="F25" s="163">
        <v>0</v>
      </c>
      <c r="G25" s="163">
        <v>0</v>
      </c>
      <c r="H25" s="164">
        <v>0</v>
      </c>
      <c r="I25" s="181">
        <v>0</v>
      </c>
      <c r="J25" s="163">
        <v>0</v>
      </c>
      <c r="K25" s="163">
        <v>0</v>
      </c>
      <c r="L25" s="163">
        <v>0</v>
      </c>
      <c r="M25" s="163">
        <v>0</v>
      </c>
      <c r="N25" s="199"/>
      <c r="O25" s="199"/>
      <c r="P25" s="199"/>
      <c r="Q25" s="199"/>
      <c r="R25" s="199"/>
      <c r="S25" s="199"/>
      <c r="T25" s="199"/>
      <c r="U25" s="199"/>
    </row>
    <row r="26" s="128" customFormat="1" ht="17.1" customHeight="1" spans="1:21">
      <c r="A26" s="182"/>
      <c r="B26" s="183"/>
      <c r="C26" s="181"/>
      <c r="D26" s="166" t="s">
        <v>182</v>
      </c>
      <c r="E26" s="163">
        <v>0</v>
      </c>
      <c r="F26" s="163">
        <v>0</v>
      </c>
      <c r="G26" s="163">
        <v>0</v>
      </c>
      <c r="H26" s="164">
        <v>0</v>
      </c>
      <c r="I26" s="181">
        <v>0</v>
      </c>
      <c r="J26" s="163">
        <v>0</v>
      </c>
      <c r="K26" s="163">
        <v>0</v>
      </c>
      <c r="L26" s="163">
        <v>0</v>
      </c>
      <c r="M26" s="163">
        <v>0</v>
      </c>
      <c r="N26" s="199"/>
      <c r="O26" s="199"/>
      <c r="P26" s="199"/>
      <c r="Q26" s="199"/>
      <c r="R26" s="199"/>
      <c r="S26" s="199"/>
      <c r="T26" s="199"/>
      <c r="U26" s="199"/>
    </row>
    <row r="27" s="128" customFormat="1" ht="17.1" customHeight="1" spans="1:21">
      <c r="A27" s="182"/>
      <c r="B27" s="183"/>
      <c r="C27" s="181"/>
      <c r="D27" s="166" t="s">
        <v>183</v>
      </c>
      <c r="E27" s="163">
        <v>0</v>
      </c>
      <c r="F27" s="163">
        <v>0</v>
      </c>
      <c r="G27" s="163">
        <v>0</v>
      </c>
      <c r="H27" s="164">
        <v>0</v>
      </c>
      <c r="I27" s="181">
        <v>0</v>
      </c>
      <c r="J27" s="163">
        <v>0</v>
      </c>
      <c r="K27" s="163">
        <v>0</v>
      </c>
      <c r="L27" s="163">
        <v>0</v>
      </c>
      <c r="M27" s="163">
        <v>0</v>
      </c>
      <c r="N27" s="199"/>
      <c r="O27" s="199"/>
      <c r="P27" s="199"/>
      <c r="Q27" s="199"/>
      <c r="R27" s="199"/>
      <c r="S27" s="199"/>
      <c r="T27" s="199"/>
      <c r="U27" s="199"/>
    </row>
    <row r="28" s="128" customFormat="1" ht="17.1" customHeight="1" spans="1:21">
      <c r="A28" s="182"/>
      <c r="B28" s="183"/>
      <c r="C28" s="181"/>
      <c r="D28" s="166" t="s">
        <v>184</v>
      </c>
      <c r="E28" s="163">
        <v>0</v>
      </c>
      <c r="F28" s="163">
        <v>0</v>
      </c>
      <c r="G28" s="163">
        <v>0</v>
      </c>
      <c r="H28" s="164">
        <v>0</v>
      </c>
      <c r="I28" s="181">
        <v>0</v>
      </c>
      <c r="J28" s="163">
        <v>0</v>
      </c>
      <c r="K28" s="163">
        <v>0</v>
      </c>
      <c r="L28" s="163">
        <v>0</v>
      </c>
      <c r="M28" s="163">
        <v>0</v>
      </c>
      <c r="N28" s="199"/>
      <c r="O28" s="199"/>
      <c r="P28" s="199"/>
      <c r="Q28" s="199"/>
      <c r="R28" s="199"/>
      <c r="S28" s="199"/>
      <c r="T28" s="199"/>
      <c r="U28" s="199"/>
    </row>
    <row r="29" s="128" customFormat="1" ht="17.1" customHeight="1" spans="1:21">
      <c r="A29" s="182"/>
      <c r="B29" s="183"/>
      <c r="C29" s="181"/>
      <c r="D29" s="166" t="s">
        <v>185</v>
      </c>
      <c r="E29" s="181">
        <v>0</v>
      </c>
      <c r="F29" s="181">
        <v>0</v>
      </c>
      <c r="G29" s="181">
        <v>0</v>
      </c>
      <c r="H29" s="164">
        <v>0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99"/>
      <c r="O29" s="199"/>
      <c r="P29" s="199"/>
      <c r="Q29" s="199"/>
      <c r="R29" s="199"/>
      <c r="S29" s="199"/>
      <c r="T29" s="199"/>
      <c r="U29" s="199"/>
    </row>
    <row r="30" s="128" customFormat="1" ht="17.1" customHeight="1" spans="1:21">
      <c r="A30" s="182"/>
      <c r="B30" s="183"/>
      <c r="C30" s="181"/>
      <c r="D30" s="166" t="s">
        <v>186</v>
      </c>
      <c r="E30" s="163">
        <v>0</v>
      </c>
      <c r="F30" s="163">
        <v>0</v>
      </c>
      <c r="G30" s="163">
        <v>0</v>
      </c>
      <c r="H30" s="164">
        <v>0</v>
      </c>
      <c r="I30" s="181">
        <v>0</v>
      </c>
      <c r="J30" s="163">
        <v>0</v>
      </c>
      <c r="K30" s="163">
        <v>0</v>
      </c>
      <c r="L30" s="163">
        <v>0</v>
      </c>
      <c r="M30" s="163">
        <v>0</v>
      </c>
      <c r="N30" s="199"/>
      <c r="O30" s="199"/>
      <c r="P30" s="199"/>
      <c r="Q30" s="199"/>
      <c r="R30" s="199"/>
      <c r="S30" s="199"/>
      <c r="T30" s="199"/>
      <c r="U30" s="199"/>
    </row>
    <row r="31" s="128" customFormat="1" ht="17.1" customHeight="1" spans="1:21">
      <c r="A31" s="182"/>
      <c r="B31" s="183"/>
      <c r="C31" s="181"/>
      <c r="D31" s="166" t="s">
        <v>187</v>
      </c>
      <c r="E31" s="163">
        <v>0</v>
      </c>
      <c r="F31" s="163">
        <v>0</v>
      </c>
      <c r="G31" s="163">
        <v>0</v>
      </c>
      <c r="H31" s="164">
        <v>0</v>
      </c>
      <c r="I31" s="181">
        <v>0</v>
      </c>
      <c r="J31" s="163">
        <v>0</v>
      </c>
      <c r="K31" s="163">
        <v>0</v>
      </c>
      <c r="L31" s="163">
        <v>0</v>
      </c>
      <c r="M31" s="163">
        <v>0</v>
      </c>
      <c r="N31" s="199"/>
      <c r="O31" s="199"/>
      <c r="P31" s="199"/>
      <c r="Q31" s="199"/>
      <c r="R31" s="199"/>
      <c r="S31" s="199"/>
      <c r="T31" s="199"/>
      <c r="U31" s="199"/>
    </row>
    <row r="32" s="128" customFormat="1" ht="17.1" customHeight="1" spans="1:21">
      <c r="A32" s="145" t="s">
        <v>33</v>
      </c>
      <c r="B32" s="146"/>
      <c r="C32" s="161">
        <v>11217.9</v>
      </c>
      <c r="D32" s="166" t="s">
        <v>188</v>
      </c>
      <c r="E32" s="163">
        <v>0</v>
      </c>
      <c r="F32" s="163">
        <v>0</v>
      </c>
      <c r="G32" s="163">
        <v>0</v>
      </c>
      <c r="H32" s="164">
        <v>0</v>
      </c>
      <c r="I32" s="181">
        <v>0</v>
      </c>
      <c r="J32" s="163">
        <v>0</v>
      </c>
      <c r="K32" s="163">
        <v>0</v>
      </c>
      <c r="L32" s="163">
        <v>0</v>
      </c>
      <c r="M32" s="163">
        <v>0</v>
      </c>
      <c r="N32" s="199"/>
      <c r="O32" s="199"/>
      <c r="P32" s="199"/>
      <c r="Q32" s="199"/>
      <c r="R32" s="199"/>
      <c r="S32" s="199"/>
      <c r="T32" s="199"/>
      <c r="U32" s="199"/>
    </row>
    <row r="33" s="128" customFormat="1" ht="17.1" customHeight="1" spans="1:21">
      <c r="A33" s="184" t="s">
        <v>34</v>
      </c>
      <c r="B33" s="185"/>
      <c r="C33" s="165">
        <v>0</v>
      </c>
      <c r="D33" s="166" t="s">
        <v>189</v>
      </c>
      <c r="E33" s="163">
        <v>0</v>
      </c>
      <c r="F33" s="163">
        <v>0</v>
      </c>
      <c r="G33" s="163">
        <v>0</v>
      </c>
      <c r="H33" s="164">
        <v>0</v>
      </c>
      <c r="I33" s="181">
        <v>0</v>
      </c>
      <c r="J33" s="163">
        <v>0</v>
      </c>
      <c r="K33" s="163">
        <v>0</v>
      </c>
      <c r="L33" s="163">
        <v>0</v>
      </c>
      <c r="M33" s="163">
        <v>0</v>
      </c>
      <c r="N33" s="199"/>
      <c r="O33" s="199"/>
      <c r="P33" s="199"/>
      <c r="Q33" s="199"/>
      <c r="R33" s="199"/>
      <c r="S33" s="199"/>
      <c r="T33" s="199"/>
      <c r="U33" s="199"/>
    </row>
    <row r="34" s="128" customFormat="1" ht="17.1" customHeight="1" spans="1:21">
      <c r="A34" s="184" t="s">
        <v>35</v>
      </c>
      <c r="B34" s="185"/>
      <c r="C34" s="170">
        <v>0</v>
      </c>
      <c r="D34" s="166" t="s">
        <v>190</v>
      </c>
      <c r="E34" s="163">
        <v>0</v>
      </c>
      <c r="F34" s="163">
        <v>0</v>
      </c>
      <c r="G34" s="163">
        <v>0</v>
      </c>
      <c r="H34" s="164">
        <v>0</v>
      </c>
      <c r="I34" s="181">
        <v>0</v>
      </c>
      <c r="J34" s="163">
        <v>0</v>
      </c>
      <c r="K34" s="163">
        <v>0</v>
      </c>
      <c r="L34" s="163">
        <v>0</v>
      </c>
      <c r="M34" s="163">
        <v>0</v>
      </c>
      <c r="N34" s="199"/>
      <c r="O34" s="199"/>
      <c r="P34" s="199"/>
      <c r="Q34" s="199"/>
      <c r="R34" s="199"/>
      <c r="S34" s="199"/>
      <c r="T34" s="199"/>
      <c r="U34" s="199"/>
    </row>
    <row r="35" s="128" customFormat="1" ht="17.1" customHeight="1" spans="1:21">
      <c r="A35" s="184" t="s">
        <v>36</v>
      </c>
      <c r="B35" s="185"/>
      <c r="C35" s="170">
        <v>0</v>
      </c>
      <c r="D35" s="166" t="s">
        <v>191</v>
      </c>
      <c r="E35" s="163">
        <v>0</v>
      </c>
      <c r="F35" s="163">
        <v>0</v>
      </c>
      <c r="G35" s="163">
        <v>0</v>
      </c>
      <c r="H35" s="164">
        <v>0</v>
      </c>
      <c r="I35" s="181">
        <v>0</v>
      </c>
      <c r="J35" s="163">
        <v>0</v>
      </c>
      <c r="K35" s="163">
        <v>0</v>
      </c>
      <c r="L35" s="163">
        <v>0</v>
      </c>
      <c r="M35" s="163">
        <v>0</v>
      </c>
      <c r="N35" s="199"/>
      <c r="O35" s="199"/>
      <c r="P35" s="199"/>
      <c r="Q35" s="199"/>
      <c r="R35" s="199"/>
      <c r="S35" s="199"/>
      <c r="T35" s="199"/>
      <c r="U35" s="199"/>
    </row>
    <row r="36" s="128" customFormat="1" ht="17.1" customHeight="1" spans="1:21">
      <c r="A36" s="136" t="s">
        <v>192</v>
      </c>
      <c r="B36" s="138"/>
      <c r="C36" s="170">
        <v>11217.9</v>
      </c>
      <c r="D36" s="186" t="s">
        <v>193</v>
      </c>
      <c r="E36" s="181">
        <v>11217.9</v>
      </c>
      <c r="F36" s="181">
        <v>0</v>
      </c>
      <c r="G36" s="181">
        <v>0</v>
      </c>
      <c r="H36" s="164">
        <v>11217.9</v>
      </c>
      <c r="I36" s="181">
        <v>6853.85</v>
      </c>
      <c r="J36" s="181">
        <v>0</v>
      </c>
      <c r="K36" s="181">
        <v>0</v>
      </c>
      <c r="L36" s="181">
        <v>0</v>
      </c>
      <c r="M36" s="181">
        <v>0</v>
      </c>
      <c r="N36" s="199"/>
      <c r="O36" s="199"/>
      <c r="P36" s="199"/>
      <c r="Q36" s="199"/>
      <c r="R36" s="199"/>
      <c r="S36" s="199"/>
      <c r="T36" s="199"/>
      <c r="U36" s="199"/>
    </row>
    <row r="37" s="127" customFormat="1" ht="14.25" spans="1:4">
      <c r="A37" s="187"/>
      <c r="B37" s="187"/>
      <c r="D37" s="188"/>
    </row>
    <row r="38" s="127" customFormat="1" ht="14.25" spans="1:2">
      <c r="A38" s="187"/>
      <c r="B38" s="187"/>
    </row>
    <row r="39" s="127" customFormat="1" ht="14.25" spans="1:2">
      <c r="A39" s="187"/>
      <c r="B39" s="187"/>
    </row>
    <row r="40" s="127" customFormat="1" ht="14.25" spans="1:2">
      <c r="A40" s="187"/>
      <c r="B40" s="187"/>
    </row>
    <row r="41" s="127" customFormat="1" ht="14.25" spans="1:2">
      <c r="A41" s="187"/>
      <c r="B41" s="187"/>
    </row>
    <row r="42" s="127" customFormat="1" ht="14.25" spans="1:2">
      <c r="A42" s="187"/>
      <c r="B42" s="187"/>
    </row>
    <row r="43" s="127" customFormat="1" ht="14.25" spans="1:2">
      <c r="A43" s="187"/>
      <c r="B43" s="187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2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71" customWidth="1"/>
    <col min="2" max="3" width="4.125" style="71" customWidth="1"/>
    <col min="4" max="4" width="33.375" style="71" customWidth="1"/>
    <col min="5" max="5" width="13.375" style="71" customWidth="1"/>
    <col min="6" max="9" width="12.625" style="71" customWidth="1"/>
    <col min="10" max="10" width="12.75" style="71" customWidth="1"/>
    <col min="11" max="11" width="12.125" style="71" customWidth="1"/>
    <col min="12" max="16384" width="9" style="71"/>
  </cols>
  <sheetData>
    <row r="1" ht="42" customHeight="1" spans="1:11">
      <c r="A1" s="72" t="s">
        <v>194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ht="15.75" customHeight="1" spans="1:11">
      <c r="A2" s="73" t="s">
        <v>1</v>
      </c>
      <c r="B2" s="74"/>
      <c r="C2" s="74"/>
      <c r="D2" s="74"/>
      <c r="E2" s="75"/>
      <c r="F2" s="76"/>
      <c r="G2" s="76"/>
      <c r="H2" s="76"/>
      <c r="I2" s="76"/>
      <c r="J2" s="76"/>
      <c r="K2" s="48" t="s">
        <v>2</v>
      </c>
    </row>
    <row r="3" s="124" customFormat="1" ht="16.5" customHeight="1" spans="1:11">
      <c r="A3" s="77" t="s">
        <v>195</v>
      </c>
      <c r="B3" s="78"/>
      <c r="C3" s="79"/>
      <c r="D3" s="80" t="s">
        <v>136</v>
      </c>
      <c r="E3" s="85" t="s">
        <v>42</v>
      </c>
      <c r="F3" s="81">
        <v>2020</v>
      </c>
      <c r="G3" s="81"/>
      <c r="H3" s="81"/>
      <c r="I3" s="81"/>
      <c r="J3" s="81"/>
      <c r="K3" s="81"/>
    </row>
    <row r="4" s="124" customFormat="1" ht="14.25" customHeight="1" spans="1:11">
      <c r="A4" s="82" t="s">
        <v>53</v>
      </c>
      <c r="B4" s="83" t="s">
        <v>54</v>
      </c>
      <c r="C4" s="83" t="s">
        <v>55</v>
      </c>
      <c r="D4" s="84"/>
      <c r="E4" s="85"/>
      <c r="F4" s="86" t="s">
        <v>138</v>
      </c>
      <c r="G4" s="86"/>
      <c r="H4" s="86"/>
      <c r="I4" s="94" t="s">
        <v>139</v>
      </c>
      <c r="J4" s="95"/>
      <c r="K4" s="96"/>
    </row>
    <row r="5" s="124" customFormat="1" ht="37.5" customHeight="1" spans="1:11">
      <c r="A5" s="82"/>
      <c r="B5" s="83"/>
      <c r="C5" s="83"/>
      <c r="D5" s="87"/>
      <c r="E5" s="85"/>
      <c r="F5" s="85" t="s">
        <v>17</v>
      </c>
      <c r="G5" s="85" t="s">
        <v>140</v>
      </c>
      <c r="H5" s="85" t="s">
        <v>141</v>
      </c>
      <c r="I5" s="85" t="s">
        <v>17</v>
      </c>
      <c r="J5" s="85" t="s">
        <v>142</v>
      </c>
      <c r="K5" s="85" t="s">
        <v>143</v>
      </c>
    </row>
    <row r="6" s="124" customFormat="1" ht="20.1" customHeight="1" spans="1:11">
      <c r="A6" s="88" t="s">
        <v>65</v>
      </c>
      <c r="B6" s="83" t="s">
        <v>65</v>
      </c>
      <c r="C6" s="83" t="s">
        <v>65</v>
      </c>
      <c r="D6" s="83" t="s">
        <v>65</v>
      </c>
      <c r="E6" s="81">
        <v>1</v>
      </c>
      <c r="F6" s="81">
        <v>2</v>
      </c>
      <c r="G6" s="81">
        <v>3</v>
      </c>
      <c r="H6" s="81">
        <v>4</v>
      </c>
      <c r="I6" s="81">
        <v>5</v>
      </c>
      <c r="J6" s="81">
        <v>6</v>
      </c>
      <c r="K6" s="81">
        <v>7</v>
      </c>
    </row>
    <row r="7" s="125" customFormat="1" ht="20.1" customHeight="1" spans="1:11">
      <c r="A7" s="89"/>
      <c r="B7" s="90"/>
      <c r="C7" s="90"/>
      <c r="D7" s="90" t="s">
        <v>7</v>
      </c>
      <c r="E7" s="91">
        <f t="shared" ref="E7:K7" si="0">E8+E61+E67</f>
        <v>11217.9</v>
      </c>
      <c r="F7" s="91">
        <f>F8+F61+F67</f>
        <v>6182.51</v>
      </c>
      <c r="G7" s="91">
        <f>G8+G61+G67</f>
        <v>5285.15</v>
      </c>
      <c r="H7" s="91">
        <f>H8+H61+H67</f>
        <v>897.36</v>
      </c>
      <c r="I7" s="91">
        <f>I8+I61+I67</f>
        <v>5035.39</v>
      </c>
      <c r="J7" s="91">
        <f>J8+J61+J67</f>
        <v>202.52</v>
      </c>
      <c r="K7" s="91">
        <f>K8+K61+K67</f>
        <v>4832.87</v>
      </c>
    </row>
    <row r="8" s="70" customFormat="1" ht="20.1" customHeight="1" spans="1:11">
      <c r="A8" s="89" t="s">
        <v>69</v>
      </c>
      <c r="B8" s="90"/>
      <c r="C8" s="90"/>
      <c r="D8" s="90" t="s">
        <v>66</v>
      </c>
      <c r="E8" s="91">
        <f t="shared" ref="E8:K8" si="1">E9</f>
        <v>10658.38</v>
      </c>
      <c r="F8" s="91">
        <f>F9</f>
        <v>5622.99</v>
      </c>
      <c r="G8" s="91">
        <f>G9</f>
        <v>4725.63</v>
      </c>
      <c r="H8" s="91">
        <f>H9</f>
        <v>897.36</v>
      </c>
      <c r="I8" s="91">
        <f>I9</f>
        <v>5035.39</v>
      </c>
      <c r="J8" s="91">
        <f>J9</f>
        <v>202.52</v>
      </c>
      <c r="K8" s="91">
        <f>K9</f>
        <v>4832.87</v>
      </c>
    </row>
    <row r="9" s="70" customFormat="1" ht="20.1" customHeight="1" spans="1:11">
      <c r="A9" s="89"/>
      <c r="B9" s="90" t="s">
        <v>70</v>
      </c>
      <c r="C9" s="90"/>
      <c r="D9" s="90" t="s">
        <v>67</v>
      </c>
      <c r="E9" s="91">
        <f t="shared" ref="E9:K9" si="2">E10+E22+E27+E30+E50</f>
        <v>10658.38</v>
      </c>
      <c r="F9" s="91">
        <f>F10+F22+F27+F30+F50</f>
        <v>5622.99</v>
      </c>
      <c r="G9" s="91">
        <f>G10+G22+G27+G30+G50</f>
        <v>4725.63</v>
      </c>
      <c r="H9" s="91">
        <f>H10+H22+H27+H30+H50</f>
        <v>897.36</v>
      </c>
      <c r="I9" s="91">
        <f>I10+I22+I27+I30+I50</f>
        <v>5035.39</v>
      </c>
      <c r="J9" s="91">
        <f>J10+J22+J27+J30+J50</f>
        <v>202.52</v>
      </c>
      <c r="K9" s="91">
        <f>K10+K22+K27+K30+K50</f>
        <v>4832.87</v>
      </c>
    </row>
    <row r="10" s="70" customFormat="1" ht="20.1" customHeight="1" spans="1:11">
      <c r="A10" s="89"/>
      <c r="B10" s="90"/>
      <c r="C10" s="90" t="s">
        <v>71</v>
      </c>
      <c r="D10" s="90" t="s">
        <v>68</v>
      </c>
      <c r="E10" s="91">
        <f t="shared" ref="E10:K10" si="3">SUM(E11:E21)</f>
        <v>5533.85</v>
      </c>
      <c r="F10" s="91">
        <f>SUM(F11:F21)</f>
        <v>5533.85</v>
      </c>
      <c r="G10" s="91">
        <f>SUM(G11:G21)</f>
        <v>4658.59</v>
      </c>
      <c r="H10" s="91">
        <f>SUM(H11:H21)</f>
        <v>875.26</v>
      </c>
      <c r="I10" s="91">
        <f>SUM(I11:I21)</f>
        <v>0</v>
      </c>
      <c r="J10" s="91">
        <f>SUM(J11:J21)</f>
        <v>0</v>
      </c>
      <c r="K10" s="91">
        <f>SUM(K11:K21)</f>
        <v>0</v>
      </c>
    </row>
    <row r="11" s="70" customFormat="1" ht="20.1" customHeight="1" spans="1:11">
      <c r="A11" s="89" t="s">
        <v>144</v>
      </c>
      <c r="B11" s="90" t="s">
        <v>145</v>
      </c>
      <c r="C11" s="90" t="s">
        <v>146</v>
      </c>
      <c r="D11" s="90" t="s">
        <v>80</v>
      </c>
      <c r="E11" s="91">
        <v>174.35</v>
      </c>
      <c r="F11" s="91">
        <v>174.35</v>
      </c>
      <c r="G11" s="91">
        <v>174.35</v>
      </c>
      <c r="H11" s="91">
        <v>0</v>
      </c>
      <c r="I11" s="91">
        <v>0</v>
      </c>
      <c r="J11" s="91">
        <v>0</v>
      </c>
      <c r="K11" s="91">
        <v>0</v>
      </c>
    </row>
    <row r="12" s="70" customFormat="1" ht="20.1" customHeight="1" spans="1:11">
      <c r="A12" s="89" t="s">
        <v>144</v>
      </c>
      <c r="B12" s="90" t="s">
        <v>145</v>
      </c>
      <c r="C12" s="90" t="s">
        <v>146</v>
      </c>
      <c r="D12" s="90" t="s">
        <v>72</v>
      </c>
      <c r="E12" s="91">
        <v>1751.32</v>
      </c>
      <c r="F12" s="91">
        <v>1751.32</v>
      </c>
      <c r="G12" s="91">
        <v>1751.32</v>
      </c>
      <c r="H12" s="91">
        <v>0</v>
      </c>
      <c r="I12" s="91">
        <v>0</v>
      </c>
      <c r="J12" s="91">
        <v>0</v>
      </c>
      <c r="K12" s="91">
        <v>0</v>
      </c>
    </row>
    <row r="13" s="70" customFormat="1" ht="20.1" customHeight="1" spans="1:11">
      <c r="A13" s="89" t="s">
        <v>144</v>
      </c>
      <c r="B13" s="90" t="s">
        <v>145</v>
      </c>
      <c r="C13" s="90" t="s">
        <v>146</v>
      </c>
      <c r="D13" s="90" t="s">
        <v>75</v>
      </c>
      <c r="E13" s="91">
        <v>10.99</v>
      </c>
      <c r="F13" s="91">
        <v>10.99</v>
      </c>
      <c r="G13" s="91">
        <v>10.99</v>
      </c>
      <c r="H13" s="91">
        <v>0</v>
      </c>
      <c r="I13" s="91">
        <v>0</v>
      </c>
      <c r="J13" s="91">
        <v>0</v>
      </c>
      <c r="K13" s="91">
        <v>0</v>
      </c>
    </row>
    <row r="14" s="70" customFormat="1" ht="20.1" customHeight="1" spans="1:11">
      <c r="A14" s="89" t="s">
        <v>144</v>
      </c>
      <c r="B14" s="90" t="s">
        <v>145</v>
      </c>
      <c r="C14" s="90" t="s">
        <v>146</v>
      </c>
      <c r="D14" s="90" t="s">
        <v>81</v>
      </c>
      <c r="E14" s="91">
        <v>612</v>
      </c>
      <c r="F14" s="91">
        <v>612</v>
      </c>
      <c r="G14" s="91">
        <v>0</v>
      </c>
      <c r="H14" s="91">
        <v>612</v>
      </c>
      <c r="I14" s="91">
        <v>0</v>
      </c>
      <c r="J14" s="91">
        <v>0</v>
      </c>
      <c r="K14" s="91">
        <v>0</v>
      </c>
    </row>
    <row r="15" s="70" customFormat="1" ht="20.1" customHeight="1" spans="1:11">
      <c r="A15" s="89" t="s">
        <v>144</v>
      </c>
      <c r="B15" s="90" t="s">
        <v>145</v>
      </c>
      <c r="C15" s="90" t="s">
        <v>146</v>
      </c>
      <c r="D15" s="90" t="s">
        <v>78</v>
      </c>
      <c r="E15" s="91">
        <v>696.16</v>
      </c>
      <c r="F15" s="91">
        <v>696.16</v>
      </c>
      <c r="G15" s="91">
        <v>696.16</v>
      </c>
      <c r="H15" s="91">
        <v>0</v>
      </c>
      <c r="I15" s="91">
        <v>0</v>
      </c>
      <c r="J15" s="91">
        <v>0</v>
      </c>
      <c r="K15" s="91">
        <v>0</v>
      </c>
    </row>
    <row r="16" s="70" customFormat="1" ht="20.1" customHeight="1" spans="1:11">
      <c r="A16" s="89" t="s">
        <v>144</v>
      </c>
      <c r="B16" s="90" t="s">
        <v>145</v>
      </c>
      <c r="C16" s="90" t="s">
        <v>146</v>
      </c>
      <c r="D16" s="90" t="s">
        <v>79</v>
      </c>
      <c r="E16" s="91">
        <v>23.3</v>
      </c>
      <c r="F16" s="91">
        <v>23.3</v>
      </c>
      <c r="G16" s="91">
        <v>23.3</v>
      </c>
      <c r="H16" s="91">
        <v>0</v>
      </c>
      <c r="I16" s="91">
        <v>0</v>
      </c>
      <c r="J16" s="91">
        <v>0</v>
      </c>
      <c r="K16" s="91">
        <v>0</v>
      </c>
    </row>
    <row r="17" s="70" customFormat="1" ht="20.1" customHeight="1" spans="1:11">
      <c r="A17" s="89" t="s">
        <v>144</v>
      </c>
      <c r="B17" s="90" t="s">
        <v>145</v>
      </c>
      <c r="C17" s="90" t="s">
        <v>146</v>
      </c>
      <c r="D17" s="90" t="s">
        <v>76</v>
      </c>
      <c r="E17" s="91">
        <v>340.84</v>
      </c>
      <c r="F17" s="91">
        <v>340.84</v>
      </c>
      <c r="G17" s="91">
        <v>340.84</v>
      </c>
      <c r="H17" s="91">
        <v>0</v>
      </c>
      <c r="I17" s="91">
        <v>0</v>
      </c>
      <c r="J17" s="91">
        <v>0</v>
      </c>
      <c r="K17" s="91">
        <v>0</v>
      </c>
    </row>
    <row r="18" s="70" customFormat="1" ht="20.1" customHeight="1" spans="1:11">
      <c r="A18" s="89" t="s">
        <v>144</v>
      </c>
      <c r="B18" s="90" t="s">
        <v>145</v>
      </c>
      <c r="C18" s="90" t="s">
        <v>146</v>
      </c>
      <c r="D18" s="90" t="s">
        <v>73</v>
      </c>
      <c r="E18" s="91">
        <v>106.61</v>
      </c>
      <c r="F18" s="91">
        <v>106.61</v>
      </c>
      <c r="G18" s="91">
        <v>106.61</v>
      </c>
      <c r="H18" s="91">
        <v>0</v>
      </c>
      <c r="I18" s="91">
        <v>0</v>
      </c>
      <c r="J18" s="91">
        <v>0</v>
      </c>
      <c r="K18" s="91">
        <v>0</v>
      </c>
    </row>
    <row r="19" s="70" customFormat="1" ht="20.1" customHeight="1" spans="1:11">
      <c r="A19" s="89" t="s">
        <v>144</v>
      </c>
      <c r="B19" s="90" t="s">
        <v>145</v>
      </c>
      <c r="C19" s="90" t="s">
        <v>146</v>
      </c>
      <c r="D19" s="90" t="s">
        <v>74</v>
      </c>
      <c r="E19" s="91">
        <v>4.4</v>
      </c>
      <c r="F19" s="91">
        <v>4.4</v>
      </c>
      <c r="G19" s="91">
        <v>4.4</v>
      </c>
      <c r="H19" s="91">
        <v>0</v>
      </c>
      <c r="I19" s="91">
        <v>0</v>
      </c>
      <c r="J19" s="91">
        <v>0</v>
      </c>
      <c r="K19" s="91">
        <v>0</v>
      </c>
    </row>
    <row r="20" s="70" customFormat="1" ht="20.1" customHeight="1" spans="1:11">
      <c r="A20" s="89" t="s">
        <v>144</v>
      </c>
      <c r="B20" s="90" t="s">
        <v>145</v>
      </c>
      <c r="C20" s="90" t="s">
        <v>146</v>
      </c>
      <c r="D20" s="90" t="s">
        <v>77</v>
      </c>
      <c r="E20" s="91">
        <v>1550.62</v>
      </c>
      <c r="F20" s="91">
        <v>1550.62</v>
      </c>
      <c r="G20" s="91">
        <v>1550.62</v>
      </c>
      <c r="H20" s="91">
        <v>0</v>
      </c>
      <c r="I20" s="91">
        <v>0</v>
      </c>
      <c r="J20" s="91">
        <v>0</v>
      </c>
      <c r="K20" s="91">
        <v>0</v>
      </c>
    </row>
    <row r="21" s="70" customFormat="1" ht="20.1" customHeight="1" spans="1:11">
      <c r="A21" s="89" t="s">
        <v>144</v>
      </c>
      <c r="B21" s="90" t="s">
        <v>145</v>
      </c>
      <c r="C21" s="90" t="s">
        <v>146</v>
      </c>
      <c r="D21" s="90" t="s">
        <v>82</v>
      </c>
      <c r="E21" s="91">
        <v>263.26</v>
      </c>
      <c r="F21" s="91">
        <v>263.26</v>
      </c>
      <c r="G21" s="91">
        <v>0</v>
      </c>
      <c r="H21" s="91">
        <v>263.26</v>
      </c>
      <c r="I21" s="91">
        <v>0</v>
      </c>
      <c r="J21" s="91">
        <v>0</v>
      </c>
      <c r="K21" s="91">
        <v>0</v>
      </c>
    </row>
    <row r="22" s="70" customFormat="1" ht="20.1" customHeight="1" spans="1:11">
      <c r="A22" s="89"/>
      <c r="B22" s="90"/>
      <c r="C22" s="90" t="s">
        <v>70</v>
      </c>
      <c r="D22" s="90" t="s">
        <v>83</v>
      </c>
      <c r="E22" s="91">
        <f t="shared" ref="E22:K22" si="4">SUM(E23:E26)</f>
        <v>1043.73</v>
      </c>
      <c r="F22" s="91">
        <f>SUM(F23:F26)</f>
        <v>0</v>
      </c>
      <c r="G22" s="91">
        <f>SUM(G23:G26)</f>
        <v>0</v>
      </c>
      <c r="H22" s="91">
        <f>SUM(H23:H26)</f>
        <v>0</v>
      </c>
      <c r="I22" s="91">
        <f>SUM(I23:I26)</f>
        <v>1043.73</v>
      </c>
      <c r="J22" s="91">
        <f>SUM(J23:J26)</f>
        <v>0</v>
      </c>
      <c r="K22" s="91">
        <f>SUM(K23:K26)</f>
        <v>1043.73</v>
      </c>
    </row>
    <row r="23" s="70" customFormat="1" ht="20.1" customHeight="1" spans="1:11">
      <c r="A23" s="89" t="s">
        <v>144</v>
      </c>
      <c r="B23" s="90" t="s">
        <v>145</v>
      </c>
      <c r="C23" s="90" t="s">
        <v>145</v>
      </c>
      <c r="D23" s="90" t="s">
        <v>84</v>
      </c>
      <c r="E23" s="91">
        <v>726.83</v>
      </c>
      <c r="F23" s="91">
        <v>0</v>
      </c>
      <c r="G23" s="91">
        <v>0</v>
      </c>
      <c r="H23" s="91">
        <v>0</v>
      </c>
      <c r="I23" s="91">
        <v>726.83</v>
      </c>
      <c r="J23" s="91">
        <v>0</v>
      </c>
      <c r="K23" s="91">
        <v>726.83</v>
      </c>
    </row>
    <row r="24" s="70" customFormat="1" ht="20.1" customHeight="1" spans="1:11">
      <c r="A24" s="89" t="s">
        <v>144</v>
      </c>
      <c r="B24" s="90" t="s">
        <v>145</v>
      </c>
      <c r="C24" s="90" t="s">
        <v>145</v>
      </c>
      <c r="D24" s="90" t="s">
        <v>86</v>
      </c>
      <c r="E24" s="91">
        <v>12.9</v>
      </c>
      <c r="F24" s="91">
        <v>0</v>
      </c>
      <c r="G24" s="91">
        <v>0</v>
      </c>
      <c r="H24" s="91">
        <v>0</v>
      </c>
      <c r="I24" s="91">
        <v>12.9</v>
      </c>
      <c r="J24" s="91">
        <v>0</v>
      </c>
      <c r="K24" s="91">
        <v>12.9</v>
      </c>
    </row>
    <row r="25" s="70" customFormat="1" ht="20.1" customHeight="1" spans="1:11">
      <c r="A25" s="89" t="s">
        <v>144</v>
      </c>
      <c r="B25" s="90" t="s">
        <v>145</v>
      </c>
      <c r="C25" s="90" t="s">
        <v>145</v>
      </c>
      <c r="D25" s="90" t="s">
        <v>85</v>
      </c>
      <c r="E25" s="91">
        <v>200</v>
      </c>
      <c r="F25" s="91">
        <v>0</v>
      </c>
      <c r="G25" s="91">
        <v>0</v>
      </c>
      <c r="H25" s="91">
        <v>0</v>
      </c>
      <c r="I25" s="91">
        <v>200</v>
      </c>
      <c r="J25" s="91">
        <v>0</v>
      </c>
      <c r="K25" s="91">
        <v>200</v>
      </c>
    </row>
    <row r="26" s="70" customFormat="1" ht="20.1" customHeight="1" spans="1:11">
      <c r="A26" s="89" t="s">
        <v>144</v>
      </c>
      <c r="B26" s="90" t="s">
        <v>145</v>
      </c>
      <c r="C26" s="90" t="s">
        <v>145</v>
      </c>
      <c r="D26" s="90" t="s">
        <v>87</v>
      </c>
      <c r="E26" s="91">
        <v>104</v>
      </c>
      <c r="F26" s="91">
        <v>0</v>
      </c>
      <c r="G26" s="91">
        <v>0</v>
      </c>
      <c r="H26" s="91">
        <v>0</v>
      </c>
      <c r="I26" s="91">
        <v>104</v>
      </c>
      <c r="J26" s="91">
        <v>0</v>
      </c>
      <c r="K26" s="91">
        <v>104</v>
      </c>
    </row>
    <row r="27" s="70" customFormat="1" ht="20.1" customHeight="1" spans="1:11">
      <c r="A27" s="89"/>
      <c r="B27" s="90"/>
      <c r="C27" s="90" t="s">
        <v>89</v>
      </c>
      <c r="D27" s="90" t="s">
        <v>88</v>
      </c>
      <c r="E27" s="91">
        <f t="shared" ref="E27:K27" si="5">SUM(E28:E29)</f>
        <v>102.36</v>
      </c>
      <c r="F27" s="91">
        <f>SUM(F28:F29)</f>
        <v>0</v>
      </c>
      <c r="G27" s="91">
        <f>SUM(G28:G29)</f>
        <v>0</v>
      </c>
      <c r="H27" s="91">
        <f>SUM(H28:H29)</f>
        <v>0</v>
      </c>
      <c r="I27" s="91">
        <f>SUM(I28:I29)</f>
        <v>102.36</v>
      </c>
      <c r="J27" s="91">
        <f>SUM(J28:J29)</f>
        <v>0</v>
      </c>
      <c r="K27" s="91">
        <f>SUM(K28:K29)</f>
        <v>102.36</v>
      </c>
    </row>
    <row r="28" s="70" customFormat="1" ht="20.1" customHeight="1" spans="1:11">
      <c r="A28" s="89" t="s">
        <v>144</v>
      </c>
      <c r="B28" s="90" t="s">
        <v>145</v>
      </c>
      <c r="C28" s="90" t="s">
        <v>147</v>
      </c>
      <c r="D28" s="90" t="s">
        <v>91</v>
      </c>
      <c r="E28" s="91">
        <v>54.44</v>
      </c>
      <c r="F28" s="91">
        <v>0</v>
      </c>
      <c r="G28" s="91">
        <v>0</v>
      </c>
      <c r="H28" s="91">
        <v>0</v>
      </c>
      <c r="I28" s="91">
        <v>54.44</v>
      </c>
      <c r="J28" s="91">
        <v>0</v>
      </c>
      <c r="K28" s="91">
        <v>54.44</v>
      </c>
    </row>
    <row r="29" s="70" customFormat="1" ht="20.1" customHeight="1" spans="1:11">
      <c r="A29" s="89" t="s">
        <v>144</v>
      </c>
      <c r="B29" s="90" t="s">
        <v>145</v>
      </c>
      <c r="C29" s="90" t="s">
        <v>147</v>
      </c>
      <c r="D29" s="90" t="s">
        <v>90</v>
      </c>
      <c r="E29" s="91">
        <v>47.92</v>
      </c>
      <c r="F29" s="91">
        <v>0</v>
      </c>
      <c r="G29" s="91">
        <v>0</v>
      </c>
      <c r="H29" s="91">
        <v>0</v>
      </c>
      <c r="I29" s="91">
        <v>47.92</v>
      </c>
      <c r="J29" s="91">
        <v>0</v>
      </c>
      <c r="K29" s="91">
        <v>47.92</v>
      </c>
    </row>
    <row r="30" s="70" customFormat="1" ht="20.1" customHeight="1" spans="1:11">
      <c r="A30" s="89"/>
      <c r="B30" s="90"/>
      <c r="C30" s="90" t="s">
        <v>93</v>
      </c>
      <c r="D30" s="90" t="s">
        <v>92</v>
      </c>
      <c r="E30" s="91">
        <f t="shared" ref="E30:K30" si="6">SUM(E31:E49)</f>
        <v>3889.3</v>
      </c>
      <c r="F30" s="91">
        <f>SUM(F31:F49)</f>
        <v>0</v>
      </c>
      <c r="G30" s="91">
        <f>SUM(G31:G49)</f>
        <v>0</v>
      </c>
      <c r="H30" s="91">
        <f>SUM(H31:H49)</f>
        <v>0</v>
      </c>
      <c r="I30" s="91">
        <f>SUM(I31:I49)</f>
        <v>3889.3</v>
      </c>
      <c r="J30" s="91">
        <f>SUM(J31:J49)</f>
        <v>202.52</v>
      </c>
      <c r="K30" s="91">
        <f>SUM(K31:K49)</f>
        <v>3686.78</v>
      </c>
    </row>
    <row r="31" s="70" customFormat="1" ht="20.1" customHeight="1" spans="1:11">
      <c r="A31" s="89" t="s">
        <v>144</v>
      </c>
      <c r="B31" s="90" t="s">
        <v>145</v>
      </c>
      <c r="C31" s="90" t="s">
        <v>148</v>
      </c>
      <c r="D31" s="90" t="s">
        <v>95</v>
      </c>
      <c r="E31" s="91">
        <v>12</v>
      </c>
      <c r="F31" s="91">
        <v>0</v>
      </c>
      <c r="G31" s="91">
        <v>0</v>
      </c>
      <c r="H31" s="91">
        <v>0</v>
      </c>
      <c r="I31" s="91">
        <v>12</v>
      </c>
      <c r="J31" s="91">
        <v>12</v>
      </c>
      <c r="K31" s="91">
        <v>0</v>
      </c>
    </row>
    <row r="32" ht="20.1" customHeight="1" spans="1:11">
      <c r="A32" s="89" t="s">
        <v>144</v>
      </c>
      <c r="B32" s="90" t="s">
        <v>145</v>
      </c>
      <c r="C32" s="90" t="s">
        <v>148</v>
      </c>
      <c r="D32" s="90" t="s">
        <v>102</v>
      </c>
      <c r="E32" s="91">
        <v>50</v>
      </c>
      <c r="F32" s="91">
        <v>0</v>
      </c>
      <c r="G32" s="91">
        <v>0</v>
      </c>
      <c r="H32" s="91">
        <v>0</v>
      </c>
      <c r="I32" s="91">
        <v>50</v>
      </c>
      <c r="J32" s="91">
        <v>0</v>
      </c>
      <c r="K32" s="91">
        <v>50</v>
      </c>
    </row>
    <row r="33" ht="20.1" customHeight="1" spans="1:11">
      <c r="A33" s="89" t="s">
        <v>144</v>
      </c>
      <c r="B33" s="90" t="s">
        <v>145</v>
      </c>
      <c r="C33" s="90" t="s">
        <v>148</v>
      </c>
      <c r="D33" s="90" t="s">
        <v>108</v>
      </c>
      <c r="E33" s="91">
        <v>499.82</v>
      </c>
      <c r="F33" s="91">
        <v>0</v>
      </c>
      <c r="G33" s="91">
        <v>0</v>
      </c>
      <c r="H33" s="91">
        <v>0</v>
      </c>
      <c r="I33" s="91">
        <v>499.82</v>
      </c>
      <c r="J33" s="91">
        <v>0</v>
      </c>
      <c r="K33" s="91">
        <v>499.82</v>
      </c>
    </row>
    <row r="34" ht="20.1" customHeight="1" spans="1:11">
      <c r="A34" s="89" t="s">
        <v>144</v>
      </c>
      <c r="B34" s="90" t="s">
        <v>145</v>
      </c>
      <c r="C34" s="90" t="s">
        <v>148</v>
      </c>
      <c r="D34" s="90" t="s">
        <v>98</v>
      </c>
      <c r="E34" s="91">
        <v>504.55</v>
      </c>
      <c r="F34" s="91">
        <v>0</v>
      </c>
      <c r="G34" s="91">
        <v>0</v>
      </c>
      <c r="H34" s="91">
        <v>0</v>
      </c>
      <c r="I34" s="91">
        <v>504.55</v>
      </c>
      <c r="J34" s="91">
        <v>0</v>
      </c>
      <c r="K34" s="91">
        <v>504.55</v>
      </c>
    </row>
    <row r="35" ht="20.1" customHeight="1" spans="1:11">
      <c r="A35" s="89" t="s">
        <v>144</v>
      </c>
      <c r="B35" s="90" t="s">
        <v>145</v>
      </c>
      <c r="C35" s="90" t="s">
        <v>148</v>
      </c>
      <c r="D35" s="90" t="s">
        <v>100</v>
      </c>
      <c r="E35" s="91">
        <v>420</v>
      </c>
      <c r="F35" s="91">
        <v>0</v>
      </c>
      <c r="G35" s="91">
        <v>0</v>
      </c>
      <c r="H35" s="91">
        <v>0</v>
      </c>
      <c r="I35" s="91">
        <v>420</v>
      </c>
      <c r="J35" s="91">
        <v>0</v>
      </c>
      <c r="K35" s="91">
        <v>420</v>
      </c>
    </row>
    <row r="36" ht="20.1" customHeight="1" spans="1:11">
      <c r="A36" s="89" t="s">
        <v>144</v>
      </c>
      <c r="B36" s="90" t="s">
        <v>145</v>
      </c>
      <c r="C36" s="90" t="s">
        <v>148</v>
      </c>
      <c r="D36" s="90" t="s">
        <v>110</v>
      </c>
      <c r="E36" s="91">
        <v>65.64</v>
      </c>
      <c r="F36" s="91">
        <v>0</v>
      </c>
      <c r="G36" s="91">
        <v>0</v>
      </c>
      <c r="H36" s="91">
        <v>0</v>
      </c>
      <c r="I36" s="91">
        <v>65.64</v>
      </c>
      <c r="J36" s="91">
        <v>0</v>
      </c>
      <c r="K36" s="91">
        <v>65.64</v>
      </c>
    </row>
    <row r="37" ht="20.1" customHeight="1" spans="1:11">
      <c r="A37" s="89" t="s">
        <v>144</v>
      </c>
      <c r="B37" s="90" t="s">
        <v>145</v>
      </c>
      <c r="C37" s="90" t="s">
        <v>148</v>
      </c>
      <c r="D37" s="90" t="s">
        <v>109</v>
      </c>
      <c r="E37" s="91">
        <v>100</v>
      </c>
      <c r="F37" s="91">
        <v>0</v>
      </c>
      <c r="G37" s="91">
        <v>0</v>
      </c>
      <c r="H37" s="91">
        <v>0</v>
      </c>
      <c r="I37" s="91">
        <v>100</v>
      </c>
      <c r="J37" s="91">
        <v>0</v>
      </c>
      <c r="K37" s="91">
        <v>100</v>
      </c>
    </row>
    <row r="38" ht="20.1" customHeight="1" spans="1:11">
      <c r="A38" s="89" t="s">
        <v>144</v>
      </c>
      <c r="B38" s="90" t="s">
        <v>145</v>
      </c>
      <c r="C38" s="90" t="s">
        <v>148</v>
      </c>
      <c r="D38" s="90" t="s">
        <v>104</v>
      </c>
      <c r="E38" s="91">
        <v>816.27</v>
      </c>
      <c r="F38" s="91">
        <v>0</v>
      </c>
      <c r="G38" s="91">
        <v>0</v>
      </c>
      <c r="H38" s="91">
        <v>0</v>
      </c>
      <c r="I38" s="91">
        <v>816.27</v>
      </c>
      <c r="J38" s="91">
        <v>0</v>
      </c>
      <c r="K38" s="91">
        <v>816.27</v>
      </c>
    </row>
    <row r="39" ht="20.1" customHeight="1" spans="1:11">
      <c r="A39" s="89" t="s">
        <v>144</v>
      </c>
      <c r="B39" s="90" t="s">
        <v>145</v>
      </c>
      <c r="C39" s="90" t="s">
        <v>148</v>
      </c>
      <c r="D39" s="90" t="s">
        <v>106</v>
      </c>
      <c r="E39" s="91">
        <v>147.5</v>
      </c>
      <c r="F39" s="91">
        <v>0</v>
      </c>
      <c r="G39" s="91">
        <v>0</v>
      </c>
      <c r="H39" s="91">
        <v>0</v>
      </c>
      <c r="I39" s="91">
        <v>147.5</v>
      </c>
      <c r="J39" s="91">
        <v>0</v>
      </c>
      <c r="K39" s="91">
        <v>147.5</v>
      </c>
    </row>
    <row r="40" ht="20.1" customHeight="1" spans="1:11">
      <c r="A40" s="89" t="s">
        <v>144</v>
      </c>
      <c r="B40" s="90" t="s">
        <v>145</v>
      </c>
      <c r="C40" s="90" t="s">
        <v>148</v>
      </c>
      <c r="D40" s="90" t="s">
        <v>111</v>
      </c>
      <c r="E40" s="91">
        <v>117.65</v>
      </c>
      <c r="F40" s="91">
        <v>0</v>
      </c>
      <c r="G40" s="91">
        <v>0</v>
      </c>
      <c r="H40" s="91">
        <v>0</v>
      </c>
      <c r="I40" s="91">
        <v>117.65</v>
      </c>
      <c r="J40" s="91">
        <v>0</v>
      </c>
      <c r="K40" s="91">
        <v>117.65</v>
      </c>
    </row>
    <row r="41" ht="20.1" customHeight="1" spans="1:11">
      <c r="A41" s="89" t="s">
        <v>144</v>
      </c>
      <c r="B41" s="90" t="s">
        <v>145</v>
      </c>
      <c r="C41" s="90" t="s">
        <v>148</v>
      </c>
      <c r="D41" s="90" t="s">
        <v>97</v>
      </c>
      <c r="E41" s="91">
        <v>10</v>
      </c>
      <c r="F41" s="91">
        <v>0</v>
      </c>
      <c r="G41" s="91">
        <v>0</v>
      </c>
      <c r="H41" s="91">
        <v>0</v>
      </c>
      <c r="I41" s="91">
        <v>10</v>
      </c>
      <c r="J41" s="91">
        <v>10</v>
      </c>
      <c r="K41" s="91">
        <v>0</v>
      </c>
    </row>
    <row r="42" ht="20.1" customHeight="1" spans="1:11">
      <c r="A42" s="89" t="s">
        <v>144</v>
      </c>
      <c r="B42" s="90" t="s">
        <v>145</v>
      </c>
      <c r="C42" s="90" t="s">
        <v>148</v>
      </c>
      <c r="D42" s="90" t="s">
        <v>94</v>
      </c>
      <c r="E42" s="91">
        <v>170.52</v>
      </c>
      <c r="F42" s="91">
        <v>0</v>
      </c>
      <c r="G42" s="91">
        <v>0</v>
      </c>
      <c r="H42" s="91">
        <v>0</v>
      </c>
      <c r="I42" s="91">
        <v>170.52</v>
      </c>
      <c r="J42" s="91">
        <v>170.52</v>
      </c>
      <c r="K42" s="91">
        <v>0</v>
      </c>
    </row>
    <row r="43" ht="20.1" customHeight="1" spans="1:11">
      <c r="A43" s="89" t="s">
        <v>144</v>
      </c>
      <c r="B43" s="90" t="s">
        <v>145</v>
      </c>
      <c r="C43" s="90" t="s">
        <v>148</v>
      </c>
      <c r="D43" s="90" t="s">
        <v>99</v>
      </c>
      <c r="E43" s="91">
        <v>229.35</v>
      </c>
      <c r="F43" s="91">
        <v>0</v>
      </c>
      <c r="G43" s="91">
        <v>0</v>
      </c>
      <c r="H43" s="91">
        <v>0</v>
      </c>
      <c r="I43" s="91">
        <v>229.35</v>
      </c>
      <c r="J43" s="91">
        <v>0</v>
      </c>
      <c r="K43" s="91">
        <v>229.35</v>
      </c>
    </row>
    <row r="44" ht="20.1" customHeight="1" spans="1:11">
      <c r="A44" s="89" t="s">
        <v>144</v>
      </c>
      <c r="B44" s="90" t="s">
        <v>145</v>
      </c>
      <c r="C44" s="90" t="s">
        <v>148</v>
      </c>
      <c r="D44" s="90" t="s">
        <v>101</v>
      </c>
      <c r="E44" s="91">
        <v>37</v>
      </c>
      <c r="F44" s="91">
        <v>0</v>
      </c>
      <c r="G44" s="91">
        <v>0</v>
      </c>
      <c r="H44" s="91">
        <v>0</v>
      </c>
      <c r="I44" s="91">
        <v>37</v>
      </c>
      <c r="J44" s="91">
        <v>0</v>
      </c>
      <c r="K44" s="91">
        <v>37</v>
      </c>
    </row>
    <row r="45" ht="20.1" customHeight="1" spans="1:11">
      <c r="A45" s="89" t="s">
        <v>144</v>
      </c>
      <c r="B45" s="90" t="s">
        <v>145</v>
      </c>
      <c r="C45" s="90" t="s">
        <v>148</v>
      </c>
      <c r="D45" s="90" t="s">
        <v>96</v>
      </c>
      <c r="E45" s="91">
        <v>10</v>
      </c>
      <c r="F45" s="91">
        <v>0</v>
      </c>
      <c r="G45" s="91">
        <v>0</v>
      </c>
      <c r="H45" s="91">
        <v>0</v>
      </c>
      <c r="I45" s="91">
        <v>10</v>
      </c>
      <c r="J45" s="91">
        <v>10</v>
      </c>
      <c r="K45" s="91">
        <v>0</v>
      </c>
    </row>
    <row r="46" ht="20.1" customHeight="1" spans="1:11">
      <c r="A46" s="89" t="s">
        <v>144</v>
      </c>
      <c r="B46" s="90" t="s">
        <v>145</v>
      </c>
      <c r="C46" s="90" t="s">
        <v>148</v>
      </c>
      <c r="D46" s="90" t="s">
        <v>107</v>
      </c>
      <c r="E46" s="91">
        <v>2</v>
      </c>
      <c r="F46" s="91">
        <v>0</v>
      </c>
      <c r="G46" s="91">
        <v>0</v>
      </c>
      <c r="H46" s="91">
        <v>0</v>
      </c>
      <c r="I46" s="91">
        <v>2</v>
      </c>
      <c r="J46" s="91">
        <v>0</v>
      </c>
      <c r="K46" s="91">
        <v>2</v>
      </c>
    </row>
    <row r="47" ht="20.1" customHeight="1" spans="1:11">
      <c r="A47" s="89" t="s">
        <v>144</v>
      </c>
      <c r="B47" s="90" t="s">
        <v>145</v>
      </c>
      <c r="C47" s="90" t="s">
        <v>148</v>
      </c>
      <c r="D47" s="90" t="s">
        <v>103</v>
      </c>
      <c r="E47" s="91">
        <v>50</v>
      </c>
      <c r="F47" s="91">
        <v>0</v>
      </c>
      <c r="G47" s="91">
        <v>0</v>
      </c>
      <c r="H47" s="91">
        <v>0</v>
      </c>
      <c r="I47" s="91">
        <v>50</v>
      </c>
      <c r="J47" s="91">
        <v>0</v>
      </c>
      <c r="K47" s="91">
        <v>50</v>
      </c>
    </row>
    <row r="48" ht="20.1" customHeight="1" spans="1:11">
      <c r="A48" s="89" t="s">
        <v>144</v>
      </c>
      <c r="B48" s="90" t="s">
        <v>145</v>
      </c>
      <c r="C48" s="90" t="s">
        <v>148</v>
      </c>
      <c r="D48" s="90" t="s">
        <v>112</v>
      </c>
      <c r="E48" s="91">
        <v>547</v>
      </c>
      <c r="F48" s="91">
        <v>0</v>
      </c>
      <c r="G48" s="91">
        <v>0</v>
      </c>
      <c r="H48" s="91">
        <v>0</v>
      </c>
      <c r="I48" s="91">
        <v>547</v>
      </c>
      <c r="J48" s="91">
        <v>0</v>
      </c>
      <c r="K48" s="91">
        <v>547</v>
      </c>
    </row>
    <row r="49" ht="20.1" customHeight="1" spans="1:11">
      <c r="A49" s="89" t="s">
        <v>144</v>
      </c>
      <c r="B49" s="90" t="s">
        <v>145</v>
      </c>
      <c r="C49" s="90" t="s">
        <v>148</v>
      </c>
      <c r="D49" s="90" t="s">
        <v>105</v>
      </c>
      <c r="E49" s="91">
        <v>100</v>
      </c>
      <c r="F49" s="91">
        <v>0</v>
      </c>
      <c r="G49" s="91">
        <v>0</v>
      </c>
      <c r="H49" s="91">
        <v>0</v>
      </c>
      <c r="I49" s="91">
        <v>100</v>
      </c>
      <c r="J49" s="91">
        <v>0</v>
      </c>
      <c r="K49" s="91">
        <v>100</v>
      </c>
    </row>
    <row r="50" ht="20.1" customHeight="1" spans="1:11">
      <c r="A50" s="89"/>
      <c r="B50" s="90"/>
      <c r="C50" s="90" t="s">
        <v>114</v>
      </c>
      <c r="D50" s="90" t="s">
        <v>113</v>
      </c>
      <c r="E50" s="91">
        <f t="shared" ref="E50:K50" si="7">SUM(E51:E60)</f>
        <v>89.14</v>
      </c>
      <c r="F50" s="91">
        <f>SUM(F51:F60)</f>
        <v>89.14</v>
      </c>
      <c r="G50" s="91">
        <f>SUM(G51:G60)</f>
        <v>67.04</v>
      </c>
      <c r="H50" s="91">
        <f>SUM(H51:H60)</f>
        <v>22.1</v>
      </c>
      <c r="I50" s="91">
        <f>SUM(I51:I60)</f>
        <v>0</v>
      </c>
      <c r="J50" s="91">
        <f>SUM(J51:J60)</f>
        <v>0</v>
      </c>
      <c r="K50" s="91">
        <f>SUM(K51:K60)</f>
        <v>0</v>
      </c>
    </row>
    <row r="51" ht="20.1" customHeight="1" spans="1:11">
      <c r="A51" s="89" t="s">
        <v>144</v>
      </c>
      <c r="B51" s="90" t="s">
        <v>145</v>
      </c>
      <c r="C51" s="90" t="s">
        <v>149</v>
      </c>
      <c r="D51" s="90" t="s">
        <v>117</v>
      </c>
      <c r="E51" s="91">
        <v>4.46</v>
      </c>
      <c r="F51" s="91">
        <v>4.46</v>
      </c>
      <c r="G51" s="91">
        <v>4.46</v>
      </c>
      <c r="H51" s="91">
        <v>0</v>
      </c>
      <c r="I51" s="91">
        <v>0</v>
      </c>
      <c r="J51" s="91">
        <v>0</v>
      </c>
      <c r="K51" s="91">
        <v>0</v>
      </c>
    </row>
    <row r="52" ht="20.1" customHeight="1" spans="1:11">
      <c r="A52" s="89" t="s">
        <v>144</v>
      </c>
      <c r="B52" s="90" t="s">
        <v>145</v>
      </c>
      <c r="C52" s="90" t="s">
        <v>149</v>
      </c>
      <c r="D52" s="90" t="s">
        <v>79</v>
      </c>
      <c r="E52" s="91">
        <v>0.65</v>
      </c>
      <c r="F52" s="91">
        <v>0.65</v>
      </c>
      <c r="G52" s="91">
        <v>0.65</v>
      </c>
      <c r="H52" s="91">
        <v>0</v>
      </c>
      <c r="I52" s="91">
        <v>0</v>
      </c>
      <c r="J52" s="91">
        <v>0</v>
      </c>
      <c r="K52" s="91">
        <v>0</v>
      </c>
    </row>
    <row r="53" ht="20.1" customHeight="1" spans="1:11">
      <c r="A53" s="89" t="s">
        <v>144</v>
      </c>
      <c r="B53" s="90" t="s">
        <v>145</v>
      </c>
      <c r="C53" s="90" t="s">
        <v>149</v>
      </c>
      <c r="D53" s="90" t="s">
        <v>118</v>
      </c>
      <c r="E53" s="91">
        <v>0.63</v>
      </c>
      <c r="F53" s="91">
        <v>0.63</v>
      </c>
      <c r="G53" s="91">
        <v>0.63</v>
      </c>
      <c r="H53" s="91">
        <v>0</v>
      </c>
      <c r="I53" s="91">
        <v>0</v>
      </c>
      <c r="J53" s="91">
        <v>0</v>
      </c>
      <c r="K53" s="91">
        <v>0</v>
      </c>
    </row>
    <row r="54" ht="20.1" customHeight="1" spans="1:11">
      <c r="A54" s="89" t="s">
        <v>144</v>
      </c>
      <c r="B54" s="90" t="s">
        <v>145</v>
      </c>
      <c r="C54" s="90" t="s">
        <v>149</v>
      </c>
      <c r="D54" s="90" t="s">
        <v>116</v>
      </c>
      <c r="E54" s="91">
        <v>10.52</v>
      </c>
      <c r="F54" s="91">
        <v>10.52</v>
      </c>
      <c r="G54" s="91">
        <v>10.52</v>
      </c>
      <c r="H54" s="91">
        <v>0</v>
      </c>
      <c r="I54" s="91">
        <v>0</v>
      </c>
      <c r="J54" s="91">
        <v>0</v>
      </c>
      <c r="K54" s="91">
        <v>0</v>
      </c>
    </row>
    <row r="55" ht="20.1" customHeight="1" spans="1:11">
      <c r="A55" s="89" t="s">
        <v>144</v>
      </c>
      <c r="B55" s="90" t="s">
        <v>145</v>
      </c>
      <c r="C55" s="90" t="s">
        <v>149</v>
      </c>
      <c r="D55" s="90" t="s">
        <v>80</v>
      </c>
      <c r="E55" s="91">
        <v>4.8</v>
      </c>
      <c r="F55" s="91">
        <v>4.8</v>
      </c>
      <c r="G55" s="91">
        <v>4.8</v>
      </c>
      <c r="H55" s="91">
        <v>0</v>
      </c>
      <c r="I55" s="91">
        <v>0</v>
      </c>
      <c r="J55" s="91">
        <v>0</v>
      </c>
      <c r="K55" s="91">
        <v>0</v>
      </c>
    </row>
    <row r="56" ht="20.1" customHeight="1" spans="1:11">
      <c r="A56" s="89" t="s">
        <v>144</v>
      </c>
      <c r="B56" s="90" t="s">
        <v>145</v>
      </c>
      <c r="C56" s="90" t="s">
        <v>149</v>
      </c>
      <c r="D56" s="90" t="s">
        <v>73</v>
      </c>
      <c r="E56" s="91">
        <v>3.5</v>
      </c>
      <c r="F56" s="91">
        <v>3.5</v>
      </c>
      <c r="G56" s="91">
        <v>3.5</v>
      </c>
      <c r="H56" s="91">
        <v>0</v>
      </c>
      <c r="I56" s="91">
        <v>0</v>
      </c>
      <c r="J56" s="91">
        <v>0</v>
      </c>
      <c r="K56" s="91">
        <v>0</v>
      </c>
    </row>
    <row r="57" ht="20.1" customHeight="1" spans="1:11">
      <c r="A57" s="89" t="s">
        <v>144</v>
      </c>
      <c r="B57" s="90" t="s">
        <v>145</v>
      </c>
      <c r="C57" s="90" t="s">
        <v>149</v>
      </c>
      <c r="D57" s="90" t="s">
        <v>75</v>
      </c>
      <c r="E57" s="91">
        <v>0.31</v>
      </c>
      <c r="F57" s="91">
        <v>0.31</v>
      </c>
      <c r="G57" s="91">
        <v>0.31</v>
      </c>
      <c r="H57" s="91">
        <v>0</v>
      </c>
      <c r="I57" s="91">
        <v>0</v>
      </c>
      <c r="J57" s="91">
        <v>0</v>
      </c>
      <c r="K57" s="91">
        <v>0</v>
      </c>
    </row>
    <row r="58" ht="20.1" customHeight="1" spans="1:11">
      <c r="A58" s="89" t="s">
        <v>144</v>
      </c>
      <c r="B58" s="90" t="s">
        <v>145</v>
      </c>
      <c r="C58" s="90" t="s">
        <v>149</v>
      </c>
      <c r="D58" s="90" t="s">
        <v>74</v>
      </c>
      <c r="E58" s="91">
        <v>0.12</v>
      </c>
      <c r="F58" s="91">
        <v>0.12</v>
      </c>
      <c r="G58" s="91">
        <v>0.12</v>
      </c>
      <c r="H58" s="91">
        <v>0</v>
      </c>
      <c r="I58" s="91">
        <v>0</v>
      </c>
      <c r="J58" s="91">
        <v>0</v>
      </c>
      <c r="K58" s="91">
        <v>0</v>
      </c>
    </row>
    <row r="59" ht="20.1" customHeight="1" spans="1:11">
      <c r="A59" s="89" t="s">
        <v>144</v>
      </c>
      <c r="B59" s="90" t="s">
        <v>145</v>
      </c>
      <c r="C59" s="90" t="s">
        <v>149</v>
      </c>
      <c r="D59" s="90" t="s">
        <v>81</v>
      </c>
      <c r="E59" s="91">
        <v>22.1</v>
      </c>
      <c r="F59" s="91">
        <v>22.1</v>
      </c>
      <c r="G59" s="91">
        <v>0</v>
      </c>
      <c r="H59" s="91">
        <v>22.1</v>
      </c>
      <c r="I59" s="91">
        <v>0</v>
      </c>
      <c r="J59" s="91">
        <v>0</v>
      </c>
      <c r="K59" s="91">
        <v>0</v>
      </c>
    </row>
    <row r="60" ht="20.1" customHeight="1" spans="1:11">
      <c r="A60" s="89" t="s">
        <v>144</v>
      </c>
      <c r="B60" s="90" t="s">
        <v>145</v>
      </c>
      <c r="C60" s="90" t="s">
        <v>149</v>
      </c>
      <c r="D60" s="90" t="s">
        <v>115</v>
      </c>
      <c r="E60" s="91">
        <v>42.05</v>
      </c>
      <c r="F60" s="91">
        <v>42.05</v>
      </c>
      <c r="G60" s="91">
        <v>42.05</v>
      </c>
      <c r="H60" s="91">
        <v>0</v>
      </c>
      <c r="I60" s="91">
        <v>0</v>
      </c>
      <c r="J60" s="91">
        <v>0</v>
      </c>
      <c r="K60" s="91">
        <v>0</v>
      </c>
    </row>
    <row r="61" ht="20.1" customHeight="1" spans="1:11">
      <c r="A61" s="89" t="s">
        <v>122</v>
      </c>
      <c r="B61" s="90"/>
      <c r="C61" s="90"/>
      <c r="D61" s="90" t="s">
        <v>119</v>
      </c>
      <c r="E61" s="91">
        <f t="shared" ref="E61:K61" si="8">E62</f>
        <v>399.65</v>
      </c>
      <c r="F61" s="91">
        <f>F62</f>
        <v>399.65</v>
      </c>
      <c r="G61" s="91">
        <f>G62</f>
        <v>399.65</v>
      </c>
      <c r="H61" s="91">
        <f>H62</f>
        <v>0</v>
      </c>
      <c r="I61" s="91">
        <f>I62</f>
        <v>0</v>
      </c>
      <c r="J61" s="91">
        <f>J62</f>
        <v>0</v>
      </c>
      <c r="K61" s="91">
        <f>K62</f>
        <v>0</v>
      </c>
    </row>
    <row r="62" ht="20.1" customHeight="1" spans="1:11">
      <c r="A62" s="89"/>
      <c r="B62" s="90" t="s">
        <v>123</v>
      </c>
      <c r="C62" s="90"/>
      <c r="D62" s="90" t="s">
        <v>120</v>
      </c>
      <c r="E62" s="91">
        <f t="shared" ref="E62:K62" si="9">E63+E65</f>
        <v>399.65</v>
      </c>
      <c r="F62" s="91">
        <f>F63+F65</f>
        <v>399.65</v>
      </c>
      <c r="G62" s="91">
        <f>G63+G65</f>
        <v>399.65</v>
      </c>
      <c r="H62" s="91">
        <f>H63+H65</f>
        <v>0</v>
      </c>
      <c r="I62" s="91">
        <f>I63+I65</f>
        <v>0</v>
      </c>
      <c r="J62" s="91">
        <f>J63+J65</f>
        <v>0</v>
      </c>
      <c r="K62" s="91">
        <f>K63+K65</f>
        <v>0</v>
      </c>
    </row>
    <row r="63" ht="20.1" customHeight="1" spans="1:11">
      <c r="A63" s="89"/>
      <c r="B63" s="90"/>
      <c r="C63" s="90" t="s">
        <v>71</v>
      </c>
      <c r="D63" s="90" t="s">
        <v>121</v>
      </c>
      <c r="E63" s="91">
        <f t="shared" ref="E63:K63" si="10">E64</f>
        <v>38.06</v>
      </c>
      <c r="F63" s="91">
        <f>F64</f>
        <v>38.06</v>
      </c>
      <c r="G63" s="91">
        <f>G64</f>
        <v>38.06</v>
      </c>
      <c r="H63" s="91">
        <f>H64</f>
        <v>0</v>
      </c>
      <c r="I63" s="91">
        <f>I64</f>
        <v>0</v>
      </c>
      <c r="J63" s="91">
        <f>J64</f>
        <v>0</v>
      </c>
      <c r="K63" s="91">
        <f>K64</f>
        <v>0</v>
      </c>
    </row>
    <row r="64" ht="20.1" customHeight="1" spans="1:11">
      <c r="A64" s="89" t="s">
        <v>150</v>
      </c>
      <c r="B64" s="90" t="s">
        <v>151</v>
      </c>
      <c r="C64" s="90" t="s">
        <v>146</v>
      </c>
      <c r="D64" s="90" t="s">
        <v>124</v>
      </c>
      <c r="E64" s="91">
        <v>38.06</v>
      </c>
      <c r="F64" s="91">
        <v>38.06</v>
      </c>
      <c r="G64" s="91">
        <v>38.06</v>
      </c>
      <c r="H64" s="91">
        <v>0</v>
      </c>
      <c r="I64" s="91">
        <v>0</v>
      </c>
      <c r="J64" s="91">
        <v>0</v>
      </c>
      <c r="K64" s="91">
        <v>0</v>
      </c>
    </row>
    <row r="65" ht="20.1" customHeight="1" spans="1:11">
      <c r="A65" s="89"/>
      <c r="B65" s="90"/>
      <c r="C65" s="90" t="s">
        <v>123</v>
      </c>
      <c r="D65" s="90" t="s">
        <v>125</v>
      </c>
      <c r="E65" s="91">
        <f t="shared" ref="E65:K65" si="11">E66</f>
        <v>361.59</v>
      </c>
      <c r="F65" s="91">
        <f>F66</f>
        <v>361.59</v>
      </c>
      <c r="G65" s="91">
        <f>G66</f>
        <v>361.59</v>
      </c>
      <c r="H65" s="91">
        <f>H66</f>
        <v>0</v>
      </c>
      <c r="I65" s="91">
        <f>I66</f>
        <v>0</v>
      </c>
      <c r="J65" s="91">
        <f>J66</f>
        <v>0</v>
      </c>
      <c r="K65" s="91">
        <f>K66</f>
        <v>0</v>
      </c>
    </row>
    <row r="66" ht="20.1" customHeight="1" spans="1:11">
      <c r="A66" s="89" t="s">
        <v>150</v>
      </c>
      <c r="B66" s="90" t="s">
        <v>151</v>
      </c>
      <c r="C66" s="90" t="s">
        <v>151</v>
      </c>
      <c r="D66" s="90" t="s">
        <v>126</v>
      </c>
      <c r="E66" s="91">
        <v>361.59</v>
      </c>
      <c r="F66" s="91">
        <v>361.59</v>
      </c>
      <c r="G66" s="91">
        <v>361.59</v>
      </c>
      <c r="H66" s="91">
        <v>0</v>
      </c>
      <c r="I66" s="91">
        <v>0</v>
      </c>
      <c r="J66" s="91">
        <v>0</v>
      </c>
      <c r="K66" s="91">
        <v>0</v>
      </c>
    </row>
    <row r="67" ht="20.1" customHeight="1" spans="1:11">
      <c r="A67" s="89" t="s">
        <v>130</v>
      </c>
      <c r="B67" s="90"/>
      <c r="C67" s="90"/>
      <c r="D67" s="90" t="s">
        <v>127</v>
      </c>
      <c r="E67" s="91">
        <f t="shared" ref="E67:K67" si="12">E68</f>
        <v>159.87</v>
      </c>
      <c r="F67" s="91">
        <f>F68</f>
        <v>159.87</v>
      </c>
      <c r="G67" s="91">
        <f>G68</f>
        <v>159.87</v>
      </c>
      <c r="H67" s="91">
        <f>H68</f>
        <v>0</v>
      </c>
      <c r="I67" s="91">
        <f>I68</f>
        <v>0</v>
      </c>
      <c r="J67" s="91">
        <f>J68</f>
        <v>0</v>
      </c>
      <c r="K67" s="91">
        <f>K68</f>
        <v>0</v>
      </c>
    </row>
    <row r="68" ht="20.1" customHeight="1" spans="1:11">
      <c r="A68" s="89"/>
      <c r="B68" s="90" t="s">
        <v>131</v>
      </c>
      <c r="C68" s="90"/>
      <c r="D68" s="90" t="s">
        <v>128</v>
      </c>
      <c r="E68" s="91">
        <f t="shared" ref="E68:K68" si="13">E69+E71</f>
        <v>159.87</v>
      </c>
      <c r="F68" s="91">
        <f>F69+F71</f>
        <v>159.87</v>
      </c>
      <c r="G68" s="91">
        <f>G69+G71</f>
        <v>159.87</v>
      </c>
      <c r="H68" s="91">
        <f>H69+H71</f>
        <v>0</v>
      </c>
      <c r="I68" s="91">
        <f>I69+I71</f>
        <v>0</v>
      </c>
      <c r="J68" s="91">
        <f>J69+J71</f>
        <v>0</v>
      </c>
      <c r="K68" s="91">
        <f>K69+K71</f>
        <v>0</v>
      </c>
    </row>
    <row r="69" ht="20.1" customHeight="1" spans="1:11">
      <c r="A69" s="89"/>
      <c r="B69" s="90"/>
      <c r="C69" s="90" t="s">
        <v>71</v>
      </c>
      <c r="D69" s="90" t="s">
        <v>129</v>
      </c>
      <c r="E69" s="91">
        <f t="shared" ref="E69:K69" si="14">E70</f>
        <v>155.54</v>
      </c>
      <c r="F69" s="91">
        <f>F70</f>
        <v>155.54</v>
      </c>
      <c r="G69" s="91">
        <f>G70</f>
        <v>155.54</v>
      </c>
      <c r="H69" s="91">
        <f>H70</f>
        <v>0</v>
      </c>
      <c r="I69" s="91">
        <f>I70</f>
        <v>0</v>
      </c>
      <c r="J69" s="91">
        <f>J70</f>
        <v>0</v>
      </c>
      <c r="K69" s="91">
        <f>K70</f>
        <v>0</v>
      </c>
    </row>
    <row r="70" ht="20.1" customHeight="1" spans="1:11">
      <c r="A70" s="89" t="s">
        <v>152</v>
      </c>
      <c r="B70" s="90" t="s">
        <v>153</v>
      </c>
      <c r="C70" s="90" t="s">
        <v>146</v>
      </c>
      <c r="D70" s="90" t="s">
        <v>132</v>
      </c>
      <c r="E70" s="91">
        <v>155.54</v>
      </c>
      <c r="F70" s="91">
        <v>155.54</v>
      </c>
      <c r="G70" s="91">
        <v>155.54</v>
      </c>
      <c r="H70" s="91">
        <v>0</v>
      </c>
      <c r="I70" s="91">
        <v>0</v>
      </c>
      <c r="J70" s="91">
        <v>0</v>
      </c>
      <c r="K70" s="91">
        <v>0</v>
      </c>
    </row>
    <row r="71" ht="20.1" customHeight="1" spans="1:11">
      <c r="A71" s="89"/>
      <c r="B71" s="90"/>
      <c r="C71" s="90" t="s">
        <v>70</v>
      </c>
      <c r="D71" s="90" t="s">
        <v>133</v>
      </c>
      <c r="E71" s="91">
        <f t="shared" ref="E71:K71" si="15">E72</f>
        <v>4.33</v>
      </c>
      <c r="F71" s="91">
        <f>F72</f>
        <v>4.33</v>
      </c>
      <c r="G71" s="91">
        <f>G72</f>
        <v>4.33</v>
      </c>
      <c r="H71" s="91">
        <f>H72</f>
        <v>0</v>
      </c>
      <c r="I71" s="91">
        <f>I72</f>
        <v>0</v>
      </c>
      <c r="J71" s="91">
        <f>J72</f>
        <v>0</v>
      </c>
      <c r="K71" s="91">
        <f>K72</f>
        <v>0</v>
      </c>
    </row>
    <row r="72" ht="20.1" customHeight="1" spans="1:11">
      <c r="A72" s="89" t="s">
        <v>152</v>
      </c>
      <c r="B72" s="90" t="s">
        <v>153</v>
      </c>
      <c r="C72" s="90" t="s">
        <v>145</v>
      </c>
      <c r="D72" s="90" t="s">
        <v>132</v>
      </c>
      <c r="E72" s="91">
        <v>4.33</v>
      </c>
      <c r="F72" s="91">
        <v>4.33</v>
      </c>
      <c r="G72" s="91">
        <v>4.33</v>
      </c>
      <c r="H72" s="91">
        <v>0</v>
      </c>
      <c r="I72" s="91">
        <v>0</v>
      </c>
      <c r="J72" s="91">
        <v>0</v>
      </c>
      <c r="K72" s="91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0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10" t="s">
        <v>196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ht="20.25" customHeight="1" spans="1:17">
      <c r="A2" s="109" t="s">
        <v>1</v>
      </c>
      <c r="B2" s="111"/>
      <c r="Q2" s="48" t="s">
        <v>2</v>
      </c>
    </row>
    <row r="3" s="108" customFormat="1" ht="20.25" customHeight="1" spans="1:17">
      <c r="A3" s="112" t="s">
        <v>197</v>
      </c>
      <c r="B3" s="112"/>
      <c r="C3" s="112"/>
      <c r="D3" s="112" t="s">
        <v>198</v>
      </c>
      <c r="E3" s="112"/>
      <c r="F3" s="112"/>
      <c r="G3" s="112" t="s">
        <v>137</v>
      </c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="108" customFormat="1" ht="18" customHeight="1" spans="1:17">
      <c r="A4" s="113" t="s">
        <v>53</v>
      </c>
      <c r="B4" s="113" t="s">
        <v>54</v>
      </c>
      <c r="C4" s="113" t="s">
        <v>41</v>
      </c>
      <c r="D4" s="113" t="s">
        <v>53</v>
      </c>
      <c r="E4" s="113" t="s">
        <v>54</v>
      </c>
      <c r="F4" s="113" t="s">
        <v>41</v>
      </c>
      <c r="G4" s="113" t="s">
        <v>7</v>
      </c>
      <c r="H4" s="112" t="s">
        <v>47</v>
      </c>
      <c r="I4" s="112"/>
      <c r="J4" s="112" t="s">
        <v>48</v>
      </c>
      <c r="K4" s="112"/>
      <c r="L4" s="112"/>
      <c r="M4" s="112"/>
      <c r="N4" s="112"/>
      <c r="O4" s="112"/>
      <c r="P4" s="121" t="s">
        <v>49</v>
      </c>
      <c r="Q4" s="121" t="s">
        <v>199</v>
      </c>
    </row>
    <row r="5" s="108" customFormat="1" ht="25.5" customHeight="1" spans="1:17">
      <c r="A5" s="114"/>
      <c r="B5" s="114"/>
      <c r="C5" s="114"/>
      <c r="D5" s="114"/>
      <c r="E5" s="114"/>
      <c r="F5" s="114"/>
      <c r="G5" s="114"/>
      <c r="H5" s="115" t="s">
        <v>57</v>
      </c>
      <c r="I5" s="115" t="s">
        <v>58</v>
      </c>
      <c r="J5" s="115" t="s">
        <v>17</v>
      </c>
      <c r="K5" s="115" t="s">
        <v>60</v>
      </c>
      <c r="L5" s="115" t="s">
        <v>61</v>
      </c>
      <c r="M5" s="115" t="s">
        <v>62</v>
      </c>
      <c r="N5" s="115" t="s">
        <v>63</v>
      </c>
      <c r="O5" s="115" t="s">
        <v>64</v>
      </c>
      <c r="P5" s="122"/>
      <c r="Q5" s="122"/>
    </row>
    <row r="6" s="109" customFormat="1" ht="23.25" customHeight="1" spans="1:18">
      <c r="A6" s="116"/>
      <c r="B6" s="116"/>
      <c r="C6" s="117" t="s">
        <v>7</v>
      </c>
      <c r="D6" s="118"/>
      <c r="E6" s="118"/>
      <c r="F6" s="119"/>
      <c r="G6" s="120">
        <f t="shared" ref="G6:Q6" si="0">G7+G46</f>
        <v>6182.51</v>
      </c>
      <c r="H6" s="120">
        <f>H7+H46</f>
        <v>5126.93</v>
      </c>
      <c r="I6" s="120">
        <f>I7+I46</f>
        <v>0</v>
      </c>
      <c r="J6" s="120">
        <f>J7+J46</f>
        <v>1055.58</v>
      </c>
      <c r="K6" s="120">
        <f>K7+K46</f>
        <v>0</v>
      </c>
      <c r="L6" s="120">
        <f>L7+L46</f>
        <v>0</v>
      </c>
      <c r="M6" s="120">
        <f>M7+M46</f>
        <v>1055.58</v>
      </c>
      <c r="N6" s="120">
        <f>N7+N46</f>
        <v>0</v>
      </c>
      <c r="O6" s="120">
        <f>O7+O46</f>
        <v>0</v>
      </c>
      <c r="P6" s="120">
        <f>P7+P46</f>
        <v>0</v>
      </c>
      <c r="Q6" s="120">
        <f>Q7+Q46</f>
        <v>0</v>
      </c>
      <c r="R6" s="123"/>
    </row>
    <row r="7" ht="23.25" customHeight="1" spans="1:17">
      <c r="A7" s="116"/>
      <c r="B7" s="116"/>
      <c r="C7" s="117" t="s">
        <v>200</v>
      </c>
      <c r="D7" s="118"/>
      <c r="E7" s="118"/>
      <c r="F7" s="119"/>
      <c r="G7" s="120">
        <f t="shared" ref="G7:Q7" si="1">G8+G11+G13+G15+G17+G19+G21+G23+G25+G27+G29+G31+G33+G44</f>
        <v>6079.25</v>
      </c>
      <c r="H7" s="120">
        <f>H8+H11+H13+H15+H17+H19+H21+H23+H25+H27+H29+H31+H33+H44</f>
        <v>5045.77</v>
      </c>
      <c r="I7" s="120">
        <f>I8+I11+I13+I15+I17+I19+I21+I23+I25+I27+I29+I31+I33+I44</f>
        <v>0</v>
      </c>
      <c r="J7" s="120">
        <f>J8+J11+J13+J15+J17+J19+J21+J23+J25+J27+J29+J31+J33+J44</f>
        <v>1033.48</v>
      </c>
      <c r="K7" s="120">
        <f>K8+K11+K13+K15+K17+K19+K21+K23+K25+K27+K29+K31+K33+K44</f>
        <v>0</v>
      </c>
      <c r="L7" s="120">
        <f>L8+L11+L13+L15+L17+L19+L21+L23+L25+L27+L29+L31+L33+L44</f>
        <v>0</v>
      </c>
      <c r="M7" s="120">
        <f>M8+M11+M13+M15+M17+M19+M21+M23+M25+M27+M29+M31+M33+M44</f>
        <v>1033.48</v>
      </c>
      <c r="N7" s="120">
        <f>N8+N11+N13+N15+N17+N19+N21+N23+N25+N27+N29+N31+N33+N44</f>
        <v>0</v>
      </c>
      <c r="O7" s="120">
        <f>O8+O11+O13+O15+O17+O19+O21+O23+O25+O27+O29+O31+O33+O44</f>
        <v>0</v>
      </c>
      <c r="P7" s="120">
        <f>P8+P11+P13+P15+P17+P19+P21+P23+P25+P27+P29+P31+P33+P44</f>
        <v>0</v>
      </c>
      <c r="Q7" s="120">
        <f>Q8+Q11+Q13+Q15+Q17+Q19+Q21+Q23+Q25+Q27+Q29+Q31+Q33+Q44</f>
        <v>0</v>
      </c>
    </row>
    <row r="8" ht="23.25" customHeight="1" spans="1:17">
      <c r="A8" s="116"/>
      <c r="B8" s="116"/>
      <c r="C8" s="117" t="s">
        <v>201</v>
      </c>
      <c r="D8" s="118"/>
      <c r="E8" s="118"/>
      <c r="F8" s="119"/>
      <c r="G8" s="120">
        <f t="shared" ref="G8:Q8" si="2">SUM(G9:G10)</f>
        <v>1751.32</v>
      </c>
      <c r="H8" s="120">
        <f>SUM(H9:H10)</f>
        <v>1751.32</v>
      </c>
      <c r="I8" s="120">
        <f>SUM(I9:I10)</f>
        <v>0</v>
      </c>
      <c r="J8" s="120">
        <f>SUM(J9:J10)</f>
        <v>0</v>
      </c>
      <c r="K8" s="120">
        <f>SUM(K9:K10)</f>
        <v>0</v>
      </c>
      <c r="L8" s="120">
        <f>SUM(L9:L10)</f>
        <v>0</v>
      </c>
      <c r="M8" s="120">
        <f>SUM(M9:M10)</f>
        <v>0</v>
      </c>
      <c r="N8" s="120">
        <f>SUM(N9:N10)</f>
        <v>0</v>
      </c>
      <c r="O8" s="120">
        <f>SUM(O9:O10)</f>
        <v>0</v>
      </c>
      <c r="P8" s="120">
        <f>SUM(P9:P10)</f>
        <v>0</v>
      </c>
      <c r="Q8" s="120">
        <f>SUM(Q9:Q10)</f>
        <v>0</v>
      </c>
    </row>
    <row r="9" ht="23.25" customHeight="1" spans="1:17">
      <c r="A9" s="116">
        <v>301</v>
      </c>
      <c r="B9" s="116">
        <v>30101</v>
      </c>
      <c r="C9" s="117" t="s">
        <v>202</v>
      </c>
      <c r="D9" s="118" t="s">
        <v>203</v>
      </c>
      <c r="E9" s="118" t="s">
        <v>71</v>
      </c>
      <c r="F9" s="119" t="s">
        <v>204</v>
      </c>
      <c r="G9" s="120">
        <v>1296.61</v>
      </c>
      <c r="H9" s="120">
        <v>1296.61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</row>
    <row r="10" ht="23.25" customHeight="1" spans="1:17">
      <c r="A10" s="116">
        <v>301</v>
      </c>
      <c r="B10" s="116">
        <v>30102</v>
      </c>
      <c r="C10" s="117" t="s">
        <v>205</v>
      </c>
      <c r="D10" s="118" t="s">
        <v>203</v>
      </c>
      <c r="E10" s="118" t="s">
        <v>71</v>
      </c>
      <c r="F10" s="119" t="s">
        <v>204</v>
      </c>
      <c r="G10" s="120">
        <v>454.71</v>
      </c>
      <c r="H10" s="120">
        <v>454.71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  <c r="Q10" s="120">
        <v>0</v>
      </c>
    </row>
    <row r="11" ht="23.25" customHeight="1" spans="1:17">
      <c r="A11" s="116"/>
      <c r="B11" s="116"/>
      <c r="C11" s="117" t="s">
        <v>206</v>
      </c>
      <c r="D11" s="118"/>
      <c r="E11" s="118"/>
      <c r="F11" s="119"/>
      <c r="G11" s="120">
        <f t="shared" ref="G11:Q11" si="3">G12</f>
        <v>106.61</v>
      </c>
      <c r="H11" s="120">
        <f>H12</f>
        <v>106.61</v>
      </c>
      <c r="I11" s="120">
        <f>I12</f>
        <v>0</v>
      </c>
      <c r="J11" s="120">
        <f>J12</f>
        <v>0</v>
      </c>
      <c r="K11" s="120">
        <f>K12</f>
        <v>0</v>
      </c>
      <c r="L11" s="120">
        <f>L12</f>
        <v>0</v>
      </c>
      <c r="M11" s="120">
        <f>M12</f>
        <v>0</v>
      </c>
      <c r="N11" s="120">
        <f>N12</f>
        <v>0</v>
      </c>
      <c r="O11" s="120">
        <f>O12</f>
        <v>0</v>
      </c>
      <c r="P11" s="120">
        <f>P12</f>
        <v>0</v>
      </c>
      <c r="Q11" s="120">
        <f>Q12</f>
        <v>0</v>
      </c>
    </row>
    <row r="12" ht="23.25" customHeight="1" spans="1:17">
      <c r="A12" s="116">
        <v>301</v>
      </c>
      <c r="B12" s="116">
        <v>30103</v>
      </c>
      <c r="C12" s="117" t="s">
        <v>207</v>
      </c>
      <c r="D12" s="118" t="s">
        <v>203</v>
      </c>
      <c r="E12" s="118" t="s">
        <v>71</v>
      </c>
      <c r="F12" s="119" t="s">
        <v>204</v>
      </c>
      <c r="G12" s="120">
        <v>106.61</v>
      </c>
      <c r="H12" s="120">
        <v>106.61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</row>
    <row r="13" ht="23.25" customHeight="1" spans="1:17">
      <c r="A13" s="116"/>
      <c r="B13" s="116"/>
      <c r="C13" s="117" t="s">
        <v>208</v>
      </c>
      <c r="D13" s="118"/>
      <c r="E13" s="118"/>
      <c r="F13" s="119"/>
      <c r="G13" s="120">
        <f t="shared" ref="G13:Q13" si="4">G14</f>
        <v>155.54</v>
      </c>
      <c r="H13" s="120">
        <f>H14</f>
        <v>155.54</v>
      </c>
      <c r="I13" s="120">
        <f>I14</f>
        <v>0</v>
      </c>
      <c r="J13" s="120">
        <f>J14</f>
        <v>0</v>
      </c>
      <c r="K13" s="120">
        <f>K14</f>
        <v>0</v>
      </c>
      <c r="L13" s="120">
        <f>L14</f>
        <v>0</v>
      </c>
      <c r="M13" s="120">
        <f>M14</f>
        <v>0</v>
      </c>
      <c r="N13" s="120">
        <f>N14</f>
        <v>0</v>
      </c>
      <c r="O13" s="120">
        <f>O14</f>
        <v>0</v>
      </c>
      <c r="P13" s="120">
        <f>P14</f>
        <v>0</v>
      </c>
      <c r="Q13" s="120">
        <f>Q14</f>
        <v>0</v>
      </c>
    </row>
    <row r="14" ht="23.25" customHeight="1" spans="1:17">
      <c r="A14" s="116">
        <v>301</v>
      </c>
      <c r="B14" s="116">
        <v>30110</v>
      </c>
      <c r="C14" s="117" t="s">
        <v>209</v>
      </c>
      <c r="D14" s="118" t="s">
        <v>203</v>
      </c>
      <c r="E14" s="118" t="s">
        <v>70</v>
      </c>
      <c r="F14" s="119" t="s">
        <v>210</v>
      </c>
      <c r="G14" s="120">
        <v>155.54</v>
      </c>
      <c r="H14" s="120">
        <v>155.54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>
        <v>0</v>
      </c>
      <c r="Q14" s="120">
        <v>0</v>
      </c>
    </row>
    <row r="15" ht="23.25" customHeight="1" spans="1:17">
      <c r="A15" s="116"/>
      <c r="B15" s="116"/>
      <c r="C15" s="117" t="s">
        <v>211</v>
      </c>
      <c r="D15" s="118"/>
      <c r="E15" s="118"/>
      <c r="F15" s="119"/>
      <c r="G15" s="120">
        <f t="shared" ref="G15:Q15" si="5">G16</f>
        <v>351.8</v>
      </c>
      <c r="H15" s="120">
        <f>H16</f>
        <v>351.8</v>
      </c>
      <c r="I15" s="120">
        <f>I16</f>
        <v>0</v>
      </c>
      <c r="J15" s="120">
        <f>J16</f>
        <v>0</v>
      </c>
      <c r="K15" s="120">
        <f>K16</f>
        <v>0</v>
      </c>
      <c r="L15" s="120">
        <f>L16</f>
        <v>0</v>
      </c>
      <c r="M15" s="120">
        <f>M16</f>
        <v>0</v>
      </c>
      <c r="N15" s="120">
        <f>N16</f>
        <v>0</v>
      </c>
      <c r="O15" s="120">
        <f>O16</f>
        <v>0</v>
      </c>
      <c r="P15" s="120">
        <f>P16</f>
        <v>0</v>
      </c>
      <c r="Q15" s="120">
        <f>Q16</f>
        <v>0</v>
      </c>
    </row>
    <row r="16" ht="23.25" customHeight="1" spans="1:17">
      <c r="A16" s="116">
        <v>301</v>
      </c>
      <c r="B16" s="116">
        <v>30108</v>
      </c>
      <c r="C16" s="117" t="s">
        <v>212</v>
      </c>
      <c r="D16" s="118" t="s">
        <v>203</v>
      </c>
      <c r="E16" s="118" t="s">
        <v>70</v>
      </c>
      <c r="F16" s="119" t="s">
        <v>210</v>
      </c>
      <c r="G16" s="120">
        <v>351.8</v>
      </c>
      <c r="H16" s="120">
        <v>351.8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120">
        <v>0</v>
      </c>
      <c r="P16" s="120">
        <v>0</v>
      </c>
      <c r="Q16" s="120">
        <v>0</v>
      </c>
    </row>
    <row r="17" ht="23.25" customHeight="1" spans="1:17">
      <c r="A17" s="116"/>
      <c r="B17" s="116"/>
      <c r="C17" s="117" t="s">
        <v>213</v>
      </c>
      <c r="D17" s="118"/>
      <c r="E17" s="118"/>
      <c r="F17" s="119"/>
      <c r="G17" s="120">
        <f t="shared" ref="G17:Q17" si="6">G18</f>
        <v>4.4</v>
      </c>
      <c r="H17" s="120">
        <f>H18</f>
        <v>4.4</v>
      </c>
      <c r="I17" s="120">
        <f>I18</f>
        <v>0</v>
      </c>
      <c r="J17" s="120">
        <f>J18</f>
        <v>0</v>
      </c>
      <c r="K17" s="120">
        <f>K18</f>
        <v>0</v>
      </c>
      <c r="L17" s="120">
        <f>L18</f>
        <v>0</v>
      </c>
      <c r="M17" s="120">
        <f>M18</f>
        <v>0</v>
      </c>
      <c r="N17" s="120">
        <f>N18</f>
        <v>0</v>
      </c>
      <c r="O17" s="120">
        <f>O18</f>
        <v>0</v>
      </c>
      <c r="P17" s="120">
        <f>P18</f>
        <v>0</v>
      </c>
      <c r="Q17" s="120">
        <f>Q18</f>
        <v>0</v>
      </c>
    </row>
    <row r="18" ht="23.25" customHeight="1" spans="1:17">
      <c r="A18" s="116">
        <v>301</v>
      </c>
      <c r="B18" s="116">
        <v>30112</v>
      </c>
      <c r="C18" s="117" t="s">
        <v>214</v>
      </c>
      <c r="D18" s="118" t="s">
        <v>203</v>
      </c>
      <c r="E18" s="118" t="s">
        <v>70</v>
      </c>
      <c r="F18" s="119" t="s">
        <v>210</v>
      </c>
      <c r="G18" s="120">
        <v>4.4</v>
      </c>
      <c r="H18" s="120">
        <v>4.4</v>
      </c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0</v>
      </c>
      <c r="Q18" s="120">
        <v>0</v>
      </c>
    </row>
    <row r="19" ht="23.25" customHeight="1" spans="1:17">
      <c r="A19" s="116"/>
      <c r="B19" s="116"/>
      <c r="C19" s="117" t="s">
        <v>215</v>
      </c>
      <c r="D19" s="118"/>
      <c r="E19" s="118"/>
      <c r="F19" s="119"/>
      <c r="G19" s="120">
        <f t="shared" ref="G19:Q19" si="7">G20</f>
        <v>10.99</v>
      </c>
      <c r="H19" s="120">
        <f>H20</f>
        <v>10.99</v>
      </c>
      <c r="I19" s="120">
        <f>I20</f>
        <v>0</v>
      </c>
      <c r="J19" s="120">
        <f>J20</f>
        <v>0</v>
      </c>
      <c r="K19" s="120">
        <f>K20</f>
        <v>0</v>
      </c>
      <c r="L19" s="120">
        <f>L20</f>
        <v>0</v>
      </c>
      <c r="M19" s="120">
        <f>M20</f>
        <v>0</v>
      </c>
      <c r="N19" s="120">
        <f>N20</f>
        <v>0</v>
      </c>
      <c r="O19" s="120">
        <f>O20</f>
        <v>0</v>
      </c>
      <c r="P19" s="120">
        <f>P20</f>
        <v>0</v>
      </c>
      <c r="Q19" s="120">
        <f>Q20</f>
        <v>0</v>
      </c>
    </row>
    <row r="20" ht="23.25" customHeight="1" spans="1:17">
      <c r="A20" s="116">
        <v>301</v>
      </c>
      <c r="B20" s="116">
        <v>30112</v>
      </c>
      <c r="C20" s="117" t="s">
        <v>214</v>
      </c>
      <c r="D20" s="118" t="s">
        <v>203</v>
      </c>
      <c r="E20" s="118" t="s">
        <v>70</v>
      </c>
      <c r="F20" s="119" t="s">
        <v>210</v>
      </c>
      <c r="G20" s="120">
        <v>10.99</v>
      </c>
      <c r="H20" s="120">
        <v>10.99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</row>
    <row r="21" ht="23.25" customHeight="1" spans="1:17">
      <c r="A21" s="116"/>
      <c r="B21" s="116"/>
      <c r="C21" s="117" t="s">
        <v>216</v>
      </c>
      <c r="D21" s="118"/>
      <c r="E21" s="118"/>
      <c r="F21" s="119"/>
      <c r="G21" s="120">
        <f t="shared" ref="G21:Q21" si="8">G22</f>
        <v>340.84</v>
      </c>
      <c r="H21" s="120">
        <f>H22</f>
        <v>340.84</v>
      </c>
      <c r="I21" s="120">
        <f>I22</f>
        <v>0</v>
      </c>
      <c r="J21" s="120">
        <f>J22</f>
        <v>0</v>
      </c>
      <c r="K21" s="120">
        <f>K22</f>
        <v>0</v>
      </c>
      <c r="L21" s="120">
        <f>L22</f>
        <v>0</v>
      </c>
      <c r="M21" s="120">
        <f>M22</f>
        <v>0</v>
      </c>
      <c r="N21" s="120">
        <f>N22</f>
        <v>0</v>
      </c>
      <c r="O21" s="120">
        <f>O22</f>
        <v>0</v>
      </c>
      <c r="P21" s="120">
        <f>P22</f>
        <v>0</v>
      </c>
      <c r="Q21" s="120">
        <f>Q22</f>
        <v>0</v>
      </c>
    </row>
    <row r="22" ht="23.25" customHeight="1" spans="1:17">
      <c r="A22" s="116">
        <v>301</v>
      </c>
      <c r="B22" s="116">
        <v>30102</v>
      </c>
      <c r="C22" s="117" t="s">
        <v>205</v>
      </c>
      <c r="D22" s="118" t="s">
        <v>203</v>
      </c>
      <c r="E22" s="118" t="s">
        <v>71</v>
      </c>
      <c r="F22" s="119" t="s">
        <v>204</v>
      </c>
      <c r="G22" s="120">
        <v>340.84</v>
      </c>
      <c r="H22" s="120">
        <v>340.84</v>
      </c>
      <c r="I22" s="120">
        <v>0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Q22" s="120">
        <v>0</v>
      </c>
    </row>
    <row r="23" ht="23.25" customHeight="1" spans="1:17">
      <c r="A23" s="116"/>
      <c r="B23" s="116"/>
      <c r="C23" s="117" t="s">
        <v>217</v>
      </c>
      <c r="D23" s="118"/>
      <c r="E23" s="118"/>
      <c r="F23" s="119"/>
      <c r="G23" s="120">
        <f t="shared" ref="G23:Q23" si="9">G24</f>
        <v>1550.62</v>
      </c>
      <c r="H23" s="120">
        <f>H24</f>
        <v>1292.6</v>
      </c>
      <c r="I23" s="120">
        <f>I24</f>
        <v>0</v>
      </c>
      <c r="J23" s="120">
        <f>J24</f>
        <v>258.02</v>
      </c>
      <c r="K23" s="120">
        <f>K24</f>
        <v>0</v>
      </c>
      <c r="L23" s="120">
        <f>L24</f>
        <v>0</v>
      </c>
      <c r="M23" s="120">
        <f>M24</f>
        <v>258.02</v>
      </c>
      <c r="N23" s="120">
        <f>N24</f>
        <v>0</v>
      </c>
      <c r="O23" s="120">
        <f>O24</f>
        <v>0</v>
      </c>
      <c r="P23" s="120">
        <f>P24</f>
        <v>0</v>
      </c>
      <c r="Q23" s="120">
        <f>Q24</f>
        <v>0</v>
      </c>
    </row>
    <row r="24" ht="23.25" customHeight="1" spans="1:17">
      <c r="A24" s="116">
        <v>301</v>
      </c>
      <c r="B24" s="116">
        <v>30199</v>
      </c>
      <c r="C24" s="117" t="s">
        <v>218</v>
      </c>
      <c r="D24" s="118" t="s">
        <v>203</v>
      </c>
      <c r="E24" s="118" t="s">
        <v>219</v>
      </c>
      <c r="F24" s="119" t="s">
        <v>220</v>
      </c>
      <c r="G24" s="120">
        <v>1550.62</v>
      </c>
      <c r="H24" s="120">
        <v>1292.6</v>
      </c>
      <c r="I24" s="120">
        <v>0</v>
      </c>
      <c r="J24" s="120">
        <v>258.02</v>
      </c>
      <c r="K24" s="120">
        <v>0</v>
      </c>
      <c r="L24" s="120">
        <v>0</v>
      </c>
      <c r="M24" s="120">
        <v>258.02</v>
      </c>
      <c r="N24" s="120">
        <v>0</v>
      </c>
      <c r="O24" s="120">
        <v>0</v>
      </c>
      <c r="P24" s="120">
        <v>0</v>
      </c>
      <c r="Q24" s="120">
        <v>0</v>
      </c>
    </row>
    <row r="25" ht="23.25" customHeight="1" spans="1:17">
      <c r="A25" s="116"/>
      <c r="B25" s="116"/>
      <c r="C25" s="117" t="s">
        <v>221</v>
      </c>
      <c r="D25" s="118"/>
      <c r="E25" s="118"/>
      <c r="F25" s="119"/>
      <c r="G25" s="120">
        <f t="shared" ref="G25:Q25" si="10">G26</f>
        <v>696.16</v>
      </c>
      <c r="H25" s="120">
        <f>H26</f>
        <v>482.7</v>
      </c>
      <c r="I25" s="120">
        <f>I26</f>
        <v>0</v>
      </c>
      <c r="J25" s="120">
        <f>J26</f>
        <v>213.46</v>
      </c>
      <c r="K25" s="120">
        <f>K26</f>
        <v>0</v>
      </c>
      <c r="L25" s="120">
        <f>L26</f>
        <v>0</v>
      </c>
      <c r="M25" s="120">
        <f>M26</f>
        <v>213.46</v>
      </c>
      <c r="N25" s="120">
        <f>N26</f>
        <v>0</v>
      </c>
      <c r="O25" s="120">
        <f>O26</f>
        <v>0</v>
      </c>
      <c r="P25" s="120">
        <f>P26</f>
        <v>0</v>
      </c>
      <c r="Q25" s="120">
        <f>Q26</f>
        <v>0</v>
      </c>
    </row>
    <row r="26" ht="23.25" customHeight="1" spans="1:17">
      <c r="A26" s="116">
        <v>301</v>
      </c>
      <c r="B26" s="116">
        <v>30199</v>
      </c>
      <c r="C26" s="117" t="s">
        <v>218</v>
      </c>
      <c r="D26" s="118" t="s">
        <v>203</v>
      </c>
      <c r="E26" s="118" t="s">
        <v>219</v>
      </c>
      <c r="F26" s="119" t="s">
        <v>220</v>
      </c>
      <c r="G26" s="120">
        <v>696.16</v>
      </c>
      <c r="H26" s="120">
        <v>482.7</v>
      </c>
      <c r="I26" s="120">
        <v>0</v>
      </c>
      <c r="J26" s="120">
        <v>213.46</v>
      </c>
      <c r="K26" s="120">
        <v>0</v>
      </c>
      <c r="L26" s="120">
        <v>0</v>
      </c>
      <c r="M26" s="120">
        <v>213.46</v>
      </c>
      <c r="N26" s="120">
        <v>0</v>
      </c>
      <c r="O26" s="120">
        <v>0</v>
      </c>
      <c r="P26" s="120">
        <v>0</v>
      </c>
      <c r="Q26" s="120">
        <v>0</v>
      </c>
    </row>
    <row r="27" ht="23.25" customHeight="1" spans="1:17">
      <c r="A27" s="116"/>
      <c r="B27" s="116"/>
      <c r="C27" s="117" t="s">
        <v>222</v>
      </c>
      <c r="D27" s="118"/>
      <c r="E27" s="118"/>
      <c r="F27" s="119"/>
      <c r="G27" s="120">
        <f t="shared" ref="G27:Q27" si="11">G28</f>
        <v>23.3</v>
      </c>
      <c r="H27" s="120">
        <f>H28</f>
        <v>23.3</v>
      </c>
      <c r="I27" s="120">
        <f>I28</f>
        <v>0</v>
      </c>
      <c r="J27" s="120">
        <f>J28</f>
        <v>0</v>
      </c>
      <c r="K27" s="120">
        <f>K28</f>
        <v>0</v>
      </c>
      <c r="L27" s="120">
        <f>L28</f>
        <v>0</v>
      </c>
      <c r="M27" s="120">
        <f>M28</f>
        <v>0</v>
      </c>
      <c r="N27" s="120">
        <f>N28</f>
        <v>0</v>
      </c>
      <c r="O27" s="120">
        <f>O28</f>
        <v>0</v>
      </c>
      <c r="P27" s="120">
        <f>P28</f>
        <v>0</v>
      </c>
      <c r="Q27" s="120">
        <f>Q28</f>
        <v>0</v>
      </c>
    </row>
    <row r="28" ht="23.25" customHeight="1" spans="1:17">
      <c r="A28" s="116">
        <v>301</v>
      </c>
      <c r="B28" s="116">
        <v>30102</v>
      </c>
      <c r="C28" s="117" t="s">
        <v>205</v>
      </c>
      <c r="D28" s="118" t="s">
        <v>203</v>
      </c>
      <c r="E28" s="118" t="s">
        <v>71</v>
      </c>
      <c r="F28" s="119" t="s">
        <v>204</v>
      </c>
      <c r="G28" s="120">
        <v>23.3</v>
      </c>
      <c r="H28" s="120">
        <v>23.3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120">
        <v>0</v>
      </c>
      <c r="O28" s="120">
        <v>0</v>
      </c>
      <c r="P28" s="120">
        <v>0</v>
      </c>
      <c r="Q28" s="120">
        <v>0</v>
      </c>
    </row>
    <row r="29" ht="23.25" customHeight="1" spans="1:17">
      <c r="A29" s="116"/>
      <c r="B29" s="116"/>
      <c r="C29" s="117" t="s">
        <v>223</v>
      </c>
      <c r="D29" s="118"/>
      <c r="E29" s="118"/>
      <c r="F29" s="119"/>
      <c r="G29" s="120">
        <f t="shared" ref="G29:Q29" si="12">G30</f>
        <v>174.35</v>
      </c>
      <c r="H29" s="120">
        <f>H30</f>
        <v>174.35</v>
      </c>
      <c r="I29" s="120">
        <f>I30</f>
        <v>0</v>
      </c>
      <c r="J29" s="120">
        <f>J30</f>
        <v>0</v>
      </c>
      <c r="K29" s="120">
        <f>K30</f>
        <v>0</v>
      </c>
      <c r="L29" s="120">
        <f>L30</f>
        <v>0</v>
      </c>
      <c r="M29" s="120">
        <f>M30</f>
        <v>0</v>
      </c>
      <c r="N29" s="120">
        <f>N30</f>
        <v>0</v>
      </c>
      <c r="O29" s="120">
        <f>O30</f>
        <v>0</v>
      </c>
      <c r="P29" s="120">
        <f>P30</f>
        <v>0</v>
      </c>
      <c r="Q29" s="120">
        <f>Q30</f>
        <v>0</v>
      </c>
    </row>
    <row r="30" ht="23.25" customHeight="1" spans="1:17">
      <c r="A30" s="116">
        <v>301</v>
      </c>
      <c r="B30" s="116">
        <v>30103</v>
      </c>
      <c r="C30" s="117" t="s">
        <v>207</v>
      </c>
      <c r="D30" s="118" t="s">
        <v>203</v>
      </c>
      <c r="E30" s="118" t="s">
        <v>71</v>
      </c>
      <c r="F30" s="119" t="s">
        <v>204</v>
      </c>
      <c r="G30" s="120">
        <v>174.35</v>
      </c>
      <c r="H30" s="120">
        <v>174.35</v>
      </c>
      <c r="I30" s="120">
        <v>0</v>
      </c>
      <c r="J30" s="120">
        <v>0</v>
      </c>
      <c r="K30" s="120">
        <v>0</v>
      </c>
      <c r="L30" s="120">
        <v>0</v>
      </c>
      <c r="M30" s="120">
        <v>0</v>
      </c>
      <c r="N30" s="120">
        <v>0</v>
      </c>
      <c r="O30" s="120">
        <v>0</v>
      </c>
      <c r="P30" s="120">
        <v>0</v>
      </c>
      <c r="Q30" s="120">
        <v>0</v>
      </c>
    </row>
    <row r="31" ht="23.25" customHeight="1" spans="1:17">
      <c r="A31" s="116"/>
      <c r="B31" s="116"/>
      <c r="C31" s="117" t="s">
        <v>224</v>
      </c>
      <c r="D31" s="118"/>
      <c r="E31" s="118"/>
      <c r="F31" s="119"/>
      <c r="G31" s="120">
        <f t="shared" ref="G31:Q31" si="13">G32</f>
        <v>38.06</v>
      </c>
      <c r="H31" s="120">
        <f>H32</f>
        <v>38.06</v>
      </c>
      <c r="I31" s="120">
        <f>I32</f>
        <v>0</v>
      </c>
      <c r="J31" s="120">
        <f>J32</f>
        <v>0</v>
      </c>
      <c r="K31" s="120">
        <f>K32</f>
        <v>0</v>
      </c>
      <c r="L31" s="120">
        <f>L32</f>
        <v>0</v>
      </c>
      <c r="M31" s="120">
        <f>M32</f>
        <v>0</v>
      </c>
      <c r="N31" s="120">
        <f>N32</f>
        <v>0</v>
      </c>
      <c r="O31" s="120">
        <f>O32</f>
        <v>0</v>
      </c>
      <c r="P31" s="120">
        <f>P32</f>
        <v>0</v>
      </c>
      <c r="Q31" s="120">
        <f>Q32</f>
        <v>0</v>
      </c>
    </row>
    <row r="32" ht="23.25" customHeight="1" spans="1:17">
      <c r="A32" s="116">
        <v>303</v>
      </c>
      <c r="B32" s="116">
        <v>30302</v>
      </c>
      <c r="C32" s="117" t="s">
        <v>225</v>
      </c>
      <c r="D32" s="118" t="s">
        <v>226</v>
      </c>
      <c r="E32" s="118" t="s">
        <v>123</v>
      </c>
      <c r="F32" s="119" t="s">
        <v>227</v>
      </c>
      <c r="G32" s="120">
        <v>38.06</v>
      </c>
      <c r="H32" s="120">
        <v>38.06</v>
      </c>
      <c r="I32" s="120">
        <v>0</v>
      </c>
      <c r="J32" s="120">
        <v>0</v>
      </c>
      <c r="K32" s="120">
        <v>0</v>
      </c>
      <c r="L32" s="120">
        <v>0</v>
      </c>
      <c r="M32" s="120">
        <v>0</v>
      </c>
      <c r="N32" s="120">
        <v>0</v>
      </c>
      <c r="O32" s="120">
        <v>0</v>
      </c>
      <c r="P32" s="120">
        <v>0</v>
      </c>
      <c r="Q32" s="120">
        <v>0</v>
      </c>
    </row>
    <row r="33" ht="23.25" customHeight="1" spans="1:17">
      <c r="A33" s="116"/>
      <c r="B33" s="116"/>
      <c r="C33" s="117" t="s">
        <v>228</v>
      </c>
      <c r="D33" s="118"/>
      <c r="E33" s="118"/>
      <c r="F33" s="119"/>
      <c r="G33" s="120">
        <f t="shared" ref="G33:Q33" si="14">SUM(G34:G43)</f>
        <v>612</v>
      </c>
      <c r="H33" s="120">
        <f>SUM(H34:H43)</f>
        <v>50</v>
      </c>
      <c r="I33" s="120">
        <f>SUM(I34:I43)</f>
        <v>0</v>
      </c>
      <c r="J33" s="120">
        <f>SUM(J34:J43)</f>
        <v>562</v>
      </c>
      <c r="K33" s="120">
        <f>SUM(K34:K43)</f>
        <v>0</v>
      </c>
      <c r="L33" s="120">
        <f>SUM(L34:L43)</f>
        <v>0</v>
      </c>
      <c r="M33" s="120">
        <f>SUM(M34:M43)</f>
        <v>562</v>
      </c>
      <c r="N33" s="120">
        <f>SUM(N34:N43)</f>
        <v>0</v>
      </c>
      <c r="O33" s="120">
        <f>SUM(O34:O43)</f>
        <v>0</v>
      </c>
      <c r="P33" s="120">
        <f>SUM(P34:P43)</f>
        <v>0</v>
      </c>
      <c r="Q33" s="120">
        <f>SUM(Q34:Q43)</f>
        <v>0</v>
      </c>
    </row>
    <row r="34" ht="23.25" customHeight="1" spans="1:17">
      <c r="A34" s="116">
        <v>302</v>
      </c>
      <c r="B34" s="116">
        <v>30201</v>
      </c>
      <c r="C34" s="117" t="s">
        <v>229</v>
      </c>
      <c r="D34" s="118" t="s">
        <v>230</v>
      </c>
      <c r="E34" s="118" t="s">
        <v>71</v>
      </c>
      <c r="F34" s="119" t="s">
        <v>231</v>
      </c>
      <c r="G34" s="120">
        <v>100</v>
      </c>
      <c r="H34" s="120">
        <v>0</v>
      </c>
      <c r="I34" s="120">
        <v>0</v>
      </c>
      <c r="J34" s="120">
        <v>100</v>
      </c>
      <c r="K34" s="120">
        <v>0</v>
      </c>
      <c r="L34" s="120">
        <v>0</v>
      </c>
      <c r="M34" s="120">
        <v>100</v>
      </c>
      <c r="N34" s="120">
        <v>0</v>
      </c>
      <c r="O34" s="120">
        <v>0</v>
      </c>
      <c r="P34" s="120">
        <v>0</v>
      </c>
      <c r="Q34" s="120">
        <v>0</v>
      </c>
    </row>
    <row r="35" ht="23.25" customHeight="1" spans="1:17">
      <c r="A35" s="116">
        <v>302</v>
      </c>
      <c r="B35" s="116">
        <v>30205</v>
      </c>
      <c r="C35" s="117" t="s">
        <v>232</v>
      </c>
      <c r="D35" s="118" t="s">
        <v>230</v>
      </c>
      <c r="E35" s="118" t="s">
        <v>71</v>
      </c>
      <c r="F35" s="119" t="s">
        <v>231</v>
      </c>
      <c r="G35" s="120">
        <v>13</v>
      </c>
      <c r="H35" s="120">
        <v>0</v>
      </c>
      <c r="I35" s="120">
        <v>0</v>
      </c>
      <c r="J35" s="120">
        <v>13</v>
      </c>
      <c r="K35" s="120">
        <v>0</v>
      </c>
      <c r="L35" s="120">
        <v>0</v>
      </c>
      <c r="M35" s="120">
        <v>13</v>
      </c>
      <c r="N35" s="120">
        <v>0</v>
      </c>
      <c r="O35" s="120">
        <v>0</v>
      </c>
      <c r="P35" s="120">
        <v>0</v>
      </c>
      <c r="Q35" s="120">
        <v>0</v>
      </c>
    </row>
    <row r="36" ht="23.25" customHeight="1" spans="1:17">
      <c r="A36" s="116">
        <v>302</v>
      </c>
      <c r="B36" s="116">
        <v>30206</v>
      </c>
      <c r="C36" s="117" t="s">
        <v>233</v>
      </c>
      <c r="D36" s="118" t="s">
        <v>230</v>
      </c>
      <c r="E36" s="118" t="s">
        <v>71</v>
      </c>
      <c r="F36" s="119" t="s">
        <v>231</v>
      </c>
      <c r="G36" s="120">
        <v>155</v>
      </c>
      <c r="H36" s="120">
        <v>0</v>
      </c>
      <c r="I36" s="120">
        <v>0</v>
      </c>
      <c r="J36" s="120">
        <v>155</v>
      </c>
      <c r="K36" s="120">
        <v>0</v>
      </c>
      <c r="L36" s="120">
        <v>0</v>
      </c>
      <c r="M36" s="120">
        <v>155</v>
      </c>
      <c r="N36" s="120">
        <v>0</v>
      </c>
      <c r="O36" s="120">
        <v>0</v>
      </c>
      <c r="P36" s="120">
        <v>0</v>
      </c>
      <c r="Q36" s="120">
        <v>0</v>
      </c>
    </row>
    <row r="37" ht="23.25" customHeight="1" spans="1:17">
      <c r="A37" s="116">
        <v>302</v>
      </c>
      <c r="B37" s="116">
        <v>30209</v>
      </c>
      <c r="C37" s="117" t="s">
        <v>234</v>
      </c>
      <c r="D37" s="118" t="s">
        <v>230</v>
      </c>
      <c r="E37" s="118" t="s">
        <v>71</v>
      </c>
      <c r="F37" s="119" t="s">
        <v>231</v>
      </c>
      <c r="G37" s="120">
        <v>72</v>
      </c>
      <c r="H37" s="120">
        <v>0</v>
      </c>
      <c r="I37" s="120">
        <v>0</v>
      </c>
      <c r="J37" s="120">
        <v>72</v>
      </c>
      <c r="K37" s="120">
        <v>0</v>
      </c>
      <c r="L37" s="120">
        <v>0</v>
      </c>
      <c r="M37" s="120">
        <v>72</v>
      </c>
      <c r="N37" s="120">
        <v>0</v>
      </c>
      <c r="O37" s="120">
        <v>0</v>
      </c>
      <c r="P37" s="120">
        <v>0</v>
      </c>
      <c r="Q37" s="120">
        <v>0</v>
      </c>
    </row>
    <row r="38" ht="23.25" customHeight="1" spans="1:17">
      <c r="A38" s="116">
        <v>302</v>
      </c>
      <c r="B38" s="116">
        <v>30217</v>
      </c>
      <c r="C38" s="117" t="s">
        <v>235</v>
      </c>
      <c r="D38" s="118" t="s">
        <v>230</v>
      </c>
      <c r="E38" s="118" t="s">
        <v>236</v>
      </c>
      <c r="F38" s="119" t="s">
        <v>237</v>
      </c>
      <c r="G38" s="120">
        <v>1.38</v>
      </c>
      <c r="H38" s="120">
        <v>0</v>
      </c>
      <c r="I38" s="120">
        <v>0</v>
      </c>
      <c r="J38" s="120">
        <v>1.38</v>
      </c>
      <c r="K38" s="120">
        <v>0</v>
      </c>
      <c r="L38" s="120">
        <v>0</v>
      </c>
      <c r="M38" s="120">
        <v>1.38</v>
      </c>
      <c r="N38" s="120">
        <v>0</v>
      </c>
      <c r="O38" s="120">
        <v>0</v>
      </c>
      <c r="P38" s="120">
        <v>0</v>
      </c>
      <c r="Q38" s="120">
        <v>0</v>
      </c>
    </row>
    <row r="39" ht="23.25" customHeight="1" spans="1:17">
      <c r="A39" s="116">
        <v>302</v>
      </c>
      <c r="B39" s="116">
        <v>30228</v>
      </c>
      <c r="C39" s="117" t="s">
        <v>238</v>
      </c>
      <c r="D39" s="118" t="s">
        <v>230</v>
      </c>
      <c r="E39" s="118" t="s">
        <v>71</v>
      </c>
      <c r="F39" s="119" t="s">
        <v>231</v>
      </c>
      <c r="G39" s="120">
        <v>20</v>
      </c>
      <c r="H39" s="120">
        <v>0</v>
      </c>
      <c r="I39" s="120">
        <v>0</v>
      </c>
      <c r="J39" s="120">
        <v>20</v>
      </c>
      <c r="K39" s="120">
        <v>0</v>
      </c>
      <c r="L39" s="120">
        <v>0</v>
      </c>
      <c r="M39" s="120">
        <v>20</v>
      </c>
      <c r="N39" s="120">
        <v>0</v>
      </c>
      <c r="O39" s="120">
        <v>0</v>
      </c>
      <c r="P39" s="120">
        <v>0</v>
      </c>
      <c r="Q39" s="120">
        <v>0</v>
      </c>
    </row>
    <row r="40" ht="23.25" customHeight="1" spans="1:17">
      <c r="A40" s="116">
        <v>302</v>
      </c>
      <c r="B40" s="116">
        <v>30229</v>
      </c>
      <c r="C40" s="117" t="s">
        <v>239</v>
      </c>
      <c r="D40" s="118" t="s">
        <v>230</v>
      </c>
      <c r="E40" s="118" t="s">
        <v>71</v>
      </c>
      <c r="F40" s="119" t="s">
        <v>231</v>
      </c>
      <c r="G40" s="120">
        <v>50</v>
      </c>
      <c r="H40" s="120">
        <v>0</v>
      </c>
      <c r="I40" s="120">
        <v>0</v>
      </c>
      <c r="J40" s="120">
        <v>50</v>
      </c>
      <c r="K40" s="120">
        <v>0</v>
      </c>
      <c r="L40" s="120">
        <v>0</v>
      </c>
      <c r="M40" s="120">
        <v>50</v>
      </c>
      <c r="N40" s="120">
        <v>0</v>
      </c>
      <c r="O40" s="120">
        <v>0</v>
      </c>
      <c r="P40" s="120">
        <v>0</v>
      </c>
      <c r="Q40" s="120">
        <v>0</v>
      </c>
    </row>
    <row r="41" ht="23.25" customHeight="1" spans="1:17">
      <c r="A41" s="116">
        <v>302</v>
      </c>
      <c r="B41" s="116">
        <v>30299</v>
      </c>
      <c r="C41" s="117" t="s">
        <v>240</v>
      </c>
      <c r="D41" s="118" t="s">
        <v>230</v>
      </c>
      <c r="E41" s="118" t="s">
        <v>219</v>
      </c>
      <c r="F41" s="119" t="s">
        <v>241</v>
      </c>
      <c r="G41" s="120">
        <v>50</v>
      </c>
      <c r="H41" s="120">
        <v>0</v>
      </c>
      <c r="I41" s="120">
        <v>0</v>
      </c>
      <c r="J41" s="120">
        <v>50</v>
      </c>
      <c r="K41" s="120">
        <v>0</v>
      </c>
      <c r="L41" s="120">
        <v>0</v>
      </c>
      <c r="M41" s="120">
        <v>50</v>
      </c>
      <c r="N41" s="120">
        <v>0</v>
      </c>
      <c r="O41" s="120">
        <v>0</v>
      </c>
      <c r="P41" s="120">
        <v>0</v>
      </c>
      <c r="Q41" s="120">
        <v>0</v>
      </c>
    </row>
    <row r="42" ht="23.25" customHeight="1" spans="1:17">
      <c r="A42" s="116">
        <v>310</v>
      </c>
      <c r="B42" s="116">
        <v>31002</v>
      </c>
      <c r="C42" s="117" t="s">
        <v>242</v>
      </c>
      <c r="D42" s="118" t="s">
        <v>243</v>
      </c>
      <c r="E42" s="118" t="s">
        <v>236</v>
      </c>
      <c r="F42" s="119" t="s">
        <v>244</v>
      </c>
      <c r="G42" s="120">
        <v>105.62</v>
      </c>
      <c r="H42" s="120">
        <v>50</v>
      </c>
      <c r="I42" s="120">
        <v>0</v>
      </c>
      <c r="J42" s="120">
        <v>55.62</v>
      </c>
      <c r="K42" s="120">
        <v>0</v>
      </c>
      <c r="L42" s="120">
        <v>0</v>
      </c>
      <c r="M42" s="120">
        <v>55.62</v>
      </c>
      <c r="N42" s="120">
        <v>0</v>
      </c>
      <c r="O42" s="120">
        <v>0</v>
      </c>
      <c r="P42" s="120">
        <v>0</v>
      </c>
      <c r="Q42" s="120">
        <v>0</v>
      </c>
    </row>
    <row r="43" ht="23.25" customHeight="1" spans="1:17">
      <c r="A43" s="116">
        <v>310</v>
      </c>
      <c r="B43" s="116">
        <v>31099</v>
      </c>
      <c r="C43" s="117" t="s">
        <v>245</v>
      </c>
      <c r="D43" s="118" t="s">
        <v>243</v>
      </c>
      <c r="E43" s="118" t="s">
        <v>219</v>
      </c>
      <c r="F43" s="119" t="s">
        <v>246</v>
      </c>
      <c r="G43" s="120">
        <v>45</v>
      </c>
      <c r="H43" s="120">
        <v>0</v>
      </c>
      <c r="I43" s="120">
        <v>0</v>
      </c>
      <c r="J43" s="120">
        <v>45</v>
      </c>
      <c r="K43" s="120">
        <v>0</v>
      </c>
      <c r="L43" s="120">
        <v>0</v>
      </c>
      <c r="M43" s="120">
        <v>45</v>
      </c>
      <c r="N43" s="120">
        <v>0</v>
      </c>
      <c r="O43" s="120">
        <v>0</v>
      </c>
      <c r="P43" s="120">
        <v>0</v>
      </c>
      <c r="Q43" s="120">
        <v>0</v>
      </c>
    </row>
    <row r="44" ht="23.25" customHeight="1" spans="1:17">
      <c r="A44" s="116"/>
      <c r="B44" s="116"/>
      <c r="C44" s="117" t="s">
        <v>247</v>
      </c>
      <c r="D44" s="118"/>
      <c r="E44" s="118"/>
      <c r="F44" s="119"/>
      <c r="G44" s="120">
        <f t="shared" ref="G44:Q44" si="15">G45</f>
        <v>263.26</v>
      </c>
      <c r="H44" s="120">
        <f>H45</f>
        <v>263.26</v>
      </c>
      <c r="I44" s="120">
        <f>I45</f>
        <v>0</v>
      </c>
      <c r="J44" s="120">
        <f>J45</f>
        <v>0</v>
      </c>
      <c r="K44" s="120">
        <f>K45</f>
        <v>0</v>
      </c>
      <c r="L44" s="120">
        <f>L45</f>
        <v>0</v>
      </c>
      <c r="M44" s="120">
        <f>M45</f>
        <v>0</v>
      </c>
      <c r="N44" s="120">
        <f>N45</f>
        <v>0</v>
      </c>
      <c r="O44" s="120">
        <f>O45</f>
        <v>0</v>
      </c>
      <c r="P44" s="120">
        <f>P45</f>
        <v>0</v>
      </c>
      <c r="Q44" s="120">
        <f>Q45</f>
        <v>0</v>
      </c>
    </row>
    <row r="45" ht="23.25" customHeight="1" spans="1:17">
      <c r="A45" s="116">
        <v>302</v>
      </c>
      <c r="B45" s="116">
        <v>30239</v>
      </c>
      <c r="C45" s="117" t="s">
        <v>248</v>
      </c>
      <c r="D45" s="118" t="s">
        <v>230</v>
      </c>
      <c r="E45" s="118" t="s">
        <v>71</v>
      </c>
      <c r="F45" s="119" t="s">
        <v>231</v>
      </c>
      <c r="G45" s="120">
        <v>263.26</v>
      </c>
      <c r="H45" s="120">
        <v>263.26</v>
      </c>
      <c r="I45" s="120">
        <v>0</v>
      </c>
      <c r="J45" s="120">
        <v>0</v>
      </c>
      <c r="K45" s="120">
        <v>0</v>
      </c>
      <c r="L45" s="120">
        <v>0</v>
      </c>
      <c r="M45" s="120">
        <v>0</v>
      </c>
      <c r="N45" s="120">
        <v>0</v>
      </c>
      <c r="O45" s="120">
        <v>0</v>
      </c>
      <c r="P45" s="120">
        <v>0</v>
      </c>
      <c r="Q45" s="120">
        <v>0</v>
      </c>
    </row>
    <row r="46" ht="23.25" customHeight="1" spans="1:17">
      <c r="A46" s="116"/>
      <c r="B46" s="116"/>
      <c r="C46" s="117" t="s">
        <v>249</v>
      </c>
      <c r="D46" s="118"/>
      <c r="E46" s="118"/>
      <c r="F46" s="119"/>
      <c r="G46" s="120">
        <f t="shared" ref="G46:Q46" si="16">G47+G49+G51+G53+G55+G57+G59+G61+G63+G65+G67+G69</f>
        <v>103.26</v>
      </c>
      <c r="H46" s="120">
        <f>H47+H49+H51+H53+H55+H57+H59+H61+H63+H65+H67+H69</f>
        <v>81.16</v>
      </c>
      <c r="I46" s="120">
        <f>I47+I49+I51+I53+I55+I57+I59+I61+I63+I65+I67+I69</f>
        <v>0</v>
      </c>
      <c r="J46" s="120">
        <f>J47+J49+J51+J53+J55+J57+J59+J61+J63+J65+J67+J69</f>
        <v>22.1</v>
      </c>
      <c r="K46" s="120">
        <f>K47+K49+K51+K53+K55+K57+K59+K61+K63+K65+K67+K69</f>
        <v>0</v>
      </c>
      <c r="L46" s="120">
        <f>L47+L49+L51+L53+L55+L57+L59+L61+L63+L65+L67+L69</f>
        <v>0</v>
      </c>
      <c r="M46" s="120">
        <f>M47+M49+M51+M53+M55+M57+M59+M61+M63+M65+M67+M69</f>
        <v>22.1</v>
      </c>
      <c r="N46" s="120">
        <f>N47+N49+N51+N53+N55+N57+N59+N61+N63+N65+N67+N69</f>
        <v>0</v>
      </c>
      <c r="O46" s="120">
        <f>O47+O49+O51+O53+O55+O57+O59+O61+O63+O65+O67+O69</f>
        <v>0</v>
      </c>
      <c r="P46" s="120">
        <f>P47+P49+P51+P53+P55+P57+P59+P61+P63+P65+P67+P69</f>
        <v>0</v>
      </c>
      <c r="Q46" s="120">
        <f>Q47+Q49+Q51+Q53+Q55+Q57+Q59+Q61+Q63+Q65+Q67+Q69</f>
        <v>0</v>
      </c>
    </row>
    <row r="47" ht="23.25" customHeight="1" spans="1:17">
      <c r="A47" s="116"/>
      <c r="B47" s="116"/>
      <c r="C47" s="117" t="s">
        <v>250</v>
      </c>
      <c r="D47" s="118"/>
      <c r="E47" s="118"/>
      <c r="F47" s="119"/>
      <c r="G47" s="120">
        <f t="shared" ref="G47:Q47" si="17">G48</f>
        <v>42.05</v>
      </c>
      <c r="H47" s="120">
        <f>H48</f>
        <v>42.05</v>
      </c>
      <c r="I47" s="120">
        <f>I48</f>
        <v>0</v>
      </c>
      <c r="J47" s="120">
        <f>J48</f>
        <v>0</v>
      </c>
      <c r="K47" s="120">
        <f>K48</f>
        <v>0</v>
      </c>
      <c r="L47" s="120">
        <f>L48</f>
        <v>0</v>
      </c>
      <c r="M47" s="120">
        <f>M48</f>
        <v>0</v>
      </c>
      <c r="N47" s="120">
        <f>N48</f>
        <v>0</v>
      </c>
      <c r="O47" s="120">
        <f>O48</f>
        <v>0</v>
      </c>
      <c r="P47" s="120">
        <f>P48</f>
        <v>0</v>
      </c>
      <c r="Q47" s="120">
        <f>Q48</f>
        <v>0</v>
      </c>
    </row>
    <row r="48" ht="23.25" customHeight="1" spans="1:17">
      <c r="A48" s="116">
        <v>301</v>
      </c>
      <c r="B48" s="116">
        <v>30101</v>
      </c>
      <c r="C48" s="117" t="s">
        <v>202</v>
      </c>
      <c r="D48" s="118" t="s">
        <v>251</v>
      </c>
      <c r="E48" s="118" t="s">
        <v>71</v>
      </c>
      <c r="F48" s="119" t="s">
        <v>252</v>
      </c>
      <c r="G48" s="120">
        <v>42.05</v>
      </c>
      <c r="H48" s="120">
        <v>42.05</v>
      </c>
      <c r="I48" s="120">
        <v>0</v>
      </c>
      <c r="J48" s="120">
        <v>0</v>
      </c>
      <c r="K48" s="120">
        <v>0</v>
      </c>
      <c r="L48" s="120">
        <v>0</v>
      </c>
      <c r="M48" s="120">
        <v>0</v>
      </c>
      <c r="N48" s="120">
        <v>0</v>
      </c>
      <c r="O48" s="120">
        <v>0</v>
      </c>
      <c r="P48" s="120">
        <v>0</v>
      </c>
      <c r="Q48" s="120">
        <v>0</v>
      </c>
    </row>
    <row r="49" ht="23.25" customHeight="1" spans="1:17">
      <c r="A49" s="116"/>
      <c r="B49" s="116"/>
      <c r="C49" s="117" t="s">
        <v>253</v>
      </c>
      <c r="D49" s="118"/>
      <c r="E49" s="118"/>
      <c r="F49" s="119"/>
      <c r="G49" s="120">
        <f t="shared" ref="G49:Q49" si="18">G50</f>
        <v>10.52</v>
      </c>
      <c r="H49" s="120">
        <f>H50</f>
        <v>10.52</v>
      </c>
      <c r="I49" s="120">
        <f>I50</f>
        <v>0</v>
      </c>
      <c r="J49" s="120">
        <f>J50</f>
        <v>0</v>
      </c>
      <c r="K49" s="120">
        <f>K50</f>
        <v>0</v>
      </c>
      <c r="L49" s="120">
        <f>L50</f>
        <v>0</v>
      </c>
      <c r="M49" s="120">
        <f>M50</f>
        <v>0</v>
      </c>
      <c r="N49" s="120">
        <f>N50</f>
        <v>0</v>
      </c>
      <c r="O49" s="120">
        <f>O50</f>
        <v>0</v>
      </c>
      <c r="P49" s="120">
        <f>P50</f>
        <v>0</v>
      </c>
      <c r="Q49" s="120">
        <f>Q50</f>
        <v>0</v>
      </c>
    </row>
    <row r="50" ht="23.25" customHeight="1" spans="1:17">
      <c r="A50" s="116">
        <v>301</v>
      </c>
      <c r="B50" s="116">
        <v>30107</v>
      </c>
      <c r="C50" s="117" t="s">
        <v>254</v>
      </c>
      <c r="D50" s="118" t="s">
        <v>251</v>
      </c>
      <c r="E50" s="118" t="s">
        <v>71</v>
      </c>
      <c r="F50" s="119" t="s">
        <v>252</v>
      </c>
      <c r="G50" s="120">
        <v>10.52</v>
      </c>
      <c r="H50" s="120">
        <v>10.52</v>
      </c>
      <c r="I50" s="120">
        <v>0</v>
      </c>
      <c r="J50" s="120">
        <v>0</v>
      </c>
      <c r="K50" s="120">
        <v>0</v>
      </c>
      <c r="L50" s="120">
        <v>0</v>
      </c>
      <c r="M50" s="120">
        <v>0</v>
      </c>
      <c r="N50" s="120">
        <v>0</v>
      </c>
      <c r="O50" s="120">
        <v>0</v>
      </c>
      <c r="P50" s="120">
        <v>0</v>
      </c>
      <c r="Q50" s="120">
        <v>0</v>
      </c>
    </row>
    <row r="51" ht="23.25" customHeight="1" spans="1:17">
      <c r="A51" s="116"/>
      <c r="B51" s="116"/>
      <c r="C51" s="117" t="s">
        <v>255</v>
      </c>
      <c r="D51" s="118"/>
      <c r="E51" s="118"/>
      <c r="F51" s="119"/>
      <c r="G51" s="120">
        <f t="shared" ref="G51:Q51" si="19">G52</f>
        <v>4.46</v>
      </c>
      <c r="H51" s="120">
        <f>H52</f>
        <v>4.46</v>
      </c>
      <c r="I51" s="120">
        <f>I52</f>
        <v>0</v>
      </c>
      <c r="J51" s="120">
        <f>J52</f>
        <v>0</v>
      </c>
      <c r="K51" s="120">
        <f>K52</f>
        <v>0</v>
      </c>
      <c r="L51" s="120">
        <f>L52</f>
        <v>0</v>
      </c>
      <c r="M51" s="120">
        <f>M52</f>
        <v>0</v>
      </c>
      <c r="N51" s="120">
        <f>N52</f>
        <v>0</v>
      </c>
      <c r="O51" s="120">
        <f>O52</f>
        <v>0</v>
      </c>
      <c r="P51" s="120">
        <f>P52</f>
        <v>0</v>
      </c>
      <c r="Q51" s="120">
        <f>Q52</f>
        <v>0</v>
      </c>
    </row>
    <row r="52" ht="23.25" customHeight="1" spans="1:17">
      <c r="A52" s="116">
        <v>301</v>
      </c>
      <c r="B52" s="116">
        <v>30107</v>
      </c>
      <c r="C52" s="117" t="s">
        <v>254</v>
      </c>
      <c r="D52" s="118" t="s">
        <v>251</v>
      </c>
      <c r="E52" s="118" t="s">
        <v>71</v>
      </c>
      <c r="F52" s="119" t="s">
        <v>252</v>
      </c>
      <c r="G52" s="120">
        <v>4.46</v>
      </c>
      <c r="H52" s="120">
        <v>4.46</v>
      </c>
      <c r="I52" s="120">
        <v>0</v>
      </c>
      <c r="J52" s="120">
        <v>0</v>
      </c>
      <c r="K52" s="120">
        <v>0</v>
      </c>
      <c r="L52" s="120">
        <v>0</v>
      </c>
      <c r="M52" s="120">
        <v>0</v>
      </c>
      <c r="N52" s="120">
        <v>0</v>
      </c>
      <c r="O52" s="120">
        <v>0</v>
      </c>
      <c r="P52" s="120">
        <v>0</v>
      </c>
      <c r="Q52" s="120">
        <v>0</v>
      </c>
    </row>
    <row r="53" ht="23.25" customHeight="1" spans="1:17">
      <c r="A53" s="116"/>
      <c r="B53" s="116"/>
      <c r="C53" s="117" t="s">
        <v>206</v>
      </c>
      <c r="D53" s="118"/>
      <c r="E53" s="118"/>
      <c r="F53" s="119"/>
      <c r="G53" s="120">
        <f t="shared" ref="G53:Q53" si="20">G54</f>
        <v>3.5</v>
      </c>
      <c r="H53" s="120">
        <f>H54</f>
        <v>3.5</v>
      </c>
      <c r="I53" s="120">
        <f>I54</f>
        <v>0</v>
      </c>
      <c r="J53" s="120">
        <f>J54</f>
        <v>0</v>
      </c>
      <c r="K53" s="120">
        <f>K54</f>
        <v>0</v>
      </c>
      <c r="L53" s="120">
        <f>L54</f>
        <v>0</v>
      </c>
      <c r="M53" s="120">
        <f>M54</f>
        <v>0</v>
      </c>
      <c r="N53" s="120">
        <f>N54</f>
        <v>0</v>
      </c>
      <c r="O53" s="120">
        <f>O54</f>
        <v>0</v>
      </c>
      <c r="P53" s="120">
        <f>P54</f>
        <v>0</v>
      </c>
      <c r="Q53" s="120">
        <f>Q54</f>
        <v>0</v>
      </c>
    </row>
    <row r="54" ht="23.25" customHeight="1" spans="1:17">
      <c r="A54" s="116">
        <v>301</v>
      </c>
      <c r="B54" s="116">
        <v>30103</v>
      </c>
      <c r="C54" s="117" t="s">
        <v>207</v>
      </c>
      <c r="D54" s="118" t="s">
        <v>251</v>
      </c>
      <c r="E54" s="118" t="s">
        <v>71</v>
      </c>
      <c r="F54" s="119" t="s">
        <v>252</v>
      </c>
      <c r="G54" s="120">
        <v>3.5</v>
      </c>
      <c r="H54" s="120">
        <v>3.5</v>
      </c>
      <c r="I54" s="120">
        <v>0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20">
        <v>0</v>
      </c>
      <c r="P54" s="120">
        <v>0</v>
      </c>
      <c r="Q54" s="120">
        <v>0</v>
      </c>
    </row>
    <row r="55" ht="23.25" customHeight="1" spans="1:17">
      <c r="A55" s="116"/>
      <c r="B55" s="116"/>
      <c r="C55" s="117" t="s">
        <v>208</v>
      </c>
      <c r="D55" s="118"/>
      <c r="E55" s="118"/>
      <c r="F55" s="119"/>
      <c r="G55" s="120">
        <f t="shared" ref="G55:Q55" si="21">G56</f>
        <v>4.33</v>
      </c>
      <c r="H55" s="120">
        <f>H56</f>
        <v>4.33</v>
      </c>
      <c r="I55" s="120">
        <f>I56</f>
        <v>0</v>
      </c>
      <c r="J55" s="120">
        <f>J56</f>
        <v>0</v>
      </c>
      <c r="K55" s="120">
        <f>K56</f>
        <v>0</v>
      </c>
      <c r="L55" s="120">
        <f>L56</f>
        <v>0</v>
      </c>
      <c r="M55" s="120">
        <f>M56</f>
        <v>0</v>
      </c>
      <c r="N55" s="120">
        <f>N56</f>
        <v>0</v>
      </c>
      <c r="O55" s="120">
        <f>O56</f>
        <v>0</v>
      </c>
      <c r="P55" s="120">
        <f>P56</f>
        <v>0</v>
      </c>
      <c r="Q55" s="120">
        <f>Q56</f>
        <v>0</v>
      </c>
    </row>
    <row r="56" ht="23.25" customHeight="1" spans="1:17">
      <c r="A56" s="116">
        <v>301</v>
      </c>
      <c r="B56" s="116">
        <v>30110</v>
      </c>
      <c r="C56" s="117" t="s">
        <v>209</v>
      </c>
      <c r="D56" s="118" t="s">
        <v>251</v>
      </c>
      <c r="E56" s="118" t="s">
        <v>71</v>
      </c>
      <c r="F56" s="119" t="s">
        <v>252</v>
      </c>
      <c r="G56" s="120">
        <v>4.33</v>
      </c>
      <c r="H56" s="120">
        <v>4.33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120">
        <v>0</v>
      </c>
      <c r="O56" s="120">
        <v>0</v>
      </c>
      <c r="P56" s="120">
        <v>0</v>
      </c>
      <c r="Q56" s="120">
        <v>0</v>
      </c>
    </row>
    <row r="57" ht="23.25" customHeight="1" spans="1:17">
      <c r="A57" s="116"/>
      <c r="B57" s="116"/>
      <c r="C57" s="117" t="s">
        <v>211</v>
      </c>
      <c r="D57" s="118"/>
      <c r="E57" s="118"/>
      <c r="F57" s="119"/>
      <c r="G57" s="120">
        <f t="shared" ref="G57:Q57" si="22">G58</f>
        <v>9.79</v>
      </c>
      <c r="H57" s="120">
        <f>H58</f>
        <v>9.79</v>
      </c>
      <c r="I57" s="120">
        <f>I58</f>
        <v>0</v>
      </c>
      <c r="J57" s="120">
        <f>J58</f>
        <v>0</v>
      </c>
      <c r="K57" s="120">
        <f>K58</f>
        <v>0</v>
      </c>
      <c r="L57" s="120">
        <f>L58</f>
        <v>0</v>
      </c>
      <c r="M57" s="120">
        <f>M58</f>
        <v>0</v>
      </c>
      <c r="N57" s="120">
        <f>N58</f>
        <v>0</v>
      </c>
      <c r="O57" s="120">
        <f>O58</f>
        <v>0</v>
      </c>
      <c r="P57" s="120">
        <f>P58</f>
        <v>0</v>
      </c>
      <c r="Q57" s="120">
        <f>Q58</f>
        <v>0</v>
      </c>
    </row>
    <row r="58" ht="23.25" customHeight="1" spans="1:17">
      <c r="A58" s="116">
        <v>301</v>
      </c>
      <c r="B58" s="116">
        <v>30108</v>
      </c>
      <c r="C58" s="117" t="s">
        <v>212</v>
      </c>
      <c r="D58" s="118" t="s">
        <v>251</v>
      </c>
      <c r="E58" s="118" t="s">
        <v>71</v>
      </c>
      <c r="F58" s="119" t="s">
        <v>252</v>
      </c>
      <c r="G58" s="120">
        <v>9.79</v>
      </c>
      <c r="H58" s="120">
        <v>9.79</v>
      </c>
      <c r="I58" s="120">
        <v>0</v>
      </c>
      <c r="J58" s="120">
        <v>0</v>
      </c>
      <c r="K58" s="120">
        <v>0</v>
      </c>
      <c r="L58" s="120">
        <v>0</v>
      </c>
      <c r="M58" s="120">
        <v>0</v>
      </c>
      <c r="N58" s="120">
        <v>0</v>
      </c>
      <c r="O58" s="120">
        <v>0</v>
      </c>
      <c r="P58" s="120">
        <v>0</v>
      </c>
      <c r="Q58" s="120">
        <v>0</v>
      </c>
    </row>
    <row r="59" ht="23.25" customHeight="1" spans="1:17">
      <c r="A59" s="116"/>
      <c r="B59" s="116"/>
      <c r="C59" s="117" t="s">
        <v>213</v>
      </c>
      <c r="D59" s="118"/>
      <c r="E59" s="118"/>
      <c r="F59" s="119"/>
      <c r="G59" s="120">
        <f t="shared" ref="G59:Q59" si="23">G60</f>
        <v>0.12</v>
      </c>
      <c r="H59" s="120">
        <f>H60</f>
        <v>0.12</v>
      </c>
      <c r="I59" s="120">
        <f>I60</f>
        <v>0</v>
      </c>
      <c r="J59" s="120">
        <f>J60</f>
        <v>0</v>
      </c>
      <c r="K59" s="120">
        <f>K60</f>
        <v>0</v>
      </c>
      <c r="L59" s="120">
        <f>L60</f>
        <v>0</v>
      </c>
      <c r="M59" s="120">
        <f>M60</f>
        <v>0</v>
      </c>
      <c r="N59" s="120">
        <f>N60</f>
        <v>0</v>
      </c>
      <c r="O59" s="120">
        <f>O60</f>
        <v>0</v>
      </c>
      <c r="P59" s="120">
        <f>P60</f>
        <v>0</v>
      </c>
      <c r="Q59" s="120">
        <f>Q60</f>
        <v>0</v>
      </c>
    </row>
    <row r="60" ht="23.25" customHeight="1" spans="1:17">
      <c r="A60" s="116">
        <v>301</v>
      </c>
      <c r="B60" s="116">
        <v>30112</v>
      </c>
      <c r="C60" s="117" t="s">
        <v>214</v>
      </c>
      <c r="D60" s="118" t="s">
        <v>251</v>
      </c>
      <c r="E60" s="118" t="s">
        <v>71</v>
      </c>
      <c r="F60" s="119" t="s">
        <v>252</v>
      </c>
      <c r="G60" s="120">
        <v>0.12</v>
      </c>
      <c r="H60" s="120">
        <v>0.12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</row>
    <row r="61" ht="23.25" customHeight="1" spans="1:17">
      <c r="A61" s="116"/>
      <c r="B61" s="116"/>
      <c r="C61" s="117" t="s">
        <v>215</v>
      </c>
      <c r="D61" s="118"/>
      <c r="E61" s="118"/>
      <c r="F61" s="119"/>
      <c r="G61" s="120">
        <f t="shared" ref="G61:Q61" si="24">G62</f>
        <v>0.31</v>
      </c>
      <c r="H61" s="120">
        <f>H62</f>
        <v>0.31</v>
      </c>
      <c r="I61" s="120">
        <f>I62</f>
        <v>0</v>
      </c>
      <c r="J61" s="120">
        <f>J62</f>
        <v>0</v>
      </c>
      <c r="K61" s="120">
        <f>K62</f>
        <v>0</v>
      </c>
      <c r="L61" s="120">
        <f>L62</f>
        <v>0</v>
      </c>
      <c r="M61" s="120">
        <f>M62</f>
        <v>0</v>
      </c>
      <c r="N61" s="120">
        <f>N62</f>
        <v>0</v>
      </c>
      <c r="O61" s="120">
        <f>O62</f>
        <v>0</v>
      </c>
      <c r="P61" s="120">
        <f>P62</f>
        <v>0</v>
      </c>
      <c r="Q61" s="120">
        <f>Q62</f>
        <v>0</v>
      </c>
    </row>
    <row r="62" ht="23.25" customHeight="1" spans="1:17">
      <c r="A62" s="116">
        <v>301</v>
      </c>
      <c r="B62" s="116">
        <v>30112</v>
      </c>
      <c r="C62" s="117" t="s">
        <v>214</v>
      </c>
      <c r="D62" s="118" t="s">
        <v>251</v>
      </c>
      <c r="E62" s="118" t="s">
        <v>71</v>
      </c>
      <c r="F62" s="119" t="s">
        <v>252</v>
      </c>
      <c r="G62" s="120">
        <v>0.31</v>
      </c>
      <c r="H62" s="120">
        <v>0.31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  <c r="N62" s="120">
        <v>0</v>
      </c>
      <c r="O62" s="120">
        <v>0</v>
      </c>
      <c r="P62" s="120">
        <v>0</v>
      </c>
      <c r="Q62" s="120">
        <v>0</v>
      </c>
    </row>
    <row r="63" ht="23.25" customHeight="1" spans="1:17">
      <c r="A63" s="116"/>
      <c r="B63" s="116"/>
      <c r="C63" s="117" t="s">
        <v>256</v>
      </c>
      <c r="D63" s="118"/>
      <c r="E63" s="118"/>
      <c r="F63" s="119"/>
      <c r="G63" s="120">
        <f t="shared" ref="G63:Q63" si="25">G64</f>
        <v>0.63</v>
      </c>
      <c r="H63" s="120">
        <f>H64</f>
        <v>0.63</v>
      </c>
      <c r="I63" s="120">
        <f>I64</f>
        <v>0</v>
      </c>
      <c r="J63" s="120">
        <f>J64</f>
        <v>0</v>
      </c>
      <c r="K63" s="120">
        <f>K64</f>
        <v>0</v>
      </c>
      <c r="L63" s="120">
        <f>L64</f>
        <v>0</v>
      </c>
      <c r="M63" s="120">
        <f>M64</f>
        <v>0</v>
      </c>
      <c r="N63" s="120">
        <f>N64</f>
        <v>0</v>
      </c>
      <c r="O63" s="120">
        <f>O64</f>
        <v>0</v>
      </c>
      <c r="P63" s="120">
        <f>P64</f>
        <v>0</v>
      </c>
      <c r="Q63" s="120">
        <f>Q64</f>
        <v>0</v>
      </c>
    </row>
    <row r="64" ht="23.25" customHeight="1" spans="1:17">
      <c r="A64" s="116">
        <v>301</v>
      </c>
      <c r="B64" s="116">
        <v>30102</v>
      </c>
      <c r="C64" s="117" t="s">
        <v>205</v>
      </c>
      <c r="D64" s="118" t="s">
        <v>251</v>
      </c>
      <c r="E64" s="118" t="s">
        <v>71</v>
      </c>
      <c r="F64" s="119" t="s">
        <v>252</v>
      </c>
      <c r="G64" s="120">
        <v>0.63</v>
      </c>
      <c r="H64" s="120">
        <v>0.63</v>
      </c>
      <c r="I64" s="120">
        <v>0</v>
      </c>
      <c r="J64" s="120">
        <v>0</v>
      </c>
      <c r="K64" s="120">
        <v>0</v>
      </c>
      <c r="L64" s="120">
        <v>0</v>
      </c>
      <c r="M64" s="120">
        <v>0</v>
      </c>
      <c r="N64" s="120">
        <v>0</v>
      </c>
      <c r="O64" s="120">
        <v>0</v>
      </c>
      <c r="P64" s="120">
        <v>0</v>
      </c>
      <c r="Q64" s="120">
        <v>0</v>
      </c>
    </row>
    <row r="65" ht="23.25" customHeight="1" spans="1:17">
      <c r="A65" s="116"/>
      <c r="B65" s="116"/>
      <c r="C65" s="117" t="s">
        <v>222</v>
      </c>
      <c r="D65" s="118"/>
      <c r="E65" s="118"/>
      <c r="F65" s="119"/>
      <c r="G65" s="120">
        <f t="shared" ref="G65:Q65" si="26">G66</f>
        <v>0.65</v>
      </c>
      <c r="H65" s="120">
        <f>H66</f>
        <v>0.65</v>
      </c>
      <c r="I65" s="120">
        <f>I66</f>
        <v>0</v>
      </c>
      <c r="J65" s="120">
        <f>J66</f>
        <v>0</v>
      </c>
      <c r="K65" s="120">
        <f>K66</f>
        <v>0</v>
      </c>
      <c r="L65" s="120">
        <f>L66</f>
        <v>0</v>
      </c>
      <c r="M65" s="120">
        <f>M66</f>
        <v>0</v>
      </c>
      <c r="N65" s="120">
        <f>N66</f>
        <v>0</v>
      </c>
      <c r="O65" s="120">
        <f>O66</f>
        <v>0</v>
      </c>
      <c r="P65" s="120">
        <f>P66</f>
        <v>0</v>
      </c>
      <c r="Q65" s="120">
        <f>Q66</f>
        <v>0</v>
      </c>
    </row>
    <row r="66" ht="23.25" customHeight="1" spans="1:17">
      <c r="A66" s="116">
        <v>301</v>
      </c>
      <c r="B66" s="116">
        <v>30102</v>
      </c>
      <c r="C66" s="117" t="s">
        <v>205</v>
      </c>
      <c r="D66" s="118" t="s">
        <v>251</v>
      </c>
      <c r="E66" s="118" t="s">
        <v>71</v>
      </c>
      <c r="F66" s="119" t="s">
        <v>252</v>
      </c>
      <c r="G66" s="120">
        <v>0.65</v>
      </c>
      <c r="H66" s="120">
        <v>0.65</v>
      </c>
      <c r="I66" s="120">
        <v>0</v>
      </c>
      <c r="J66" s="120">
        <v>0</v>
      </c>
      <c r="K66" s="120">
        <v>0</v>
      </c>
      <c r="L66" s="120">
        <v>0</v>
      </c>
      <c r="M66" s="120">
        <v>0</v>
      </c>
      <c r="N66" s="120">
        <v>0</v>
      </c>
      <c r="O66" s="120">
        <v>0</v>
      </c>
      <c r="P66" s="120">
        <v>0</v>
      </c>
      <c r="Q66" s="120">
        <v>0</v>
      </c>
    </row>
    <row r="67" ht="23.25" customHeight="1" spans="1:17">
      <c r="A67" s="116"/>
      <c r="B67" s="116"/>
      <c r="C67" s="117" t="s">
        <v>223</v>
      </c>
      <c r="D67" s="118"/>
      <c r="E67" s="118"/>
      <c r="F67" s="119"/>
      <c r="G67" s="120">
        <f t="shared" ref="G67:Q67" si="27">G68</f>
        <v>4.8</v>
      </c>
      <c r="H67" s="120">
        <f>H68</f>
        <v>4.8</v>
      </c>
      <c r="I67" s="120">
        <f>I68</f>
        <v>0</v>
      </c>
      <c r="J67" s="120">
        <f>J68</f>
        <v>0</v>
      </c>
      <c r="K67" s="120">
        <f>K68</f>
        <v>0</v>
      </c>
      <c r="L67" s="120">
        <f>L68</f>
        <v>0</v>
      </c>
      <c r="M67" s="120">
        <f>M68</f>
        <v>0</v>
      </c>
      <c r="N67" s="120">
        <f>N68</f>
        <v>0</v>
      </c>
      <c r="O67" s="120">
        <f>O68</f>
        <v>0</v>
      </c>
      <c r="P67" s="120">
        <f>P68</f>
        <v>0</v>
      </c>
      <c r="Q67" s="120">
        <f>Q68</f>
        <v>0</v>
      </c>
    </row>
    <row r="68" ht="23.25" customHeight="1" spans="1:17">
      <c r="A68" s="116">
        <v>301</v>
      </c>
      <c r="B68" s="116">
        <v>30103</v>
      </c>
      <c r="C68" s="117" t="s">
        <v>207</v>
      </c>
      <c r="D68" s="118" t="s">
        <v>251</v>
      </c>
      <c r="E68" s="118" t="s">
        <v>71</v>
      </c>
      <c r="F68" s="119" t="s">
        <v>252</v>
      </c>
      <c r="G68" s="120">
        <v>4.8</v>
      </c>
      <c r="H68" s="120">
        <v>4.8</v>
      </c>
      <c r="I68" s="120">
        <v>0</v>
      </c>
      <c r="J68" s="120">
        <v>0</v>
      </c>
      <c r="K68" s="120">
        <v>0</v>
      </c>
      <c r="L68" s="120">
        <v>0</v>
      </c>
      <c r="M68" s="120">
        <v>0</v>
      </c>
      <c r="N68" s="120">
        <v>0</v>
      </c>
      <c r="O68" s="120">
        <v>0</v>
      </c>
      <c r="P68" s="120">
        <v>0</v>
      </c>
      <c r="Q68" s="120">
        <v>0</v>
      </c>
    </row>
    <row r="69" ht="23.25" customHeight="1" spans="1:17">
      <c r="A69" s="116"/>
      <c r="B69" s="116"/>
      <c r="C69" s="117" t="s">
        <v>228</v>
      </c>
      <c r="D69" s="118"/>
      <c r="E69" s="118"/>
      <c r="F69" s="119"/>
      <c r="G69" s="120">
        <f t="shared" ref="G69:Q69" si="28">G70</f>
        <v>22.1</v>
      </c>
      <c r="H69" s="120">
        <f>H70</f>
        <v>0</v>
      </c>
      <c r="I69" s="120">
        <f>I70</f>
        <v>0</v>
      </c>
      <c r="J69" s="120">
        <f>J70</f>
        <v>22.1</v>
      </c>
      <c r="K69" s="120">
        <f>K70</f>
        <v>0</v>
      </c>
      <c r="L69" s="120">
        <f>L70</f>
        <v>0</v>
      </c>
      <c r="M69" s="120">
        <f>M70</f>
        <v>22.1</v>
      </c>
      <c r="N69" s="120">
        <f>N70</f>
        <v>0</v>
      </c>
      <c r="O69" s="120">
        <f>O70</f>
        <v>0</v>
      </c>
      <c r="P69" s="120">
        <f>P70</f>
        <v>0</v>
      </c>
      <c r="Q69" s="120">
        <f>Q70</f>
        <v>0</v>
      </c>
    </row>
    <row r="70" ht="23.25" customHeight="1" spans="1:17">
      <c r="A70" s="116">
        <v>302</v>
      </c>
      <c r="B70" s="116">
        <v>30201</v>
      </c>
      <c r="C70" s="117" t="s">
        <v>229</v>
      </c>
      <c r="D70" s="118" t="s">
        <v>251</v>
      </c>
      <c r="E70" s="118" t="s">
        <v>70</v>
      </c>
      <c r="F70" s="119" t="s">
        <v>257</v>
      </c>
      <c r="G70" s="120">
        <v>22.1</v>
      </c>
      <c r="H70" s="120">
        <v>0</v>
      </c>
      <c r="I70" s="120">
        <v>0</v>
      </c>
      <c r="J70" s="120">
        <v>22.1</v>
      </c>
      <c r="K70" s="120">
        <v>0</v>
      </c>
      <c r="L70" s="120">
        <v>0</v>
      </c>
      <c r="M70" s="120">
        <v>22.1</v>
      </c>
      <c r="N70" s="120">
        <v>0</v>
      </c>
      <c r="O70" s="120">
        <v>0</v>
      </c>
      <c r="P70" s="120">
        <v>0</v>
      </c>
      <c r="Q70" s="120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99" customWidth="1"/>
    <col min="2" max="2" width="43.625" style="99" customWidth="1"/>
    <col min="3" max="3" width="25.75" style="99" customWidth="1"/>
    <col min="4" max="251" width="6.875" style="99" customWidth="1"/>
    <col min="252" max="16384" width="9" style="99"/>
  </cols>
  <sheetData>
    <row r="1" ht="42" customHeight="1" spans="1:3">
      <c r="A1" s="100" t="s">
        <v>258</v>
      </c>
      <c r="B1" s="100"/>
      <c r="C1"/>
    </row>
    <row r="2" s="97" customFormat="1" customHeight="1" spans="1:3">
      <c r="A2" s="36" t="s">
        <v>1</v>
      </c>
      <c r="B2" s="101" t="s">
        <v>2</v>
      </c>
      <c r="C2"/>
    </row>
    <row r="3" s="97" customFormat="1" ht="30" customHeight="1" spans="1:3">
      <c r="A3" s="102" t="s">
        <v>259</v>
      </c>
      <c r="B3" s="103" t="s">
        <v>260</v>
      </c>
      <c r="C3"/>
    </row>
    <row r="4" s="98" customFormat="1" ht="30" customHeight="1" spans="1:3">
      <c r="A4" s="104" t="s">
        <v>261</v>
      </c>
      <c r="B4" s="105">
        <v>147.88</v>
      </c>
      <c r="C4" s="34"/>
    </row>
    <row r="5" s="98" customFormat="1" ht="30" customHeight="1" spans="1:3">
      <c r="A5" s="106" t="s">
        <v>262</v>
      </c>
      <c r="B5" s="105">
        <v>0</v>
      </c>
      <c r="C5" s="34"/>
    </row>
    <row r="6" s="98" customFormat="1" ht="30" customHeight="1" spans="1:3">
      <c r="A6" s="106" t="s">
        <v>263</v>
      </c>
      <c r="B6" s="105">
        <v>1.38</v>
      </c>
      <c r="C6" s="34"/>
    </row>
    <row r="7" s="98" customFormat="1" ht="30" customHeight="1" spans="1:3">
      <c r="A7" s="106" t="s">
        <v>264</v>
      </c>
      <c r="B7" s="105">
        <v>146.5</v>
      </c>
      <c r="C7" s="34"/>
    </row>
    <row r="8" s="98" customFormat="1" ht="30" customHeight="1" spans="1:3">
      <c r="A8" s="106" t="s">
        <v>265</v>
      </c>
      <c r="B8" s="105">
        <v>65</v>
      </c>
      <c r="C8" s="34"/>
    </row>
    <row r="9" s="98" customFormat="1" ht="30" customHeight="1" spans="1:3">
      <c r="A9" s="106" t="s">
        <v>266</v>
      </c>
      <c r="B9" s="105">
        <v>81.5</v>
      </c>
      <c r="C9" s="34"/>
    </row>
    <row r="10" s="97" customFormat="1" ht="30.75" customHeight="1" spans="1:3">
      <c r="A10"/>
      <c r="B10"/>
      <c r="C10"/>
    </row>
    <row r="11" s="97" customFormat="1" ht="99.75" customHeight="1" spans="1:3">
      <c r="A11" s="107" t="s">
        <v>267</v>
      </c>
      <c r="B11" s="107"/>
      <c r="C11"/>
    </row>
    <row r="12" s="97" customFormat="1" ht="21.95" customHeight="1" spans="1:3">
      <c r="A12"/>
      <c r="B12"/>
      <c r="C12"/>
    </row>
    <row r="13" s="97" customFormat="1" ht="21.95" customHeight="1" spans="1:3">
      <c r="A13"/>
      <c r="B13"/>
      <c r="C13"/>
    </row>
    <row r="14" s="97" customFormat="1" ht="21.95" customHeight="1" spans="1:3">
      <c r="A14"/>
      <c r="B14"/>
      <c r="C14"/>
    </row>
    <row r="15" s="97" customFormat="1" ht="21.95" customHeight="1" spans="1:3">
      <c r="A15"/>
      <c r="B15"/>
      <c r="C15"/>
    </row>
    <row r="16" s="97" customFormat="1" ht="21.95" customHeight="1" spans="1:3">
      <c r="A16"/>
      <c r="B16"/>
      <c r="C16"/>
    </row>
    <row r="17" s="97" customFormat="1" ht="21.95" customHeight="1" spans="1:3">
      <c r="A17"/>
      <c r="B17"/>
      <c r="C17"/>
    </row>
    <row r="18" s="97" customFormat="1" ht="21.95" customHeight="1" spans="1:3">
      <c r="A18"/>
      <c r="B18"/>
      <c r="C18"/>
    </row>
    <row r="19" s="97" customFormat="1" ht="21.95" customHeight="1" spans="1:3">
      <c r="A19"/>
      <c r="B19"/>
      <c r="C19"/>
    </row>
    <row r="20" s="97" customFormat="1" ht="21.95" customHeight="1" spans="1:3">
      <c r="A20"/>
      <c r="B20"/>
      <c r="C20"/>
    </row>
    <row r="21" s="97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71" customWidth="1"/>
    <col min="2" max="2" width="5" style="71" customWidth="1"/>
    <col min="3" max="3" width="4.875" style="71" customWidth="1"/>
    <col min="4" max="4" width="41.5" style="71" customWidth="1"/>
    <col min="5" max="6" width="12.625" style="71" customWidth="1"/>
    <col min="7" max="7" width="12.5" style="71" customWidth="1"/>
    <col min="8" max="8" width="12.125" style="71" customWidth="1"/>
    <col min="9" max="10" width="12.625" style="71" customWidth="1"/>
    <col min="11" max="11" width="12.375" style="71" customWidth="1"/>
    <col min="12" max="16384" width="9" style="71"/>
  </cols>
  <sheetData>
    <row r="1" ht="42" customHeight="1" spans="1:11">
      <c r="A1" s="72" t="s">
        <v>268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ht="18.75" customHeight="1" spans="1:11">
      <c r="A2" s="73" t="s">
        <v>1</v>
      </c>
      <c r="B2" s="74"/>
      <c r="C2" s="74"/>
      <c r="D2" s="74"/>
      <c r="E2" s="75"/>
      <c r="F2" s="76"/>
      <c r="G2" s="76"/>
      <c r="H2" s="76"/>
      <c r="I2" s="76"/>
      <c r="J2" s="76"/>
      <c r="K2" s="48" t="s">
        <v>2</v>
      </c>
    </row>
    <row r="3" s="68" customFormat="1" ht="16.5" customHeight="1" spans="1:11">
      <c r="A3" s="77" t="s">
        <v>135</v>
      </c>
      <c r="B3" s="78"/>
      <c r="C3" s="79"/>
      <c r="D3" s="80" t="s">
        <v>136</v>
      </c>
      <c r="E3" s="81" t="s">
        <v>137</v>
      </c>
      <c r="F3" s="81"/>
      <c r="G3" s="81"/>
      <c r="H3" s="81"/>
      <c r="I3" s="81"/>
      <c r="J3" s="81"/>
      <c r="K3" s="81"/>
    </row>
    <row r="4" s="68" customFormat="1" ht="14.25" customHeight="1" spans="1:11">
      <c r="A4" s="82" t="s">
        <v>53</v>
      </c>
      <c r="B4" s="83" t="s">
        <v>54</v>
      </c>
      <c r="C4" s="83" t="s">
        <v>55</v>
      </c>
      <c r="D4" s="84"/>
      <c r="E4" s="85" t="s">
        <v>7</v>
      </c>
      <c r="F4" s="86" t="s">
        <v>138</v>
      </c>
      <c r="G4" s="86"/>
      <c r="H4" s="86"/>
      <c r="I4" s="94" t="s">
        <v>139</v>
      </c>
      <c r="J4" s="95"/>
      <c r="K4" s="96"/>
    </row>
    <row r="5" s="68" customFormat="1" ht="23.25" customHeight="1" spans="1:11">
      <c r="A5" s="82"/>
      <c r="B5" s="83"/>
      <c r="C5" s="83"/>
      <c r="D5" s="87"/>
      <c r="E5" s="85"/>
      <c r="F5" s="85" t="s">
        <v>17</v>
      </c>
      <c r="G5" s="85" t="s">
        <v>140</v>
      </c>
      <c r="H5" s="85" t="s">
        <v>141</v>
      </c>
      <c r="I5" s="85" t="s">
        <v>17</v>
      </c>
      <c r="J5" s="85" t="s">
        <v>142</v>
      </c>
      <c r="K5" s="85" t="s">
        <v>143</v>
      </c>
    </row>
    <row r="6" s="68" customFormat="1" ht="20.1" customHeight="1" spans="1:11">
      <c r="A6" s="88" t="s">
        <v>65</v>
      </c>
      <c r="B6" s="83" t="s">
        <v>65</v>
      </c>
      <c r="C6" s="83" t="s">
        <v>65</v>
      </c>
      <c r="D6" s="83" t="s">
        <v>65</v>
      </c>
      <c r="E6" s="81">
        <v>2</v>
      </c>
      <c r="F6" s="81">
        <v>3</v>
      </c>
      <c r="G6" s="81">
        <v>4</v>
      </c>
      <c r="H6" s="81">
        <v>5</v>
      </c>
      <c r="I6" s="81">
        <v>6</v>
      </c>
      <c r="J6" s="81">
        <v>7</v>
      </c>
      <c r="K6" s="81">
        <v>8</v>
      </c>
    </row>
    <row r="7" s="69" customFormat="1" ht="20.1" customHeight="1" spans="1:11">
      <c r="A7" s="89"/>
      <c r="B7" s="90"/>
      <c r="C7" s="90"/>
      <c r="D7" s="90"/>
      <c r="E7" s="91"/>
      <c r="F7" s="91"/>
      <c r="G7" s="91"/>
      <c r="H7" s="91"/>
      <c r="I7" s="91"/>
      <c r="J7" s="91"/>
      <c r="K7" s="91"/>
    </row>
    <row r="8" s="70" customFormat="1" ht="14.25" customHeight="1" spans="1:11">
      <c r="A8" s="92"/>
      <c r="B8" s="92"/>
      <c r="C8" s="92"/>
      <c r="D8" s="92"/>
      <c r="E8" s="92"/>
      <c r="F8" s="92"/>
      <c r="G8" s="93"/>
      <c r="H8" s="93"/>
      <c r="I8" s="93"/>
      <c r="J8" s="93"/>
      <c r="K8" s="93"/>
    </row>
    <row r="9" s="70" customFormat="1" ht="14.25" customHeight="1" spans="1:11">
      <c r="A9"/>
      <c r="B9" s="92"/>
      <c r="C9" s="92"/>
      <c r="D9" s="92"/>
      <c r="E9" s="92"/>
      <c r="F9" s="92"/>
      <c r="G9" s="92"/>
      <c r="H9" s="93"/>
      <c r="I9" s="93"/>
      <c r="J9" s="93"/>
      <c r="K9" s="93"/>
    </row>
    <row r="10" s="70" customFormat="1" ht="14.25" customHeight="1" spans="1:11">
      <c r="A10" s="93"/>
      <c r="B10" s="93"/>
      <c r="C10" s="93"/>
      <c r="D10" s="93"/>
      <c r="E10" s="92"/>
      <c r="F10" s="92"/>
      <c r="G10" s="92"/>
      <c r="H10" s="93"/>
      <c r="I10" s="93"/>
      <c r="J10" s="93"/>
      <c r="K10" s="93"/>
    </row>
    <row r="11" s="70" customFormat="1" ht="14.25" customHeight="1" spans="1:11">
      <c r="A11" s="93"/>
      <c r="B11" s="93"/>
      <c r="C11" s="93"/>
      <c r="D11" s="93"/>
      <c r="E11" s="93"/>
      <c r="F11" s="92"/>
      <c r="G11" s="92"/>
      <c r="H11" s="93"/>
      <c r="I11" s="93"/>
      <c r="J11" s="93"/>
      <c r="K11" s="93"/>
    </row>
    <row r="12" s="70" customFormat="1" ht="14.25" customHeight="1" spans="1:11">
      <c r="A12" s="93"/>
      <c r="B12" s="93"/>
      <c r="C12" s="93"/>
      <c r="D12" s="93"/>
      <c r="E12" s="93"/>
      <c r="F12" s="93"/>
      <c r="G12" s="92"/>
      <c r="H12" s="93"/>
      <c r="I12" s="93"/>
      <c r="J12" s="93"/>
      <c r="K12" s="93"/>
    </row>
    <row r="13" s="70" customFormat="1" ht="14.25" customHeight="1"/>
    <row r="14" s="70" customFormat="1" ht="14.25" customHeight="1"/>
    <row r="15" s="70" customFormat="1" ht="14.25" customHeight="1"/>
    <row r="16" s="70" customFormat="1" ht="14.25" customHeight="1"/>
    <row r="17" s="70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70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70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70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70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70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70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70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70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70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70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70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70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70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70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44" t="s">
        <v>269</v>
      </c>
      <c r="B1" s="44"/>
      <c r="C1" s="44"/>
      <c r="D1" s="44"/>
    </row>
    <row r="2" ht="18.75" customHeight="1" spans="1:4">
      <c r="A2" s="45" t="s">
        <v>1</v>
      </c>
      <c r="B2" s="46"/>
      <c r="C2" s="47"/>
      <c r="D2" s="48" t="s">
        <v>2</v>
      </c>
    </row>
    <row r="3" ht="30" customHeight="1" spans="1:4">
      <c r="A3" s="49" t="s">
        <v>270</v>
      </c>
      <c r="B3" s="50" t="s">
        <v>271</v>
      </c>
      <c r="C3" s="50" t="s">
        <v>270</v>
      </c>
      <c r="D3" s="51" t="s">
        <v>272</v>
      </c>
    </row>
    <row r="4" s="34" customFormat="1" ht="25.5" customHeight="1" spans="1:4">
      <c r="A4" s="52" t="s">
        <v>273</v>
      </c>
      <c r="B4" s="53"/>
      <c r="C4" s="54" t="s">
        <v>274</v>
      </c>
      <c r="D4" s="55"/>
    </row>
    <row r="5" ht="25.5" customHeight="1" spans="1:4">
      <c r="A5" s="52" t="s">
        <v>275</v>
      </c>
      <c r="B5" s="56"/>
      <c r="C5" s="54" t="s">
        <v>276</v>
      </c>
      <c r="D5" s="56"/>
    </row>
    <row r="6" ht="25.5" customHeight="1" spans="1:4">
      <c r="A6" s="52" t="s">
        <v>277</v>
      </c>
      <c r="B6" s="57"/>
      <c r="C6" s="54" t="s">
        <v>278</v>
      </c>
      <c r="D6" s="58"/>
    </row>
    <row r="7" ht="25.5" customHeight="1" spans="1:4">
      <c r="A7" s="52" t="s">
        <v>279</v>
      </c>
      <c r="B7" s="57"/>
      <c r="C7" s="54" t="s">
        <v>280</v>
      </c>
      <c r="D7" s="57"/>
    </row>
    <row r="8" ht="25.5" customHeight="1" spans="1:4">
      <c r="A8" s="52" t="s">
        <v>281</v>
      </c>
      <c r="B8" s="57"/>
      <c r="C8" s="54" t="s">
        <v>282</v>
      </c>
      <c r="D8" s="57"/>
    </row>
    <row r="9" ht="25.5" customHeight="1" spans="1:4">
      <c r="A9" s="52"/>
      <c r="B9" s="57"/>
      <c r="C9" s="54"/>
      <c r="D9" s="57"/>
    </row>
    <row r="10" ht="25.5" customHeight="1" spans="1:4">
      <c r="A10" s="59" t="s">
        <v>283</v>
      </c>
      <c r="B10" s="57"/>
      <c r="C10" s="60" t="s">
        <v>284</v>
      </c>
      <c r="D10" s="57"/>
    </row>
    <row r="11" ht="25.5" customHeight="1" spans="1:4">
      <c r="A11" s="61" t="s">
        <v>285</v>
      </c>
      <c r="B11" s="57"/>
      <c r="C11" s="62" t="s">
        <v>286</v>
      </c>
      <c r="D11" s="57"/>
    </row>
    <row r="12" ht="25.5" customHeight="1" spans="1:4">
      <c r="A12" s="63" t="s">
        <v>287</v>
      </c>
      <c r="B12" s="64"/>
      <c r="C12" s="65"/>
      <c r="D12" s="64"/>
    </row>
    <row r="13" ht="25.5" customHeight="1" spans="1:4">
      <c r="A13" s="66"/>
      <c r="B13" s="67"/>
      <c r="C13" s="65"/>
      <c r="D13" s="57"/>
    </row>
    <row r="14" ht="25.5" customHeight="1" spans="1:4">
      <c r="A14" s="59" t="s">
        <v>37</v>
      </c>
      <c r="B14" s="57"/>
      <c r="C14" s="60" t="s">
        <v>38</v>
      </c>
      <c r="D14" s="57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绩效目标表1</vt:lpstr>
      <vt:lpstr>绩效目标表2</vt:lpstr>
      <vt:lpstr>绩效目标表3</vt:lpstr>
      <vt:lpstr>绩效目标表4</vt:lpstr>
      <vt:lpstr>绩效目标表5</vt:lpstr>
      <vt:lpstr>绩效目标表6</vt:lpstr>
      <vt:lpstr>绩效目标表7</vt:lpstr>
      <vt:lpstr>绩效目标表8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2020-08-21T10:24:31Z</dcterms:created>
  <dcterms:modified xsi:type="dcterms:W3CDTF">2020-08-21T15:21:48Z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2052-9.1.0.4337</vt:lpwstr>
  </property>
</Properties>
</file>