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0" firstSheet="11" activeTab="15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  <sheet name="绩效目标表1" sheetId="12" r:id="rId12"/>
    <sheet name="绩效目标表2" sheetId="13" r:id="rId13"/>
    <sheet name="绩效目标表3" sheetId="14" r:id="rId14"/>
    <sheet name="绩效目标表4" sheetId="15" r:id="rId15"/>
    <sheet name="绩效目标表5" sheetId="16" r:id="rId16"/>
  </sheets>
  <externalReferences>
    <externalReference r:id="rId17"/>
    <externalReference r:id="rId18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'02部门收入总体情况表'!$A$1:V64</definedName>
    <definedName name="_xlnm.Print_Titles" localSheetId="1">'02部门收入总体情况表'!$1:8</definedName>
    <definedName name="_xlnm.Print_Area" localSheetId="2">'03部门支出总体情况表'!$A$1:L64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'05一般公共预算支出情况表'!$A$1:K62</definedName>
    <definedName name="_xlnm.Print_Titles" localSheetId="4">'05一般公共预算支出情况表'!$1:6</definedName>
    <definedName name="_xlnm.Print_Area" localSheetId="5">'06一般公共预算基本支出表'!$A$1:Q77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'10机关运行经费'!$A$1:C21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<sst xmlns="http://schemas.openxmlformats.org/spreadsheetml/2006/main" count="415">
  <si>
    <t>2020年部门收支总体情况表</t>
  </si>
  <si>
    <t>单位名称：中国共产党温县纪律检查委员会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</si>
  <si>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</si>
  <si>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</si>
  <si>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</si>
  <si>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</si>
  <si>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</si>
  <si>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</si>
  <si>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</si>
  <si>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</si>
  <si>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</si>
  <si>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</si>
  <si>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</si>
  <si>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</si>
  <si>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</si>
  <si>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</si>
  <si>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</si>
  <si>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</si>
  <si>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</si>
  <si>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</si>
  <si>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</si>
  <si>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</si>
  <si>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</si>
  <si>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</si>
  <si>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</si>
  <si>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</si>
  <si>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</si>
  <si>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</si>
  <si>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</si>
  <si>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</si>
  <si>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</si>
  <si>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</si>
  <si>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</si>
  <si>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</si>
  <si>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</si>
  <si>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</si>
  <si>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</si>
  <si>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</si>
  <si>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</si>
  <si>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</si>
  <si>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</si>
  <si>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</si>
  <si>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</si>
  <si>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</si>
  <si>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</si>
  <si>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</si>
  <si>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</si>
  <si>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</si>
  <si>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</si>
  <si>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</si>
  <si>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</si>
  <si>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</si>
  <si>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</si>
  <si>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</si>
  <si>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</si>
  <si>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</si>
  <si>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</si>
  <si>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</si>
  <si>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</si>
  <si>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</si>
  <si>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</si>
  <si>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</si>
  <si>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</si>
  <si>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</si>
  <si>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</si>
  <si>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</si>
  <si>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</si>
  <si>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纪检监察事务</t>
  </si>
  <si>
    <t xml:space="preserve">    行政运行（纪检监察事务）</t>
  </si>
  <si>
    <t>201</t>
  </si>
  <si>
    <t>11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</si>
  <si>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</si>
  <si>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</si>
  <si>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</si>
  <si>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</si>
  <si>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</si>
  <si>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</si>
  <si>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</si>
  <si>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</si>
  <si>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</si>
  <si>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</si>
  <si>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</si>
  <si>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</si>
  <si>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  乡镇纪检监察岗位津贴</t>
  </si>
  <si>
    <t xml:space="preserve">      全县纪检干部岗位津贴</t>
  </si>
  <si>
    <t xml:space="preserve">    一般行政管理事务（纪检监察事务）</t>
  </si>
  <si>
    <t>02</t>
  </si>
  <si>
    <t xml:space="preserve">      纪检监察工作业务费</t>
  </si>
  <si>
    <t xml:space="preserve">      后勤服务保障经费</t>
  </si>
  <si>
    <t xml:space="preserve">      行政效能电子监察中心网络购置及维护费</t>
  </si>
  <si>
    <t xml:space="preserve">      办案点运转经费</t>
  </si>
  <si>
    <t xml:space="preserve">      社区辅警服装费 </t>
  </si>
  <si>
    <t xml:space="preserve">      监察体制改革工作经费</t>
  </si>
  <si>
    <t xml:space="preserve">      县巡察工作经费</t>
  </si>
  <si>
    <t xml:space="preserve">      农业农村综合监督服务中心专项资金</t>
  </si>
  <si>
    <t xml:space="preserve">      反腐倡廉宣传教育工作经费</t>
  </si>
  <si>
    <t xml:space="preserve">      三资管理手机软件资金</t>
  </si>
  <si>
    <t xml:space="preserve">      纪检监察信息化办公设备经费</t>
  </si>
  <si>
    <t xml:space="preserve">      办公场所二期改造质保金</t>
  </si>
  <si>
    <t xml:space="preserve">      执纪办案装备购置经费</t>
  </si>
  <si>
    <t xml:space="preserve">    事业运行（纪检监察事务）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</si>
  <si>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</si>
  <si>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</si>
  <si>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</si>
  <si>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</si>
  <si>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</si>
  <si>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</si>
  <si>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</si>
  <si>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</si>
  <si>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</si>
  <si>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</si>
  <si>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</si>
  <si>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</si>
  <si>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</si>
  <si>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</si>
  <si>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</si>
  <si>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</si>
  <si>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</si>
  <si>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</si>
  <si>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</si>
  <si>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</si>
  <si>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</si>
  <si>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</si>
  <si>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</si>
  <si>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</si>
  <si>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</si>
  <si>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</si>
  <si>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</si>
  <si>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</si>
  <si>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</si>
  <si>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</si>
  <si>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11</t>
  </si>
  <si>
    <t xml:space="preserve">  01</t>
  </si>
  <si>
    <t xml:space="preserve">  02</t>
  </si>
  <si>
    <t xml:space="preserve">  50</t>
  </si>
  <si>
    <t xml:space="preserve">  208</t>
  </si>
  <si>
    <t xml:space="preserve">  05</t>
  </si>
  <si>
    <t xml:space="preserve">  210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</si>
  <si>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</si>
  <si>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</si>
  <si>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</si>
  <si>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</si>
  <si>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</si>
  <si>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</si>
  <si>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</si>
  <si>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</si>
  <si>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</si>
  <si>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</si>
  <si>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</si>
  <si>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</si>
  <si>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</si>
  <si>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</si>
  <si>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</si>
  <si>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</si>
  <si>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</si>
  <si>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</si>
  <si>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</si>
  <si>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</si>
  <si>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</si>
  <si>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</si>
  <si>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</si>
  <si>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</si>
  <si>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</si>
  <si>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</si>
  <si>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</si>
  <si>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</si>
  <si>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</si>
  <si>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</si>
  <si>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</si>
  <si>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</si>
  <si>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</si>
  <si>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</si>
  <si>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</si>
  <si>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</si>
  <si>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</si>
  <si>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</si>
  <si>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</si>
  <si>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</si>
  <si>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</si>
  <si>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</si>
  <si>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</si>
  <si>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</si>
  <si>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</si>
  <si>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</si>
  <si>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中国共产党温县纪律检查委员会机关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</si>
  <si>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</si>
  <si>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</si>
  <si>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</si>
  <si>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</si>
  <si>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</si>
  <si>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</si>
  <si>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</si>
  <si>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</si>
  <si>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</si>
  <si>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</si>
  <si>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</si>
  <si>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</si>
  <si>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</si>
  <si>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</si>
  <si>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</si>
  <si>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</si>
  <si>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</si>
  <si>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</si>
  <si>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</si>
  <si>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</si>
  <si>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</si>
  <si>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</si>
  <si>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</si>
  <si>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</si>
  <si>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</si>
  <si>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</si>
  <si>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</si>
  <si>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</si>
  <si>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</si>
  <si>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</si>
  <si>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</si>
  <si>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印刷费</t>
  </si>
  <si>
    <t xml:space="preserve">    邮电费</t>
  </si>
  <si>
    <t xml:space="preserve">    差旅费</t>
  </si>
  <si>
    <t xml:space="preserve">    维修(护)费</t>
  </si>
  <si>
    <t>09</t>
  </si>
  <si>
    <t>维修（护）费</t>
  </si>
  <si>
    <t xml:space="preserve">    会议费</t>
  </si>
  <si>
    <t>会议费</t>
  </si>
  <si>
    <t xml:space="preserve">    公务接待费</t>
  </si>
  <si>
    <t>06</t>
  </si>
  <si>
    <t>公务接待费</t>
  </si>
  <si>
    <t xml:space="preserve">    劳务费</t>
  </si>
  <si>
    <t>委托业务费</t>
  </si>
  <si>
    <t xml:space="preserve">    工会经费</t>
  </si>
  <si>
    <t xml:space="preserve">    公务用车运行维护费</t>
  </si>
  <si>
    <t>08</t>
  </si>
  <si>
    <t>公务用车运行维护费</t>
  </si>
  <si>
    <t xml:space="preserve">    其他商品和服务支出</t>
  </si>
  <si>
    <t>其他商品和服务支出</t>
  </si>
  <si>
    <t xml:space="preserve">    办公设备购置</t>
  </si>
  <si>
    <t>503</t>
  </si>
  <si>
    <t>设备购置</t>
  </si>
  <si>
    <t xml:space="preserve">  在职人员公用经费（公务交通）</t>
  </si>
  <si>
    <t xml:space="preserve">    其他交通费用</t>
  </si>
  <si>
    <t>中国共产党温县纪律检查委员会事业机构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</si>
  <si>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</si>
  <si>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</si>
  <si>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</si>
  <si>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</si>
  <si>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</si>
  <si>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</si>
  <si>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</si>
  <si>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</si>
  <si>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</si>
  <si>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</si>
  <si>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</si>
  <si>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</si>
  <si>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</si>
  <si>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</si>
  <si>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</si>
  <si>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</si>
  <si>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</si>
  <si>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</si>
  <si>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</si>
  <si>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</si>
  <si>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</si>
  <si>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</si>
  <si>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</si>
  <si>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</si>
  <si>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</si>
  <si>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</si>
  <si>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</si>
  <si>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</si>
  <si>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</si>
  <si>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</si>
  <si>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</si>
  <si>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</si>
  <si>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</si>
  <si>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</si>
  <si>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</si>
  <si>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</si>
  <si>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</si>
  <si>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</si>
  <si>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</si>
  <si>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</si>
  <si>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</si>
  <si>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其他工资福利支出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</si>
  <si>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</si>
  <si>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</si>
  <si>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</si>
  <si>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</si>
  <si>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</si>
  <si>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</si>
  <si>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</si>
  <si>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</si>
  <si>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</si>
  <si>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</si>
  <si>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</si>
  <si>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>其他资本性支出</t>
  </si>
  <si>
    <t xml:space="preserve">  办公设备购置</t>
  </si>
  <si>
    <t>2020年项目绩效目标申报表</t>
  </si>
  <si>
    <t>填报单位（盖章）：中国共产党温县纪律检查委员会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</si>
  <si>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</si>
  <si>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</si>
  <si>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</si>
  <si>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</si>
  <si>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</si>
  <si>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</si>
  <si>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</si>
  <si>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</si>
  <si>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</si>
  <si>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</si>
  <si>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</si>
  <si>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</si>
  <si>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</si>
  <si>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</si>
  <si>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</si>
  <si>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</si>
  <si>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</si>
  <si>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</si>
  <si>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</si>
  <si>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</si>
  <si>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</si>
  <si>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</si>
  <si>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</si>
  <si>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</si>
  <si>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</si>
  <si>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</si>
  <si>
    <t>监察体制改革工作经费</t>
  </si>
  <si>
    <t>温县纪委</t>
  </si>
  <si>
    <t>1年</t>
  </si>
  <si>
    <t>国家监察体制改革工作精神</t>
  </si>
  <si>
    <t>保障纪委监委查办案件工作所需的必要的经费开支。</t>
  </si>
  <si>
    <t>办理案件</t>
  </si>
  <si>
    <r>
      <rPr>
        <sz val="11"/>
        <rFont val="Arial"/>
        <charset val="134"/>
      </rPr>
      <t>≥350</t>
    </r>
    <r>
      <rPr>
        <sz val="11"/>
        <rFont val="宋体"/>
        <charset val="134"/>
      </rPr>
      <t>件</t>
    </r>
  </si>
  <si>
    <t>办公费</t>
  </si>
  <si>
    <t>≥35万元</t>
  </si>
  <si>
    <t>公车运行维护费</t>
  </si>
  <si>
    <t>≥10万元</t>
  </si>
  <si>
    <t>差旅费</t>
  </si>
  <si>
    <t>≥15万元</t>
  </si>
  <si>
    <t>案件办结率</t>
  </si>
  <si>
    <t>处分人数</t>
  </si>
  <si>
    <t>≥100人</t>
  </si>
  <si>
    <t>案件办理及时性</t>
  </si>
  <si>
    <t>规定期限内办结率≥90%</t>
  </si>
  <si>
    <t>保障纪委监委查办案件工作高效运行</t>
  </si>
  <si>
    <t>提高纪检监察工作效率，提升纪检监察工作质量，净化全县政治环境</t>
  </si>
  <si>
    <t>全县人民</t>
  </si>
  <si>
    <t>纪检监察工作满意度得到提升</t>
  </si>
  <si>
    <t>后勤服务保障经费</t>
  </si>
  <si>
    <t>监察体制改革工作需要</t>
  </si>
  <si>
    <t>保障纪委监委机关日常运转所需的必要的经费开支</t>
  </si>
  <si>
    <t>办公用房电费</t>
  </si>
  <si>
    <r>
      <rPr>
        <sz val="11"/>
        <rFont val="宋体"/>
        <charset val="134"/>
      </rPr>
      <t>≥96</t>
    </r>
    <r>
      <rPr>
        <sz val="11"/>
        <rFont val="宋体"/>
        <charset val="134"/>
      </rPr>
      <t>间</t>
    </r>
  </si>
  <si>
    <t>办公用房水费</t>
  </si>
  <si>
    <t>≥135人</t>
  </si>
  <si>
    <t>机关餐厅气费</t>
  </si>
  <si>
    <t>≥60人</t>
  </si>
  <si>
    <t>门岗、司机、保洁、厨师工资</t>
  </si>
  <si>
    <t>≥12人</t>
  </si>
  <si>
    <t>保障机关日常运转通畅</t>
  </si>
  <si>
    <t>执纪办案装备购置</t>
  </si>
  <si>
    <t>温县纪委网络信息室</t>
  </si>
  <si>
    <t>中共河南省纪委办公厅印发《关于切实加强执纪办案装备建设的指导意见》的通知（豫纪厅【2018】52号）</t>
  </si>
  <si>
    <t>确保装备建设与深化纪检监察体制改革相适应，装备技术与纪检监察业务深度广泛融合，为执纪办案工作提供坚强有力的技术支撑，切实提升执纪办案科技水平。</t>
  </si>
  <si>
    <t>一般调查装备</t>
  </si>
  <si>
    <t>≥20套</t>
  </si>
  <si>
    <t>电子数据调查设备</t>
  </si>
  <si>
    <t>≥2套</t>
  </si>
  <si>
    <t>信息数据分析装备</t>
  </si>
  <si>
    <t>执纪办案辅助装备</t>
  </si>
  <si>
    <t>≥1件</t>
  </si>
  <si>
    <t>安全防护装备</t>
  </si>
  <si>
    <t>≥2件</t>
  </si>
  <si>
    <t>办案终端保密设备</t>
  </si>
  <si>
    <t>≥135套</t>
  </si>
  <si>
    <t>项目（工程）验收合格率</t>
  </si>
  <si>
    <t>项目（工程）完成及时率</t>
  </si>
  <si>
    <t>保障纪检监察机关执纪办案装备建设要求</t>
  </si>
  <si>
    <t>工程使用年限</t>
  </si>
  <si>
    <t>长期</t>
  </si>
  <si>
    <t>纪检监察信息化办公设备购置</t>
  </si>
  <si>
    <t>省纪委信息化工作要点
焦作市清风学堂暨全市纪检监察信息化工作会议精神</t>
  </si>
  <si>
    <t>提升信息查询、电子数据调查、情报分析、特殊信息化装备等能直接提供技术支撑的手段的有效运用，发挥信息化对主责主业的支撑作用</t>
  </si>
  <si>
    <t>17个部室工作网</t>
  </si>
  <si>
    <t>≥30工作站</t>
  </si>
  <si>
    <t>17个部室OA系统</t>
  </si>
  <si>
    <t>≥17个部室</t>
  </si>
  <si>
    <t>维护、升级系统</t>
  </si>
  <si>
    <t>≥3套系统</t>
  </si>
  <si>
    <t>内外网装备及办公自动化系统</t>
  </si>
  <si>
    <t>满足纪检监察工作需要，提升信息化水平</t>
  </si>
  <si>
    <t>3年以上</t>
  </si>
  <si>
    <t>保障纪检监察机关信息办公要求</t>
  </si>
  <si>
    <t>巡察工作经费</t>
  </si>
  <si>
    <t>巡察办</t>
  </si>
  <si>
    <t>60万元</t>
  </si>
  <si>
    <t>中共温县县委巡察工作领导小组办公室职能配置、内设机构和人员编制规定</t>
  </si>
  <si>
    <t>截至2020年底，实现一届任期内对所管理的80个县直单位、部门、企事业单位、262个村级党组织巡察全覆盖。</t>
  </si>
  <si>
    <t>2020年巡察县直单位</t>
  </si>
  <si>
    <t>23个</t>
  </si>
  <si>
    <t>2020年巡察乡镇（街道）</t>
  </si>
  <si>
    <t>4个</t>
  </si>
  <si>
    <t>2020年巡察村级党组织</t>
  </si>
  <si>
    <t>76个</t>
  </si>
  <si>
    <t>发现各类问题</t>
  </si>
  <si>
    <t>≧1000个，</t>
  </si>
  <si>
    <t>移交各类问题线索</t>
  </si>
  <si>
    <t>≧200个，</t>
  </si>
  <si>
    <t>整改类问题，整改率</t>
  </si>
  <si>
    <t>≧500个，100%</t>
  </si>
  <si>
    <t>2020年实现辖区范围内县直单位、部门、企事业单位、村级党组织巡察全覆盖</t>
  </si>
  <si>
    <r>
      <rPr>
        <sz val="11"/>
        <rFont val="SimSun"/>
        <charset val="134"/>
      </rPr>
      <t>≧</t>
    </r>
    <r>
      <rPr>
        <sz val="11"/>
        <rFont val="宋体"/>
        <charset val="134"/>
      </rPr>
      <t>342</t>
    </r>
    <r>
      <rPr>
        <sz val="11"/>
        <rFont val="SimSun"/>
        <charset val="134"/>
      </rPr>
      <t>个</t>
    </r>
  </si>
  <si>
    <t>移交纪检、政法问题线索</t>
  </si>
  <si>
    <t>≧50</t>
  </si>
  <si>
    <t>解决群众关心的疑难问题</t>
  </si>
  <si>
    <t>≧100个</t>
  </si>
  <si>
    <t>为被巡察单位“把脉问诊”查找问题，提出建议，督促整改。</t>
  </si>
</sst>
</file>

<file path=xl/styles.xml><?xml version="1.0" encoding="utf-8"?>
<styleSheet xmlns="http://schemas.openxmlformats.org/spreadsheetml/2006/main">
  <numFmts count="16">
    <numFmt numFmtId="176" formatCode="#,##0.00;[Red]#,##0.00"/>
    <numFmt numFmtId="177" formatCode="0000"/>
    <numFmt numFmtId="178" formatCode="#,##0.0000"/>
    <numFmt numFmtId="179" formatCode="#,##0_);[Red]\(#,##0\)"/>
    <numFmt numFmtId="180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#,##0.00_ "/>
    <numFmt numFmtId="182" formatCode="#,##0.0"/>
    <numFmt numFmtId="183" formatCode="0.0_ "/>
    <numFmt numFmtId="184" formatCode="* #,##0.00;* \-#,##0.00;* &quot;&quot;??;@"/>
    <numFmt numFmtId="185" formatCode="#,##0.0_);[Red]\(#,##0.0\)"/>
    <numFmt numFmtId="186" formatCode="#,##0.00_);[Red]\(#,##0.00\)"/>
    <numFmt numFmtId="187" formatCode="00"/>
  </numFmts>
  <fonts count="34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2"/>
      <name val="方正小标宋简体"/>
      <family val="4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22"/>
      <name val="方正小标宋简体"/>
      <charset val="134"/>
    </font>
    <font>
      <sz val="11"/>
      <name val="Arial"/>
      <charset val="134"/>
    </font>
    <font>
      <b/>
      <sz val="22"/>
      <name val="方正小标宋简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8" borderId="2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1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9" fillId="21" borderId="27" applyNumberFormat="0" applyAlignment="0" applyProtection="0">
      <alignment vertical="center"/>
    </xf>
    <xf numFmtId="0" fontId="20" fillId="7" borderId="26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0" fillId="15" borderId="28" applyNumberFormat="0" applyFont="0" applyAlignment="0" applyProtection="0">
      <alignment vertical="center"/>
    </xf>
  </cellStyleXfs>
  <cellXfs count="30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1" fillId="0" borderId="0" xfId="136" applyFont="1" applyBorder="1" applyAlignment="1">
      <alignment horizontal="center" vertical="center"/>
    </xf>
    <xf numFmtId="0" fontId="22" fillId="0" borderId="0" xfId="136" applyFont="1" applyBorder="1" applyAlignment="1">
      <alignment horizontal="left" vertical="center"/>
    </xf>
    <xf numFmtId="0" fontId="23" fillId="0" borderId="0" xfId="136" applyFont="1" applyBorder="1" applyAlignment="1">
      <alignment horizontal="right" vertical="center"/>
    </xf>
    <xf numFmtId="0" fontId="23" fillId="0" borderId="0" xfId="136" applyFont="1" applyBorder="1" applyAlignment="1">
      <alignment horizontal="center" vertical="center"/>
    </xf>
    <xf numFmtId="0" fontId="22" fillId="0" borderId="1" xfId="136" applyFont="1" applyBorder="1" applyAlignment="1">
      <alignment horizontal="center" vertical="center"/>
    </xf>
    <xf numFmtId="0" fontId="22" fillId="0" borderId="1" xfId="136" applyNumberFormat="1" applyFont="1" applyBorder="1" applyAlignment="1">
      <alignment horizontal="center" vertical="center" wrapText="1"/>
    </xf>
    <xf numFmtId="0" fontId="22" fillId="0" borderId="1" xfId="136" applyNumberFormat="1" applyFont="1" applyFill="1" applyBorder="1" applyAlignment="1">
      <alignment horizontal="left" vertical="center" wrapText="1"/>
    </xf>
    <xf numFmtId="0" fontId="22" fillId="0" borderId="1" xfId="136" applyFont="1" applyBorder="1" applyAlignment="1">
      <alignment horizontal="center" vertical="center" textRotation="255" wrapText="1"/>
    </xf>
    <xf numFmtId="0" fontId="22" fillId="0" borderId="1" xfId="136" applyNumberFormat="1" applyFont="1" applyBorder="1" applyAlignment="1">
      <alignment horizontal="center" vertical="center"/>
    </xf>
    <xf numFmtId="0" fontId="22" fillId="0" borderId="1" xfId="136" applyFont="1" applyBorder="1" applyAlignment="1">
      <alignment horizontal="center" vertical="center" wrapText="1"/>
    </xf>
    <xf numFmtId="0" fontId="22" fillId="0" borderId="1" xfId="136" applyFont="1" applyBorder="1" applyAlignment="1">
      <alignment horizontal="left" vertical="center" wrapText="1"/>
    </xf>
    <xf numFmtId="0" fontId="24" fillId="0" borderId="1" xfId="136" applyFont="1" applyBorder="1" applyAlignment="1">
      <alignment horizontal="center" vertical="center"/>
    </xf>
    <xf numFmtId="9" fontId="22" fillId="0" borderId="1" xfId="136" applyNumberFormat="1" applyFont="1" applyBorder="1" applyAlignment="1">
      <alignment horizontal="center" vertical="center"/>
    </xf>
    <xf numFmtId="0" fontId="25" fillId="0" borderId="0" xfId="136" applyFont="1" applyAlignment="1">
      <alignment horizontal="center" vertical="center"/>
    </xf>
    <xf numFmtId="0" fontId="23" fillId="0" borderId="2" xfId="136" applyFont="1" applyBorder="1" applyAlignment="1">
      <alignment vertical="center"/>
    </xf>
    <xf numFmtId="0" fontId="23" fillId="0" borderId="0" xfId="136" applyFont="1" applyAlignment="1">
      <alignment vertical="center"/>
    </xf>
    <xf numFmtId="0" fontId="23" fillId="0" borderId="0" xfId="136" applyFont="1" applyAlignment="1">
      <alignment horizontal="center" vertical="center"/>
    </xf>
    <xf numFmtId="0" fontId="23" fillId="0" borderId="2" xfId="136" applyFont="1" applyBorder="1" applyAlignment="1">
      <alignment horizontal="right" vertical="center"/>
    </xf>
    <xf numFmtId="0" fontId="22" fillId="0" borderId="1" xfId="136" applyFont="1" applyBorder="1" applyAlignment="1">
      <alignment horizontal="left" vertical="center"/>
    </xf>
    <xf numFmtId="0" fontId="22" fillId="0" borderId="3" xfId="136" applyFont="1" applyBorder="1" applyAlignment="1">
      <alignment horizontal="center" vertical="center"/>
    </xf>
    <xf numFmtId="0" fontId="22" fillId="0" borderId="4" xfId="136" applyFont="1" applyBorder="1" applyAlignment="1">
      <alignment horizontal="center" vertical="center"/>
    </xf>
    <xf numFmtId="0" fontId="22" fillId="0" borderId="5" xfId="136" applyFont="1" applyBorder="1" applyAlignment="1">
      <alignment horizontal="center" vertical="center"/>
    </xf>
    <xf numFmtId="0" fontId="22" fillId="0" borderId="6" xfId="136" applyFont="1" applyBorder="1" applyAlignment="1">
      <alignment horizontal="center" vertical="center"/>
    </xf>
    <xf numFmtId="0" fontId="22" fillId="0" borderId="7" xfId="136" applyFont="1" applyBorder="1" applyAlignment="1">
      <alignment horizontal="center" vertical="center"/>
    </xf>
    <xf numFmtId="0" fontId="22" fillId="0" borderId="8" xfId="136" applyFont="1" applyBorder="1" applyAlignment="1">
      <alignment horizontal="center" vertical="center"/>
    </xf>
    <xf numFmtId="0" fontId="26" fillId="0" borderId="1" xfId="136" applyFont="1" applyBorder="1" applyAlignment="1">
      <alignment horizontal="center" vertical="center"/>
    </xf>
    <xf numFmtId="0" fontId="0" fillId="0" borderId="0" xfId="0" applyFill="1">
      <alignment vertical="center"/>
    </xf>
    <xf numFmtId="0" fontId="27" fillId="0" borderId="0" xfId="138" applyFont="1" applyAlignment="1">
      <alignment horizontal="center" vertical="center"/>
    </xf>
    <xf numFmtId="0" fontId="23" fillId="0" borderId="2" xfId="138" applyFont="1" applyFill="1" applyBorder="1" applyAlignment="1">
      <alignment horizontal="left" vertical="center"/>
    </xf>
    <xf numFmtId="0" fontId="23" fillId="0" borderId="2" xfId="138" applyFont="1" applyBorder="1" applyAlignment="1">
      <alignment horizontal="left" vertical="center"/>
    </xf>
    <xf numFmtId="4" fontId="23" fillId="0" borderId="0" xfId="138" applyNumberFormat="1" applyFont="1" applyFill="1" applyAlignment="1">
      <alignment horizontal="center" vertical="center"/>
    </xf>
    <xf numFmtId="0" fontId="23" fillId="0" borderId="0" xfId="138" applyFont="1" applyFill="1" applyAlignment="1">
      <alignment horizontal="center" vertical="center"/>
    </xf>
    <xf numFmtId="0" fontId="23" fillId="0" borderId="2" xfId="138" applyFont="1" applyBorder="1" applyAlignment="1">
      <alignment horizontal="right" vertical="center"/>
    </xf>
    <xf numFmtId="0" fontId="23" fillId="0" borderId="0" xfId="138" applyFont="1" applyAlignment="1">
      <alignment horizontal="center" vertical="center"/>
    </xf>
    <xf numFmtId="0" fontId="22" fillId="0" borderId="1" xfId="138" applyFont="1" applyBorder="1" applyAlignment="1">
      <alignment horizontal="center" vertical="center"/>
    </xf>
    <xf numFmtId="0" fontId="22" fillId="0" borderId="1" xfId="138" applyNumberFormat="1" applyFont="1" applyBorder="1" applyAlignment="1">
      <alignment horizontal="center" vertical="center" wrapText="1"/>
    </xf>
    <xf numFmtId="0" fontId="22" fillId="0" borderId="1" xfId="138" applyFont="1" applyFill="1" applyBorder="1" applyAlignment="1">
      <alignment horizontal="center" vertical="center"/>
    </xf>
    <xf numFmtId="178" fontId="22" fillId="0" borderId="1" xfId="138" applyNumberFormat="1" applyFont="1" applyFill="1" applyBorder="1" applyAlignment="1">
      <alignment horizontal="center" vertical="center"/>
    </xf>
    <xf numFmtId="0" fontId="22" fillId="0" borderId="1" xfId="138" applyFont="1" applyBorder="1" applyAlignment="1">
      <alignment horizontal="left" vertical="center"/>
    </xf>
    <xf numFmtId="0" fontId="22" fillId="0" borderId="1" xfId="138" applyFont="1" applyBorder="1" applyAlignment="1">
      <alignment horizontal="center" vertical="center" textRotation="255" wrapText="1"/>
    </xf>
    <xf numFmtId="0" fontId="22" fillId="0" borderId="1" xfId="138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181" fontId="23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3" fontId="28" fillId="0" borderId="0" xfId="117" applyNumberFormat="1" applyFont="1" applyAlignment="1">
      <alignment horizontal="center" vertical="center"/>
    </xf>
    <xf numFmtId="183" fontId="3" fillId="0" borderId="0" xfId="117" applyNumberFormat="1" applyFont="1" applyFill="1" applyAlignment="1">
      <alignment horizontal="left" vertical="center"/>
    </xf>
    <xf numFmtId="183" fontId="3" fillId="0" borderId="0" xfId="117" applyNumberFormat="1" applyFont="1" applyAlignment="1">
      <alignment horizontal="left" vertical="center"/>
    </xf>
    <xf numFmtId="183" fontId="3" fillId="0" borderId="0" xfId="117" applyNumberFormat="1" applyFont="1" applyAlignment="1">
      <alignment horizontal="center" vertical="center"/>
    </xf>
    <xf numFmtId="0" fontId="29" fillId="0" borderId="0" xfId="145" applyFont="1" applyAlignment="1">
      <alignment horizontal="right" vertical="center"/>
    </xf>
    <xf numFmtId="0" fontId="30" fillId="0" borderId="1" xfId="151" applyNumberFormat="1" applyFont="1" applyFill="1" applyBorder="1" applyAlignment="1" applyProtection="1">
      <alignment horizontal="center" vertical="center" wrapText="1"/>
    </xf>
    <xf numFmtId="183" fontId="30" fillId="0" borderId="1" xfId="117" applyNumberFormat="1" applyFont="1" applyBorder="1" applyAlignment="1">
      <alignment horizontal="center" vertical="center"/>
    </xf>
    <xf numFmtId="0" fontId="31" fillId="0" borderId="1" xfId="145" applyFont="1" applyBorder="1" applyAlignment="1">
      <alignment horizontal="center" vertical="center"/>
    </xf>
    <xf numFmtId="0" fontId="0" fillId="0" borderId="1" xfId="9" applyFont="1" applyFill="1" applyBorder="1" applyAlignment="1">
      <alignment vertical="center" wrapText="1"/>
    </xf>
    <xf numFmtId="180" fontId="3" fillId="0" borderId="1" xfId="146" applyNumberFormat="1" applyFont="1" applyFill="1" applyBorder="1" applyAlignment="1">
      <alignment vertical="center"/>
    </xf>
    <xf numFmtId="0" fontId="0" fillId="0" borderId="1" xfId="135" applyFont="1" applyFill="1" applyBorder="1" applyAlignment="1">
      <alignment vertical="center" wrapText="1"/>
    </xf>
    <xf numFmtId="178" fontId="3" fillId="0" borderId="1" xfId="147" applyNumberFormat="1" applyFont="1" applyFill="1" applyBorder="1" applyAlignment="1">
      <alignment vertical="center"/>
    </xf>
    <xf numFmtId="0" fontId="29" fillId="0" borderId="1" xfId="145" applyFont="1" applyBorder="1">
      <alignment vertical="center"/>
    </xf>
    <xf numFmtId="179" fontId="0" fillId="0" borderId="1" xfId="144" applyNumberFormat="1" applyFill="1" applyBorder="1" applyAlignment="1">
      <alignment horizontal="right" vertical="center" wrapText="1"/>
    </xf>
    <xf numFmtId="178" fontId="0" fillId="0" borderId="1" xfId="144" applyNumberFormat="1" applyFill="1" applyBorder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144" applyFont="1" applyFill="1" applyBorder="1" applyAlignment="1">
      <alignment horizontal="center" vertical="center" wrapText="1"/>
    </xf>
    <xf numFmtId="0" fontId="0" fillId="0" borderId="1" xfId="9" applyFont="1" applyFill="1" applyBorder="1" applyAlignment="1">
      <alignment horizontal="left" vertical="center"/>
    </xf>
    <xf numFmtId="0" fontId="0" fillId="0" borderId="1" xfId="144" applyFont="1" applyFill="1" applyBorder="1" applyAlignment="1">
      <alignment vertical="center" wrapText="1"/>
    </xf>
    <xf numFmtId="0" fontId="0" fillId="0" borderId="1" xfId="144" applyFill="1" applyBorder="1" applyAlignment="1">
      <alignment vertical="center"/>
    </xf>
    <xf numFmtId="179" fontId="30" fillId="0" borderId="1" xfId="144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144" applyFont="1" applyFill="1" applyBorder="1" applyAlignment="1">
      <alignment vertical="center"/>
    </xf>
    <xf numFmtId="179" fontId="0" fillId="0" borderId="1" xfId="144" applyNumberFormat="1" applyFont="1" applyFill="1" applyBorder="1" applyAlignment="1">
      <alignment horizontal="right" vertical="center" wrapText="1"/>
    </xf>
    <xf numFmtId="0" fontId="23" fillId="0" borderId="0" xfId="149" applyFont="1">
      <alignment vertical="center"/>
    </xf>
    <xf numFmtId="0" fontId="23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8" fillId="0" borderId="0" xfId="21" applyNumberFormat="1" applyFont="1" applyFill="1" applyAlignment="1" applyProtection="1">
      <alignment horizontal="center" vertical="center"/>
    </xf>
    <xf numFmtId="0" fontId="3" fillId="0" borderId="2" xfId="149" applyFill="1" applyBorder="1">
      <alignment vertical="center"/>
    </xf>
    <xf numFmtId="0" fontId="3" fillId="0" borderId="2" xfId="149" applyBorder="1">
      <alignment vertical="center"/>
    </xf>
    <xf numFmtId="185" fontId="23" fillId="0" borderId="0" xfId="21" applyNumberFormat="1" applyFont="1" applyFill="1" applyAlignment="1" applyProtection="1">
      <alignment vertical="center"/>
    </xf>
    <xf numFmtId="185" fontId="23" fillId="0" borderId="2" xfId="21" applyNumberFormat="1" applyFont="1" applyFill="1" applyBorder="1" applyAlignment="1" applyProtection="1">
      <alignment vertical="center"/>
    </xf>
    <xf numFmtId="0" fontId="3" fillId="0" borderId="5" xfId="21" applyNumberFormat="1" applyFont="1" applyFill="1" applyBorder="1" applyAlignment="1" applyProtection="1">
      <alignment horizontal="center" vertical="center"/>
    </xf>
    <xf numFmtId="0" fontId="3" fillId="0" borderId="6" xfId="21" applyNumberFormat="1" applyFont="1" applyFill="1" applyBorder="1" applyAlignment="1" applyProtection="1">
      <alignment horizontal="center" vertical="center"/>
    </xf>
    <xf numFmtId="0" fontId="3" fillId="0" borderId="7" xfId="21" applyNumberFormat="1" applyFont="1" applyFill="1" applyBorder="1" applyAlignment="1" applyProtection="1">
      <alignment horizontal="center" vertical="center"/>
    </xf>
    <xf numFmtId="0" fontId="3" fillId="0" borderId="3" xfId="21" applyNumberFormat="1" applyFont="1" applyFill="1" applyBorder="1" applyAlignment="1" applyProtection="1">
      <alignment horizontal="center" vertical="center"/>
    </xf>
    <xf numFmtId="0" fontId="3" fillId="0" borderId="1" xfId="21" applyNumberFormat="1" applyFont="1" applyFill="1" applyBorder="1" applyAlignment="1" applyProtection="1">
      <alignment horizontal="center" vertical="center"/>
    </xf>
    <xf numFmtId="187" fontId="3" fillId="0" borderId="1" xfId="21" applyNumberFormat="1" applyFont="1" applyFill="1" applyBorder="1" applyAlignment="1" applyProtection="1">
      <alignment horizontal="center" vertical="center"/>
    </xf>
    <xf numFmtId="177" fontId="3" fillId="0" borderId="1" xfId="21" applyNumberFormat="1" applyFont="1" applyFill="1" applyBorder="1" applyAlignment="1" applyProtection="1">
      <alignment horizontal="center" vertical="center"/>
    </xf>
    <xf numFmtId="0" fontId="3" fillId="0" borderId="4" xfId="21" applyNumberFormat="1" applyFont="1" applyFill="1" applyBorder="1" applyAlignment="1" applyProtection="1">
      <alignment horizontal="center" vertical="center"/>
    </xf>
    <xf numFmtId="0" fontId="3" fillId="0" borderId="1" xfId="21" applyNumberFormat="1" applyFont="1" applyFill="1" applyBorder="1" applyAlignment="1" applyProtection="1">
      <alignment horizontal="center" vertical="center" wrapText="1"/>
    </xf>
    <xf numFmtId="0" fontId="3" fillId="0" borderId="1" xfId="21" applyFont="1" applyBorder="1" applyAlignment="1">
      <alignment horizontal="center" vertical="center"/>
    </xf>
    <xf numFmtId="0" fontId="3" fillId="0" borderId="8" xfId="21" applyNumberFormat="1" applyFont="1" applyFill="1" applyBorder="1" applyAlignment="1" applyProtection="1">
      <alignment horizontal="center" vertical="center"/>
    </xf>
    <xf numFmtId="0" fontId="3" fillId="0" borderId="1" xfId="149" applyFont="1" applyBorder="1" applyAlignment="1">
      <alignment horizontal="center" vertical="center"/>
    </xf>
    <xf numFmtId="49" fontId="3" fillId="0" borderId="1" xfId="149" applyNumberFormat="1" applyFont="1" applyFill="1" applyBorder="1" applyAlignment="1">
      <alignment horizontal="left" vertical="center"/>
    </xf>
    <xf numFmtId="49" fontId="3" fillId="0" borderId="1" xfId="21" applyNumberFormat="1" applyFont="1" applyFill="1" applyBorder="1" applyAlignment="1">
      <alignment horizontal="left" vertical="center"/>
    </xf>
    <xf numFmtId="186" fontId="3" fillId="0" borderId="1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3" fillId="0" borderId="5" xfId="21" applyFont="1" applyBorder="1" applyAlignment="1">
      <alignment horizontal="center" vertical="center"/>
    </xf>
    <xf numFmtId="0" fontId="3" fillId="0" borderId="6" xfId="21" applyFont="1" applyBorder="1" applyAlignment="1">
      <alignment horizontal="center" vertical="center"/>
    </xf>
    <xf numFmtId="0" fontId="3" fillId="0" borderId="7" xfId="21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8" fillId="0" borderId="0" xfId="115" applyFont="1" applyAlignment="1">
      <alignment horizontal="center" vertical="center"/>
    </xf>
    <xf numFmtId="0" fontId="23" fillId="0" borderId="0" xfId="115" applyFont="1" applyAlignment="1">
      <alignment horizontal="right" vertical="center"/>
    </xf>
    <xf numFmtId="0" fontId="30" fillId="0" borderId="1" xfId="115" applyFont="1" applyBorder="1" applyAlignment="1">
      <alignment horizontal="center" vertical="center"/>
    </xf>
    <xf numFmtId="0" fontId="30" fillId="0" borderId="1" xfId="115" applyFont="1" applyBorder="1" applyAlignment="1">
      <alignment horizontal="center" vertical="center" wrapText="1"/>
    </xf>
    <xf numFmtId="0" fontId="0" fillId="0" borderId="1" xfId="115" applyFont="1" applyFill="1" applyBorder="1" applyAlignment="1">
      <alignment horizontal="center" vertical="center"/>
    </xf>
    <xf numFmtId="181" fontId="0" fillId="0" borderId="1" xfId="115" applyNumberFormat="1" applyFont="1" applyFill="1" applyBorder="1" applyAlignment="1">
      <alignment horizontal="right" vertical="center"/>
    </xf>
    <xf numFmtId="0" fontId="0" fillId="0" borderId="1" xfId="115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8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3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84" fontId="28" fillId="0" borderId="0" xfId="150" applyNumberFormat="1" applyFont="1" applyFill="1" applyAlignment="1" applyProtection="1">
      <alignment horizontal="center" vertical="center" wrapText="1"/>
    </xf>
    <xf numFmtId="0" fontId="23" fillId="0" borderId="2" xfId="139" applyFont="1" applyFill="1" applyBorder="1" applyAlignment="1">
      <alignment horizontal="left" vertical="center"/>
    </xf>
    <xf numFmtId="0" fontId="23" fillId="0" borderId="2" xfId="139" applyFont="1" applyBorder="1" applyAlignment="1">
      <alignment horizontal="left" vertical="center"/>
    </xf>
    <xf numFmtId="184" fontId="23" fillId="0" borderId="2" xfId="150" applyNumberFormat="1" applyFont="1" applyFill="1" applyBorder="1" applyAlignment="1" applyProtection="1">
      <alignment vertical="center" wrapText="1"/>
    </xf>
    <xf numFmtId="184" fontId="28" fillId="0" borderId="2" xfId="150" applyNumberFormat="1" applyFont="1" applyFill="1" applyBorder="1" applyAlignment="1" applyProtection="1">
      <alignment vertical="center" wrapText="1"/>
    </xf>
    <xf numFmtId="184" fontId="23" fillId="0" borderId="5" xfId="150" applyNumberFormat="1" applyFont="1" applyFill="1" applyBorder="1" applyAlignment="1" applyProtection="1">
      <alignment horizontal="center" vertical="center" wrapText="1"/>
    </xf>
    <xf numFmtId="184" fontId="23" fillId="0" borderId="6" xfId="150" applyNumberFormat="1" applyFont="1" applyFill="1" applyBorder="1" applyAlignment="1" applyProtection="1">
      <alignment horizontal="center" vertical="center" wrapText="1"/>
    </xf>
    <xf numFmtId="184" fontId="23" fillId="0" borderId="7" xfId="150" applyNumberFormat="1" applyFont="1" applyFill="1" applyBorder="1" applyAlignment="1" applyProtection="1">
      <alignment horizontal="center" vertical="center" wrapText="1"/>
    </xf>
    <xf numFmtId="184" fontId="23" fillId="0" borderId="1" xfId="150" applyNumberFormat="1" applyFont="1" applyFill="1" applyBorder="1" applyAlignment="1" applyProtection="1">
      <alignment horizontal="centerContinuous" vertical="center"/>
    </xf>
    <xf numFmtId="184" fontId="23" fillId="0" borderId="3" xfId="150" applyNumberFormat="1" applyFont="1" applyFill="1" applyBorder="1" applyAlignment="1" applyProtection="1">
      <alignment horizontal="centerContinuous" vertical="center"/>
    </xf>
    <xf numFmtId="184" fontId="23" fillId="0" borderId="9" xfId="150" applyNumberFormat="1" applyFont="1" applyFill="1" applyBorder="1" applyAlignment="1" applyProtection="1">
      <alignment horizontal="center" vertical="center" wrapText="1"/>
    </xf>
    <xf numFmtId="184" fontId="23" fillId="0" borderId="10" xfId="150" applyNumberFormat="1" applyFont="1" applyFill="1" applyBorder="1" applyAlignment="1" applyProtection="1">
      <alignment horizontal="center" vertical="center" wrapText="1"/>
    </xf>
    <xf numFmtId="184" fontId="23" fillId="0" borderId="5" xfId="150" applyNumberFormat="1" applyFont="1" applyFill="1" applyBorder="1" applyAlignment="1" applyProtection="1">
      <alignment horizontal="center" vertical="center"/>
    </xf>
    <xf numFmtId="0" fontId="23" fillId="0" borderId="1" xfId="150" applyNumberFormat="1" applyFont="1" applyFill="1" applyBorder="1" applyAlignment="1" applyProtection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7" xfId="57" applyFont="1" applyFill="1" applyBorder="1" applyAlignment="1">
      <alignment horizontal="center" vertical="center"/>
    </xf>
    <xf numFmtId="185" fontId="23" fillId="0" borderId="1" xfId="150" applyNumberFormat="1" applyFont="1" applyFill="1" applyBorder="1" applyAlignment="1" applyProtection="1">
      <alignment horizontal="centerContinuous" vertical="center"/>
    </xf>
    <xf numFmtId="184" fontId="23" fillId="0" borderId="11" xfId="150" applyNumberFormat="1" applyFont="1" applyFill="1" applyBorder="1" applyAlignment="1" applyProtection="1">
      <alignment horizontal="center" vertical="center" wrapText="1"/>
    </xf>
    <xf numFmtId="184" fontId="23" fillId="0" borderId="12" xfId="150" applyNumberFormat="1" applyFont="1" applyFill="1" applyBorder="1" applyAlignment="1" applyProtection="1">
      <alignment horizontal="center" vertical="center" wrapText="1"/>
    </xf>
    <xf numFmtId="184" fontId="23" fillId="0" borderId="9" xfId="150" applyNumberFormat="1" applyFont="1" applyFill="1" applyBorder="1" applyAlignment="1" applyProtection="1">
      <alignment horizontal="center" vertical="center"/>
    </xf>
    <xf numFmtId="0" fontId="23" fillId="0" borderId="3" xfId="57" applyFont="1" applyFill="1" applyBorder="1" applyAlignment="1">
      <alignment horizontal="center" vertical="center" wrapText="1"/>
    </xf>
    <xf numFmtId="0" fontId="23" fillId="0" borderId="3" xfId="57" applyFont="1" applyFill="1" applyBorder="1" applyAlignment="1">
      <alignment horizontal="center" vertical="center"/>
    </xf>
    <xf numFmtId="185" fontId="23" fillId="0" borderId="5" xfId="150" applyNumberFormat="1" applyFont="1" applyFill="1" applyBorder="1" applyAlignment="1" applyProtection="1">
      <alignment horizontal="center" vertical="center"/>
    </xf>
    <xf numFmtId="184" fontId="23" fillId="0" borderId="13" xfId="150" applyNumberFormat="1" applyFont="1" applyFill="1" applyBorder="1" applyAlignment="1" applyProtection="1">
      <alignment horizontal="center" vertical="center" wrapText="1"/>
    </xf>
    <xf numFmtId="184" fontId="23" fillId="0" borderId="14" xfId="150" applyNumberFormat="1" applyFont="1" applyFill="1" applyBorder="1" applyAlignment="1" applyProtection="1">
      <alignment horizontal="center" vertical="center" wrapText="1"/>
    </xf>
    <xf numFmtId="0" fontId="23" fillId="0" borderId="8" xfId="57" applyFont="1" applyFill="1" applyBorder="1" applyAlignment="1">
      <alignment horizontal="center" vertical="center" wrapText="1"/>
    </xf>
    <xf numFmtId="0" fontId="23" fillId="0" borderId="8" xfId="57" applyFont="1" applyFill="1" applyBorder="1" applyAlignment="1">
      <alignment horizontal="center" vertical="center"/>
    </xf>
    <xf numFmtId="185" fontId="23" fillId="0" borderId="1" xfId="150" applyNumberFormat="1" applyFont="1" applyFill="1" applyBorder="1" applyAlignment="1" applyProtection="1">
      <alignment horizontal="center" vertical="center" wrapText="1"/>
    </xf>
    <xf numFmtId="182" fontId="23" fillId="0" borderId="5" xfId="57" applyNumberFormat="1" applyFont="1" applyFill="1" applyBorder="1" applyAlignment="1">
      <alignment horizontal="left" vertical="center"/>
    </xf>
    <xf numFmtId="182" fontId="23" fillId="0" borderId="7" xfId="57" applyNumberFormat="1" applyFont="1" applyFill="1" applyBorder="1" applyAlignment="1">
      <alignment horizontal="left" vertical="center"/>
    </xf>
    <xf numFmtId="186" fontId="23" fillId="0" borderId="3" xfId="57" applyNumberFormat="1" applyFont="1" applyFill="1" applyBorder="1" applyAlignment="1" applyProtection="1">
      <alignment horizontal="right" vertical="center" wrapText="1"/>
    </xf>
    <xf numFmtId="0" fontId="23" fillId="0" borderId="7" xfId="122" applyFont="1" applyFill="1" applyBorder="1">
      <alignment vertical="center"/>
    </xf>
    <xf numFmtId="4" fontId="23" fillId="0" borderId="1" xfId="150" applyNumberFormat="1" applyFont="1" applyFill="1" applyBorder="1" applyAlignment="1">
      <alignment horizontal="right" vertical="center" wrapText="1"/>
    </xf>
    <xf numFmtId="186" fontId="32" fillId="0" borderId="1" xfId="153" applyNumberFormat="1" applyFont="1" applyFill="1" applyBorder="1" applyAlignment="1">
      <alignment horizontal="right" vertical="center" wrapText="1"/>
    </xf>
    <xf numFmtId="186" fontId="23" fillId="0" borderId="1" xfId="57" applyNumberFormat="1" applyFont="1" applyFill="1" applyBorder="1" applyAlignment="1" applyProtection="1">
      <alignment horizontal="right" vertical="center" wrapText="1"/>
    </xf>
    <xf numFmtId="0" fontId="23" fillId="0" borderId="1" xfId="122" applyFont="1" applyFill="1" applyBorder="1">
      <alignment vertical="center"/>
    </xf>
    <xf numFmtId="186" fontId="23" fillId="0" borderId="4" xfId="57" applyNumberFormat="1" applyFont="1" applyFill="1" applyBorder="1" applyAlignment="1" applyProtection="1">
      <alignment horizontal="right" vertical="center" wrapText="1"/>
    </xf>
    <xf numFmtId="182" fontId="23" fillId="0" borderId="5" xfId="57" applyNumberFormat="1" applyFont="1" applyFill="1" applyBorder="1" applyAlignment="1">
      <alignment horizontal="left" vertical="center" wrapText="1"/>
    </xf>
    <xf numFmtId="182" fontId="23" fillId="0" borderId="7" xfId="57" applyNumberFormat="1" applyFont="1" applyFill="1" applyBorder="1" applyAlignment="1">
      <alignment horizontal="left" vertical="center" wrapText="1"/>
    </xf>
    <xf numFmtId="186" fontId="23" fillId="0" borderId="8" xfId="57" applyNumberFormat="1" applyFont="1" applyFill="1" applyBorder="1" applyAlignment="1" applyProtection="1">
      <alignment horizontal="right" vertical="center" wrapText="1"/>
    </xf>
    <xf numFmtId="182" fontId="23" fillId="0" borderId="6" xfId="57" applyNumberFormat="1" applyFont="1" applyFill="1" applyBorder="1" applyAlignment="1">
      <alignment horizontal="left" vertical="center"/>
    </xf>
    <xf numFmtId="0" fontId="23" fillId="0" borderId="5" xfId="57" applyFont="1" applyFill="1" applyBorder="1" applyAlignment="1">
      <alignment horizontal="left" vertical="center" wrapText="1"/>
    </xf>
    <xf numFmtId="0" fontId="23" fillId="0" borderId="7" xfId="57" applyFont="1" applyFill="1" applyBorder="1" applyAlignment="1">
      <alignment horizontal="left" vertical="center" wrapText="1"/>
    </xf>
    <xf numFmtId="0" fontId="23" fillId="0" borderId="1" xfId="152" applyFont="1" applyFill="1" applyBorder="1" applyAlignment="1">
      <alignment vertical="center" wrapText="1"/>
    </xf>
    <xf numFmtId="186" fontId="23" fillId="0" borderId="1" xfId="152" applyNumberFormat="1" applyFont="1" applyFill="1" applyBorder="1" applyAlignment="1">
      <alignment horizontal="right" vertical="center" wrapText="1"/>
    </xf>
    <xf numFmtId="0" fontId="23" fillId="0" borderId="5" xfId="152" applyFont="1" applyFill="1" applyBorder="1" applyAlignment="1">
      <alignment vertical="center" wrapText="1"/>
    </xf>
    <xf numFmtId="0" fontId="23" fillId="0" borderId="7" xfId="152" applyFont="1" applyFill="1" applyBorder="1" applyAlignment="1">
      <alignment vertical="center" wrapText="1"/>
    </xf>
    <xf numFmtId="0" fontId="23" fillId="0" borderId="5" xfId="152" applyFont="1" applyFill="1" applyBorder="1" applyAlignment="1">
      <alignment horizontal="center" vertical="center" wrapText="1"/>
    </xf>
    <xf numFmtId="0" fontId="23" fillId="0" borderId="7" xfId="152" applyFont="1" applyFill="1" applyBorder="1" applyAlignment="1">
      <alignment horizontal="center" vertical="center" wrapText="1"/>
    </xf>
    <xf numFmtId="0" fontId="23" fillId="0" borderId="1" xfId="150" applyFont="1" applyFill="1" applyBorder="1" applyAlignment="1">
      <alignment horizontal="left" vertical="center" wrapText="1"/>
    </xf>
    <xf numFmtId="186" fontId="23" fillId="0" borderId="1" xfId="150" applyNumberFormat="1" applyFont="1" applyFill="1" applyBorder="1" applyAlignment="1">
      <alignment horizontal="right" vertical="center" wrapText="1"/>
    </xf>
    <xf numFmtId="0" fontId="23" fillId="0" borderId="5" xfId="150" applyFont="1" applyFill="1" applyBorder="1" applyAlignment="1">
      <alignment horizontal="left" vertical="center" wrapText="1"/>
    </xf>
    <xf numFmtId="0" fontId="23" fillId="0" borderId="7" xfId="150" applyFont="1" applyFill="1" applyBorder="1" applyAlignment="1">
      <alignment horizontal="left" vertical="center" wrapText="1"/>
    </xf>
    <xf numFmtId="0" fontId="23" fillId="0" borderId="5" xfId="57" applyFont="1" applyFill="1" applyBorder="1" applyAlignment="1">
      <alignment vertical="center"/>
    </xf>
    <xf numFmtId="0" fontId="23" fillId="0" borderId="7" xfId="57" applyFont="1" applyFill="1" applyBorder="1" applyAlignment="1">
      <alignment vertical="center"/>
    </xf>
    <xf numFmtId="0" fontId="23" fillId="0" borderId="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4" fontId="23" fillId="0" borderId="2" xfId="150" applyNumberFormat="1" applyFont="1" applyFill="1" applyBorder="1" applyAlignment="1" applyProtection="1">
      <alignment horizontal="right" vertical="center" wrapText="1"/>
    </xf>
    <xf numFmtId="0" fontId="23" fillId="0" borderId="1" xfId="150" applyFont="1" applyBorder="1" applyAlignment="1">
      <alignment horizontal="centerContinuous"/>
    </xf>
    <xf numFmtId="0" fontId="23" fillId="0" borderId="1" xfId="150" applyFont="1" applyBorder="1" applyAlignment="1">
      <alignment horizontal="centerContinuous" vertical="center"/>
    </xf>
    <xf numFmtId="185" fontId="23" fillId="0" borderId="6" xfId="150" applyNumberFormat="1" applyFont="1" applyFill="1" applyBorder="1" applyAlignment="1" applyProtection="1">
      <alignment horizontal="center" vertical="center"/>
    </xf>
    <xf numFmtId="49" fontId="23" fillId="2" borderId="1" xfId="150" applyNumberFormat="1" applyFont="1" applyFill="1" applyBorder="1" applyAlignment="1">
      <alignment horizontal="center" vertical="center" wrapText="1"/>
    </xf>
    <xf numFmtId="49" fontId="23" fillId="2" borderId="3" xfId="150" applyNumberFormat="1" applyFont="1" applyFill="1" applyBorder="1" applyAlignment="1">
      <alignment horizontal="center" vertical="center" wrapText="1"/>
    </xf>
    <xf numFmtId="0" fontId="23" fillId="0" borderId="1" xfId="150" applyFont="1" applyBorder="1" applyAlignment="1">
      <alignment horizontal="center" vertical="center" wrapText="1"/>
    </xf>
    <xf numFmtId="49" fontId="23" fillId="2" borderId="1" xfId="150" applyNumberFormat="1" applyFont="1" applyFill="1" applyBorder="1" applyAlignment="1">
      <alignment horizontal="center" vertical="center"/>
    </xf>
    <xf numFmtId="49" fontId="23" fillId="2" borderId="8" xfId="150" applyNumberFormat="1" applyFont="1" applyFill="1" applyBorder="1" applyAlignment="1">
      <alignment horizontal="center" vertical="center" wrapText="1"/>
    </xf>
    <xf numFmtId="0" fontId="23" fillId="0" borderId="0" xfId="152" applyFont="1" applyFill="1">
      <alignment vertical="center"/>
    </xf>
    <xf numFmtId="186" fontId="23" fillId="0" borderId="1" xfId="150" applyNumberFormat="1" applyFont="1" applyFill="1" applyBorder="1" applyAlignment="1" applyProtection="1">
      <alignment horizontal="right" vertical="center" wrapText="1"/>
    </xf>
    <xf numFmtId="4" fontId="23" fillId="0" borderId="1" xfId="150" applyNumberFormat="1" applyFont="1" applyFill="1" applyBorder="1" applyAlignment="1" applyProtection="1">
      <alignment horizontal="right" vertical="center" wrapText="1"/>
    </xf>
    <xf numFmtId="0" fontId="23" fillId="0" borderId="5" xfId="21" applyNumberFormat="1" applyFont="1" applyFill="1" applyBorder="1" applyAlignment="1" applyProtection="1">
      <alignment horizontal="center" vertical="center"/>
    </xf>
    <xf numFmtId="0" fontId="23" fillId="0" borderId="6" xfId="21" applyNumberFormat="1" applyFont="1" applyFill="1" applyBorder="1" applyAlignment="1" applyProtection="1">
      <alignment horizontal="center" vertical="center"/>
    </xf>
    <xf numFmtId="0" fontId="23" fillId="0" borderId="7" xfId="21" applyNumberFormat="1" applyFont="1" applyFill="1" applyBorder="1" applyAlignment="1" applyProtection="1">
      <alignment horizontal="center" vertical="center"/>
    </xf>
    <xf numFmtId="0" fontId="23" fillId="0" borderId="3" xfId="21" applyNumberFormat="1" applyFont="1" applyFill="1" applyBorder="1" applyAlignment="1" applyProtection="1">
      <alignment horizontal="center" vertical="center"/>
    </xf>
    <xf numFmtId="0" fontId="23" fillId="0" borderId="1" xfId="21" applyNumberFormat="1" applyFont="1" applyFill="1" applyBorder="1" applyAlignment="1" applyProtection="1">
      <alignment horizontal="center" vertical="center" wrapText="1"/>
    </xf>
    <xf numFmtId="0" fontId="23" fillId="0" borderId="1" xfId="21" applyNumberFormat="1" applyFont="1" applyFill="1" applyBorder="1" applyAlignment="1" applyProtection="1">
      <alignment horizontal="center" vertical="center"/>
    </xf>
    <xf numFmtId="187" fontId="23" fillId="0" borderId="1" xfId="21" applyNumberFormat="1" applyFont="1" applyFill="1" applyBorder="1" applyAlignment="1" applyProtection="1">
      <alignment horizontal="center" vertical="center"/>
    </xf>
    <xf numFmtId="177" fontId="23" fillId="0" borderId="1" xfId="21" applyNumberFormat="1" applyFont="1" applyFill="1" applyBorder="1" applyAlignment="1" applyProtection="1">
      <alignment horizontal="center" vertical="center"/>
    </xf>
    <xf numFmtId="0" fontId="23" fillId="0" borderId="4" xfId="21" applyNumberFormat="1" applyFont="1" applyFill="1" applyBorder="1" applyAlignment="1" applyProtection="1">
      <alignment horizontal="center" vertical="center"/>
    </xf>
    <xf numFmtId="0" fontId="23" fillId="0" borderId="1" xfId="21" applyFont="1" applyBorder="1" applyAlignment="1">
      <alignment horizontal="center" vertical="center"/>
    </xf>
    <xf numFmtId="0" fontId="23" fillId="0" borderId="8" xfId="21" applyNumberFormat="1" applyFont="1" applyFill="1" applyBorder="1" applyAlignment="1" applyProtection="1">
      <alignment horizontal="center" vertical="center"/>
    </xf>
    <xf numFmtId="0" fontId="23" fillId="0" borderId="1" xfId="149" applyFont="1" applyBorder="1" applyAlignment="1">
      <alignment horizontal="center" vertical="center"/>
    </xf>
    <xf numFmtId="49" fontId="23" fillId="0" borderId="1" xfId="149" applyNumberFormat="1" applyFont="1" applyFill="1" applyBorder="1" applyAlignment="1">
      <alignment horizontal="left" vertical="center"/>
    </xf>
    <xf numFmtId="49" fontId="23" fillId="0" borderId="1" xfId="21" applyNumberFormat="1" applyFont="1" applyFill="1" applyBorder="1" applyAlignment="1">
      <alignment horizontal="left" vertical="center"/>
    </xf>
    <xf numFmtId="49" fontId="23" fillId="0" borderId="1" xfId="21" applyNumberFormat="1" applyFont="1" applyFill="1" applyBorder="1" applyAlignment="1">
      <alignment horizontal="left" vertical="center" wrapText="1"/>
    </xf>
    <xf numFmtId="186" fontId="23" fillId="0" borderId="1" xfId="21" applyNumberFormat="1" applyFont="1" applyFill="1" applyBorder="1" applyAlignment="1">
      <alignment horizontal="right" vertical="center"/>
    </xf>
    <xf numFmtId="0" fontId="23" fillId="0" borderId="5" xfId="21" applyFont="1" applyBorder="1" applyAlignment="1">
      <alignment horizontal="center" vertical="center"/>
    </xf>
    <xf numFmtId="0" fontId="23" fillId="0" borderId="6" xfId="21" applyFont="1" applyBorder="1" applyAlignment="1">
      <alignment horizontal="center" vertical="center"/>
    </xf>
    <xf numFmtId="0" fontId="23" fillId="0" borderId="7" xfId="21" applyFont="1" applyBorder="1" applyAlignment="1">
      <alignment horizontal="center" vertical="center"/>
    </xf>
    <xf numFmtId="0" fontId="3" fillId="0" borderId="0" xfId="38" applyFont="1" applyAlignment="1"/>
    <xf numFmtId="0" fontId="3" fillId="0" borderId="0" xfId="38" applyFont="1" applyFill="1" applyAlignment="1"/>
    <xf numFmtId="0" fontId="3" fillId="0" borderId="0" xfId="38" applyAlignment="1"/>
    <xf numFmtId="0" fontId="33" fillId="0" borderId="0" xfId="38" applyNumberFormat="1" applyFont="1" applyFill="1" applyAlignment="1" applyProtection="1">
      <alignment horizontal="center" vertical="center"/>
    </xf>
    <xf numFmtId="0" fontId="3" fillId="0" borderId="2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3" fillId="0" borderId="1" xfId="38" applyFont="1" applyFill="1" applyBorder="1" applyAlignment="1">
      <alignment horizontal="center" vertical="center"/>
    </xf>
    <xf numFmtId="0" fontId="3" fillId="0" borderId="1" xfId="38" applyNumberFormat="1" applyFont="1" applyFill="1" applyBorder="1" applyAlignment="1" applyProtection="1">
      <alignment horizontal="center" vertical="center"/>
    </xf>
    <xf numFmtId="49" fontId="3" fillId="2" borderId="1" xfId="38" applyNumberFormat="1" applyFont="1" applyFill="1" applyBorder="1" applyAlignment="1">
      <alignment horizontal="center" vertical="center" wrapText="1"/>
    </xf>
    <xf numFmtId="49" fontId="3" fillId="2" borderId="5" xfId="38" applyNumberFormat="1" applyFont="1" applyFill="1" applyBorder="1" applyAlignment="1">
      <alignment horizontal="center" vertical="center" wrapText="1"/>
    </xf>
    <xf numFmtId="49" fontId="3" fillId="2" borderId="6" xfId="38" applyNumberFormat="1" applyFont="1" applyFill="1" applyBorder="1" applyAlignment="1">
      <alignment horizontal="center" vertical="center" wrapText="1"/>
    </xf>
    <xf numFmtId="49" fontId="3" fillId="2" borderId="3" xfId="38" applyNumberFormat="1" applyFont="1" applyFill="1" applyBorder="1" applyAlignment="1">
      <alignment horizontal="center" vertical="center" wrapText="1"/>
    </xf>
    <xf numFmtId="49" fontId="3" fillId="2" borderId="8" xfId="38" applyNumberFormat="1" applyFont="1" applyFill="1" applyBorder="1" applyAlignment="1">
      <alignment horizontal="center" vertical="center" wrapText="1"/>
    </xf>
    <xf numFmtId="0" fontId="3" fillId="0" borderId="3" xfId="38" applyFont="1" applyBorder="1" applyAlignment="1">
      <alignment horizontal="center" vertical="center"/>
    </xf>
    <xf numFmtId="0" fontId="3" fillId="0" borderId="3" xfId="38" applyFont="1" applyFill="1" applyBorder="1" applyAlignment="1">
      <alignment horizontal="center" vertical="center"/>
    </xf>
    <xf numFmtId="49" fontId="3" fillId="0" borderId="1" xfId="38" applyNumberFormat="1" applyFont="1" applyFill="1" applyBorder="1" applyAlignment="1" applyProtection="1">
      <alignment horizontal="left" vertical="center"/>
    </xf>
    <xf numFmtId="49" fontId="3" fillId="0" borderId="5" xfId="38" applyNumberFormat="1" applyFont="1" applyFill="1" applyBorder="1" applyAlignment="1" applyProtection="1">
      <alignment horizontal="left" vertical="center" wrapText="1"/>
    </xf>
    <xf numFmtId="186" fontId="3" fillId="0" borderId="5" xfId="38" applyNumberFormat="1" applyFont="1" applyFill="1" applyBorder="1" applyAlignment="1" applyProtection="1">
      <alignment horizontal="right" vertical="center" wrapText="1"/>
    </xf>
    <xf numFmtId="186" fontId="3" fillId="0" borderId="1" xfId="38" applyNumberFormat="1" applyFont="1" applyFill="1" applyBorder="1" applyAlignment="1" applyProtection="1">
      <alignment horizontal="right" vertical="center" wrapText="1"/>
    </xf>
    <xf numFmtId="49" fontId="3" fillId="2" borderId="7" xfId="38" applyNumberFormat="1" applyFont="1" applyFill="1" applyBorder="1" applyAlignment="1">
      <alignment horizontal="center" vertical="center" wrapText="1"/>
    </xf>
    <xf numFmtId="0" fontId="3" fillId="0" borderId="0" xfId="38" applyFont="1" applyFill="1" applyAlignment="1">
      <alignment horizontal="right" vertical="center"/>
    </xf>
    <xf numFmtId="0" fontId="3" fillId="0" borderId="0" xfId="57" applyFill="1" applyAlignment="1"/>
    <xf numFmtId="0" fontId="3" fillId="0" borderId="0" xfId="57" applyAlignment="1"/>
    <xf numFmtId="0" fontId="28" fillId="0" borderId="0" xfId="57" applyFont="1" applyAlignment="1">
      <alignment horizontal="center" vertical="center"/>
    </xf>
    <xf numFmtId="49" fontId="23" fillId="0" borderId="2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2" fillId="0" borderId="17" xfId="57" applyFont="1" applyFill="1" applyBorder="1" applyAlignment="1">
      <alignment horizontal="center" vertical="center"/>
    </xf>
    <xf numFmtId="0" fontId="22" fillId="0" borderId="5" xfId="57" applyFont="1" applyFill="1" applyBorder="1" applyAlignment="1">
      <alignment horizontal="center" vertical="center"/>
    </xf>
    <xf numFmtId="0" fontId="22" fillId="0" borderId="7" xfId="57" applyFont="1" applyFill="1" applyBorder="1" applyAlignment="1">
      <alignment horizontal="center" vertical="center"/>
    </xf>
    <xf numFmtId="0" fontId="22" fillId="0" borderId="1" xfId="57" applyFont="1" applyBorder="1" applyAlignment="1">
      <alignment horizontal="center" vertical="center"/>
    </xf>
    <xf numFmtId="0" fontId="22" fillId="0" borderId="7" xfId="57" applyFont="1" applyBorder="1" applyAlignment="1">
      <alignment horizontal="center" vertical="center"/>
    </xf>
    <xf numFmtId="0" fontId="22" fillId="0" borderId="18" xfId="57" applyFont="1" applyFill="1" applyBorder="1" applyAlignment="1">
      <alignment horizontal="center" vertical="center"/>
    </xf>
    <xf numFmtId="0" fontId="22" fillId="0" borderId="3" xfId="57" applyFont="1" applyFill="1" applyBorder="1" applyAlignment="1">
      <alignment horizontal="center" vertical="center" wrapText="1"/>
    </xf>
    <xf numFmtId="0" fontId="22" fillId="0" borderId="5" xfId="57" applyFont="1" applyBorder="1" applyAlignment="1">
      <alignment horizontal="center" vertical="center"/>
    </xf>
    <xf numFmtId="0" fontId="22" fillId="0" borderId="19" xfId="57" applyFont="1" applyFill="1" applyBorder="1" applyAlignment="1">
      <alignment horizontal="center" vertical="center"/>
    </xf>
    <xf numFmtId="0" fontId="22" fillId="0" borderId="8" xfId="57" applyFont="1" applyFill="1" applyBorder="1" applyAlignment="1">
      <alignment horizontal="center" vertical="center" wrapText="1"/>
    </xf>
    <xf numFmtId="0" fontId="22" fillId="0" borderId="14" xfId="57" applyFont="1" applyBorder="1" applyAlignment="1">
      <alignment horizontal="center" vertical="center"/>
    </xf>
    <xf numFmtId="182" fontId="3" fillId="0" borderId="5" xfId="57" applyNumberFormat="1" applyFont="1" applyFill="1" applyBorder="1" applyAlignment="1">
      <alignment horizontal="left" vertical="center"/>
    </xf>
    <xf numFmtId="186" fontId="3" fillId="0" borderId="3" xfId="57" applyNumberFormat="1" applyFont="1" applyFill="1" applyBorder="1" applyAlignment="1" applyProtection="1">
      <alignment horizontal="right" vertical="center" wrapText="1"/>
    </xf>
    <xf numFmtId="182" fontId="3" fillId="0" borderId="6" xfId="57" applyNumberFormat="1" applyFont="1" applyFill="1" applyBorder="1" applyAlignment="1">
      <alignment horizontal="left" vertical="center"/>
    </xf>
    <xf numFmtId="181" fontId="3" fillId="0" borderId="3" xfId="57" applyNumberFormat="1" applyFont="1" applyFill="1" applyBorder="1" applyAlignment="1" applyProtection="1">
      <alignment horizontal="right" vertical="center" wrapText="1"/>
    </xf>
    <xf numFmtId="186" fontId="3" fillId="0" borderId="1" xfId="57" applyNumberFormat="1" applyFill="1" applyBorder="1" applyAlignment="1">
      <alignment horizontal="right" vertical="center" wrapText="1"/>
    </xf>
    <xf numFmtId="186" fontId="3" fillId="0" borderId="1" xfId="57" applyNumberFormat="1" applyFont="1" applyFill="1" applyBorder="1" applyAlignment="1" applyProtection="1">
      <alignment horizontal="right" vertical="center" wrapText="1"/>
    </xf>
    <xf numFmtId="186" fontId="3" fillId="0" borderId="4" xfId="57" applyNumberFormat="1" applyFont="1" applyFill="1" applyBorder="1" applyAlignment="1" applyProtection="1">
      <alignment horizontal="right" vertical="center" wrapText="1"/>
    </xf>
    <xf numFmtId="182" fontId="3" fillId="0" borderId="6" xfId="57" applyNumberFormat="1" applyFont="1" applyFill="1" applyBorder="1" applyAlignment="1" applyProtection="1">
      <alignment horizontal="left" vertical="center"/>
    </xf>
    <xf numFmtId="186" fontId="29" fillId="0" borderId="0" xfId="136" applyNumberFormat="1" applyFont="1" applyFill="1" applyAlignment="1">
      <alignment horizontal="right" vertical="center" wrapText="1"/>
    </xf>
    <xf numFmtId="182" fontId="3" fillId="0" borderId="5" xfId="57" applyNumberFormat="1" applyFont="1" applyFill="1" applyBorder="1" applyAlignment="1">
      <alignment horizontal="left" vertical="center" wrapText="1"/>
    </xf>
    <xf numFmtId="186" fontId="3" fillId="0" borderId="8" xfId="57" applyNumberFormat="1" applyFont="1" applyFill="1" applyBorder="1" applyAlignment="1" applyProtection="1">
      <alignment horizontal="right" vertical="center" wrapText="1"/>
    </xf>
    <xf numFmtId="182" fontId="3" fillId="0" borderId="11" xfId="57" applyNumberFormat="1" applyFont="1" applyFill="1" applyBorder="1" applyAlignment="1">
      <alignment horizontal="left" vertical="center"/>
    </xf>
    <xf numFmtId="182" fontId="3" fillId="0" borderId="5" xfId="57" applyNumberFormat="1" applyFont="1" applyFill="1" applyBorder="1" applyAlignment="1" applyProtection="1">
      <alignment horizontal="left" vertical="center"/>
    </xf>
    <xf numFmtId="181" fontId="3" fillId="0" borderId="1" xfId="57" applyNumberFormat="1" applyFont="1" applyFill="1" applyBorder="1" applyAlignment="1"/>
    <xf numFmtId="186" fontId="3" fillId="0" borderId="1" xfId="57" applyNumberFormat="1" applyFill="1" applyBorder="1" applyAlignment="1">
      <alignment vertical="center"/>
    </xf>
    <xf numFmtId="0" fontId="3" fillId="0" borderId="5" xfId="57" applyFont="1" applyFill="1" applyBorder="1" applyAlignment="1">
      <alignment vertical="center" wrapText="1"/>
    </xf>
    <xf numFmtId="181" fontId="3" fillId="0" borderId="1" xfId="57" applyNumberFormat="1" applyFont="1" applyBorder="1" applyAlignment="1"/>
    <xf numFmtId="186" fontId="3" fillId="0" borderId="1" xfId="57" applyNumberFormat="1" applyBorder="1" applyAlignment="1">
      <alignment horizontal="right" vertical="center" wrapText="1"/>
    </xf>
    <xf numFmtId="0" fontId="3" fillId="0" borderId="5" xfId="57" applyFont="1" applyBorder="1" applyAlignment="1">
      <alignment vertical="center" wrapText="1"/>
    </xf>
    <xf numFmtId="0" fontId="3" fillId="0" borderId="1" xfId="57" applyFont="1" applyFill="1" applyBorder="1" applyAlignment="1"/>
    <xf numFmtId="181" fontId="3" fillId="0" borderId="1" xfId="57" applyNumberFormat="1" applyFont="1" applyFill="1" applyBorder="1" applyAlignment="1" applyProtection="1">
      <alignment horizontal="right" vertical="center"/>
    </xf>
    <xf numFmtId="0" fontId="3" fillId="0" borderId="5" xfId="57" applyFont="1" applyBorder="1" applyAlignment="1">
      <alignment vertical="center"/>
    </xf>
    <xf numFmtId="0" fontId="3" fillId="0" borderId="7" xfId="57" applyFont="1" applyFill="1" applyBorder="1" applyAlignment="1">
      <alignment horizontal="left" vertical="center"/>
    </xf>
    <xf numFmtId="186" fontId="3" fillId="0" borderId="1" xfId="57" applyNumberFormat="1" applyBorder="1" applyAlignment="1">
      <alignment vertical="center"/>
    </xf>
    <xf numFmtId="0" fontId="3" fillId="0" borderId="1" xfId="57" applyFont="1" applyFill="1" applyBorder="1" applyAlignment="1">
      <alignment horizontal="center" vertical="center"/>
    </xf>
    <xf numFmtId="0" fontId="2" fillId="0" borderId="1" xfId="136" applyFill="1" applyBorder="1">
      <alignment vertical="center"/>
    </xf>
    <xf numFmtId="0" fontId="3" fillId="0" borderId="5" xfId="57" applyFont="1" applyFill="1" applyBorder="1" applyAlignment="1">
      <alignment vertical="center"/>
    </xf>
    <xf numFmtId="0" fontId="3" fillId="0" borderId="5" xfId="57" applyFont="1" applyFill="1" applyBorder="1" applyAlignment="1">
      <alignment horizontal="center" vertical="center"/>
    </xf>
    <xf numFmtId="0" fontId="3" fillId="0" borderId="6" xfId="57" applyFont="1" applyFill="1" applyBorder="1" applyAlignment="1">
      <alignment horizontal="center" vertical="center"/>
    </xf>
    <xf numFmtId="0" fontId="23" fillId="0" borderId="0" xfId="57" applyFont="1" applyFill="1" applyAlignment="1">
      <alignment horizontal="right" vertical="center"/>
    </xf>
    <xf numFmtId="0" fontId="22" fillId="0" borderId="3" xfId="57" applyFont="1" applyBorder="1" applyAlignment="1">
      <alignment horizontal="center" vertical="center"/>
    </xf>
    <xf numFmtId="0" fontId="22" fillId="0" borderId="3" xfId="57" applyFont="1" applyBorder="1" applyAlignment="1">
      <alignment horizontal="center" vertical="center" wrapText="1"/>
    </xf>
    <xf numFmtId="0" fontId="22" fillId="0" borderId="8" xfId="57" applyFont="1" applyBorder="1" applyAlignment="1">
      <alignment horizontal="center" vertical="center"/>
    </xf>
    <xf numFmtId="0" fontId="22" fillId="0" borderId="8" xfId="57" applyFont="1" applyBorder="1" applyAlignment="1">
      <alignment horizontal="center" vertical="center" wrapText="1"/>
    </xf>
    <xf numFmtId="4" fontId="3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C17" sqref="C17"/>
    </sheetView>
  </sheetViews>
  <sheetFormatPr defaultColWidth="9" defaultRowHeight="11.25"/>
  <cols>
    <col min="1" max="1" width="28.25" style="251" customWidth="1"/>
    <col min="2" max="2" width="15.625" style="251" customWidth="1"/>
    <col min="3" max="3" width="14.625" style="251" customWidth="1"/>
    <col min="4" max="5" width="12.75" style="251" customWidth="1"/>
    <col min="6" max="6" width="11.875" style="251" customWidth="1"/>
    <col min="7" max="7" width="11.125" style="251" customWidth="1"/>
    <col min="8" max="8" width="13.5" style="251" customWidth="1"/>
    <col min="9" max="9" width="14.25" style="251" customWidth="1"/>
    <col min="10" max="10" width="14.375" style="251" customWidth="1"/>
    <col min="11" max="11" width="13.375" style="251" customWidth="1"/>
    <col min="12" max="12" width="9.75" style="251" customWidth="1"/>
    <col min="13" max="16384" width="9" style="251"/>
  </cols>
  <sheetData>
    <row r="1" ht="42" customHeight="1" spans="1:18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/>
      <c r="N1"/>
      <c r="O1"/>
      <c r="P1"/>
      <c r="Q1"/>
      <c r="R1"/>
    </row>
    <row r="2" ht="15" customHeight="1" spans="1:18">
      <c r="A2" s="253" t="s">
        <v>1</v>
      </c>
      <c r="B2" s="254"/>
      <c r="C2" s="254"/>
      <c r="D2"/>
      <c r="E2"/>
      <c r="F2"/>
      <c r="G2"/>
      <c r="H2"/>
      <c r="I2"/>
      <c r="J2"/>
      <c r="K2"/>
      <c r="L2" s="298" t="s">
        <v>2</v>
      </c>
      <c r="M2"/>
      <c r="N2"/>
      <c r="O2"/>
      <c r="P2"/>
      <c r="Q2"/>
      <c r="R2"/>
    </row>
    <row r="3" ht="21.75" customHeight="1" spans="1:18">
      <c r="A3" s="255" t="s">
        <v>3</v>
      </c>
      <c r="B3" s="256"/>
      <c r="C3" s="257" t="s">
        <v>4</v>
      </c>
      <c r="D3" s="257"/>
      <c r="E3" s="257"/>
      <c r="F3" s="257"/>
      <c r="G3" s="257"/>
      <c r="H3" s="257"/>
      <c r="I3" s="257"/>
      <c r="J3" s="257"/>
      <c r="K3" s="257"/>
      <c r="L3" s="257"/>
      <c r="M3"/>
      <c r="N3"/>
      <c r="O3"/>
      <c r="P3"/>
      <c r="Q3"/>
      <c r="R3"/>
    </row>
    <row r="4" ht="18" customHeight="1" spans="1:18">
      <c r="A4" s="258" t="s">
        <v>5</v>
      </c>
      <c r="B4" s="258" t="s">
        <v>6</v>
      </c>
      <c r="C4" s="258" t="s">
        <v>5</v>
      </c>
      <c r="D4" s="258" t="s">
        <v>7</v>
      </c>
      <c r="E4" s="259" t="s">
        <v>8</v>
      </c>
      <c r="F4" s="260"/>
      <c r="G4" s="261" t="s">
        <v>9</v>
      </c>
      <c r="H4" s="262"/>
      <c r="I4" s="262"/>
      <c r="J4" s="262"/>
      <c r="K4" s="262"/>
      <c r="L4" s="262"/>
      <c r="M4"/>
      <c r="N4"/>
      <c r="O4"/>
      <c r="P4"/>
      <c r="Q4"/>
      <c r="R4"/>
    </row>
    <row r="5" ht="18.75" customHeight="1" spans="1:18">
      <c r="A5" s="263"/>
      <c r="B5" s="263"/>
      <c r="C5" s="263"/>
      <c r="D5" s="263"/>
      <c r="E5" s="264" t="s">
        <v>10</v>
      </c>
      <c r="F5" s="264" t="s">
        <v>11</v>
      </c>
      <c r="G5" s="265" t="s">
        <v>12</v>
      </c>
      <c r="H5" s="262"/>
      <c r="I5" s="299" t="s">
        <v>13</v>
      </c>
      <c r="J5" s="300" t="s">
        <v>14</v>
      </c>
      <c r="K5" s="300" t="s">
        <v>15</v>
      </c>
      <c r="L5" s="299" t="s">
        <v>16</v>
      </c>
      <c r="M5"/>
      <c r="N5"/>
      <c r="O5"/>
      <c r="P5"/>
      <c r="Q5"/>
      <c r="R5"/>
    </row>
    <row r="6" ht="30" customHeight="1" spans="1:18">
      <c r="A6" s="266"/>
      <c r="B6" s="266"/>
      <c r="C6" s="266"/>
      <c r="D6" s="266"/>
      <c r="E6" s="267"/>
      <c r="F6" s="267"/>
      <c r="G6" s="268" t="s">
        <v>17</v>
      </c>
      <c r="H6" s="268" t="s">
        <v>18</v>
      </c>
      <c r="I6" s="301"/>
      <c r="J6" s="302"/>
      <c r="K6" s="302"/>
      <c r="L6" s="301"/>
      <c r="M6"/>
      <c r="N6"/>
      <c r="O6"/>
      <c r="P6"/>
      <c r="Q6"/>
      <c r="R6"/>
    </row>
    <row r="7" s="250" customFormat="1" ht="20.1" customHeight="1" spans="1:18">
      <c r="A7" s="269" t="s">
        <v>19</v>
      </c>
      <c r="B7" s="270">
        <v>1498.7</v>
      </c>
      <c r="C7" s="271" t="s">
        <v>20</v>
      </c>
      <c r="D7" s="272">
        <v>989.84</v>
      </c>
      <c r="E7" s="273">
        <v>0</v>
      </c>
      <c r="F7" s="273">
        <v>0</v>
      </c>
      <c r="G7" s="273">
        <v>989.84</v>
      </c>
      <c r="H7" s="273">
        <v>914.24</v>
      </c>
      <c r="I7" s="273">
        <v>0</v>
      </c>
      <c r="J7" s="273">
        <v>0</v>
      </c>
      <c r="K7" s="273">
        <v>0</v>
      </c>
      <c r="L7" s="273">
        <v>0</v>
      </c>
      <c r="M7" s="28"/>
      <c r="N7" s="28"/>
      <c r="O7" s="28"/>
      <c r="P7" s="28"/>
      <c r="Q7" s="28"/>
      <c r="R7" s="28"/>
    </row>
    <row r="8" s="250" customFormat="1" ht="20.1" customHeight="1" spans="1:18">
      <c r="A8" s="269" t="s">
        <v>21</v>
      </c>
      <c r="B8" s="274">
        <v>1402.7</v>
      </c>
      <c r="C8" s="271" t="s">
        <v>22</v>
      </c>
      <c r="D8" s="272">
        <v>774.37</v>
      </c>
      <c r="E8" s="273">
        <v>0</v>
      </c>
      <c r="F8" s="273">
        <v>0</v>
      </c>
      <c r="G8" s="273">
        <v>774.37</v>
      </c>
      <c r="H8" s="273">
        <v>698.77</v>
      </c>
      <c r="I8" s="273">
        <v>0</v>
      </c>
      <c r="J8" s="273">
        <v>0</v>
      </c>
      <c r="K8" s="273">
        <v>0</v>
      </c>
      <c r="L8" s="273">
        <v>0</v>
      </c>
      <c r="M8" s="28"/>
      <c r="N8" s="28"/>
      <c r="O8" s="28"/>
      <c r="P8" s="28"/>
      <c r="Q8" s="28"/>
      <c r="R8" s="28"/>
    </row>
    <row r="9" s="250" customFormat="1" ht="20.1" customHeight="1" spans="1:18">
      <c r="A9" s="269" t="s">
        <v>23</v>
      </c>
      <c r="B9" s="275">
        <v>96</v>
      </c>
      <c r="C9" s="276" t="s">
        <v>24</v>
      </c>
      <c r="D9" s="272">
        <v>215.47</v>
      </c>
      <c r="E9" s="273">
        <v>0</v>
      </c>
      <c r="F9" s="273">
        <v>0</v>
      </c>
      <c r="G9" s="273">
        <v>215.47</v>
      </c>
      <c r="H9" s="273">
        <v>215.47</v>
      </c>
      <c r="I9" s="273">
        <v>0</v>
      </c>
      <c r="J9" s="273">
        <v>0</v>
      </c>
      <c r="K9" s="273">
        <v>0</v>
      </c>
      <c r="L9" s="273">
        <v>0</v>
      </c>
      <c r="M9" s="28"/>
      <c r="N9" s="28"/>
      <c r="O9" s="28"/>
      <c r="P9" s="28"/>
      <c r="Q9" s="28"/>
      <c r="R9" s="28"/>
    </row>
    <row r="10" s="250" customFormat="1" ht="20.1" customHeight="1" spans="1:18">
      <c r="A10" s="269" t="s">
        <v>25</v>
      </c>
      <c r="B10" s="270">
        <v>0</v>
      </c>
      <c r="C10" s="276" t="s">
        <v>26</v>
      </c>
      <c r="D10" s="272">
        <v>508.86</v>
      </c>
      <c r="E10" s="273">
        <v>0</v>
      </c>
      <c r="F10" s="273">
        <v>0</v>
      </c>
      <c r="G10" s="273">
        <v>508.86</v>
      </c>
      <c r="H10" s="273">
        <v>488.46</v>
      </c>
      <c r="I10" s="273">
        <v>0</v>
      </c>
      <c r="J10" s="273">
        <v>0</v>
      </c>
      <c r="K10" s="273">
        <v>0</v>
      </c>
      <c r="L10" s="273">
        <v>0</v>
      </c>
      <c r="M10" s="28"/>
      <c r="N10" s="28"/>
      <c r="O10" s="28"/>
      <c r="P10" s="28"/>
      <c r="Q10" s="28"/>
      <c r="R10" s="28"/>
    </row>
    <row r="11" s="250" customFormat="1" ht="20.1" customHeight="1" spans="1:18">
      <c r="A11" s="269" t="s">
        <v>27</v>
      </c>
      <c r="B11" s="274">
        <v>0</v>
      </c>
      <c r="C11" s="271" t="s">
        <v>28</v>
      </c>
      <c r="D11" s="272">
        <v>293.08</v>
      </c>
      <c r="E11" s="273">
        <v>0</v>
      </c>
      <c r="F11" s="273">
        <v>0</v>
      </c>
      <c r="G11" s="277">
        <v>293.08</v>
      </c>
      <c r="H11" s="273">
        <v>272.68</v>
      </c>
      <c r="I11" s="273">
        <v>0</v>
      </c>
      <c r="J11" s="273">
        <v>0</v>
      </c>
      <c r="K11" s="273">
        <v>0</v>
      </c>
      <c r="L11" s="273">
        <v>0</v>
      </c>
      <c r="M11" s="303"/>
      <c r="N11" s="303"/>
      <c r="O11" s="303"/>
      <c r="P11" s="303"/>
      <c r="Q11" s="303"/>
      <c r="R11" s="303"/>
    </row>
    <row r="12" s="250" customFormat="1" ht="20.1" customHeight="1" spans="1:18">
      <c r="A12" s="278" t="s">
        <v>29</v>
      </c>
      <c r="B12" s="279">
        <v>0</v>
      </c>
      <c r="C12" s="276" t="s">
        <v>30</v>
      </c>
      <c r="D12" s="272">
        <v>215.78</v>
      </c>
      <c r="E12" s="273">
        <v>0</v>
      </c>
      <c r="F12" s="273">
        <v>0</v>
      </c>
      <c r="G12" s="273">
        <v>215.78</v>
      </c>
      <c r="H12" s="273">
        <v>215.78</v>
      </c>
      <c r="I12" s="273">
        <v>0</v>
      </c>
      <c r="J12" s="273">
        <v>0</v>
      </c>
      <c r="K12" s="273">
        <v>0</v>
      </c>
      <c r="L12" s="273">
        <v>0</v>
      </c>
      <c r="M12" s="28"/>
      <c r="N12" s="28"/>
      <c r="O12" s="28"/>
      <c r="P12" s="28"/>
      <c r="Q12" s="28"/>
      <c r="R12" s="28"/>
    </row>
    <row r="13" s="250" customFormat="1" ht="20.1" customHeight="1" spans="1:18">
      <c r="A13" s="280" t="s">
        <v>31</v>
      </c>
      <c r="B13" s="275">
        <v>0</v>
      </c>
      <c r="C13" s="281"/>
      <c r="D13" s="282"/>
      <c r="E13" s="283"/>
      <c r="F13" s="283"/>
      <c r="G13" s="283"/>
      <c r="H13" s="273"/>
      <c r="I13" s="283"/>
      <c r="J13" s="283"/>
      <c r="K13" s="283"/>
      <c r="L13" s="283"/>
      <c r="M13" s="28"/>
      <c r="N13" s="28"/>
      <c r="O13" s="28"/>
      <c r="P13" s="28"/>
      <c r="Q13" s="28"/>
      <c r="R13" s="28"/>
    </row>
    <row r="14" s="250" customFormat="1" ht="20.1" customHeight="1" spans="1:18">
      <c r="A14" s="284" t="s">
        <v>32</v>
      </c>
      <c r="B14" s="270">
        <v>0</v>
      </c>
      <c r="C14" s="281"/>
      <c r="D14" s="282"/>
      <c r="E14" s="283"/>
      <c r="F14" s="283"/>
      <c r="G14" s="283"/>
      <c r="H14" s="273"/>
      <c r="I14" s="283"/>
      <c r="J14" s="283"/>
      <c r="K14" s="283"/>
      <c r="L14" s="283"/>
      <c r="M14" s="28"/>
      <c r="N14" s="28"/>
      <c r="O14" s="28"/>
      <c r="P14" s="28"/>
      <c r="Q14" s="28"/>
      <c r="R14" s="28"/>
    </row>
    <row r="15" ht="20.1" customHeight="1" spans="1:18">
      <c r="A15" s="284"/>
      <c r="B15" s="270"/>
      <c r="C15" s="281"/>
      <c r="D15" s="285"/>
      <c r="E15" s="283"/>
      <c r="F15" s="283"/>
      <c r="G15" s="283"/>
      <c r="H15" s="286"/>
      <c r="I15" s="283"/>
      <c r="J15" s="292"/>
      <c r="K15" s="292"/>
      <c r="L15" s="292"/>
      <c r="M15"/>
      <c r="N15"/>
      <c r="O15"/>
      <c r="P15"/>
      <c r="Q15"/>
      <c r="R15"/>
    </row>
    <row r="16" ht="20.1" customHeight="1" spans="1:18">
      <c r="A16" s="287"/>
      <c r="B16" s="274"/>
      <c r="C16" s="288"/>
      <c r="D16" s="289"/>
      <c r="E16" s="283"/>
      <c r="F16" s="283"/>
      <c r="G16" s="283"/>
      <c r="H16" s="286"/>
      <c r="I16" s="292"/>
      <c r="J16" s="292"/>
      <c r="K16" s="292"/>
      <c r="L16" s="292"/>
      <c r="M16"/>
      <c r="N16"/>
      <c r="O16"/>
      <c r="P16"/>
      <c r="Q16"/>
      <c r="R16"/>
    </row>
    <row r="17" ht="20.1" customHeight="1" spans="1:18">
      <c r="A17" s="290"/>
      <c r="B17" s="279"/>
      <c r="C17" s="291"/>
      <c r="D17" s="289"/>
      <c r="E17" s="283"/>
      <c r="F17" s="292"/>
      <c r="G17" s="283"/>
      <c r="H17" s="286"/>
      <c r="I17" s="283"/>
      <c r="J17" s="283"/>
      <c r="K17" s="292"/>
      <c r="L17" s="292"/>
      <c r="M17"/>
      <c r="N17"/>
      <c r="O17"/>
      <c r="P17"/>
      <c r="Q17"/>
      <c r="R17"/>
    </row>
    <row r="18" s="250" customFormat="1" ht="20.1" customHeight="1" spans="1:18">
      <c r="A18" s="293" t="s">
        <v>33</v>
      </c>
      <c r="B18" s="270">
        <v>1498.7</v>
      </c>
      <c r="C18" s="294"/>
      <c r="D18" s="294"/>
      <c r="E18" s="283"/>
      <c r="F18" s="283"/>
      <c r="G18" s="283"/>
      <c r="H18" s="273"/>
      <c r="I18" s="283"/>
      <c r="J18" s="283"/>
      <c r="K18" s="283"/>
      <c r="L18" s="283"/>
      <c r="M18" s="28"/>
      <c r="N18" s="28"/>
      <c r="O18" s="28"/>
      <c r="P18" s="28"/>
      <c r="Q18" s="28"/>
      <c r="R18" s="28"/>
    </row>
    <row r="19" s="250" customFormat="1" ht="20.1" customHeight="1" spans="1:18">
      <c r="A19" s="295" t="s">
        <v>34</v>
      </c>
      <c r="B19" s="274">
        <v>0</v>
      </c>
      <c r="C19" s="294"/>
      <c r="D19" s="294"/>
      <c r="E19" s="283"/>
      <c r="F19" s="283"/>
      <c r="G19" s="283"/>
      <c r="H19" s="273"/>
      <c r="I19" s="283"/>
      <c r="J19" s="283"/>
      <c r="K19" s="283"/>
      <c r="L19" s="283"/>
      <c r="M19" s="28"/>
      <c r="N19" s="28"/>
      <c r="O19" s="28"/>
      <c r="P19" s="28"/>
      <c r="Q19" s="28"/>
      <c r="R19" s="28"/>
    </row>
    <row r="20" s="250" customFormat="1" ht="20.1" customHeight="1" spans="1:18">
      <c r="A20" s="295" t="s">
        <v>35</v>
      </c>
      <c r="B20" s="279">
        <v>0</v>
      </c>
      <c r="C20" s="294"/>
      <c r="D20" s="294"/>
      <c r="E20" s="283"/>
      <c r="F20" s="283"/>
      <c r="G20" s="283"/>
      <c r="H20" s="273"/>
      <c r="I20" s="283"/>
      <c r="J20" s="283"/>
      <c r="K20" s="283"/>
      <c r="L20" s="283"/>
      <c r="M20" s="28"/>
      <c r="N20" s="28"/>
      <c r="O20" s="28"/>
      <c r="P20" s="28"/>
      <c r="Q20" s="28"/>
      <c r="R20" s="28"/>
    </row>
    <row r="21" s="250" customFormat="1" ht="20.1" customHeight="1" spans="1:18">
      <c r="A21" s="295" t="s">
        <v>36</v>
      </c>
      <c r="B21" s="279">
        <v>0</v>
      </c>
      <c r="C21" s="294"/>
      <c r="D21" s="294"/>
      <c r="E21" s="283"/>
      <c r="F21" s="283"/>
      <c r="G21" s="283"/>
      <c r="H21" s="273"/>
      <c r="I21" s="283"/>
      <c r="J21" s="283"/>
      <c r="K21" s="283"/>
      <c r="L21" s="283"/>
      <c r="M21" s="28"/>
      <c r="N21" s="28"/>
      <c r="O21" s="28"/>
      <c r="P21" s="28"/>
      <c r="Q21" s="28"/>
      <c r="R21" s="28"/>
    </row>
    <row r="22" s="250" customFormat="1" ht="20.1" customHeight="1" spans="1:18">
      <c r="A22" s="296" t="s">
        <v>37</v>
      </c>
      <c r="B22" s="279">
        <v>1498.7</v>
      </c>
      <c r="C22" s="297" t="s">
        <v>38</v>
      </c>
      <c r="D22" s="279">
        <v>1498.7</v>
      </c>
      <c r="E22" s="273">
        <v>0</v>
      </c>
      <c r="F22" s="273">
        <v>0</v>
      </c>
      <c r="G22" s="273">
        <v>1498.7</v>
      </c>
      <c r="H22" s="273">
        <v>1402.7</v>
      </c>
      <c r="I22" s="273">
        <v>0</v>
      </c>
      <c r="J22" s="273">
        <v>0</v>
      </c>
      <c r="K22" s="273">
        <v>0</v>
      </c>
      <c r="L22" s="273">
        <v>0</v>
      </c>
      <c r="M22" s="28"/>
      <c r="N22" s="28"/>
      <c r="O22" s="28"/>
      <c r="P22" s="28"/>
      <c r="Q22" s="28"/>
      <c r="R22" s="28"/>
    </row>
    <row r="23" ht="9.75" customHeight="1" spans="1:18">
      <c r="A23"/>
      <c r="B23" s="25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50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50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50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50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43" t="s">
        <v>279</v>
      </c>
      <c r="B1" s="43"/>
      <c r="C1" s="43"/>
    </row>
    <row r="2" ht="20.1" customHeight="1" spans="1:3">
      <c r="A2" s="44" t="s">
        <v>1</v>
      </c>
      <c r="B2" s="45"/>
      <c r="C2" s="46" t="s">
        <v>2</v>
      </c>
    </row>
    <row r="3" ht="20.1" customHeight="1" spans="1:3">
      <c r="A3" s="47" t="s">
        <v>280</v>
      </c>
      <c r="B3" s="47" t="s">
        <v>281</v>
      </c>
      <c r="C3" s="47" t="s">
        <v>6</v>
      </c>
    </row>
    <row r="4" s="28" customFormat="1" ht="23.25" customHeight="1" spans="1:4">
      <c r="A4" s="48"/>
      <c r="B4" s="49" t="s">
        <v>7</v>
      </c>
      <c r="C4" s="50">
        <f>C5+C7+C20</f>
        <v>176.1</v>
      </c>
      <c r="D4" s="51"/>
    </row>
    <row r="5" ht="23.25" customHeight="1" spans="1:3">
      <c r="A5" s="48" t="s">
        <v>243</v>
      </c>
      <c r="B5" s="49"/>
      <c r="C5" s="50">
        <f>C6</f>
        <v>47.6</v>
      </c>
    </row>
    <row r="6" ht="23.25" customHeight="1" spans="1:3">
      <c r="A6" s="48" t="s">
        <v>282</v>
      </c>
      <c r="B6" s="49" t="s">
        <v>205</v>
      </c>
      <c r="C6" s="50">
        <v>47.6</v>
      </c>
    </row>
    <row r="7" ht="23.25" customHeight="1" spans="1:3">
      <c r="A7" s="48" t="s">
        <v>248</v>
      </c>
      <c r="B7" s="49"/>
      <c r="C7" s="50">
        <f>SUM(C8:C19)</f>
        <v>126.5</v>
      </c>
    </row>
    <row r="8" ht="23.25" customHeight="1" spans="1:3">
      <c r="A8" s="48" t="s">
        <v>283</v>
      </c>
      <c r="B8" s="49" t="s">
        <v>215</v>
      </c>
      <c r="C8" s="50">
        <v>11.4</v>
      </c>
    </row>
    <row r="9" ht="23.25" customHeight="1" spans="1:3">
      <c r="A9" s="48" t="s">
        <v>283</v>
      </c>
      <c r="B9" s="49" t="s">
        <v>248</v>
      </c>
      <c r="C9" s="50">
        <v>1.6</v>
      </c>
    </row>
    <row r="10" ht="23.25" customHeight="1" spans="1:3">
      <c r="A10" s="48" t="s">
        <v>284</v>
      </c>
      <c r="B10" s="49" t="s">
        <v>215</v>
      </c>
      <c r="C10" s="50">
        <v>5</v>
      </c>
    </row>
    <row r="11" ht="23.25" customHeight="1" spans="1:3">
      <c r="A11" s="48" t="s">
        <v>285</v>
      </c>
      <c r="B11" s="49" t="s">
        <v>215</v>
      </c>
      <c r="C11" s="50">
        <v>7.9</v>
      </c>
    </row>
    <row r="12" ht="23.25" customHeight="1" spans="1:3">
      <c r="A12" s="48" t="s">
        <v>286</v>
      </c>
      <c r="B12" s="49" t="s">
        <v>215</v>
      </c>
      <c r="C12" s="50">
        <v>5</v>
      </c>
    </row>
    <row r="13" ht="23.25" customHeight="1" spans="1:3">
      <c r="A13" s="48" t="s">
        <v>287</v>
      </c>
      <c r="B13" s="49" t="s">
        <v>221</v>
      </c>
      <c r="C13" s="50">
        <v>40</v>
      </c>
    </row>
    <row r="14" ht="23.25" customHeight="1" spans="1:3">
      <c r="A14" s="48" t="s">
        <v>288</v>
      </c>
      <c r="B14" s="49" t="s">
        <v>223</v>
      </c>
      <c r="C14" s="50">
        <v>3</v>
      </c>
    </row>
    <row r="15" ht="23.25" customHeight="1" spans="1:3">
      <c r="A15" s="48" t="s">
        <v>289</v>
      </c>
      <c r="B15" s="49" t="s">
        <v>226</v>
      </c>
      <c r="C15" s="50">
        <v>1.8</v>
      </c>
    </row>
    <row r="16" ht="23.25" customHeight="1" spans="1:3">
      <c r="A16" s="48" t="s">
        <v>290</v>
      </c>
      <c r="B16" s="49" t="s">
        <v>228</v>
      </c>
      <c r="C16" s="50">
        <v>3</v>
      </c>
    </row>
    <row r="17" ht="23.25" customHeight="1" spans="1:3">
      <c r="A17" s="48" t="s">
        <v>291</v>
      </c>
      <c r="B17" s="49" t="s">
        <v>215</v>
      </c>
      <c r="C17" s="50">
        <v>5.6</v>
      </c>
    </row>
    <row r="18" ht="23.25" customHeight="1" spans="1:3">
      <c r="A18" s="48" t="s">
        <v>292</v>
      </c>
      <c r="B18" s="49" t="s">
        <v>232</v>
      </c>
      <c r="C18" s="50">
        <v>38.2</v>
      </c>
    </row>
    <row r="19" ht="23.25" customHeight="1" spans="1:3">
      <c r="A19" s="48" t="s">
        <v>293</v>
      </c>
      <c r="B19" s="49" t="s">
        <v>234</v>
      </c>
      <c r="C19" s="50">
        <v>4</v>
      </c>
    </row>
    <row r="20" ht="23.25" customHeight="1" spans="1:3">
      <c r="A20" s="48" t="s">
        <v>294</v>
      </c>
      <c r="B20" s="49"/>
      <c r="C20" s="50">
        <f>C21</f>
        <v>2</v>
      </c>
    </row>
    <row r="21" ht="23.25" customHeight="1" spans="1:3">
      <c r="A21" s="48" t="s">
        <v>295</v>
      </c>
      <c r="B21" s="49" t="s">
        <v>237</v>
      </c>
      <c r="C21" s="50">
        <v>2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workbookViewId="0">
      <selection activeCell="A2" sqref="A2:C2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9" t="s">
        <v>296</v>
      </c>
      <c r="B1" s="29"/>
      <c r="C1" s="29"/>
      <c r="D1" s="29"/>
      <c r="E1" s="29"/>
      <c r="F1" s="29"/>
      <c r="G1" s="29"/>
      <c r="H1" s="29"/>
      <c r="I1" s="29"/>
    </row>
    <row r="2" ht="36.75" customHeight="1" spans="1:9">
      <c r="A2" s="30" t="s">
        <v>297</v>
      </c>
      <c r="B2" s="31"/>
      <c r="C2" s="31"/>
      <c r="D2" s="32"/>
      <c r="E2" s="33"/>
      <c r="F2" s="34" t="s">
        <v>298</v>
      </c>
      <c r="G2" s="34"/>
      <c r="H2" s="35"/>
      <c r="I2" s="35"/>
    </row>
    <row r="3" ht="34.5" customHeight="1" spans="1:9">
      <c r="A3" s="36" t="s">
        <v>299</v>
      </c>
      <c r="B3" s="36"/>
      <c r="C3" s="36"/>
      <c r="D3" s="36"/>
      <c r="E3" s="36"/>
      <c r="F3" s="36"/>
      <c r="G3" s="36"/>
      <c r="H3" s="36"/>
      <c r="I3" s="36"/>
    </row>
    <row r="4" ht="34.5" customHeight="1" spans="1:9">
      <c r="A4" s="36" t="s">
        <v>300</v>
      </c>
      <c r="B4" s="36"/>
      <c r="C4" s="36"/>
      <c r="D4" s="36"/>
      <c r="E4" s="36"/>
      <c r="F4" s="36" t="s">
        <v>301</v>
      </c>
      <c r="G4" s="36"/>
      <c r="H4" s="36"/>
      <c r="I4" s="36"/>
    </row>
    <row r="5" ht="34.5" customHeight="1" spans="1:9">
      <c r="A5" s="37" t="s">
        <v>302</v>
      </c>
      <c r="B5" s="37"/>
      <c r="C5" s="37"/>
      <c r="D5" s="37" t="s">
        <v>303</v>
      </c>
      <c r="E5" s="37"/>
      <c r="F5" s="36"/>
      <c r="G5" s="36"/>
      <c r="H5" s="36"/>
      <c r="I5" s="36"/>
    </row>
    <row r="6" ht="34.5" customHeight="1" spans="1:9">
      <c r="A6" s="37"/>
      <c r="B6" s="37"/>
      <c r="C6" s="37"/>
      <c r="D6" s="37" t="s">
        <v>304</v>
      </c>
      <c r="E6" s="37"/>
      <c r="F6" s="37"/>
      <c r="G6" s="37"/>
      <c r="H6" s="37"/>
      <c r="I6" s="37"/>
    </row>
    <row r="7" s="28" customFormat="1" ht="34.5" customHeight="1" spans="1:9">
      <c r="A7" s="37"/>
      <c r="B7" s="37"/>
      <c r="C7" s="37"/>
      <c r="D7" s="38" t="s">
        <v>16</v>
      </c>
      <c r="E7" s="38"/>
      <c r="F7" s="39">
        <v>0</v>
      </c>
      <c r="G7" s="38"/>
      <c r="H7" s="38"/>
      <c r="I7" s="38"/>
    </row>
    <row r="8" ht="34.5" customHeight="1" spans="1:9">
      <c r="A8" s="37" t="s">
        <v>305</v>
      </c>
      <c r="B8" s="37"/>
      <c r="C8" s="37"/>
      <c r="D8" s="40"/>
      <c r="E8" s="40"/>
      <c r="F8" s="40"/>
      <c r="G8" s="40"/>
      <c r="H8" s="40"/>
      <c r="I8" s="40"/>
    </row>
    <row r="9" ht="157.5" customHeight="1" spans="1:9">
      <c r="A9" s="36" t="s">
        <v>306</v>
      </c>
      <c r="B9" s="36"/>
      <c r="C9" s="36"/>
      <c r="D9" s="36"/>
      <c r="E9" s="36"/>
      <c r="F9" s="36"/>
      <c r="G9" s="36"/>
      <c r="H9" s="36"/>
      <c r="I9" s="36"/>
    </row>
    <row r="10" ht="36" customHeight="1" spans="1:9">
      <c r="A10" s="41" t="s">
        <v>307</v>
      </c>
      <c r="B10" s="37" t="s">
        <v>308</v>
      </c>
      <c r="C10" s="42" t="s">
        <v>309</v>
      </c>
      <c r="D10" s="42" t="s">
        <v>310</v>
      </c>
      <c r="E10" s="42"/>
      <c r="F10" s="42"/>
      <c r="G10" s="42"/>
      <c r="H10" s="42" t="s">
        <v>311</v>
      </c>
      <c r="I10" s="42"/>
    </row>
    <row r="11" ht="23.25" customHeight="1" spans="1:9">
      <c r="A11" s="41"/>
      <c r="B11" s="37" t="s">
        <v>312</v>
      </c>
      <c r="C11" s="36" t="s">
        <v>313</v>
      </c>
      <c r="D11" s="36"/>
      <c r="E11" s="36"/>
      <c r="F11" s="36"/>
      <c r="G11" s="36"/>
      <c r="H11" s="36"/>
      <c r="I11" s="36"/>
    </row>
    <row r="12" ht="23.25" customHeight="1" spans="1:9">
      <c r="A12" s="41"/>
      <c r="B12" s="37"/>
      <c r="C12" s="36"/>
      <c r="D12" s="36"/>
      <c r="E12" s="36"/>
      <c r="F12" s="36"/>
      <c r="G12" s="36"/>
      <c r="H12" s="36"/>
      <c r="I12" s="36"/>
    </row>
    <row r="13" ht="23.25" customHeight="1" spans="1:9">
      <c r="A13" s="41"/>
      <c r="B13" s="37"/>
      <c r="C13" s="36"/>
      <c r="D13" s="36"/>
      <c r="E13" s="36"/>
      <c r="F13" s="36"/>
      <c r="G13" s="36"/>
      <c r="H13" s="36"/>
      <c r="I13" s="36"/>
    </row>
    <row r="14" ht="23.25" customHeight="1" spans="1:9">
      <c r="A14" s="41"/>
      <c r="B14" s="37"/>
      <c r="C14" s="36" t="s">
        <v>314</v>
      </c>
      <c r="D14" s="36"/>
      <c r="E14" s="36"/>
      <c r="F14" s="36"/>
      <c r="G14" s="36"/>
      <c r="H14" s="36"/>
      <c r="I14" s="36"/>
    </row>
    <row r="15" ht="23.25" customHeight="1" spans="1:9">
      <c r="A15" s="41"/>
      <c r="B15" s="37"/>
      <c r="C15" s="36"/>
      <c r="D15" s="36"/>
      <c r="E15" s="36"/>
      <c r="F15" s="36"/>
      <c r="G15" s="36"/>
      <c r="H15" s="36"/>
      <c r="I15" s="36"/>
    </row>
    <row r="16" ht="23.25" customHeight="1" spans="1:9">
      <c r="A16" s="41"/>
      <c r="B16" s="37"/>
      <c r="C16" s="36"/>
      <c r="D16" s="36"/>
      <c r="E16" s="36"/>
      <c r="F16" s="36"/>
      <c r="G16" s="36"/>
      <c r="H16" s="36"/>
      <c r="I16" s="36"/>
    </row>
    <row r="17" ht="23.25" customHeight="1" spans="1:9">
      <c r="A17" s="41"/>
      <c r="B17" s="37"/>
      <c r="C17" s="36" t="s">
        <v>315</v>
      </c>
      <c r="D17" s="36"/>
      <c r="E17" s="36"/>
      <c r="F17" s="36"/>
      <c r="G17" s="36"/>
      <c r="H17" s="36"/>
      <c r="I17" s="36"/>
    </row>
    <row r="18" ht="23.25" customHeight="1" spans="1:9">
      <c r="A18" s="41"/>
      <c r="B18" s="37"/>
      <c r="C18" s="36"/>
      <c r="D18" s="36"/>
      <c r="E18" s="36"/>
      <c r="F18" s="36"/>
      <c r="G18" s="36"/>
      <c r="H18" s="36"/>
      <c r="I18" s="36"/>
    </row>
    <row r="19" ht="23.25" customHeight="1" spans="1:9">
      <c r="A19" s="41"/>
      <c r="B19" s="37"/>
      <c r="C19" s="36"/>
      <c r="D19" s="36"/>
      <c r="E19" s="36"/>
      <c r="F19" s="36"/>
      <c r="G19" s="36"/>
      <c r="H19" s="36"/>
      <c r="I19" s="36"/>
    </row>
    <row r="20" ht="23.25" customHeight="1" spans="1:9">
      <c r="A20" s="41"/>
      <c r="B20" s="37"/>
      <c r="C20" s="36" t="s">
        <v>316</v>
      </c>
      <c r="D20" s="36"/>
      <c r="E20" s="36"/>
      <c r="F20" s="36"/>
      <c r="G20" s="36"/>
      <c r="H20" s="36"/>
      <c r="I20" s="36"/>
    </row>
    <row r="21" ht="23.25" customHeight="1" spans="1:9">
      <c r="A21" s="41"/>
      <c r="B21" s="37"/>
      <c r="C21" s="36"/>
      <c r="D21" s="36"/>
      <c r="E21" s="36"/>
      <c r="F21" s="36"/>
      <c r="G21" s="36"/>
      <c r="H21" s="36"/>
      <c r="I21" s="36"/>
    </row>
    <row r="22" ht="23.25" customHeight="1" spans="1:9">
      <c r="A22" s="41"/>
      <c r="B22" s="37"/>
      <c r="C22" s="36"/>
      <c r="D22" s="36"/>
      <c r="E22" s="36"/>
      <c r="F22" s="36"/>
      <c r="G22" s="36"/>
      <c r="H22" s="36"/>
      <c r="I22" s="36"/>
    </row>
    <row r="23" ht="23.25" customHeight="1" spans="1:9">
      <c r="A23" s="41" t="s">
        <v>307</v>
      </c>
      <c r="B23" s="37" t="s">
        <v>317</v>
      </c>
      <c r="C23" s="37" t="s">
        <v>318</v>
      </c>
      <c r="D23" s="36"/>
      <c r="E23" s="36"/>
      <c r="F23" s="36"/>
      <c r="G23" s="36"/>
      <c r="H23" s="36"/>
      <c r="I23" s="36"/>
    </row>
    <row r="24" ht="23.25" customHeight="1" spans="1:9">
      <c r="A24" s="41"/>
      <c r="B24" s="37"/>
      <c r="C24" s="37"/>
      <c r="D24" s="36"/>
      <c r="E24" s="36"/>
      <c r="F24" s="36"/>
      <c r="G24" s="36"/>
      <c r="H24" s="36"/>
      <c r="I24" s="36"/>
    </row>
    <row r="25" ht="23.25" customHeight="1" spans="1:9">
      <c r="A25" s="41"/>
      <c r="B25" s="37"/>
      <c r="C25" s="37" t="s">
        <v>319</v>
      </c>
      <c r="D25" s="36"/>
      <c r="E25" s="36"/>
      <c r="F25" s="36"/>
      <c r="G25" s="36"/>
      <c r="H25" s="36"/>
      <c r="I25" s="36"/>
    </row>
    <row r="26" ht="23.25" customHeight="1" spans="1:9">
      <c r="A26" s="41"/>
      <c r="B26" s="37"/>
      <c r="C26" s="37"/>
      <c r="D26" s="36"/>
      <c r="E26" s="36"/>
      <c r="F26" s="36"/>
      <c r="G26" s="36"/>
      <c r="H26" s="36"/>
      <c r="I26" s="36"/>
    </row>
    <row r="27" ht="23.25" customHeight="1" spans="1:9">
      <c r="A27" s="41"/>
      <c r="B27" s="37"/>
      <c r="C27" s="37" t="s">
        <v>320</v>
      </c>
      <c r="D27" s="36"/>
      <c r="E27" s="36"/>
      <c r="F27" s="36"/>
      <c r="G27" s="36"/>
      <c r="H27" s="36"/>
      <c r="I27" s="36"/>
    </row>
    <row r="28" ht="23.25" customHeight="1" spans="1:9">
      <c r="A28" s="41"/>
      <c r="B28" s="37"/>
      <c r="C28" s="37"/>
      <c r="D28" s="36"/>
      <c r="E28" s="36"/>
      <c r="F28" s="36"/>
      <c r="G28" s="36"/>
      <c r="H28" s="36"/>
      <c r="I28" s="36"/>
    </row>
    <row r="29" ht="23.25" customHeight="1" spans="1:9">
      <c r="A29" s="41"/>
      <c r="B29" s="37"/>
      <c r="C29" s="37" t="s">
        <v>321</v>
      </c>
      <c r="D29" s="36"/>
      <c r="E29" s="36"/>
      <c r="F29" s="36"/>
      <c r="G29" s="36"/>
      <c r="H29" s="36"/>
      <c r="I29" s="36"/>
    </row>
    <row r="30" ht="23.25" customHeight="1" spans="1:9">
      <c r="A30" s="41"/>
      <c r="B30" s="37"/>
      <c r="C30" s="37"/>
      <c r="D30" s="36"/>
      <c r="E30" s="36"/>
      <c r="F30" s="36"/>
      <c r="G30" s="36"/>
      <c r="H30" s="36"/>
      <c r="I30" s="36"/>
    </row>
    <row r="31" ht="36" customHeight="1" spans="1:9">
      <c r="A31" s="41"/>
      <c r="B31" s="37" t="s">
        <v>322</v>
      </c>
      <c r="C31" s="37" t="s">
        <v>323</v>
      </c>
      <c r="D31" s="36"/>
      <c r="E31" s="36"/>
      <c r="F31" s="36"/>
      <c r="G31" s="36"/>
      <c r="H31" s="36"/>
      <c r="I31" s="36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workbookViewId="0">
      <selection activeCell="D18" sqref="D18:G18"/>
    </sheetView>
  </sheetViews>
  <sheetFormatPr defaultColWidth="9" defaultRowHeight="13.5"/>
  <cols>
    <col min="1" max="16384" width="9" style="1"/>
  </cols>
  <sheetData>
    <row r="1" ht="28.5" spans="1:9">
      <c r="A1" s="15" t="s">
        <v>296</v>
      </c>
      <c r="B1" s="15"/>
      <c r="C1" s="15"/>
      <c r="D1" s="15"/>
      <c r="E1" s="15"/>
      <c r="F1" s="15"/>
      <c r="G1" s="15"/>
      <c r="H1" s="15"/>
      <c r="I1" s="15"/>
    </row>
    <row r="2" ht="20" customHeight="1" spans="1:9">
      <c r="A2" s="16" t="s">
        <v>297</v>
      </c>
      <c r="B2" s="16"/>
      <c r="C2" s="16"/>
      <c r="D2" s="17"/>
      <c r="E2" s="17"/>
      <c r="F2" s="19" t="s">
        <v>298</v>
      </c>
      <c r="G2" s="19"/>
      <c r="H2" s="18"/>
      <c r="I2" s="18"/>
    </row>
    <row r="3" ht="20" customHeight="1" spans="1:9">
      <c r="A3" s="6" t="s">
        <v>299</v>
      </c>
      <c r="B3" s="6"/>
      <c r="C3" s="6"/>
      <c r="D3" s="6" t="s">
        <v>324</v>
      </c>
      <c r="E3" s="6"/>
      <c r="F3" s="6"/>
      <c r="G3" s="6"/>
      <c r="H3" s="6"/>
      <c r="I3" s="6"/>
    </row>
    <row r="4" ht="20" customHeight="1" spans="1:9">
      <c r="A4" s="6" t="s">
        <v>300</v>
      </c>
      <c r="B4" s="6"/>
      <c r="C4" s="6"/>
      <c r="D4" s="6" t="s">
        <v>325</v>
      </c>
      <c r="E4" s="6"/>
      <c r="F4" s="6" t="s">
        <v>301</v>
      </c>
      <c r="G4" s="6" t="s">
        <v>326</v>
      </c>
      <c r="H4" s="6"/>
      <c r="I4" s="6"/>
    </row>
    <row r="5" ht="20" customHeight="1" spans="1:9">
      <c r="A5" s="7" t="s">
        <v>302</v>
      </c>
      <c r="B5" s="7"/>
      <c r="C5" s="7"/>
      <c r="D5" s="7" t="s">
        <v>303</v>
      </c>
      <c r="E5" s="7"/>
      <c r="F5" s="6"/>
      <c r="G5" s="6"/>
      <c r="H5" s="6"/>
      <c r="I5" s="6"/>
    </row>
    <row r="6" ht="20" customHeight="1" spans="1:9">
      <c r="A6" s="7"/>
      <c r="B6" s="7"/>
      <c r="C6" s="7"/>
      <c r="D6" s="7" t="s">
        <v>304</v>
      </c>
      <c r="E6" s="7"/>
      <c r="F6" s="7">
        <v>60</v>
      </c>
      <c r="G6" s="7"/>
      <c r="H6" s="7"/>
      <c r="I6" s="7"/>
    </row>
    <row r="7" ht="20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20" customHeight="1" spans="1:9">
      <c r="A8" s="7" t="s">
        <v>305</v>
      </c>
      <c r="B8" s="7"/>
      <c r="C8" s="7"/>
      <c r="D8" s="11" t="s">
        <v>327</v>
      </c>
      <c r="E8" s="11"/>
      <c r="F8" s="11"/>
      <c r="G8" s="11"/>
      <c r="H8" s="11"/>
      <c r="I8" s="11"/>
    </row>
    <row r="9" ht="20" customHeight="1" spans="1:9">
      <c r="A9" s="6" t="s">
        <v>306</v>
      </c>
      <c r="B9" s="6"/>
      <c r="C9" s="6"/>
      <c r="D9" s="11" t="s">
        <v>328</v>
      </c>
      <c r="E9" s="6"/>
      <c r="F9" s="6"/>
      <c r="G9" s="6"/>
      <c r="H9" s="6"/>
      <c r="I9" s="6"/>
    </row>
    <row r="10" ht="20" customHeight="1" spans="1:9">
      <c r="A10" s="9" t="s">
        <v>307</v>
      </c>
      <c r="B10" s="7" t="s">
        <v>308</v>
      </c>
      <c r="C10" s="10" t="s">
        <v>309</v>
      </c>
      <c r="D10" s="10" t="s">
        <v>310</v>
      </c>
      <c r="E10" s="10"/>
      <c r="F10" s="10"/>
      <c r="G10" s="10"/>
      <c r="H10" s="10" t="s">
        <v>311</v>
      </c>
      <c r="I10" s="10"/>
    </row>
    <row r="11" ht="20" customHeight="1" spans="1:9">
      <c r="A11" s="9"/>
      <c r="B11" s="7" t="s">
        <v>312</v>
      </c>
      <c r="C11" s="21" t="s">
        <v>313</v>
      </c>
      <c r="D11" s="6" t="s">
        <v>329</v>
      </c>
      <c r="E11" s="6"/>
      <c r="F11" s="6"/>
      <c r="G11" s="6"/>
      <c r="H11" s="27" t="s">
        <v>330</v>
      </c>
      <c r="I11" s="6"/>
    </row>
    <row r="12" ht="20" customHeight="1" spans="1:9">
      <c r="A12" s="9"/>
      <c r="B12" s="7"/>
      <c r="C12" s="22"/>
      <c r="D12" s="6" t="s">
        <v>331</v>
      </c>
      <c r="E12" s="6"/>
      <c r="F12" s="6"/>
      <c r="G12" s="6"/>
      <c r="H12" s="6" t="s">
        <v>332</v>
      </c>
      <c r="I12" s="6"/>
    </row>
    <row r="13" ht="20" customHeight="1" spans="1:9">
      <c r="A13" s="9"/>
      <c r="B13" s="7"/>
      <c r="C13" s="22"/>
      <c r="D13" s="6" t="s">
        <v>333</v>
      </c>
      <c r="E13" s="6"/>
      <c r="F13" s="6"/>
      <c r="G13" s="6"/>
      <c r="H13" s="6" t="s">
        <v>334</v>
      </c>
      <c r="I13" s="6"/>
    </row>
    <row r="14" ht="20" customHeight="1" spans="1:9">
      <c r="A14" s="9"/>
      <c r="B14" s="7"/>
      <c r="C14" s="22"/>
      <c r="D14" s="23" t="s">
        <v>335</v>
      </c>
      <c r="E14" s="24"/>
      <c r="F14" s="24"/>
      <c r="G14" s="25"/>
      <c r="H14" s="6" t="s">
        <v>336</v>
      </c>
      <c r="I14" s="6"/>
    </row>
    <row r="15" ht="20" customHeight="1" spans="1:9">
      <c r="A15" s="9"/>
      <c r="B15" s="7"/>
      <c r="C15" s="6" t="s">
        <v>314</v>
      </c>
      <c r="D15" s="6" t="s">
        <v>337</v>
      </c>
      <c r="E15" s="6"/>
      <c r="F15" s="6"/>
      <c r="G15" s="6"/>
      <c r="H15" s="14">
        <v>1</v>
      </c>
      <c r="I15" s="6"/>
    </row>
    <row r="16" ht="20" customHeight="1" spans="1:9">
      <c r="A16" s="9"/>
      <c r="B16" s="7"/>
      <c r="C16" s="6"/>
      <c r="D16" s="6" t="s">
        <v>338</v>
      </c>
      <c r="E16" s="6"/>
      <c r="F16" s="6"/>
      <c r="G16" s="6"/>
      <c r="H16" s="6" t="s">
        <v>339</v>
      </c>
      <c r="I16" s="6"/>
    </row>
    <row r="17" ht="20" customHeight="1" spans="1:9">
      <c r="A17" s="9"/>
      <c r="B17" s="7"/>
      <c r="C17" s="6"/>
      <c r="D17" s="6"/>
      <c r="E17" s="6"/>
      <c r="F17" s="6"/>
      <c r="G17" s="6"/>
      <c r="H17" s="6"/>
      <c r="I17" s="6"/>
    </row>
    <row r="18" ht="20" customHeight="1" spans="1:9">
      <c r="A18" s="9"/>
      <c r="B18" s="7"/>
      <c r="C18" s="6" t="s">
        <v>315</v>
      </c>
      <c r="D18" s="6" t="s">
        <v>340</v>
      </c>
      <c r="E18" s="6"/>
      <c r="F18" s="6"/>
      <c r="G18" s="6"/>
      <c r="H18" s="14" t="s">
        <v>341</v>
      </c>
      <c r="I18" s="6"/>
    </row>
    <row r="19" ht="20" customHeight="1" spans="1:9">
      <c r="A19" s="9"/>
      <c r="B19" s="7"/>
      <c r="C19" s="6"/>
      <c r="D19" s="6"/>
      <c r="E19" s="6"/>
      <c r="F19" s="6"/>
      <c r="G19" s="6"/>
      <c r="H19" s="6"/>
      <c r="I19" s="6"/>
    </row>
    <row r="20" ht="20" customHeight="1" spans="1:9">
      <c r="A20" s="9"/>
      <c r="B20" s="7"/>
      <c r="C20" s="6"/>
      <c r="D20" s="6"/>
      <c r="E20" s="6"/>
      <c r="F20" s="6"/>
      <c r="G20" s="6"/>
      <c r="H20" s="6"/>
      <c r="I20" s="6"/>
    </row>
    <row r="21" ht="20" customHeight="1" spans="1:9">
      <c r="A21" s="9"/>
      <c r="B21" s="7"/>
      <c r="C21" s="6" t="s">
        <v>316</v>
      </c>
      <c r="D21" s="6"/>
      <c r="E21" s="6"/>
      <c r="F21" s="6"/>
      <c r="G21" s="6"/>
      <c r="H21" s="6"/>
      <c r="I21" s="6"/>
    </row>
    <row r="22" ht="20" customHeight="1" spans="1:9">
      <c r="A22" s="9"/>
      <c r="B22" s="7"/>
      <c r="C22" s="6"/>
      <c r="D22" s="6"/>
      <c r="E22" s="6"/>
      <c r="F22" s="6"/>
      <c r="G22" s="6"/>
      <c r="H22" s="6"/>
      <c r="I22" s="6"/>
    </row>
    <row r="23" ht="20" customHeight="1" spans="1:9">
      <c r="A23" s="9"/>
      <c r="B23" s="7"/>
      <c r="C23" s="6"/>
      <c r="D23" s="6"/>
      <c r="E23" s="6"/>
      <c r="F23" s="6"/>
      <c r="G23" s="6"/>
      <c r="H23" s="6"/>
      <c r="I23" s="6"/>
    </row>
    <row r="24" ht="20" customHeight="1" spans="1:9">
      <c r="A24" s="9" t="s">
        <v>307</v>
      </c>
      <c r="B24" s="7" t="s">
        <v>317</v>
      </c>
      <c r="C24" s="7" t="s">
        <v>318</v>
      </c>
      <c r="D24" s="6" t="s">
        <v>342</v>
      </c>
      <c r="E24" s="6"/>
      <c r="F24" s="6"/>
      <c r="G24" s="6"/>
      <c r="H24" s="6"/>
      <c r="I24" s="6"/>
    </row>
    <row r="25" ht="20" customHeight="1" spans="1:9">
      <c r="A25" s="9"/>
      <c r="B25" s="7"/>
      <c r="C25" s="7"/>
      <c r="D25" s="6"/>
      <c r="E25" s="6"/>
      <c r="F25" s="6"/>
      <c r="G25" s="6"/>
      <c r="H25" s="6"/>
      <c r="I25" s="6"/>
    </row>
    <row r="26" ht="27" spans="1:9">
      <c r="A26" s="9"/>
      <c r="B26" s="7"/>
      <c r="C26" s="7" t="s">
        <v>319</v>
      </c>
      <c r="D26" s="11" t="s">
        <v>343</v>
      </c>
      <c r="E26" s="11"/>
      <c r="F26" s="11"/>
      <c r="G26" s="11"/>
      <c r="H26" s="6"/>
      <c r="I26" s="6"/>
    </row>
    <row r="27" ht="20" customHeight="1" spans="1:9">
      <c r="A27" s="9"/>
      <c r="B27" s="7"/>
      <c r="C27" s="7"/>
      <c r="D27" s="6"/>
      <c r="E27" s="6"/>
      <c r="F27" s="6"/>
      <c r="G27" s="6"/>
      <c r="H27" s="6"/>
      <c r="I27" s="6"/>
    </row>
    <row r="28" ht="20" customHeight="1" spans="1:9">
      <c r="A28" s="9"/>
      <c r="B28" s="7"/>
      <c r="C28" s="7" t="s">
        <v>320</v>
      </c>
      <c r="D28" s="6"/>
      <c r="E28" s="6"/>
      <c r="F28" s="6"/>
      <c r="G28" s="6"/>
      <c r="H28" s="6"/>
      <c r="I28" s="6"/>
    </row>
    <row r="29" ht="20" customHeight="1" spans="1:9">
      <c r="A29" s="9"/>
      <c r="B29" s="7"/>
      <c r="C29" s="7"/>
      <c r="D29" s="6"/>
      <c r="E29" s="6"/>
      <c r="F29" s="6"/>
      <c r="G29" s="6"/>
      <c r="H29" s="6"/>
      <c r="I29" s="6"/>
    </row>
    <row r="30" ht="20" customHeight="1" spans="1:9">
      <c r="A30" s="9"/>
      <c r="B30" s="7"/>
      <c r="C30" s="7" t="s">
        <v>321</v>
      </c>
      <c r="D30" s="6"/>
      <c r="E30" s="6"/>
      <c r="F30" s="6"/>
      <c r="G30" s="6"/>
      <c r="H30" s="6"/>
      <c r="I30" s="6"/>
    </row>
    <row r="31" ht="20" customHeight="1" spans="1:9">
      <c r="A31" s="9"/>
      <c r="B31" s="7"/>
      <c r="C31" s="7"/>
      <c r="D31" s="6"/>
      <c r="E31" s="6"/>
      <c r="F31" s="6"/>
      <c r="G31" s="6"/>
      <c r="H31" s="6"/>
      <c r="I31" s="6"/>
    </row>
    <row r="32" ht="40.5" spans="1:9">
      <c r="A32" s="9"/>
      <c r="B32" s="7" t="s">
        <v>322</v>
      </c>
      <c r="C32" s="7" t="s">
        <v>323</v>
      </c>
      <c r="D32" s="6" t="s">
        <v>344</v>
      </c>
      <c r="E32" s="6"/>
      <c r="F32" s="6"/>
      <c r="G32" s="6"/>
      <c r="H32" s="11" t="s">
        <v>345</v>
      </c>
      <c r="I32" s="11"/>
    </row>
  </sheetData>
  <mergeCells count="76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A10:A23"/>
    <mergeCell ref="A24:A32"/>
    <mergeCell ref="B11:B23"/>
    <mergeCell ref="B24:B31"/>
    <mergeCell ref="C11:C14"/>
    <mergeCell ref="C15:C17"/>
    <mergeCell ref="C18:C20"/>
    <mergeCell ref="C21:C23"/>
    <mergeCell ref="C24:C25"/>
    <mergeCell ref="C26:C27"/>
    <mergeCell ref="C28:C29"/>
    <mergeCell ref="C30:C31"/>
    <mergeCell ref="A5:C7"/>
  </mergeCells>
  <pageMargins left="0.75" right="0.75" top="1" bottom="1" header="0.511805555555556" footer="0.511805555555556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workbookViewId="0">
      <selection activeCell="D7" sqref="D7:E7"/>
    </sheetView>
  </sheetViews>
  <sheetFormatPr defaultColWidth="8.725" defaultRowHeight="13.5"/>
  <cols>
    <col min="1" max="4" width="8.725" style="1"/>
    <col min="5" max="5" width="11.5416666666667" style="1" customWidth="1"/>
    <col min="6" max="8" width="8.725" style="1"/>
    <col min="9" max="9" width="10.875" style="1" customWidth="1"/>
    <col min="10" max="16384" width="8.725" style="1"/>
  </cols>
  <sheetData>
    <row r="1" ht="28.5" spans="1:9">
      <c r="A1" s="15" t="s">
        <v>296</v>
      </c>
      <c r="B1" s="15"/>
      <c r="C1" s="15"/>
      <c r="D1" s="15"/>
      <c r="E1" s="15"/>
      <c r="F1" s="15"/>
      <c r="G1" s="15"/>
      <c r="H1" s="15"/>
      <c r="I1" s="15"/>
    </row>
    <row r="2" ht="20" customHeight="1" spans="1:9">
      <c r="A2" s="16" t="s">
        <v>297</v>
      </c>
      <c r="B2" s="16"/>
      <c r="C2" s="16"/>
      <c r="D2" s="17"/>
      <c r="E2" s="18"/>
      <c r="F2" s="19" t="s">
        <v>298</v>
      </c>
      <c r="G2" s="19"/>
      <c r="H2" s="18"/>
      <c r="I2" s="18"/>
    </row>
    <row r="3" ht="25" customHeight="1" spans="1:9">
      <c r="A3" s="6" t="s">
        <v>299</v>
      </c>
      <c r="B3" s="6"/>
      <c r="C3" s="6"/>
      <c r="D3" s="6" t="s">
        <v>346</v>
      </c>
      <c r="E3" s="6"/>
      <c r="F3" s="6"/>
      <c r="G3" s="6"/>
      <c r="H3" s="6"/>
      <c r="I3" s="6"/>
    </row>
    <row r="4" ht="25" customHeight="1" spans="1:9">
      <c r="A4" s="6" t="s">
        <v>300</v>
      </c>
      <c r="B4" s="6"/>
      <c r="C4" s="6"/>
      <c r="D4" s="6" t="s">
        <v>325</v>
      </c>
      <c r="E4" s="6"/>
      <c r="F4" s="6" t="s">
        <v>301</v>
      </c>
      <c r="G4" s="6" t="s">
        <v>326</v>
      </c>
      <c r="H4" s="6"/>
      <c r="I4" s="6"/>
    </row>
    <row r="5" ht="25" customHeight="1" spans="1:9">
      <c r="A5" s="7" t="s">
        <v>302</v>
      </c>
      <c r="B5" s="7"/>
      <c r="C5" s="7"/>
      <c r="D5" s="7" t="s">
        <v>303</v>
      </c>
      <c r="E5" s="7"/>
      <c r="F5" s="6"/>
      <c r="G5" s="6"/>
      <c r="H5" s="6"/>
      <c r="I5" s="6"/>
    </row>
    <row r="6" ht="25" customHeight="1" spans="1:9">
      <c r="A6" s="7"/>
      <c r="B6" s="7"/>
      <c r="C6" s="7"/>
      <c r="D6" s="7" t="s">
        <v>304</v>
      </c>
      <c r="E6" s="7"/>
      <c r="F6" s="7">
        <v>70.32</v>
      </c>
      <c r="G6" s="7"/>
      <c r="H6" s="7"/>
      <c r="I6" s="7"/>
    </row>
    <row r="7" ht="25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34" customHeight="1" spans="1:9">
      <c r="A8" s="7" t="s">
        <v>305</v>
      </c>
      <c r="B8" s="7"/>
      <c r="C8" s="7"/>
      <c r="D8" s="11" t="s">
        <v>347</v>
      </c>
      <c r="E8" s="11"/>
      <c r="F8" s="11"/>
      <c r="G8" s="11"/>
      <c r="H8" s="11"/>
      <c r="I8" s="11"/>
    </row>
    <row r="9" ht="51" customHeight="1" spans="1:9">
      <c r="A9" s="6" t="s">
        <v>306</v>
      </c>
      <c r="B9" s="6"/>
      <c r="C9" s="6"/>
      <c r="D9" s="11" t="s">
        <v>348</v>
      </c>
      <c r="E9" s="6"/>
      <c r="F9" s="6"/>
      <c r="G9" s="6"/>
      <c r="H9" s="6"/>
      <c r="I9" s="6"/>
    </row>
    <row r="10" ht="27" spans="1:9">
      <c r="A10" s="9" t="s">
        <v>307</v>
      </c>
      <c r="B10" s="7" t="s">
        <v>308</v>
      </c>
      <c r="C10" s="10" t="s">
        <v>309</v>
      </c>
      <c r="D10" s="10" t="s">
        <v>310</v>
      </c>
      <c r="E10" s="10"/>
      <c r="F10" s="10"/>
      <c r="G10" s="10"/>
      <c r="H10" s="10" t="s">
        <v>311</v>
      </c>
      <c r="I10" s="10"/>
    </row>
    <row r="11" ht="25" customHeight="1" spans="1:9">
      <c r="A11" s="9"/>
      <c r="B11" s="7" t="s">
        <v>312</v>
      </c>
      <c r="C11" s="21" t="s">
        <v>313</v>
      </c>
      <c r="D11" s="6" t="s">
        <v>349</v>
      </c>
      <c r="E11" s="6"/>
      <c r="F11" s="6"/>
      <c r="G11" s="6"/>
      <c r="H11" s="6" t="s">
        <v>350</v>
      </c>
      <c r="I11" s="6"/>
    </row>
    <row r="12" ht="25" customHeight="1" spans="1:9">
      <c r="A12" s="9"/>
      <c r="B12" s="7"/>
      <c r="C12" s="22"/>
      <c r="D12" s="6" t="s">
        <v>351</v>
      </c>
      <c r="E12" s="6"/>
      <c r="F12" s="6"/>
      <c r="G12" s="6"/>
      <c r="H12" s="6" t="s">
        <v>352</v>
      </c>
      <c r="I12" s="6"/>
    </row>
    <row r="13" ht="25" customHeight="1" spans="1:9">
      <c r="A13" s="9"/>
      <c r="B13" s="7"/>
      <c r="C13" s="22"/>
      <c r="D13" s="6" t="s">
        <v>353</v>
      </c>
      <c r="E13" s="6"/>
      <c r="F13" s="6"/>
      <c r="G13" s="6"/>
      <c r="H13" s="6" t="s">
        <v>354</v>
      </c>
      <c r="I13" s="6"/>
    </row>
    <row r="14" ht="25" customHeight="1" spans="1:9">
      <c r="A14" s="9"/>
      <c r="B14" s="7"/>
      <c r="C14" s="22"/>
      <c r="D14" s="23" t="s">
        <v>355</v>
      </c>
      <c r="E14" s="24"/>
      <c r="F14" s="24"/>
      <c r="G14" s="25"/>
      <c r="H14" s="6" t="s">
        <v>356</v>
      </c>
      <c r="I14" s="6"/>
    </row>
    <row r="15" ht="25" customHeight="1" spans="1:9">
      <c r="A15" s="9"/>
      <c r="B15" s="7"/>
      <c r="C15" s="22"/>
      <c r="D15" s="23"/>
      <c r="E15" s="24"/>
      <c r="F15" s="24"/>
      <c r="G15" s="25"/>
      <c r="H15" s="23"/>
      <c r="I15" s="25"/>
    </row>
    <row r="16" ht="25" customHeight="1" spans="1:9">
      <c r="A16" s="9"/>
      <c r="B16" s="7"/>
      <c r="C16" s="6" t="s">
        <v>314</v>
      </c>
      <c r="D16" s="6"/>
      <c r="E16" s="6"/>
      <c r="F16" s="6"/>
      <c r="G16" s="6"/>
      <c r="H16" s="14"/>
      <c r="I16" s="6"/>
    </row>
    <row r="17" ht="25" customHeight="1" spans="1:9">
      <c r="A17" s="9"/>
      <c r="B17" s="7"/>
      <c r="C17" s="6"/>
      <c r="D17" s="6"/>
      <c r="E17" s="6"/>
      <c r="F17" s="6"/>
      <c r="G17" s="6"/>
      <c r="H17" s="6"/>
      <c r="I17" s="6"/>
    </row>
    <row r="18" ht="25" customHeight="1" spans="1:9">
      <c r="A18" s="9"/>
      <c r="B18" s="7"/>
      <c r="C18" s="6"/>
      <c r="D18" s="6"/>
      <c r="E18" s="6"/>
      <c r="F18" s="6"/>
      <c r="G18" s="6"/>
      <c r="H18" s="6"/>
      <c r="I18" s="6"/>
    </row>
    <row r="19" ht="25" customHeight="1" spans="1:9">
      <c r="A19" s="9"/>
      <c r="B19" s="7"/>
      <c r="C19" s="6" t="s">
        <v>315</v>
      </c>
      <c r="D19" s="6"/>
      <c r="E19" s="6"/>
      <c r="F19" s="6"/>
      <c r="G19" s="6"/>
      <c r="H19" s="14"/>
      <c r="I19" s="6"/>
    </row>
    <row r="20" ht="25" customHeight="1" spans="1:9">
      <c r="A20" s="9"/>
      <c r="B20" s="7"/>
      <c r="C20" s="6"/>
      <c r="D20" s="6"/>
      <c r="E20" s="6"/>
      <c r="F20" s="6"/>
      <c r="G20" s="6"/>
      <c r="H20" s="6"/>
      <c r="I20" s="6"/>
    </row>
    <row r="21" ht="25" customHeight="1" spans="1:9">
      <c r="A21" s="9"/>
      <c r="B21" s="7"/>
      <c r="C21" s="6"/>
      <c r="D21" s="6"/>
      <c r="E21" s="6"/>
      <c r="F21" s="6"/>
      <c r="G21" s="6"/>
      <c r="H21" s="6"/>
      <c r="I21" s="6"/>
    </row>
    <row r="22" ht="25" customHeight="1" spans="1:9">
      <c r="A22" s="9"/>
      <c r="B22" s="7"/>
      <c r="C22" s="6" t="s">
        <v>316</v>
      </c>
      <c r="D22" s="6"/>
      <c r="E22" s="6"/>
      <c r="F22" s="6"/>
      <c r="G22" s="6"/>
      <c r="H22" s="6"/>
      <c r="I22" s="6"/>
    </row>
    <row r="23" ht="25" customHeight="1" spans="1:9">
      <c r="A23" s="9"/>
      <c r="B23" s="7"/>
      <c r="C23" s="6"/>
      <c r="D23" s="6"/>
      <c r="E23" s="6"/>
      <c r="F23" s="6"/>
      <c r="G23" s="6"/>
      <c r="H23" s="6"/>
      <c r="I23" s="6"/>
    </row>
    <row r="24" ht="22" customHeight="1" spans="1:9">
      <c r="A24" s="9"/>
      <c r="B24" s="7"/>
      <c r="C24" s="6"/>
      <c r="D24" s="6"/>
      <c r="E24" s="6"/>
      <c r="F24" s="6"/>
      <c r="G24" s="6"/>
      <c r="H24" s="6"/>
      <c r="I24" s="6"/>
    </row>
    <row r="25" ht="25" customHeight="1" spans="1:9">
      <c r="A25" s="9" t="s">
        <v>307</v>
      </c>
      <c r="B25" s="7" t="s">
        <v>317</v>
      </c>
      <c r="C25" s="7" t="s">
        <v>318</v>
      </c>
      <c r="D25" s="6" t="s">
        <v>357</v>
      </c>
      <c r="E25" s="6"/>
      <c r="F25" s="6"/>
      <c r="G25" s="6"/>
      <c r="H25" s="6"/>
      <c r="I25" s="6"/>
    </row>
    <row r="26" ht="25" customHeight="1" spans="1:9">
      <c r="A26" s="9"/>
      <c r="B26" s="7"/>
      <c r="C26" s="7"/>
      <c r="D26" s="6"/>
      <c r="E26" s="6"/>
      <c r="F26" s="6"/>
      <c r="G26" s="6"/>
      <c r="H26" s="6"/>
      <c r="I26" s="6"/>
    </row>
    <row r="27" ht="27" spans="1:9">
      <c r="A27" s="9"/>
      <c r="B27" s="7"/>
      <c r="C27" s="7" t="s">
        <v>319</v>
      </c>
      <c r="D27" s="11" t="s">
        <v>343</v>
      </c>
      <c r="E27" s="11"/>
      <c r="F27" s="11"/>
      <c r="G27" s="11"/>
      <c r="H27" s="6"/>
      <c r="I27" s="6"/>
    </row>
    <row r="28" ht="25" customHeight="1" spans="1:9">
      <c r="A28" s="9"/>
      <c r="B28" s="7"/>
      <c r="C28" s="7"/>
      <c r="D28" s="6"/>
      <c r="E28" s="6"/>
      <c r="F28" s="6"/>
      <c r="G28" s="6"/>
      <c r="H28" s="6"/>
      <c r="I28" s="6"/>
    </row>
    <row r="29" ht="25" customHeight="1" spans="1:9">
      <c r="A29" s="9"/>
      <c r="B29" s="7"/>
      <c r="C29" s="7" t="s">
        <v>320</v>
      </c>
      <c r="D29" s="6"/>
      <c r="E29" s="6"/>
      <c r="F29" s="6"/>
      <c r="G29" s="6"/>
      <c r="H29" s="6"/>
      <c r="I29" s="6"/>
    </row>
    <row r="30" ht="25" customHeight="1" spans="1:9">
      <c r="A30" s="9"/>
      <c r="B30" s="7"/>
      <c r="C30" s="7"/>
      <c r="D30" s="6"/>
      <c r="E30" s="6"/>
      <c r="F30" s="6"/>
      <c r="G30" s="6"/>
      <c r="H30" s="6"/>
      <c r="I30" s="6"/>
    </row>
    <row r="31" ht="25" customHeight="1" spans="1:9">
      <c r="A31" s="9"/>
      <c r="B31" s="7"/>
      <c r="C31" s="7" t="s">
        <v>321</v>
      </c>
      <c r="D31" s="6"/>
      <c r="E31" s="6"/>
      <c r="F31" s="6"/>
      <c r="G31" s="6"/>
      <c r="H31" s="6"/>
      <c r="I31" s="6"/>
    </row>
    <row r="32" ht="25" customHeight="1" spans="1:9">
      <c r="A32" s="9"/>
      <c r="B32" s="7"/>
      <c r="C32" s="7"/>
      <c r="D32" s="6"/>
      <c r="E32" s="6"/>
      <c r="F32" s="6"/>
      <c r="G32" s="6"/>
      <c r="H32" s="6"/>
      <c r="I32" s="6"/>
    </row>
    <row r="33" ht="40.5" spans="1:9">
      <c r="A33" s="9"/>
      <c r="B33" s="7" t="s">
        <v>322</v>
      </c>
      <c r="C33" s="7" t="s">
        <v>323</v>
      </c>
      <c r="D33" s="6" t="s">
        <v>344</v>
      </c>
      <c r="E33" s="6"/>
      <c r="F33" s="6"/>
      <c r="G33" s="6"/>
      <c r="H33" s="11" t="s">
        <v>345</v>
      </c>
      <c r="I33" s="11"/>
    </row>
  </sheetData>
  <mergeCells count="78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A10:A24"/>
    <mergeCell ref="A25:A33"/>
    <mergeCell ref="B11:B24"/>
    <mergeCell ref="B25:B32"/>
    <mergeCell ref="C11:C15"/>
    <mergeCell ref="C16:C18"/>
    <mergeCell ref="C19:C21"/>
    <mergeCell ref="C22:C24"/>
    <mergeCell ref="C25:C26"/>
    <mergeCell ref="C27:C28"/>
    <mergeCell ref="C29:C30"/>
    <mergeCell ref="C31:C32"/>
    <mergeCell ref="A5:C7"/>
  </mergeCells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workbookViewId="0">
      <selection activeCell="D8" sqref="D8:I8"/>
    </sheetView>
  </sheetViews>
  <sheetFormatPr defaultColWidth="9" defaultRowHeight="13.5"/>
  <cols>
    <col min="1" max="16384" width="9" style="1"/>
  </cols>
  <sheetData>
    <row r="1" ht="28.5" spans="1:9">
      <c r="A1" s="15" t="s">
        <v>296</v>
      </c>
      <c r="B1" s="15"/>
      <c r="C1" s="15"/>
      <c r="D1" s="15"/>
      <c r="E1" s="15"/>
      <c r="F1" s="15"/>
      <c r="G1" s="15"/>
      <c r="H1" s="15"/>
      <c r="I1" s="15"/>
    </row>
    <row r="2" ht="25" customHeight="1" spans="1:9">
      <c r="A2" s="16" t="s">
        <v>297</v>
      </c>
      <c r="B2" s="16"/>
      <c r="C2" s="16"/>
      <c r="D2" s="17"/>
      <c r="E2" s="18"/>
      <c r="F2" s="19" t="s">
        <v>298</v>
      </c>
      <c r="G2" s="19"/>
      <c r="H2" s="18"/>
      <c r="I2" s="18"/>
    </row>
    <row r="3" ht="25" customHeight="1" spans="1:9">
      <c r="A3" s="6" t="s">
        <v>299</v>
      </c>
      <c r="B3" s="6"/>
      <c r="C3" s="6"/>
      <c r="D3" s="6" t="s">
        <v>358</v>
      </c>
      <c r="E3" s="6"/>
      <c r="F3" s="6"/>
      <c r="G3" s="6"/>
      <c r="H3" s="6"/>
      <c r="I3" s="6"/>
    </row>
    <row r="4" ht="25" customHeight="1" spans="1:9">
      <c r="A4" s="6" t="s">
        <v>300</v>
      </c>
      <c r="B4" s="6"/>
      <c r="C4" s="6"/>
      <c r="D4" s="6" t="s">
        <v>359</v>
      </c>
      <c r="E4" s="6"/>
      <c r="F4" s="6" t="s">
        <v>301</v>
      </c>
      <c r="G4" s="6" t="s">
        <v>326</v>
      </c>
      <c r="H4" s="6"/>
      <c r="I4" s="6"/>
    </row>
    <row r="5" ht="25" customHeight="1" spans="1:9">
      <c r="A5" s="7" t="s">
        <v>302</v>
      </c>
      <c r="B5" s="7"/>
      <c r="C5" s="7"/>
      <c r="D5" s="7" t="s">
        <v>303</v>
      </c>
      <c r="E5" s="7"/>
      <c r="F5" s="6"/>
      <c r="G5" s="6"/>
      <c r="H5" s="6"/>
      <c r="I5" s="6"/>
    </row>
    <row r="6" ht="25" customHeight="1" spans="1:9">
      <c r="A6" s="7"/>
      <c r="B6" s="7"/>
      <c r="C6" s="7"/>
      <c r="D6" s="7" t="s">
        <v>304</v>
      </c>
      <c r="E6" s="7"/>
      <c r="F6" s="7">
        <v>130</v>
      </c>
      <c r="G6" s="7"/>
      <c r="H6" s="7"/>
      <c r="I6" s="7"/>
    </row>
    <row r="7" ht="25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27" spans="1:9">
      <c r="A8" s="7" t="s">
        <v>305</v>
      </c>
      <c r="B8" s="7"/>
      <c r="C8" s="7"/>
      <c r="D8" s="11" t="s">
        <v>360</v>
      </c>
      <c r="E8" s="11"/>
      <c r="F8" s="11"/>
      <c r="G8" s="11"/>
      <c r="H8" s="11"/>
      <c r="I8" s="11"/>
    </row>
    <row r="9" ht="40.5" spans="1:9">
      <c r="A9" s="6" t="s">
        <v>306</v>
      </c>
      <c r="B9" s="6"/>
      <c r="C9" s="6"/>
      <c r="D9" s="12" t="s">
        <v>361</v>
      </c>
      <c r="E9" s="20"/>
      <c r="F9" s="20"/>
      <c r="G9" s="20"/>
      <c r="H9" s="20"/>
      <c r="I9" s="20"/>
    </row>
    <row r="10" ht="27" spans="1:9">
      <c r="A10" s="9" t="s">
        <v>307</v>
      </c>
      <c r="B10" s="7" t="s">
        <v>308</v>
      </c>
      <c r="C10" s="10" t="s">
        <v>309</v>
      </c>
      <c r="D10" s="10" t="s">
        <v>310</v>
      </c>
      <c r="E10" s="10"/>
      <c r="F10" s="10"/>
      <c r="G10" s="10"/>
      <c r="H10" s="10" t="s">
        <v>311</v>
      </c>
      <c r="I10" s="10"/>
    </row>
    <row r="11" ht="25" customHeight="1" spans="1:9">
      <c r="A11" s="9"/>
      <c r="B11" s="7" t="s">
        <v>312</v>
      </c>
      <c r="C11" s="21" t="s">
        <v>313</v>
      </c>
      <c r="D11" s="6" t="s">
        <v>362</v>
      </c>
      <c r="E11" s="6"/>
      <c r="F11" s="6"/>
      <c r="G11" s="6"/>
      <c r="H11" s="6" t="s">
        <v>363</v>
      </c>
      <c r="I11" s="6"/>
    </row>
    <row r="12" ht="25" customHeight="1" spans="1:9">
      <c r="A12" s="9"/>
      <c r="B12" s="7"/>
      <c r="C12" s="22"/>
      <c r="D12" s="6" t="s">
        <v>364</v>
      </c>
      <c r="E12" s="6"/>
      <c r="F12" s="6"/>
      <c r="G12" s="6"/>
      <c r="H12" s="6" t="s">
        <v>365</v>
      </c>
      <c r="I12" s="6"/>
    </row>
    <row r="13" ht="25" customHeight="1" spans="1:9">
      <c r="A13" s="9"/>
      <c r="B13" s="7"/>
      <c r="C13" s="22"/>
      <c r="D13" s="6" t="s">
        <v>366</v>
      </c>
      <c r="E13" s="6"/>
      <c r="F13" s="6"/>
      <c r="G13" s="6"/>
      <c r="H13" s="6" t="s">
        <v>365</v>
      </c>
      <c r="I13" s="6"/>
    </row>
    <row r="14" ht="25" customHeight="1" spans="1:9">
      <c r="A14" s="9"/>
      <c r="B14" s="7"/>
      <c r="C14" s="22"/>
      <c r="D14" s="23" t="s">
        <v>367</v>
      </c>
      <c r="E14" s="24"/>
      <c r="F14" s="24"/>
      <c r="G14" s="25"/>
      <c r="H14" s="23" t="s">
        <v>368</v>
      </c>
      <c r="I14" s="25"/>
    </row>
    <row r="15" ht="25" customHeight="1" spans="1:9">
      <c r="A15" s="9"/>
      <c r="B15" s="7"/>
      <c r="C15" s="22"/>
      <c r="D15" s="23" t="s">
        <v>369</v>
      </c>
      <c r="E15" s="24"/>
      <c r="F15" s="24"/>
      <c r="G15" s="25"/>
      <c r="H15" s="23" t="s">
        <v>370</v>
      </c>
      <c r="I15" s="25"/>
    </row>
    <row r="16" ht="25" customHeight="1" spans="1:9">
      <c r="A16" s="9"/>
      <c r="B16" s="7"/>
      <c r="C16" s="26"/>
      <c r="D16" s="23" t="s">
        <v>371</v>
      </c>
      <c r="E16" s="24"/>
      <c r="F16" s="24"/>
      <c r="G16" s="25"/>
      <c r="H16" s="23" t="s">
        <v>372</v>
      </c>
      <c r="I16" s="25"/>
    </row>
    <row r="17" ht="25" customHeight="1" spans="1:9">
      <c r="A17" s="9"/>
      <c r="B17" s="7"/>
      <c r="C17" s="6" t="s">
        <v>314</v>
      </c>
      <c r="D17" s="6" t="s">
        <v>373</v>
      </c>
      <c r="E17" s="6"/>
      <c r="F17" s="6"/>
      <c r="G17" s="6"/>
      <c r="H17" s="14">
        <v>1</v>
      </c>
      <c r="I17" s="6"/>
    </row>
    <row r="18" ht="25" customHeight="1" spans="1:9">
      <c r="A18" s="9"/>
      <c r="B18" s="7"/>
      <c r="C18" s="6"/>
      <c r="D18" s="6"/>
      <c r="E18" s="6"/>
      <c r="F18" s="6"/>
      <c r="G18" s="6"/>
      <c r="H18" s="6"/>
      <c r="I18" s="6"/>
    </row>
    <row r="19" ht="25" customHeight="1" spans="1:9">
      <c r="A19" s="9"/>
      <c r="B19" s="7"/>
      <c r="C19" s="6"/>
      <c r="D19" s="6"/>
      <c r="E19" s="6"/>
      <c r="F19" s="6"/>
      <c r="G19" s="6"/>
      <c r="H19" s="6"/>
      <c r="I19" s="6"/>
    </row>
    <row r="20" ht="25" customHeight="1" spans="1:9">
      <c r="A20" s="9"/>
      <c r="B20" s="7"/>
      <c r="C20" s="6" t="s">
        <v>315</v>
      </c>
      <c r="D20" s="6" t="s">
        <v>374</v>
      </c>
      <c r="E20" s="6"/>
      <c r="F20" s="6"/>
      <c r="G20" s="6"/>
      <c r="H20" s="14">
        <v>1</v>
      </c>
      <c r="I20" s="6"/>
    </row>
    <row r="21" ht="25" customHeight="1" spans="1:9">
      <c r="A21" s="9"/>
      <c r="B21" s="7"/>
      <c r="C21" s="6"/>
      <c r="D21" s="6"/>
      <c r="E21" s="6"/>
      <c r="F21" s="6"/>
      <c r="G21" s="6"/>
      <c r="H21" s="6"/>
      <c r="I21" s="6"/>
    </row>
    <row r="22" ht="25" customHeight="1" spans="1:9">
      <c r="A22" s="9"/>
      <c r="B22" s="7"/>
      <c r="C22" s="6"/>
      <c r="D22" s="6"/>
      <c r="E22" s="6"/>
      <c r="F22" s="6"/>
      <c r="G22" s="6"/>
      <c r="H22" s="6"/>
      <c r="I22" s="6"/>
    </row>
    <row r="23" ht="25" customHeight="1" spans="1:9">
      <c r="A23" s="9"/>
      <c r="B23" s="7"/>
      <c r="C23" s="6" t="s">
        <v>316</v>
      </c>
      <c r="D23" s="6"/>
      <c r="E23" s="6"/>
      <c r="F23" s="6"/>
      <c r="G23" s="6"/>
      <c r="H23" s="6"/>
      <c r="I23" s="6"/>
    </row>
    <row r="24" ht="25" customHeight="1" spans="1:9">
      <c r="A24" s="9"/>
      <c r="B24" s="7"/>
      <c r="C24" s="6"/>
      <c r="D24" s="6"/>
      <c r="E24" s="6"/>
      <c r="F24" s="6"/>
      <c r="G24" s="6"/>
      <c r="H24" s="6"/>
      <c r="I24" s="6"/>
    </row>
    <row r="25" ht="25" customHeight="1" spans="1:9">
      <c r="A25" s="9"/>
      <c r="B25" s="7"/>
      <c r="C25" s="6"/>
      <c r="D25" s="6"/>
      <c r="E25" s="6"/>
      <c r="F25" s="6"/>
      <c r="G25" s="6"/>
      <c r="H25" s="6"/>
      <c r="I25" s="6"/>
    </row>
    <row r="26" ht="25" customHeight="1" spans="1:9">
      <c r="A26" s="9" t="s">
        <v>307</v>
      </c>
      <c r="B26" s="7" t="s">
        <v>317</v>
      </c>
      <c r="C26" s="7" t="s">
        <v>318</v>
      </c>
      <c r="D26" s="6" t="s">
        <v>375</v>
      </c>
      <c r="E26" s="6"/>
      <c r="F26" s="6"/>
      <c r="G26" s="6"/>
      <c r="H26" s="6"/>
      <c r="I26" s="6"/>
    </row>
    <row r="27" ht="25" customHeight="1" spans="1:9">
      <c r="A27" s="9"/>
      <c r="B27" s="7"/>
      <c r="C27" s="7"/>
      <c r="D27" s="6"/>
      <c r="E27" s="6"/>
      <c r="F27" s="6"/>
      <c r="G27" s="6"/>
      <c r="H27" s="6"/>
      <c r="I27" s="6"/>
    </row>
    <row r="28" ht="27" spans="1:9">
      <c r="A28" s="9"/>
      <c r="B28" s="7"/>
      <c r="C28" s="7" t="s">
        <v>319</v>
      </c>
      <c r="D28" s="11" t="s">
        <v>343</v>
      </c>
      <c r="E28" s="11"/>
      <c r="F28" s="11"/>
      <c r="G28" s="11"/>
      <c r="H28" s="6"/>
      <c r="I28" s="6"/>
    </row>
    <row r="29" ht="25" customHeight="1" spans="1:9">
      <c r="A29" s="9"/>
      <c r="B29" s="7"/>
      <c r="C29" s="7"/>
      <c r="D29" s="6"/>
      <c r="E29" s="6"/>
      <c r="F29" s="6"/>
      <c r="G29" s="6"/>
      <c r="H29" s="6"/>
      <c r="I29" s="6"/>
    </row>
    <row r="30" ht="25" customHeight="1" spans="1:9">
      <c r="A30" s="9"/>
      <c r="B30" s="7"/>
      <c r="C30" s="7" t="s">
        <v>320</v>
      </c>
      <c r="D30" s="6"/>
      <c r="E30" s="6"/>
      <c r="F30" s="6"/>
      <c r="G30" s="6"/>
      <c r="H30" s="6"/>
      <c r="I30" s="6"/>
    </row>
    <row r="31" ht="25" customHeight="1" spans="1:9">
      <c r="A31" s="9"/>
      <c r="B31" s="7"/>
      <c r="C31" s="7"/>
      <c r="D31" s="6"/>
      <c r="E31" s="6"/>
      <c r="F31" s="6"/>
      <c r="G31" s="6"/>
      <c r="H31" s="6"/>
      <c r="I31" s="6"/>
    </row>
    <row r="32" ht="25" customHeight="1" spans="1:9">
      <c r="A32" s="9"/>
      <c r="B32" s="7"/>
      <c r="C32" s="7" t="s">
        <v>321</v>
      </c>
      <c r="D32" s="6" t="s">
        <v>376</v>
      </c>
      <c r="E32" s="6"/>
      <c r="F32" s="6"/>
      <c r="G32" s="6"/>
      <c r="H32" s="6" t="s">
        <v>377</v>
      </c>
      <c r="I32" s="6"/>
    </row>
    <row r="33" ht="25" customHeight="1" spans="1:9">
      <c r="A33" s="9"/>
      <c r="B33" s="7"/>
      <c r="C33" s="7"/>
      <c r="D33" s="6"/>
      <c r="E33" s="6"/>
      <c r="F33" s="6"/>
      <c r="G33" s="6"/>
      <c r="H33" s="6"/>
      <c r="I33" s="6"/>
    </row>
    <row r="34" ht="40.5" spans="1:9">
      <c r="A34" s="9"/>
      <c r="B34" s="7" t="s">
        <v>322</v>
      </c>
      <c r="C34" s="7" t="s">
        <v>323</v>
      </c>
      <c r="D34" s="6" t="s">
        <v>344</v>
      </c>
      <c r="E34" s="6"/>
      <c r="F34" s="6"/>
      <c r="G34" s="6"/>
      <c r="H34" s="11" t="s">
        <v>345</v>
      </c>
      <c r="I34" s="11"/>
    </row>
  </sheetData>
  <mergeCells count="80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A10:A25"/>
    <mergeCell ref="A26:A34"/>
    <mergeCell ref="B11:B25"/>
    <mergeCell ref="B26:B33"/>
    <mergeCell ref="C11:C16"/>
    <mergeCell ref="C17:C19"/>
    <mergeCell ref="C20:C22"/>
    <mergeCell ref="C23:C25"/>
    <mergeCell ref="C26:C27"/>
    <mergeCell ref="C28:C29"/>
    <mergeCell ref="C30:C31"/>
    <mergeCell ref="C32:C33"/>
    <mergeCell ref="A5:C7"/>
  </mergeCells>
  <pageMargins left="0.75" right="0.75" top="1" bottom="1" header="0.511805555555556" footer="0.511805555555556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0"/>
  <sheetViews>
    <sheetView workbookViewId="0">
      <selection activeCell="D8" sqref="D8:I8"/>
    </sheetView>
  </sheetViews>
  <sheetFormatPr defaultColWidth="9" defaultRowHeight="13.5"/>
  <cols>
    <col min="1" max="16384" width="9" style="1"/>
  </cols>
  <sheetData>
    <row r="1" ht="28.5" spans="1:9">
      <c r="A1" s="15" t="s">
        <v>296</v>
      </c>
      <c r="B1" s="15"/>
      <c r="C1" s="15"/>
      <c r="D1" s="15"/>
      <c r="E1" s="15"/>
      <c r="F1" s="15"/>
      <c r="G1" s="15"/>
      <c r="H1" s="15"/>
      <c r="I1" s="15"/>
    </row>
    <row r="2" ht="20" customHeight="1" spans="1:9">
      <c r="A2" s="16" t="s">
        <v>297</v>
      </c>
      <c r="B2" s="16"/>
      <c r="C2" s="16"/>
      <c r="D2" s="17"/>
      <c r="E2" s="18"/>
      <c r="F2" s="19" t="s">
        <v>298</v>
      </c>
      <c r="G2" s="19"/>
      <c r="H2" s="18"/>
      <c r="I2" s="18"/>
    </row>
    <row r="3" ht="25" customHeight="1" spans="1:9">
      <c r="A3" s="6" t="s">
        <v>299</v>
      </c>
      <c r="B3" s="6"/>
      <c r="C3" s="6"/>
      <c r="D3" s="6" t="s">
        <v>378</v>
      </c>
      <c r="E3" s="6"/>
      <c r="F3" s="6"/>
      <c r="G3" s="6"/>
      <c r="H3" s="6"/>
      <c r="I3" s="6"/>
    </row>
    <row r="4" ht="25" customHeight="1" spans="1:9">
      <c r="A4" s="6" t="s">
        <v>300</v>
      </c>
      <c r="B4" s="6"/>
      <c r="C4" s="6"/>
      <c r="D4" s="6" t="s">
        <v>359</v>
      </c>
      <c r="E4" s="6"/>
      <c r="F4" s="6" t="s">
        <v>301</v>
      </c>
      <c r="G4" s="6" t="s">
        <v>326</v>
      </c>
      <c r="H4" s="6"/>
      <c r="I4" s="6"/>
    </row>
    <row r="5" ht="25" customHeight="1" spans="1:9">
      <c r="A5" s="7" t="s">
        <v>302</v>
      </c>
      <c r="B5" s="7"/>
      <c r="C5" s="7"/>
      <c r="D5" s="7" t="s">
        <v>303</v>
      </c>
      <c r="E5" s="7"/>
      <c r="F5" s="6"/>
      <c r="G5" s="6"/>
      <c r="H5" s="6"/>
      <c r="I5" s="6"/>
    </row>
    <row r="6" ht="25" customHeight="1" spans="1:9">
      <c r="A6" s="7"/>
      <c r="B6" s="7"/>
      <c r="C6" s="7"/>
      <c r="D6" s="7" t="s">
        <v>304</v>
      </c>
      <c r="E6" s="7"/>
      <c r="F6" s="7">
        <v>60</v>
      </c>
      <c r="G6" s="7"/>
      <c r="H6" s="7"/>
      <c r="I6" s="7"/>
    </row>
    <row r="7" ht="25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27" spans="1:9">
      <c r="A8" s="7" t="s">
        <v>305</v>
      </c>
      <c r="B8" s="7"/>
      <c r="C8" s="7"/>
      <c r="D8" s="11" t="s">
        <v>379</v>
      </c>
      <c r="E8" s="11"/>
      <c r="F8" s="11"/>
      <c r="G8" s="11"/>
      <c r="H8" s="11"/>
      <c r="I8" s="11"/>
    </row>
    <row r="9" ht="40.5" spans="1:9">
      <c r="A9" s="6" t="s">
        <v>306</v>
      </c>
      <c r="B9" s="6"/>
      <c r="C9" s="6"/>
      <c r="D9" s="12" t="s">
        <v>380</v>
      </c>
      <c r="E9" s="20"/>
      <c r="F9" s="20"/>
      <c r="G9" s="20"/>
      <c r="H9" s="20"/>
      <c r="I9" s="20"/>
    </row>
    <row r="10" ht="27" spans="1:9">
      <c r="A10" s="9" t="s">
        <v>307</v>
      </c>
      <c r="B10" s="7" t="s">
        <v>308</v>
      </c>
      <c r="C10" s="10" t="s">
        <v>309</v>
      </c>
      <c r="D10" s="10" t="s">
        <v>310</v>
      </c>
      <c r="E10" s="10"/>
      <c r="F10" s="10"/>
      <c r="G10" s="10"/>
      <c r="H10" s="10" t="s">
        <v>311</v>
      </c>
      <c r="I10" s="10"/>
    </row>
    <row r="11" ht="25" customHeight="1" spans="1:9">
      <c r="A11" s="9"/>
      <c r="B11" s="7" t="s">
        <v>312</v>
      </c>
      <c r="C11" s="6" t="s">
        <v>313</v>
      </c>
      <c r="D11" s="6" t="s">
        <v>381</v>
      </c>
      <c r="E11" s="6"/>
      <c r="F11" s="6"/>
      <c r="G11" s="6"/>
      <c r="H11" s="6" t="s">
        <v>382</v>
      </c>
      <c r="I11" s="6"/>
    </row>
    <row r="12" ht="25" customHeight="1" spans="1:9">
      <c r="A12" s="9"/>
      <c r="B12" s="7"/>
      <c r="C12" s="6"/>
      <c r="D12" s="6" t="s">
        <v>383</v>
      </c>
      <c r="E12" s="6"/>
      <c r="F12" s="6"/>
      <c r="G12" s="6"/>
      <c r="H12" s="6" t="s">
        <v>384</v>
      </c>
      <c r="I12" s="6"/>
    </row>
    <row r="13" ht="25" customHeight="1" spans="1:9">
      <c r="A13" s="9"/>
      <c r="B13" s="7"/>
      <c r="C13" s="6"/>
      <c r="D13" s="6" t="s">
        <v>385</v>
      </c>
      <c r="E13" s="6"/>
      <c r="F13" s="6"/>
      <c r="G13" s="6"/>
      <c r="H13" s="6" t="s">
        <v>386</v>
      </c>
      <c r="I13" s="6"/>
    </row>
    <row r="14" ht="25" customHeight="1" spans="1:9">
      <c r="A14" s="9"/>
      <c r="B14" s="7"/>
      <c r="C14" s="6" t="s">
        <v>314</v>
      </c>
      <c r="D14" s="6" t="s">
        <v>373</v>
      </c>
      <c r="E14" s="6"/>
      <c r="F14" s="6"/>
      <c r="G14" s="6"/>
      <c r="H14" s="14">
        <v>1</v>
      </c>
      <c r="I14" s="6"/>
    </row>
    <row r="15" ht="25" customHeight="1" spans="1:9">
      <c r="A15" s="9"/>
      <c r="B15" s="7"/>
      <c r="C15" s="6"/>
      <c r="D15" s="6" t="s">
        <v>387</v>
      </c>
      <c r="E15" s="6"/>
      <c r="F15" s="6"/>
      <c r="G15" s="6"/>
      <c r="H15" s="11" t="s">
        <v>388</v>
      </c>
      <c r="I15" s="11"/>
    </row>
    <row r="16" ht="25" customHeight="1" spans="1:9">
      <c r="A16" s="9"/>
      <c r="B16" s="7"/>
      <c r="C16" s="6"/>
      <c r="D16" s="6"/>
      <c r="E16" s="6"/>
      <c r="F16" s="6"/>
      <c r="G16" s="6"/>
      <c r="H16" s="6"/>
      <c r="I16" s="6"/>
    </row>
    <row r="17" ht="25" customHeight="1" spans="1:9">
      <c r="A17" s="9"/>
      <c r="B17" s="7"/>
      <c r="C17" s="6" t="s">
        <v>315</v>
      </c>
      <c r="D17" s="6" t="s">
        <v>374</v>
      </c>
      <c r="E17" s="6"/>
      <c r="F17" s="6"/>
      <c r="G17" s="6"/>
      <c r="H17" s="14">
        <v>1</v>
      </c>
      <c r="I17" s="6"/>
    </row>
    <row r="18" ht="25" customHeight="1" spans="1:9">
      <c r="A18" s="9"/>
      <c r="B18" s="7"/>
      <c r="C18" s="6"/>
      <c r="D18" s="6" t="s">
        <v>387</v>
      </c>
      <c r="E18" s="6"/>
      <c r="F18" s="6"/>
      <c r="G18" s="6"/>
      <c r="H18" s="6" t="s">
        <v>389</v>
      </c>
      <c r="I18" s="6"/>
    </row>
    <row r="19" ht="25" customHeight="1" spans="1:9">
      <c r="A19" s="9"/>
      <c r="B19" s="7"/>
      <c r="C19" s="6"/>
      <c r="D19" s="6"/>
      <c r="E19" s="6"/>
      <c r="F19" s="6"/>
      <c r="G19" s="6"/>
      <c r="H19" s="6"/>
      <c r="I19" s="6"/>
    </row>
    <row r="20" ht="25" customHeight="1" spans="1:9">
      <c r="A20" s="9"/>
      <c r="B20" s="7"/>
      <c r="C20" s="6" t="s">
        <v>316</v>
      </c>
      <c r="D20" s="6"/>
      <c r="E20" s="6"/>
      <c r="F20" s="6"/>
      <c r="G20" s="6"/>
      <c r="H20" s="6"/>
      <c r="I20" s="6"/>
    </row>
    <row r="21" ht="25" customHeight="1" spans="1:9">
      <c r="A21" s="9"/>
      <c r="B21" s="7"/>
      <c r="C21" s="6"/>
      <c r="D21" s="6"/>
      <c r="E21" s="6"/>
      <c r="F21" s="6"/>
      <c r="G21" s="6"/>
      <c r="H21" s="6"/>
      <c r="I21" s="6"/>
    </row>
    <row r="22" ht="25" customHeight="1" spans="1:9">
      <c r="A22" s="9"/>
      <c r="B22" s="7"/>
      <c r="C22" s="6"/>
      <c r="D22" s="6"/>
      <c r="E22" s="6"/>
      <c r="F22" s="6"/>
      <c r="G22" s="6"/>
      <c r="H22" s="6"/>
      <c r="I22" s="6"/>
    </row>
    <row r="23" ht="54" spans="1:9">
      <c r="A23" s="9" t="s">
        <v>307</v>
      </c>
      <c r="B23" s="7" t="s">
        <v>317</v>
      </c>
      <c r="C23" s="7" t="s">
        <v>318</v>
      </c>
      <c r="D23" s="6" t="s">
        <v>390</v>
      </c>
      <c r="E23" s="6"/>
      <c r="F23" s="6"/>
      <c r="G23" s="6"/>
      <c r="H23" s="11" t="s">
        <v>343</v>
      </c>
      <c r="I23" s="11"/>
    </row>
    <row r="24" ht="25" customHeight="1" spans="1:9">
      <c r="A24" s="9"/>
      <c r="B24" s="7"/>
      <c r="C24" s="7" t="s">
        <v>319</v>
      </c>
      <c r="D24" s="6"/>
      <c r="E24" s="6"/>
      <c r="F24" s="6"/>
      <c r="G24" s="6"/>
      <c r="H24" s="6"/>
      <c r="I24" s="6"/>
    </row>
    <row r="25" ht="25" customHeight="1" spans="1:9">
      <c r="A25" s="9"/>
      <c r="B25" s="7"/>
      <c r="C25" s="7"/>
      <c r="D25" s="6"/>
      <c r="E25" s="6"/>
      <c r="F25" s="6"/>
      <c r="G25" s="6"/>
      <c r="H25" s="6"/>
      <c r="I25" s="6"/>
    </row>
    <row r="26" ht="25" customHeight="1" spans="1:9">
      <c r="A26" s="9"/>
      <c r="B26" s="7"/>
      <c r="C26" s="7" t="s">
        <v>320</v>
      </c>
      <c r="D26" s="6"/>
      <c r="E26" s="6"/>
      <c r="F26" s="6"/>
      <c r="G26" s="6"/>
      <c r="H26" s="6"/>
      <c r="I26" s="6"/>
    </row>
    <row r="27" ht="25" customHeight="1" spans="1:9">
      <c r="A27" s="9"/>
      <c r="B27" s="7"/>
      <c r="C27" s="7"/>
      <c r="D27" s="6"/>
      <c r="E27" s="6"/>
      <c r="F27" s="6"/>
      <c r="G27" s="6"/>
      <c r="H27" s="6"/>
      <c r="I27" s="6"/>
    </row>
    <row r="28" ht="25" customHeight="1" spans="1:9">
      <c r="A28" s="9"/>
      <c r="B28" s="7"/>
      <c r="C28" s="7" t="s">
        <v>321</v>
      </c>
      <c r="D28" s="6" t="s">
        <v>376</v>
      </c>
      <c r="E28" s="6"/>
      <c r="F28" s="6"/>
      <c r="G28" s="6"/>
      <c r="H28" s="6" t="s">
        <v>377</v>
      </c>
      <c r="I28" s="6"/>
    </row>
    <row r="29" ht="25" customHeight="1" spans="1:9">
      <c r="A29" s="9"/>
      <c r="B29" s="7"/>
      <c r="C29" s="7"/>
      <c r="D29" s="6"/>
      <c r="E29" s="6"/>
      <c r="F29" s="6"/>
      <c r="G29" s="6"/>
      <c r="H29" s="6"/>
      <c r="I29" s="6"/>
    </row>
    <row r="30" ht="40.5" spans="1:9">
      <c r="A30" s="9"/>
      <c r="B30" s="7" t="s">
        <v>322</v>
      </c>
      <c r="C30" s="7" t="s">
        <v>323</v>
      </c>
      <c r="D30" s="6" t="s">
        <v>344</v>
      </c>
      <c r="E30" s="6"/>
      <c r="F30" s="6"/>
      <c r="G30" s="6"/>
      <c r="H30" s="6" t="s">
        <v>345</v>
      </c>
      <c r="I30" s="6"/>
    </row>
  </sheetData>
  <mergeCells count="71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A10:A22"/>
    <mergeCell ref="A23:A30"/>
    <mergeCell ref="B11:B22"/>
    <mergeCell ref="B23:B29"/>
    <mergeCell ref="C11:C13"/>
    <mergeCell ref="C14:C16"/>
    <mergeCell ref="C17:C19"/>
    <mergeCell ref="C20:C22"/>
    <mergeCell ref="C24:C25"/>
    <mergeCell ref="C26:C27"/>
    <mergeCell ref="C28:C29"/>
    <mergeCell ref="A5:C7"/>
  </mergeCells>
  <pageMargins left="0.75" right="0.75" top="1" bottom="1" header="0.511805555555556" footer="0.511805555555556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topLeftCell="A9" workbookViewId="0">
      <selection activeCell="D20" sqref="D20:G20"/>
    </sheetView>
  </sheetViews>
  <sheetFormatPr defaultColWidth="9" defaultRowHeight="13.5"/>
  <cols>
    <col min="1" max="16384" width="9" style="1"/>
  </cols>
  <sheetData>
    <row r="1" ht="28.5" spans="1:9">
      <c r="A1" s="2" t="s">
        <v>296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297</v>
      </c>
      <c r="B2" s="3"/>
      <c r="C2" s="3"/>
      <c r="D2" s="3"/>
      <c r="E2" s="3"/>
      <c r="F2" s="4" t="s">
        <v>298</v>
      </c>
      <c r="G2" s="4"/>
      <c r="H2" s="5"/>
      <c r="I2" s="5"/>
    </row>
    <row r="3" ht="25" customHeight="1" spans="1:9">
      <c r="A3" s="6" t="s">
        <v>299</v>
      </c>
      <c r="B3" s="6"/>
      <c r="C3" s="6"/>
      <c r="D3" s="6" t="s">
        <v>391</v>
      </c>
      <c r="E3" s="6"/>
      <c r="F3" s="6"/>
      <c r="G3" s="6"/>
      <c r="H3" s="6"/>
      <c r="I3" s="6"/>
    </row>
    <row r="4" ht="25" customHeight="1" spans="1:9">
      <c r="A4" s="6" t="s">
        <v>300</v>
      </c>
      <c r="B4" s="6"/>
      <c r="C4" s="6"/>
      <c r="D4" s="6" t="s">
        <v>392</v>
      </c>
      <c r="E4" s="6"/>
      <c r="F4" s="6" t="s">
        <v>301</v>
      </c>
      <c r="G4" s="6"/>
      <c r="H4" s="6"/>
      <c r="I4" s="6"/>
    </row>
    <row r="5" ht="25" customHeight="1" spans="1:9">
      <c r="A5" s="7" t="s">
        <v>302</v>
      </c>
      <c r="B5" s="7"/>
      <c r="C5" s="7"/>
      <c r="D5" s="7" t="s">
        <v>303</v>
      </c>
      <c r="E5" s="7"/>
      <c r="F5" s="6"/>
      <c r="G5" s="6"/>
      <c r="H5" s="6"/>
      <c r="I5" s="6"/>
    </row>
    <row r="6" ht="25" customHeight="1" spans="1:9">
      <c r="A6" s="7"/>
      <c r="B6" s="7"/>
      <c r="C6" s="7"/>
      <c r="D6" s="7" t="s">
        <v>304</v>
      </c>
      <c r="E6" s="7"/>
      <c r="F6" s="7" t="s">
        <v>393</v>
      </c>
      <c r="G6" s="7"/>
      <c r="H6" s="7"/>
      <c r="I6" s="7"/>
    </row>
    <row r="7" ht="25" customHeight="1" spans="1:9">
      <c r="A7" s="7"/>
      <c r="B7" s="7"/>
      <c r="C7" s="7"/>
      <c r="D7" s="6" t="s">
        <v>16</v>
      </c>
      <c r="E7" s="6"/>
      <c r="F7" s="6"/>
      <c r="G7" s="6"/>
      <c r="H7" s="6"/>
      <c r="I7" s="6"/>
    </row>
    <row r="8" ht="27" spans="1:9">
      <c r="A8" s="7" t="s">
        <v>305</v>
      </c>
      <c r="B8" s="7"/>
      <c r="C8" s="7"/>
      <c r="D8" s="8" t="s">
        <v>394</v>
      </c>
      <c r="E8" s="8"/>
      <c r="F8" s="8"/>
      <c r="G8" s="8"/>
      <c r="H8" s="8"/>
      <c r="I8" s="8"/>
    </row>
    <row r="9" ht="27" spans="1:9">
      <c r="A9" s="6" t="s">
        <v>306</v>
      </c>
      <c r="B9" s="6"/>
      <c r="C9" s="6"/>
      <c r="D9" s="8" t="s">
        <v>395</v>
      </c>
      <c r="E9" s="8"/>
      <c r="F9" s="8"/>
      <c r="G9" s="8"/>
      <c r="H9" s="8"/>
      <c r="I9" s="8"/>
    </row>
    <row r="10" ht="25" customHeight="1" spans="1:9">
      <c r="A10" s="9" t="s">
        <v>307</v>
      </c>
      <c r="B10" s="7" t="s">
        <v>308</v>
      </c>
      <c r="C10" s="10" t="s">
        <v>309</v>
      </c>
      <c r="D10" s="10" t="s">
        <v>310</v>
      </c>
      <c r="E10" s="10"/>
      <c r="F10" s="10"/>
      <c r="G10" s="10"/>
      <c r="H10" s="10" t="s">
        <v>311</v>
      </c>
      <c r="I10" s="10"/>
    </row>
    <row r="11" ht="25" customHeight="1" spans="1:9">
      <c r="A11" s="9"/>
      <c r="B11" s="7" t="s">
        <v>312</v>
      </c>
      <c r="C11" s="6" t="s">
        <v>313</v>
      </c>
      <c r="D11" s="6" t="s">
        <v>396</v>
      </c>
      <c r="E11" s="6"/>
      <c r="F11" s="6"/>
      <c r="G11" s="6"/>
      <c r="H11" s="6" t="s">
        <v>397</v>
      </c>
      <c r="I11" s="6"/>
    </row>
    <row r="12" ht="25" customHeight="1" spans="1:9">
      <c r="A12" s="9"/>
      <c r="B12" s="7"/>
      <c r="C12" s="6"/>
      <c r="D12" s="6" t="s">
        <v>398</v>
      </c>
      <c r="E12" s="6"/>
      <c r="F12" s="6"/>
      <c r="G12" s="6"/>
      <c r="H12" s="6" t="s">
        <v>399</v>
      </c>
      <c r="I12" s="6"/>
    </row>
    <row r="13" ht="25" customHeight="1" spans="1:9">
      <c r="A13" s="9"/>
      <c r="B13" s="7"/>
      <c r="C13" s="6"/>
      <c r="D13" s="6" t="s">
        <v>400</v>
      </c>
      <c r="E13" s="6"/>
      <c r="F13" s="6"/>
      <c r="G13" s="6"/>
      <c r="H13" s="6" t="s">
        <v>401</v>
      </c>
      <c r="I13" s="6"/>
    </row>
    <row r="14" ht="25" customHeight="1" spans="1:9">
      <c r="A14" s="9"/>
      <c r="B14" s="7"/>
      <c r="C14" s="6" t="s">
        <v>314</v>
      </c>
      <c r="D14" s="11" t="s">
        <v>402</v>
      </c>
      <c r="E14" s="11"/>
      <c r="F14" s="11"/>
      <c r="G14" s="11"/>
      <c r="H14" s="6" t="s">
        <v>403</v>
      </c>
      <c r="I14" s="6"/>
    </row>
    <row r="15" ht="25" customHeight="1" spans="1:9">
      <c r="A15" s="9"/>
      <c r="B15" s="7"/>
      <c r="C15" s="6"/>
      <c r="D15" s="11" t="s">
        <v>404</v>
      </c>
      <c r="E15" s="11"/>
      <c r="F15" s="11"/>
      <c r="G15" s="11"/>
      <c r="H15" s="6" t="s">
        <v>405</v>
      </c>
      <c r="I15" s="6"/>
    </row>
    <row r="16" ht="25" customHeight="1" spans="1:9">
      <c r="A16" s="9"/>
      <c r="B16" s="7"/>
      <c r="C16" s="6"/>
      <c r="D16" s="11" t="s">
        <v>406</v>
      </c>
      <c r="E16" s="11"/>
      <c r="F16" s="11"/>
      <c r="G16" s="11"/>
      <c r="H16" s="6" t="s">
        <v>407</v>
      </c>
      <c r="I16" s="6"/>
    </row>
    <row r="17" ht="27" spans="1:9">
      <c r="A17" s="9"/>
      <c r="B17" s="7"/>
      <c r="C17" s="6" t="s">
        <v>315</v>
      </c>
      <c r="D17" s="12" t="s">
        <v>408</v>
      </c>
      <c r="E17" s="12"/>
      <c r="F17" s="12"/>
      <c r="G17" s="12"/>
      <c r="H17" s="13" t="s">
        <v>409</v>
      </c>
      <c r="I17" s="6"/>
    </row>
    <row r="18" ht="25" customHeight="1" spans="1:9">
      <c r="A18" s="9"/>
      <c r="B18" s="7"/>
      <c r="C18" s="6"/>
      <c r="D18" s="6"/>
      <c r="E18" s="6"/>
      <c r="F18" s="6"/>
      <c r="G18" s="6"/>
      <c r="H18" s="6"/>
      <c r="I18" s="6"/>
    </row>
    <row r="19" ht="25" customHeight="1" spans="1:9">
      <c r="A19" s="9"/>
      <c r="B19" s="7"/>
      <c r="C19" s="6"/>
      <c r="D19" s="6"/>
      <c r="E19" s="6"/>
      <c r="F19" s="6"/>
      <c r="G19" s="6"/>
      <c r="H19" s="6"/>
      <c r="I19" s="6"/>
    </row>
    <row r="20" ht="25" customHeight="1" spans="1:9">
      <c r="A20" s="9"/>
      <c r="B20" s="7"/>
      <c r="C20" s="6" t="s">
        <v>316</v>
      </c>
      <c r="D20" s="6"/>
      <c r="E20" s="6"/>
      <c r="F20" s="6"/>
      <c r="G20" s="6"/>
      <c r="H20" s="6"/>
      <c r="I20" s="6"/>
    </row>
    <row r="21" ht="25" customHeight="1" spans="1:9">
      <c r="A21" s="9"/>
      <c r="B21" s="7"/>
      <c r="C21" s="6"/>
      <c r="D21" s="6"/>
      <c r="E21" s="6"/>
      <c r="F21" s="6"/>
      <c r="G21" s="6"/>
      <c r="H21" s="6"/>
      <c r="I21" s="6"/>
    </row>
    <row r="22" ht="25" customHeight="1" spans="1:9">
      <c r="A22" s="9"/>
      <c r="B22" s="7"/>
      <c r="C22" s="6"/>
      <c r="D22" s="6"/>
      <c r="E22" s="6"/>
      <c r="F22" s="6"/>
      <c r="G22" s="6"/>
      <c r="H22" s="6"/>
      <c r="I22" s="6"/>
    </row>
    <row r="23" ht="25" customHeight="1" spans="1:9">
      <c r="A23" s="9" t="s">
        <v>307</v>
      </c>
      <c r="B23" s="7" t="s">
        <v>317</v>
      </c>
      <c r="C23" s="7" t="s">
        <v>318</v>
      </c>
      <c r="D23" s="6"/>
      <c r="E23" s="6"/>
      <c r="F23" s="6"/>
      <c r="G23" s="6"/>
      <c r="H23" s="6"/>
      <c r="I23" s="6"/>
    </row>
    <row r="24" ht="25" customHeight="1" spans="1:9">
      <c r="A24" s="9"/>
      <c r="B24" s="7"/>
      <c r="C24" s="7"/>
      <c r="D24" s="6"/>
      <c r="E24" s="6"/>
      <c r="F24" s="6"/>
      <c r="G24" s="6"/>
      <c r="H24" s="6"/>
      <c r="I24" s="6"/>
    </row>
    <row r="25" ht="25" customHeight="1" spans="1:9">
      <c r="A25" s="9"/>
      <c r="B25" s="7"/>
      <c r="C25" s="7" t="s">
        <v>319</v>
      </c>
      <c r="D25" s="6" t="s">
        <v>410</v>
      </c>
      <c r="E25" s="6"/>
      <c r="F25" s="6"/>
      <c r="G25" s="6"/>
      <c r="H25" s="6" t="s">
        <v>411</v>
      </c>
      <c r="I25" s="6"/>
    </row>
    <row r="26" ht="25" customHeight="1" spans="1:9">
      <c r="A26" s="9"/>
      <c r="B26" s="7"/>
      <c r="C26" s="7"/>
      <c r="D26" s="6" t="s">
        <v>412</v>
      </c>
      <c r="E26" s="6"/>
      <c r="F26" s="6"/>
      <c r="G26" s="6"/>
      <c r="H26" s="6" t="s">
        <v>413</v>
      </c>
      <c r="I26" s="6"/>
    </row>
    <row r="27" ht="25" customHeight="1" spans="1:9">
      <c r="A27" s="9"/>
      <c r="B27" s="7"/>
      <c r="C27" s="7" t="s">
        <v>320</v>
      </c>
      <c r="D27" s="6"/>
      <c r="E27" s="6"/>
      <c r="F27" s="6"/>
      <c r="G27" s="6"/>
      <c r="H27" s="6"/>
      <c r="I27" s="6"/>
    </row>
    <row r="28" ht="25" customHeight="1" spans="1:9">
      <c r="A28" s="9"/>
      <c r="B28" s="7"/>
      <c r="C28" s="7"/>
      <c r="D28" s="6"/>
      <c r="E28" s="6"/>
      <c r="F28" s="6"/>
      <c r="G28" s="6"/>
      <c r="H28" s="6"/>
      <c r="I28" s="6"/>
    </row>
    <row r="29" ht="25" customHeight="1" spans="1:9">
      <c r="A29" s="9"/>
      <c r="B29" s="7"/>
      <c r="C29" s="7" t="s">
        <v>321</v>
      </c>
      <c r="D29" s="6"/>
      <c r="E29" s="6"/>
      <c r="F29" s="6"/>
      <c r="G29" s="6"/>
      <c r="H29" s="6"/>
      <c r="I29" s="6"/>
    </row>
    <row r="30" ht="25" customHeight="1" spans="1:9">
      <c r="A30" s="9"/>
      <c r="B30" s="7"/>
      <c r="C30" s="7"/>
      <c r="D30" s="6"/>
      <c r="E30" s="6"/>
      <c r="F30" s="6"/>
      <c r="G30" s="6"/>
      <c r="H30" s="6"/>
      <c r="I30" s="6"/>
    </row>
    <row r="31" ht="40.5" spans="1:9">
      <c r="A31" s="9"/>
      <c r="B31" s="7" t="s">
        <v>322</v>
      </c>
      <c r="C31" s="7" t="s">
        <v>323</v>
      </c>
      <c r="D31" s="11" t="s">
        <v>414</v>
      </c>
      <c r="E31" s="11"/>
      <c r="F31" s="11"/>
      <c r="G31" s="11"/>
      <c r="H31" s="14">
        <v>1</v>
      </c>
      <c r="I31" s="6"/>
    </row>
  </sheetData>
  <mergeCells count="75">
    <mergeCell ref="A1:I1"/>
    <mergeCell ref="A2:E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5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31" customWidth="1"/>
    <col min="2" max="3" width="4.125" style="231" customWidth="1"/>
    <col min="4" max="4" width="21.25" style="231" customWidth="1"/>
    <col min="5" max="5" width="12.875" style="231" customWidth="1"/>
    <col min="6" max="6" width="11.75" style="231" customWidth="1"/>
    <col min="7" max="16" width="11.5" style="231" customWidth="1"/>
    <col min="17" max="17" width="6.875" style="231" customWidth="1"/>
    <col min="18" max="18" width="10.375" style="231" customWidth="1"/>
    <col min="19" max="19" width="9.625" style="231" customWidth="1"/>
    <col min="20" max="251" width="6.875" style="231" customWidth="1"/>
    <col min="252" max="16384" width="9" style="231"/>
  </cols>
  <sheetData>
    <row r="1" ht="42" customHeight="1" spans="1:2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</row>
    <row r="2" s="229" customFormat="1" ht="20.1" customHeight="1" spans="1:22">
      <c r="A2" s="233" t="s">
        <v>1</v>
      </c>
      <c r="B2" s="233"/>
      <c r="C2" s="233"/>
      <c r="D2" s="233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V2" s="249" t="s">
        <v>2</v>
      </c>
    </row>
    <row r="3" s="229" customFormat="1" ht="20.1" customHeight="1" spans="1:22">
      <c r="A3" s="235" t="s">
        <v>40</v>
      </c>
      <c r="B3" s="235"/>
      <c r="C3" s="235"/>
      <c r="D3" s="236" t="s">
        <v>41</v>
      </c>
      <c r="E3" s="237" t="s">
        <v>42</v>
      </c>
      <c r="F3" s="238" t="s">
        <v>43</v>
      </c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48"/>
      <c r="R3" s="237" t="s">
        <v>44</v>
      </c>
      <c r="S3" s="237"/>
      <c r="T3" s="237" t="s">
        <v>45</v>
      </c>
      <c r="U3" s="237" t="s">
        <v>16</v>
      </c>
      <c r="V3" s="237" t="s">
        <v>46</v>
      </c>
    </row>
    <row r="4" s="229" customFormat="1" ht="20.1" customHeight="1" spans="1:22">
      <c r="A4" s="235"/>
      <c r="B4" s="235"/>
      <c r="C4" s="235"/>
      <c r="D4" s="236"/>
      <c r="E4" s="237"/>
      <c r="F4" s="237" t="s">
        <v>7</v>
      </c>
      <c r="G4" s="238" t="s">
        <v>47</v>
      </c>
      <c r="H4" s="239"/>
      <c r="I4" s="248"/>
      <c r="J4" s="238" t="s">
        <v>48</v>
      </c>
      <c r="K4" s="239"/>
      <c r="L4" s="239"/>
      <c r="M4" s="239"/>
      <c r="N4" s="239"/>
      <c r="O4" s="248"/>
      <c r="P4" s="237" t="s">
        <v>49</v>
      </c>
      <c r="Q4" s="237" t="s">
        <v>50</v>
      </c>
      <c r="R4" s="237" t="s">
        <v>51</v>
      </c>
      <c r="S4" s="237" t="s">
        <v>52</v>
      </c>
      <c r="T4" s="237"/>
      <c r="U4" s="237"/>
      <c r="V4" s="237"/>
    </row>
    <row r="5" s="229" customFormat="1" ht="20.1" customHeight="1" spans="1:22">
      <c r="A5" s="236" t="s">
        <v>53</v>
      </c>
      <c r="B5" s="236" t="s">
        <v>54</v>
      </c>
      <c r="C5" s="236" t="s">
        <v>55</v>
      </c>
      <c r="D5" s="236"/>
      <c r="E5" s="237"/>
      <c r="F5" s="237"/>
      <c r="G5" s="240" t="s">
        <v>56</v>
      </c>
      <c r="H5" s="240" t="s">
        <v>57</v>
      </c>
      <c r="I5" s="240" t="s">
        <v>58</v>
      </c>
      <c r="J5" s="237" t="s">
        <v>59</v>
      </c>
      <c r="K5" s="237" t="s">
        <v>60</v>
      </c>
      <c r="L5" s="237" t="s">
        <v>61</v>
      </c>
      <c r="M5" s="237" t="s">
        <v>62</v>
      </c>
      <c r="N5" s="237" t="s">
        <v>63</v>
      </c>
      <c r="O5" s="237" t="s">
        <v>64</v>
      </c>
      <c r="P5" s="237"/>
      <c r="Q5" s="237"/>
      <c r="R5" s="237"/>
      <c r="S5" s="237"/>
      <c r="T5" s="237"/>
      <c r="U5" s="237"/>
      <c r="V5" s="237"/>
    </row>
    <row r="6" s="229" customFormat="1" ht="30" customHeight="1" spans="1:22">
      <c r="A6" s="236"/>
      <c r="B6" s="236"/>
      <c r="C6" s="236"/>
      <c r="D6" s="236"/>
      <c r="E6" s="237"/>
      <c r="F6" s="237"/>
      <c r="G6" s="241"/>
      <c r="H6" s="241"/>
      <c r="I6" s="241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</row>
    <row r="7" s="229" customFormat="1" ht="20.1" customHeight="1" spans="1:22">
      <c r="A7" s="235" t="s">
        <v>65</v>
      </c>
      <c r="B7" s="235" t="s">
        <v>65</v>
      </c>
      <c r="C7" s="235" t="s">
        <v>65</v>
      </c>
      <c r="D7" s="235" t="s">
        <v>65</v>
      </c>
      <c r="E7" s="242">
        <v>1</v>
      </c>
      <c r="F7" s="243">
        <v>2</v>
      </c>
      <c r="G7" s="243">
        <v>3</v>
      </c>
      <c r="H7" s="243">
        <v>4</v>
      </c>
      <c r="I7" s="243">
        <v>5</v>
      </c>
      <c r="J7" s="243">
        <v>6</v>
      </c>
      <c r="K7" s="243">
        <v>7</v>
      </c>
      <c r="L7" s="243">
        <v>8</v>
      </c>
      <c r="M7" s="243">
        <v>9</v>
      </c>
      <c r="N7" s="243">
        <v>10</v>
      </c>
      <c r="O7" s="243">
        <v>11</v>
      </c>
      <c r="P7" s="243">
        <v>12</v>
      </c>
      <c r="Q7" s="243">
        <v>13</v>
      </c>
      <c r="R7" s="243">
        <v>14</v>
      </c>
      <c r="S7" s="243">
        <v>15</v>
      </c>
      <c r="T7" s="243">
        <v>16</v>
      </c>
      <c r="U7" s="243">
        <v>17</v>
      </c>
      <c r="V7" s="243">
        <v>18</v>
      </c>
    </row>
    <row r="8" s="230" customFormat="1" ht="20.1" customHeight="1" spans="1:22">
      <c r="A8" s="244"/>
      <c r="B8" s="244"/>
      <c r="C8" s="244"/>
      <c r="D8" s="245" t="s">
        <v>7</v>
      </c>
      <c r="E8" s="246">
        <f t="shared" ref="E8:V8" si="0">E9+E52+E58</f>
        <v>1498.7</v>
      </c>
      <c r="F8" s="246">
        <f>F9+F52+F58</f>
        <v>1498.7</v>
      </c>
      <c r="G8" s="247">
        <f>G9+G52+G58</f>
        <v>1402.7</v>
      </c>
      <c r="H8" s="247">
        <f>H9+H52+H58</f>
        <v>1402.7</v>
      </c>
      <c r="I8" s="247">
        <f>I9+I52+I58</f>
        <v>0</v>
      </c>
      <c r="J8" s="247">
        <f>J9+J52+J58</f>
        <v>96</v>
      </c>
      <c r="K8" s="246">
        <f>K9+K52+K58</f>
        <v>0</v>
      </c>
      <c r="L8" s="246">
        <f>L9+L52+L58</f>
        <v>0</v>
      </c>
      <c r="M8" s="246">
        <f>M9+M52+M58</f>
        <v>96</v>
      </c>
      <c r="N8" s="246">
        <f>N9+N52+N58</f>
        <v>0</v>
      </c>
      <c r="O8" s="246">
        <f>O9+O52+O58</f>
        <v>0</v>
      </c>
      <c r="P8" s="246">
        <f>P9+P52+P58</f>
        <v>0</v>
      </c>
      <c r="Q8" s="246">
        <f>Q9+Q52+Q58</f>
        <v>0</v>
      </c>
      <c r="R8" s="246">
        <f>R9+R52+R58</f>
        <v>0</v>
      </c>
      <c r="S8" s="246">
        <f>S9+S52+S58</f>
        <v>0</v>
      </c>
      <c r="T8" s="246">
        <f>T9+T52+T58</f>
        <v>0</v>
      </c>
      <c r="U8" s="246">
        <f>U9+U52+U58</f>
        <v>0</v>
      </c>
      <c r="V8" s="247">
        <f>V9+V52+V58</f>
        <v>0</v>
      </c>
    </row>
    <row r="9" ht="20.1" customHeight="1" spans="1:22">
      <c r="A9" s="244"/>
      <c r="B9" s="244"/>
      <c r="C9" s="244"/>
      <c r="D9" s="245" t="s">
        <v>66</v>
      </c>
      <c r="E9" s="246">
        <f t="shared" ref="E9:V9" si="1">E10</f>
        <v>1375.52</v>
      </c>
      <c r="F9" s="246">
        <f>F10</f>
        <v>1375.52</v>
      </c>
      <c r="G9" s="247">
        <f>G10</f>
        <v>1279.52</v>
      </c>
      <c r="H9" s="247">
        <f>H10</f>
        <v>1279.52</v>
      </c>
      <c r="I9" s="247">
        <f>I10</f>
        <v>0</v>
      </c>
      <c r="J9" s="247">
        <f>J10</f>
        <v>96</v>
      </c>
      <c r="K9" s="246">
        <f>K10</f>
        <v>0</v>
      </c>
      <c r="L9" s="246">
        <f>L10</f>
        <v>0</v>
      </c>
      <c r="M9" s="246">
        <f>M10</f>
        <v>96</v>
      </c>
      <c r="N9" s="246">
        <f>N10</f>
        <v>0</v>
      </c>
      <c r="O9" s="246">
        <f>O10</f>
        <v>0</v>
      </c>
      <c r="P9" s="246">
        <f>P10</f>
        <v>0</v>
      </c>
      <c r="Q9" s="246">
        <f>Q10</f>
        <v>0</v>
      </c>
      <c r="R9" s="246">
        <f>R10</f>
        <v>0</v>
      </c>
      <c r="S9" s="246">
        <f>S10</f>
        <v>0</v>
      </c>
      <c r="T9" s="246">
        <f>T10</f>
        <v>0</v>
      </c>
      <c r="U9" s="246">
        <f>U10</f>
        <v>0</v>
      </c>
      <c r="V9" s="247">
        <f>V10</f>
        <v>0</v>
      </c>
    </row>
    <row r="10" ht="20.1" customHeight="1" spans="1:22">
      <c r="A10" s="244"/>
      <c r="B10" s="244"/>
      <c r="C10" s="244"/>
      <c r="D10" s="245" t="s">
        <v>67</v>
      </c>
      <c r="E10" s="246">
        <f t="shared" ref="E10:V10" si="2">E11+E25+E39</f>
        <v>1375.52</v>
      </c>
      <c r="F10" s="246">
        <f>F11+F25+F39</f>
        <v>1375.52</v>
      </c>
      <c r="G10" s="247">
        <f>G11+G25+G39</f>
        <v>1279.52</v>
      </c>
      <c r="H10" s="247">
        <f>H11+H25+H39</f>
        <v>1279.52</v>
      </c>
      <c r="I10" s="247">
        <f>I11+I25+I39</f>
        <v>0</v>
      </c>
      <c r="J10" s="247">
        <f>J11+J25+J39</f>
        <v>96</v>
      </c>
      <c r="K10" s="246">
        <f>K11+K25+K39</f>
        <v>0</v>
      </c>
      <c r="L10" s="246">
        <f>L11+L25+L39</f>
        <v>0</v>
      </c>
      <c r="M10" s="246">
        <f>M11+M25+M39</f>
        <v>96</v>
      </c>
      <c r="N10" s="246">
        <f>N11+N25+N39</f>
        <v>0</v>
      </c>
      <c r="O10" s="246">
        <f>O11+O25+O39</f>
        <v>0</v>
      </c>
      <c r="P10" s="246">
        <f>P11+P25+P39</f>
        <v>0</v>
      </c>
      <c r="Q10" s="246">
        <f>Q11+Q25+Q39</f>
        <v>0</v>
      </c>
      <c r="R10" s="246">
        <f>R11+R25+R39</f>
        <v>0</v>
      </c>
      <c r="S10" s="246">
        <f>S11+S25+S39</f>
        <v>0</v>
      </c>
      <c r="T10" s="246">
        <f>T11+T25+T39</f>
        <v>0</v>
      </c>
      <c r="U10" s="246">
        <f>U11+U25+U39</f>
        <v>0</v>
      </c>
      <c r="V10" s="247">
        <f>V11+V25+V39</f>
        <v>0</v>
      </c>
    </row>
    <row r="11" ht="20.1" customHeight="1" spans="1:22">
      <c r="A11" s="244"/>
      <c r="B11" s="244"/>
      <c r="C11" s="244"/>
      <c r="D11" s="245" t="s">
        <v>68</v>
      </c>
      <c r="E11" s="246">
        <f t="shared" ref="E11:V11" si="3">SUM(E12:E24)</f>
        <v>863.18</v>
      </c>
      <c r="F11" s="246">
        <f>SUM(F12:F24)</f>
        <v>863.18</v>
      </c>
      <c r="G11" s="247">
        <f>SUM(G12:G24)</f>
        <v>788.3</v>
      </c>
      <c r="H11" s="247">
        <f>SUM(H12:H24)</f>
        <v>788.3</v>
      </c>
      <c r="I11" s="247">
        <f>SUM(I12:I24)</f>
        <v>0</v>
      </c>
      <c r="J11" s="247">
        <f>SUM(J12:J24)</f>
        <v>74.88</v>
      </c>
      <c r="K11" s="246">
        <f>SUM(K12:K24)</f>
        <v>0</v>
      </c>
      <c r="L11" s="246">
        <f>SUM(L12:L24)</f>
        <v>0</v>
      </c>
      <c r="M11" s="246">
        <f>SUM(M12:M24)</f>
        <v>74.88</v>
      </c>
      <c r="N11" s="246">
        <f>SUM(N12:N24)</f>
        <v>0</v>
      </c>
      <c r="O11" s="246">
        <f>SUM(O12:O24)</f>
        <v>0</v>
      </c>
      <c r="P11" s="246">
        <f>SUM(P12:P24)</f>
        <v>0</v>
      </c>
      <c r="Q11" s="246">
        <f>SUM(Q12:Q24)</f>
        <v>0</v>
      </c>
      <c r="R11" s="246">
        <f>SUM(R12:R24)</f>
        <v>0</v>
      </c>
      <c r="S11" s="246">
        <f>SUM(S12:S24)</f>
        <v>0</v>
      </c>
      <c r="T11" s="246">
        <f>SUM(T12:T24)</f>
        <v>0</v>
      </c>
      <c r="U11" s="246">
        <f>SUM(U12:U24)</f>
        <v>0</v>
      </c>
      <c r="V11" s="247">
        <f>SUM(V12:V24)</f>
        <v>0</v>
      </c>
    </row>
    <row r="12" ht="20.1" customHeight="1" spans="1:22">
      <c r="A12" s="244" t="s">
        <v>69</v>
      </c>
      <c r="B12" s="244" t="s">
        <v>70</v>
      </c>
      <c r="C12" s="244" t="s">
        <v>71</v>
      </c>
      <c r="D12" s="245" t="s">
        <v>72</v>
      </c>
      <c r="E12" s="246">
        <v>448.67</v>
      </c>
      <c r="F12" s="246">
        <v>448.67</v>
      </c>
      <c r="G12" s="247">
        <v>448.67</v>
      </c>
      <c r="H12" s="247">
        <v>448.67</v>
      </c>
      <c r="I12" s="247">
        <v>0</v>
      </c>
      <c r="J12" s="247">
        <v>0</v>
      </c>
      <c r="K12" s="246">
        <v>0</v>
      </c>
      <c r="L12" s="246">
        <v>0</v>
      </c>
      <c r="M12" s="246">
        <v>0</v>
      </c>
      <c r="N12" s="246">
        <v>0</v>
      </c>
      <c r="O12" s="246">
        <v>0</v>
      </c>
      <c r="P12" s="246">
        <v>0</v>
      </c>
      <c r="Q12" s="246">
        <v>0</v>
      </c>
      <c r="R12" s="246">
        <v>0</v>
      </c>
      <c r="S12" s="246">
        <v>0</v>
      </c>
      <c r="T12" s="246">
        <v>0</v>
      </c>
      <c r="U12" s="246">
        <v>0</v>
      </c>
      <c r="V12" s="247">
        <v>0</v>
      </c>
    </row>
    <row r="13" ht="20.1" customHeight="1" spans="1:22">
      <c r="A13" s="244" t="s">
        <v>69</v>
      </c>
      <c r="B13" s="244" t="s">
        <v>70</v>
      </c>
      <c r="C13" s="244" t="s">
        <v>71</v>
      </c>
      <c r="D13" s="245" t="s">
        <v>73</v>
      </c>
      <c r="E13" s="246">
        <v>26.94</v>
      </c>
      <c r="F13" s="246">
        <v>26.94</v>
      </c>
      <c r="G13" s="247">
        <v>26.94</v>
      </c>
      <c r="H13" s="247">
        <v>26.94</v>
      </c>
      <c r="I13" s="247">
        <v>0</v>
      </c>
      <c r="J13" s="247">
        <v>0</v>
      </c>
      <c r="K13" s="246">
        <v>0</v>
      </c>
      <c r="L13" s="246">
        <v>0</v>
      </c>
      <c r="M13" s="246">
        <v>0</v>
      </c>
      <c r="N13" s="246">
        <v>0</v>
      </c>
      <c r="O13" s="246">
        <v>0</v>
      </c>
      <c r="P13" s="246">
        <v>0</v>
      </c>
      <c r="Q13" s="246">
        <v>0</v>
      </c>
      <c r="R13" s="246">
        <v>0</v>
      </c>
      <c r="S13" s="246">
        <v>0</v>
      </c>
      <c r="T13" s="246">
        <v>0</v>
      </c>
      <c r="U13" s="246">
        <v>0</v>
      </c>
      <c r="V13" s="247">
        <v>0</v>
      </c>
    </row>
    <row r="14" ht="20.1" customHeight="1" spans="1:22">
      <c r="A14" s="244" t="s">
        <v>69</v>
      </c>
      <c r="B14" s="244" t="s">
        <v>70</v>
      </c>
      <c r="C14" s="244" t="s">
        <v>71</v>
      </c>
      <c r="D14" s="245" t="s">
        <v>74</v>
      </c>
      <c r="E14" s="246">
        <v>74.88</v>
      </c>
      <c r="F14" s="246">
        <v>74.88</v>
      </c>
      <c r="G14" s="247">
        <v>0</v>
      </c>
      <c r="H14" s="247">
        <v>0</v>
      </c>
      <c r="I14" s="247">
        <v>0</v>
      </c>
      <c r="J14" s="247">
        <v>74.88</v>
      </c>
      <c r="K14" s="246">
        <v>0</v>
      </c>
      <c r="L14" s="246">
        <v>0</v>
      </c>
      <c r="M14" s="246">
        <v>74.88</v>
      </c>
      <c r="N14" s="246">
        <v>0</v>
      </c>
      <c r="O14" s="246">
        <v>0</v>
      </c>
      <c r="P14" s="246">
        <v>0</v>
      </c>
      <c r="Q14" s="246">
        <v>0</v>
      </c>
      <c r="R14" s="246">
        <v>0</v>
      </c>
      <c r="S14" s="246">
        <v>0</v>
      </c>
      <c r="T14" s="246">
        <v>0</v>
      </c>
      <c r="U14" s="246">
        <v>0</v>
      </c>
      <c r="V14" s="247">
        <v>0</v>
      </c>
    </row>
    <row r="15" ht="20.1" customHeight="1" spans="1:22">
      <c r="A15" s="244" t="s">
        <v>69</v>
      </c>
      <c r="B15" s="244" t="s">
        <v>70</v>
      </c>
      <c r="C15" s="244" t="s">
        <v>71</v>
      </c>
      <c r="D15" s="245" t="s">
        <v>75</v>
      </c>
      <c r="E15" s="246">
        <v>1.01</v>
      </c>
      <c r="F15" s="246">
        <v>1.01</v>
      </c>
      <c r="G15" s="247">
        <v>1.01</v>
      </c>
      <c r="H15" s="247">
        <v>1.01</v>
      </c>
      <c r="I15" s="247">
        <v>0</v>
      </c>
      <c r="J15" s="247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  <c r="V15" s="247">
        <v>0</v>
      </c>
    </row>
    <row r="16" ht="20.1" customHeight="1" spans="1:22">
      <c r="A16" s="244" t="s">
        <v>69</v>
      </c>
      <c r="B16" s="244" t="s">
        <v>70</v>
      </c>
      <c r="C16" s="244" t="s">
        <v>71</v>
      </c>
      <c r="D16" s="245" t="s">
        <v>76</v>
      </c>
      <c r="E16" s="246">
        <v>2.52</v>
      </c>
      <c r="F16" s="246">
        <v>2.52</v>
      </c>
      <c r="G16" s="247">
        <v>2.52</v>
      </c>
      <c r="H16" s="247">
        <v>2.52</v>
      </c>
      <c r="I16" s="247">
        <v>0</v>
      </c>
      <c r="J16" s="247">
        <v>0</v>
      </c>
      <c r="K16" s="246">
        <v>0</v>
      </c>
      <c r="L16" s="246">
        <v>0</v>
      </c>
      <c r="M16" s="246">
        <v>0</v>
      </c>
      <c r="N16" s="246">
        <v>0</v>
      </c>
      <c r="O16" s="246">
        <v>0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6">
        <v>0</v>
      </c>
      <c r="V16" s="247">
        <v>0</v>
      </c>
    </row>
    <row r="17" ht="20.1" customHeight="1" spans="1:22">
      <c r="A17" s="244" t="s">
        <v>69</v>
      </c>
      <c r="B17" s="244" t="s">
        <v>70</v>
      </c>
      <c r="C17" s="244" t="s">
        <v>71</v>
      </c>
      <c r="D17" s="245" t="s">
        <v>77</v>
      </c>
      <c r="E17" s="246">
        <v>27.53</v>
      </c>
      <c r="F17" s="246">
        <v>27.53</v>
      </c>
      <c r="G17" s="247">
        <v>27.53</v>
      </c>
      <c r="H17" s="247">
        <v>27.53</v>
      </c>
      <c r="I17" s="247">
        <v>0</v>
      </c>
      <c r="J17" s="247">
        <v>0</v>
      </c>
      <c r="K17" s="246">
        <v>0</v>
      </c>
      <c r="L17" s="246">
        <v>0</v>
      </c>
      <c r="M17" s="246">
        <v>0</v>
      </c>
      <c r="N17" s="246">
        <v>0</v>
      </c>
      <c r="O17" s="246">
        <v>0</v>
      </c>
      <c r="P17" s="246">
        <v>0</v>
      </c>
      <c r="Q17" s="246">
        <v>0</v>
      </c>
      <c r="R17" s="246">
        <v>0</v>
      </c>
      <c r="S17" s="246">
        <v>0</v>
      </c>
      <c r="T17" s="246">
        <v>0</v>
      </c>
      <c r="U17" s="246">
        <v>0</v>
      </c>
      <c r="V17" s="247">
        <v>0</v>
      </c>
    </row>
    <row r="18" ht="20.1" customHeight="1" spans="1:22">
      <c r="A18" s="244" t="s">
        <v>69</v>
      </c>
      <c r="B18" s="244" t="s">
        <v>70</v>
      </c>
      <c r="C18" s="244" t="s">
        <v>71</v>
      </c>
      <c r="D18" s="245" t="s">
        <v>78</v>
      </c>
      <c r="E18" s="246">
        <v>11.1</v>
      </c>
      <c r="F18" s="246">
        <v>11.1</v>
      </c>
      <c r="G18" s="247">
        <v>11.1</v>
      </c>
      <c r="H18" s="247">
        <v>11.1</v>
      </c>
      <c r="I18" s="247">
        <v>0</v>
      </c>
      <c r="J18" s="247">
        <v>0</v>
      </c>
      <c r="K18" s="246">
        <v>0</v>
      </c>
      <c r="L18" s="246">
        <v>0</v>
      </c>
      <c r="M18" s="246">
        <v>0</v>
      </c>
      <c r="N18" s="246">
        <v>0</v>
      </c>
      <c r="O18" s="246">
        <v>0</v>
      </c>
      <c r="P18" s="246">
        <v>0</v>
      </c>
      <c r="Q18" s="246">
        <v>0</v>
      </c>
      <c r="R18" s="246">
        <v>0</v>
      </c>
      <c r="S18" s="246">
        <v>0</v>
      </c>
      <c r="T18" s="246">
        <v>0</v>
      </c>
      <c r="U18" s="246">
        <v>0</v>
      </c>
      <c r="V18" s="247">
        <v>0</v>
      </c>
    </row>
    <row r="19" ht="20.1" customHeight="1" spans="1:22">
      <c r="A19" s="244" t="s">
        <v>69</v>
      </c>
      <c r="B19" s="244" t="s">
        <v>70</v>
      </c>
      <c r="C19" s="244" t="s">
        <v>71</v>
      </c>
      <c r="D19" s="245" t="s">
        <v>79</v>
      </c>
      <c r="E19" s="246">
        <v>4.85</v>
      </c>
      <c r="F19" s="246">
        <v>4.85</v>
      </c>
      <c r="G19" s="247">
        <v>4.85</v>
      </c>
      <c r="H19" s="247">
        <v>4.85</v>
      </c>
      <c r="I19" s="247">
        <v>0</v>
      </c>
      <c r="J19" s="247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  <c r="V19" s="247">
        <v>0</v>
      </c>
    </row>
    <row r="20" ht="20.1" customHeight="1" spans="1:22">
      <c r="A20" s="244" t="s">
        <v>69</v>
      </c>
      <c r="B20" s="244" t="s">
        <v>70</v>
      </c>
      <c r="C20" s="244" t="s">
        <v>71</v>
      </c>
      <c r="D20" s="245" t="s">
        <v>80</v>
      </c>
      <c r="E20" s="246">
        <v>39.66</v>
      </c>
      <c r="F20" s="246">
        <v>39.66</v>
      </c>
      <c r="G20" s="247">
        <v>39.66</v>
      </c>
      <c r="H20" s="247">
        <v>39.66</v>
      </c>
      <c r="I20" s="247">
        <v>0</v>
      </c>
      <c r="J20" s="247">
        <v>0</v>
      </c>
      <c r="K20" s="246">
        <v>0</v>
      </c>
      <c r="L20" s="246">
        <v>0</v>
      </c>
      <c r="M20" s="246">
        <v>0</v>
      </c>
      <c r="N20" s="246">
        <v>0</v>
      </c>
      <c r="O20" s="246">
        <v>0</v>
      </c>
      <c r="P20" s="246">
        <v>0</v>
      </c>
      <c r="Q20" s="246">
        <v>0</v>
      </c>
      <c r="R20" s="246">
        <v>0</v>
      </c>
      <c r="S20" s="246">
        <v>0</v>
      </c>
      <c r="T20" s="246">
        <v>0</v>
      </c>
      <c r="U20" s="246">
        <v>0</v>
      </c>
      <c r="V20" s="247">
        <v>0</v>
      </c>
    </row>
    <row r="21" ht="20.1" customHeight="1" spans="1:22">
      <c r="A21" s="244" t="s">
        <v>69</v>
      </c>
      <c r="B21" s="244" t="s">
        <v>70</v>
      </c>
      <c r="C21" s="244" t="s">
        <v>71</v>
      </c>
      <c r="D21" s="245" t="s">
        <v>81</v>
      </c>
      <c r="E21" s="246">
        <v>151</v>
      </c>
      <c r="F21" s="246">
        <v>151</v>
      </c>
      <c r="G21" s="247">
        <v>151</v>
      </c>
      <c r="H21" s="247">
        <v>151</v>
      </c>
      <c r="I21" s="247">
        <v>0</v>
      </c>
      <c r="J21" s="247">
        <v>0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7">
        <v>0</v>
      </c>
    </row>
    <row r="22" ht="20.1" customHeight="1" spans="1:22">
      <c r="A22" s="244" t="s">
        <v>69</v>
      </c>
      <c r="B22" s="244" t="s">
        <v>70</v>
      </c>
      <c r="C22" s="244" t="s">
        <v>71</v>
      </c>
      <c r="D22" s="245" t="s">
        <v>82</v>
      </c>
      <c r="E22" s="246">
        <v>62.87</v>
      </c>
      <c r="F22" s="246">
        <v>62.87</v>
      </c>
      <c r="G22" s="247">
        <v>62.87</v>
      </c>
      <c r="H22" s="247">
        <v>62.87</v>
      </c>
      <c r="I22" s="247">
        <v>0</v>
      </c>
      <c r="J22" s="247">
        <v>0</v>
      </c>
      <c r="K22" s="246">
        <v>0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6">
        <v>0</v>
      </c>
      <c r="V22" s="247">
        <v>0</v>
      </c>
    </row>
    <row r="23" ht="20.1" customHeight="1" spans="1:22">
      <c r="A23" s="244" t="s">
        <v>69</v>
      </c>
      <c r="B23" s="244" t="s">
        <v>70</v>
      </c>
      <c r="C23" s="244" t="s">
        <v>71</v>
      </c>
      <c r="D23" s="245" t="s">
        <v>83</v>
      </c>
      <c r="E23" s="246">
        <v>11.09</v>
      </c>
      <c r="F23" s="246">
        <v>11.09</v>
      </c>
      <c r="G23" s="247">
        <v>11.09</v>
      </c>
      <c r="H23" s="247">
        <v>11.09</v>
      </c>
      <c r="I23" s="247">
        <v>0</v>
      </c>
      <c r="J23" s="247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6">
        <v>0</v>
      </c>
      <c r="V23" s="247">
        <v>0</v>
      </c>
    </row>
    <row r="24" ht="20.1" customHeight="1" spans="1:22">
      <c r="A24" s="244" t="s">
        <v>69</v>
      </c>
      <c r="B24" s="244" t="s">
        <v>70</v>
      </c>
      <c r="C24" s="244" t="s">
        <v>71</v>
      </c>
      <c r="D24" s="245" t="s">
        <v>84</v>
      </c>
      <c r="E24" s="246">
        <v>1.06</v>
      </c>
      <c r="F24" s="246">
        <v>1.06</v>
      </c>
      <c r="G24" s="247">
        <v>1.06</v>
      </c>
      <c r="H24" s="247">
        <v>1.06</v>
      </c>
      <c r="I24" s="247">
        <v>0</v>
      </c>
      <c r="J24" s="247">
        <v>0</v>
      </c>
      <c r="K24" s="246">
        <v>0</v>
      </c>
      <c r="L24" s="246">
        <v>0</v>
      </c>
      <c r="M24" s="246">
        <v>0</v>
      </c>
      <c r="N24" s="246">
        <v>0</v>
      </c>
      <c r="O24" s="246">
        <v>0</v>
      </c>
      <c r="P24" s="246">
        <v>0</v>
      </c>
      <c r="Q24" s="246">
        <v>0</v>
      </c>
      <c r="R24" s="246">
        <v>0</v>
      </c>
      <c r="S24" s="246">
        <v>0</v>
      </c>
      <c r="T24" s="246">
        <v>0</v>
      </c>
      <c r="U24" s="246">
        <v>0</v>
      </c>
      <c r="V24" s="247">
        <v>0</v>
      </c>
    </row>
    <row r="25" ht="20.1" customHeight="1" spans="1:22">
      <c r="A25" s="244"/>
      <c r="B25" s="244"/>
      <c r="C25" s="244"/>
      <c r="D25" s="245" t="s">
        <v>85</v>
      </c>
      <c r="E25" s="246">
        <f t="shared" ref="E25:V25" si="4">SUM(E26:E38)</f>
        <v>496.71</v>
      </c>
      <c r="F25" s="246">
        <f>SUM(F26:F38)</f>
        <v>496.71</v>
      </c>
      <c r="G25" s="247">
        <f>SUM(G26:G38)</f>
        <v>476.31</v>
      </c>
      <c r="H25" s="247">
        <f>SUM(H26:H38)</f>
        <v>476.31</v>
      </c>
      <c r="I25" s="247">
        <f>SUM(I26:I38)</f>
        <v>0</v>
      </c>
      <c r="J25" s="247">
        <f>SUM(J26:J38)</f>
        <v>20.4</v>
      </c>
      <c r="K25" s="246">
        <f>SUM(K26:K38)</f>
        <v>0</v>
      </c>
      <c r="L25" s="246">
        <f>SUM(L26:L38)</f>
        <v>0</v>
      </c>
      <c r="M25" s="246">
        <f>SUM(M26:M38)</f>
        <v>20.4</v>
      </c>
      <c r="N25" s="246">
        <f>SUM(N26:N38)</f>
        <v>0</v>
      </c>
      <c r="O25" s="246">
        <f>SUM(O26:O38)</f>
        <v>0</v>
      </c>
      <c r="P25" s="246">
        <f>SUM(P26:P38)</f>
        <v>0</v>
      </c>
      <c r="Q25" s="246">
        <f>SUM(Q26:Q38)</f>
        <v>0</v>
      </c>
      <c r="R25" s="246">
        <f>SUM(R26:R38)</f>
        <v>0</v>
      </c>
      <c r="S25" s="246">
        <f>SUM(S26:S38)</f>
        <v>0</v>
      </c>
      <c r="T25" s="246">
        <f>SUM(T26:T38)</f>
        <v>0</v>
      </c>
      <c r="U25" s="246">
        <f>SUM(U26:U38)</f>
        <v>0</v>
      </c>
      <c r="V25" s="247">
        <f>SUM(V26:V38)</f>
        <v>0</v>
      </c>
    </row>
    <row r="26" ht="20.1" customHeight="1" spans="1:22">
      <c r="A26" s="244" t="s">
        <v>69</v>
      </c>
      <c r="B26" s="244" t="s">
        <v>70</v>
      </c>
      <c r="C26" s="244" t="s">
        <v>86</v>
      </c>
      <c r="D26" s="245" t="s">
        <v>87</v>
      </c>
      <c r="E26" s="246">
        <v>20.4</v>
      </c>
      <c r="F26" s="246">
        <v>20.4</v>
      </c>
      <c r="G26" s="247">
        <v>0</v>
      </c>
      <c r="H26" s="247">
        <v>0</v>
      </c>
      <c r="I26" s="247">
        <v>0</v>
      </c>
      <c r="J26" s="247">
        <v>20.4</v>
      </c>
      <c r="K26" s="246">
        <v>0</v>
      </c>
      <c r="L26" s="246">
        <v>0</v>
      </c>
      <c r="M26" s="246">
        <v>20.4</v>
      </c>
      <c r="N26" s="246">
        <v>0</v>
      </c>
      <c r="O26" s="246">
        <v>0</v>
      </c>
      <c r="P26" s="246">
        <v>0</v>
      </c>
      <c r="Q26" s="246">
        <v>0</v>
      </c>
      <c r="R26" s="246">
        <v>0</v>
      </c>
      <c r="S26" s="246">
        <v>0</v>
      </c>
      <c r="T26" s="246">
        <v>0</v>
      </c>
      <c r="U26" s="246">
        <v>0</v>
      </c>
      <c r="V26" s="247">
        <v>0</v>
      </c>
    </row>
    <row r="27" ht="20.1" customHeight="1" spans="1:22">
      <c r="A27" s="244" t="s">
        <v>69</v>
      </c>
      <c r="B27" s="244" t="s">
        <v>70</v>
      </c>
      <c r="C27" s="244" t="s">
        <v>86</v>
      </c>
      <c r="D27" s="245" t="s">
        <v>88</v>
      </c>
      <c r="E27" s="246">
        <v>70.32</v>
      </c>
      <c r="F27" s="246">
        <v>70.32</v>
      </c>
      <c r="G27" s="247">
        <v>70.32</v>
      </c>
      <c r="H27" s="247">
        <v>70.32</v>
      </c>
      <c r="I27" s="247">
        <v>0</v>
      </c>
      <c r="J27" s="247">
        <v>0</v>
      </c>
      <c r="K27" s="246">
        <v>0</v>
      </c>
      <c r="L27" s="246">
        <v>0</v>
      </c>
      <c r="M27" s="246">
        <v>0</v>
      </c>
      <c r="N27" s="246">
        <v>0</v>
      </c>
      <c r="O27" s="246">
        <v>0</v>
      </c>
      <c r="P27" s="246">
        <v>0</v>
      </c>
      <c r="Q27" s="246">
        <v>0</v>
      </c>
      <c r="R27" s="246">
        <v>0</v>
      </c>
      <c r="S27" s="246">
        <v>0</v>
      </c>
      <c r="T27" s="246">
        <v>0</v>
      </c>
      <c r="U27" s="246">
        <v>0</v>
      </c>
      <c r="V27" s="247">
        <v>0</v>
      </c>
    </row>
    <row r="28" ht="20.1" customHeight="1" spans="1:22">
      <c r="A28" s="244" t="s">
        <v>69</v>
      </c>
      <c r="B28" s="244" t="s">
        <v>70</v>
      </c>
      <c r="C28" s="244" t="s">
        <v>86</v>
      </c>
      <c r="D28" s="245" t="s">
        <v>89</v>
      </c>
      <c r="E28" s="246">
        <v>10</v>
      </c>
      <c r="F28" s="246">
        <v>10</v>
      </c>
      <c r="G28" s="247">
        <v>10</v>
      </c>
      <c r="H28" s="247">
        <v>10</v>
      </c>
      <c r="I28" s="247">
        <v>0</v>
      </c>
      <c r="J28" s="247">
        <v>0</v>
      </c>
      <c r="K28" s="246">
        <v>0</v>
      </c>
      <c r="L28" s="246">
        <v>0</v>
      </c>
      <c r="M28" s="246">
        <v>0</v>
      </c>
      <c r="N28" s="246">
        <v>0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6">
        <v>0</v>
      </c>
      <c r="V28" s="247">
        <v>0</v>
      </c>
    </row>
    <row r="29" ht="20.1" customHeight="1" spans="1:22">
      <c r="A29" s="244" t="s">
        <v>69</v>
      </c>
      <c r="B29" s="244" t="s">
        <v>70</v>
      </c>
      <c r="C29" s="244" t="s">
        <v>86</v>
      </c>
      <c r="D29" s="245" t="s">
        <v>90</v>
      </c>
      <c r="E29" s="246">
        <v>13.41</v>
      </c>
      <c r="F29" s="246">
        <v>13.41</v>
      </c>
      <c r="G29" s="247">
        <v>13.41</v>
      </c>
      <c r="H29" s="247">
        <v>13.41</v>
      </c>
      <c r="I29" s="247">
        <v>0</v>
      </c>
      <c r="J29" s="247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v>0</v>
      </c>
      <c r="V29" s="247">
        <v>0</v>
      </c>
    </row>
    <row r="30" ht="20.1" customHeight="1" spans="1:22">
      <c r="A30" s="244" t="s">
        <v>69</v>
      </c>
      <c r="B30" s="244" t="s">
        <v>70</v>
      </c>
      <c r="C30" s="244" t="s">
        <v>86</v>
      </c>
      <c r="D30" s="245" t="s">
        <v>91</v>
      </c>
      <c r="E30" s="246">
        <v>1.8</v>
      </c>
      <c r="F30" s="246">
        <v>1.8</v>
      </c>
      <c r="G30" s="247">
        <v>1.8</v>
      </c>
      <c r="H30" s="247">
        <v>1.8</v>
      </c>
      <c r="I30" s="247">
        <v>0</v>
      </c>
      <c r="J30" s="247">
        <v>0</v>
      </c>
      <c r="K30" s="246">
        <v>0</v>
      </c>
      <c r="L30" s="246">
        <v>0</v>
      </c>
      <c r="M30" s="246">
        <v>0</v>
      </c>
      <c r="N30" s="246">
        <v>0</v>
      </c>
      <c r="O30" s="246">
        <v>0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6">
        <v>0</v>
      </c>
      <c r="V30" s="247">
        <v>0</v>
      </c>
    </row>
    <row r="31" ht="20.1" customHeight="1" spans="1:22">
      <c r="A31" s="244" t="s">
        <v>69</v>
      </c>
      <c r="B31" s="244" t="s">
        <v>70</v>
      </c>
      <c r="C31" s="244" t="s">
        <v>86</v>
      </c>
      <c r="D31" s="245" t="s">
        <v>92</v>
      </c>
      <c r="E31" s="246">
        <v>60</v>
      </c>
      <c r="F31" s="246">
        <v>60</v>
      </c>
      <c r="G31" s="247">
        <v>60</v>
      </c>
      <c r="H31" s="247">
        <v>60</v>
      </c>
      <c r="I31" s="247">
        <v>0</v>
      </c>
      <c r="J31" s="247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7">
        <v>0</v>
      </c>
    </row>
    <row r="32" ht="20.1" customHeight="1" spans="1:22">
      <c r="A32" s="244" t="s">
        <v>69</v>
      </c>
      <c r="B32" s="244" t="s">
        <v>70</v>
      </c>
      <c r="C32" s="244" t="s">
        <v>86</v>
      </c>
      <c r="D32" s="245" t="s">
        <v>93</v>
      </c>
      <c r="E32" s="246">
        <v>60</v>
      </c>
      <c r="F32" s="246">
        <v>60</v>
      </c>
      <c r="G32" s="247">
        <v>60</v>
      </c>
      <c r="H32" s="247">
        <v>60</v>
      </c>
      <c r="I32" s="247">
        <v>0</v>
      </c>
      <c r="J32" s="247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  <c r="V32" s="247">
        <v>0</v>
      </c>
    </row>
    <row r="33" ht="20.1" customHeight="1" spans="1:22">
      <c r="A33" s="244" t="s">
        <v>69</v>
      </c>
      <c r="B33" s="244" t="s">
        <v>70</v>
      </c>
      <c r="C33" s="244" t="s">
        <v>86</v>
      </c>
      <c r="D33" s="245" t="s">
        <v>94</v>
      </c>
      <c r="E33" s="246">
        <v>20</v>
      </c>
      <c r="F33" s="246">
        <v>20</v>
      </c>
      <c r="G33" s="247">
        <v>20</v>
      </c>
      <c r="H33" s="247">
        <v>20</v>
      </c>
      <c r="I33" s="247">
        <v>0</v>
      </c>
      <c r="J33" s="247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0</v>
      </c>
      <c r="U33" s="246">
        <v>0</v>
      </c>
      <c r="V33" s="247">
        <v>0</v>
      </c>
    </row>
    <row r="34" ht="20.1" customHeight="1" spans="1:22">
      <c r="A34" s="244" t="s">
        <v>69</v>
      </c>
      <c r="B34" s="244" t="s">
        <v>70</v>
      </c>
      <c r="C34" s="244" t="s">
        <v>86</v>
      </c>
      <c r="D34" s="245" t="s">
        <v>95</v>
      </c>
      <c r="E34" s="246">
        <v>25</v>
      </c>
      <c r="F34" s="246">
        <v>25</v>
      </c>
      <c r="G34" s="247">
        <v>25</v>
      </c>
      <c r="H34" s="247">
        <v>25</v>
      </c>
      <c r="I34" s="247">
        <v>0</v>
      </c>
      <c r="J34" s="247">
        <v>0</v>
      </c>
      <c r="K34" s="246">
        <v>0</v>
      </c>
      <c r="L34" s="246">
        <v>0</v>
      </c>
      <c r="M34" s="246">
        <v>0</v>
      </c>
      <c r="N34" s="246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7">
        <v>0</v>
      </c>
    </row>
    <row r="35" ht="20.1" customHeight="1" spans="1:22">
      <c r="A35" s="244" t="s">
        <v>69</v>
      </c>
      <c r="B35" s="244" t="s">
        <v>70</v>
      </c>
      <c r="C35" s="244" t="s">
        <v>86</v>
      </c>
      <c r="D35" s="245" t="s">
        <v>96</v>
      </c>
      <c r="E35" s="246">
        <v>15</v>
      </c>
      <c r="F35" s="246">
        <v>15</v>
      </c>
      <c r="G35" s="247">
        <v>15</v>
      </c>
      <c r="H35" s="247">
        <v>15</v>
      </c>
      <c r="I35" s="247">
        <v>0</v>
      </c>
      <c r="J35" s="247">
        <v>0</v>
      </c>
      <c r="K35" s="246">
        <v>0</v>
      </c>
      <c r="L35" s="246">
        <v>0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46">
        <v>0</v>
      </c>
      <c r="V35" s="247">
        <v>0</v>
      </c>
    </row>
    <row r="36" ht="20.1" customHeight="1" spans="1:22">
      <c r="A36" s="244" t="s">
        <v>69</v>
      </c>
      <c r="B36" s="244" t="s">
        <v>70</v>
      </c>
      <c r="C36" s="244" t="s">
        <v>86</v>
      </c>
      <c r="D36" s="245" t="s">
        <v>97</v>
      </c>
      <c r="E36" s="246">
        <v>60</v>
      </c>
      <c r="F36" s="246">
        <v>60</v>
      </c>
      <c r="G36" s="247">
        <v>60</v>
      </c>
      <c r="H36" s="247">
        <v>60</v>
      </c>
      <c r="I36" s="247">
        <v>0</v>
      </c>
      <c r="J36" s="247">
        <v>0</v>
      </c>
      <c r="K36" s="246">
        <v>0</v>
      </c>
      <c r="L36" s="246">
        <v>0</v>
      </c>
      <c r="M36" s="246">
        <v>0</v>
      </c>
      <c r="N36" s="246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6">
        <v>0</v>
      </c>
      <c r="V36" s="247">
        <v>0</v>
      </c>
    </row>
    <row r="37" ht="20.1" customHeight="1" spans="1:22">
      <c r="A37" s="244" t="s">
        <v>69</v>
      </c>
      <c r="B37" s="244" t="s">
        <v>70</v>
      </c>
      <c r="C37" s="244" t="s">
        <v>86</v>
      </c>
      <c r="D37" s="245" t="s">
        <v>98</v>
      </c>
      <c r="E37" s="246">
        <v>10.78</v>
      </c>
      <c r="F37" s="246">
        <v>10.78</v>
      </c>
      <c r="G37" s="247">
        <v>10.78</v>
      </c>
      <c r="H37" s="247">
        <v>10.78</v>
      </c>
      <c r="I37" s="247">
        <v>0</v>
      </c>
      <c r="J37" s="247">
        <v>0</v>
      </c>
      <c r="K37" s="246">
        <v>0</v>
      </c>
      <c r="L37" s="246">
        <v>0</v>
      </c>
      <c r="M37" s="246">
        <v>0</v>
      </c>
      <c r="N37" s="246">
        <v>0</v>
      </c>
      <c r="O37" s="246">
        <v>0</v>
      </c>
      <c r="P37" s="246">
        <v>0</v>
      </c>
      <c r="Q37" s="246">
        <v>0</v>
      </c>
      <c r="R37" s="246">
        <v>0</v>
      </c>
      <c r="S37" s="246">
        <v>0</v>
      </c>
      <c r="T37" s="246">
        <v>0</v>
      </c>
      <c r="U37" s="246">
        <v>0</v>
      </c>
      <c r="V37" s="247">
        <v>0</v>
      </c>
    </row>
    <row r="38" ht="20.1" customHeight="1" spans="1:22">
      <c r="A38" s="244" t="s">
        <v>69</v>
      </c>
      <c r="B38" s="244" t="s">
        <v>70</v>
      </c>
      <c r="C38" s="244" t="s">
        <v>86</v>
      </c>
      <c r="D38" s="245" t="s">
        <v>99</v>
      </c>
      <c r="E38" s="246">
        <v>130</v>
      </c>
      <c r="F38" s="246">
        <v>130</v>
      </c>
      <c r="G38" s="247">
        <v>130</v>
      </c>
      <c r="H38" s="247">
        <v>130</v>
      </c>
      <c r="I38" s="247">
        <v>0</v>
      </c>
      <c r="J38" s="247">
        <v>0</v>
      </c>
      <c r="K38" s="246">
        <v>0</v>
      </c>
      <c r="L38" s="246">
        <v>0</v>
      </c>
      <c r="M38" s="246">
        <v>0</v>
      </c>
      <c r="N38" s="246">
        <v>0</v>
      </c>
      <c r="O38" s="246">
        <v>0</v>
      </c>
      <c r="P38" s="246">
        <v>0</v>
      </c>
      <c r="Q38" s="246">
        <v>0</v>
      </c>
      <c r="R38" s="246">
        <v>0</v>
      </c>
      <c r="S38" s="246">
        <v>0</v>
      </c>
      <c r="T38" s="246">
        <v>0</v>
      </c>
      <c r="U38" s="246">
        <v>0</v>
      </c>
      <c r="V38" s="247">
        <v>0</v>
      </c>
    </row>
    <row r="39" ht="20.1" customHeight="1" spans="1:22">
      <c r="A39" s="244"/>
      <c r="B39" s="244"/>
      <c r="C39" s="244"/>
      <c r="D39" s="245" t="s">
        <v>100</v>
      </c>
      <c r="E39" s="246">
        <f t="shared" ref="E39:V39" si="5">SUM(E40:E51)</f>
        <v>15.63</v>
      </c>
      <c r="F39" s="246">
        <f>SUM(F40:F51)</f>
        <v>15.63</v>
      </c>
      <c r="G39" s="247">
        <f>SUM(G40:G51)</f>
        <v>14.91</v>
      </c>
      <c r="H39" s="247">
        <f>SUM(H40:H51)</f>
        <v>14.91</v>
      </c>
      <c r="I39" s="247">
        <f>SUM(I40:I51)</f>
        <v>0</v>
      </c>
      <c r="J39" s="247">
        <f>SUM(J40:J51)</f>
        <v>0.72</v>
      </c>
      <c r="K39" s="246">
        <f>SUM(K40:K51)</f>
        <v>0</v>
      </c>
      <c r="L39" s="246">
        <f>SUM(L40:L51)</f>
        <v>0</v>
      </c>
      <c r="M39" s="246">
        <f>SUM(M40:M51)</f>
        <v>0.72</v>
      </c>
      <c r="N39" s="246">
        <f>SUM(N40:N51)</f>
        <v>0</v>
      </c>
      <c r="O39" s="246">
        <f>SUM(O40:O51)</f>
        <v>0</v>
      </c>
      <c r="P39" s="246">
        <f>SUM(P40:P51)</f>
        <v>0</v>
      </c>
      <c r="Q39" s="246">
        <f>SUM(Q40:Q51)</f>
        <v>0</v>
      </c>
      <c r="R39" s="246">
        <f>SUM(R40:R51)</f>
        <v>0</v>
      </c>
      <c r="S39" s="246">
        <f>SUM(S40:S51)</f>
        <v>0</v>
      </c>
      <c r="T39" s="246">
        <f>SUM(T40:T51)</f>
        <v>0</v>
      </c>
      <c r="U39" s="246">
        <f>SUM(U40:U51)</f>
        <v>0</v>
      </c>
      <c r="V39" s="247">
        <f>SUM(V40:V51)</f>
        <v>0</v>
      </c>
    </row>
    <row r="40" ht="20.1" customHeight="1" spans="1:22">
      <c r="A40" s="244" t="s">
        <v>69</v>
      </c>
      <c r="B40" s="244" t="s">
        <v>70</v>
      </c>
      <c r="C40" s="244" t="s">
        <v>101</v>
      </c>
      <c r="D40" s="245" t="s">
        <v>102</v>
      </c>
      <c r="E40" s="246">
        <v>8.32</v>
      </c>
      <c r="F40" s="246">
        <v>8.32</v>
      </c>
      <c r="G40" s="247">
        <v>8.32</v>
      </c>
      <c r="H40" s="247">
        <v>8.32</v>
      </c>
      <c r="I40" s="247">
        <v>0</v>
      </c>
      <c r="J40" s="247">
        <v>0</v>
      </c>
      <c r="K40" s="246">
        <v>0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0</v>
      </c>
      <c r="S40" s="246">
        <v>0</v>
      </c>
      <c r="T40" s="246">
        <v>0</v>
      </c>
      <c r="U40" s="246">
        <v>0</v>
      </c>
      <c r="V40" s="247">
        <v>0</v>
      </c>
    </row>
    <row r="41" ht="20.1" customHeight="1" spans="1:22">
      <c r="A41" s="244" t="s">
        <v>69</v>
      </c>
      <c r="B41" s="244" t="s">
        <v>70</v>
      </c>
      <c r="C41" s="244" t="s">
        <v>101</v>
      </c>
      <c r="D41" s="245" t="s">
        <v>103</v>
      </c>
      <c r="E41" s="246">
        <v>1.95</v>
      </c>
      <c r="F41" s="246">
        <v>1.95</v>
      </c>
      <c r="G41" s="247">
        <v>1.95</v>
      </c>
      <c r="H41" s="247">
        <v>1.95</v>
      </c>
      <c r="I41" s="247">
        <v>0</v>
      </c>
      <c r="J41" s="247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7">
        <v>0</v>
      </c>
    </row>
    <row r="42" ht="20.1" customHeight="1" spans="1:22">
      <c r="A42" s="244" t="s">
        <v>69</v>
      </c>
      <c r="B42" s="244" t="s">
        <v>70</v>
      </c>
      <c r="C42" s="244" t="s">
        <v>101</v>
      </c>
      <c r="D42" s="245" t="s">
        <v>104</v>
      </c>
      <c r="E42" s="246">
        <v>0.83</v>
      </c>
      <c r="F42" s="246">
        <v>0.83</v>
      </c>
      <c r="G42" s="247">
        <v>0.83</v>
      </c>
      <c r="H42" s="247">
        <v>0.83</v>
      </c>
      <c r="I42" s="247">
        <v>0</v>
      </c>
      <c r="J42" s="247">
        <v>0</v>
      </c>
      <c r="K42" s="246">
        <v>0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0</v>
      </c>
      <c r="S42" s="246">
        <v>0</v>
      </c>
      <c r="T42" s="246">
        <v>0</v>
      </c>
      <c r="U42" s="246">
        <v>0</v>
      </c>
      <c r="V42" s="247">
        <v>0</v>
      </c>
    </row>
    <row r="43" ht="20.1" customHeight="1" spans="1:22">
      <c r="A43" s="244" t="s">
        <v>69</v>
      </c>
      <c r="B43" s="244" t="s">
        <v>70</v>
      </c>
      <c r="C43" s="244" t="s">
        <v>101</v>
      </c>
      <c r="D43" s="245" t="s">
        <v>73</v>
      </c>
      <c r="E43" s="246">
        <v>0.69</v>
      </c>
      <c r="F43" s="246">
        <v>0.69</v>
      </c>
      <c r="G43" s="247">
        <v>0.69</v>
      </c>
      <c r="H43" s="247">
        <v>0.69</v>
      </c>
      <c r="I43" s="247">
        <v>0</v>
      </c>
      <c r="J43" s="247">
        <v>0</v>
      </c>
      <c r="K43" s="246">
        <v>0</v>
      </c>
      <c r="L43" s="246">
        <v>0</v>
      </c>
      <c r="M43" s="246">
        <v>0</v>
      </c>
      <c r="N43" s="246">
        <v>0</v>
      </c>
      <c r="O43" s="246">
        <v>0</v>
      </c>
      <c r="P43" s="246">
        <v>0</v>
      </c>
      <c r="Q43" s="246">
        <v>0</v>
      </c>
      <c r="R43" s="246">
        <v>0</v>
      </c>
      <c r="S43" s="246">
        <v>0</v>
      </c>
      <c r="T43" s="246">
        <v>0</v>
      </c>
      <c r="U43" s="246">
        <v>0</v>
      </c>
      <c r="V43" s="247">
        <v>0</v>
      </c>
    </row>
    <row r="44" ht="20.1" customHeight="1" spans="1:22">
      <c r="A44" s="244" t="s">
        <v>69</v>
      </c>
      <c r="B44" s="244" t="s">
        <v>70</v>
      </c>
      <c r="C44" s="244" t="s">
        <v>101</v>
      </c>
      <c r="D44" s="245" t="s">
        <v>74</v>
      </c>
      <c r="E44" s="246">
        <v>0.72</v>
      </c>
      <c r="F44" s="246">
        <v>0.72</v>
      </c>
      <c r="G44" s="247">
        <v>0</v>
      </c>
      <c r="H44" s="247">
        <v>0</v>
      </c>
      <c r="I44" s="247">
        <v>0</v>
      </c>
      <c r="J44" s="247">
        <v>0.72</v>
      </c>
      <c r="K44" s="246">
        <v>0</v>
      </c>
      <c r="L44" s="246">
        <v>0</v>
      </c>
      <c r="M44" s="246">
        <v>0.72</v>
      </c>
      <c r="N44" s="246">
        <v>0</v>
      </c>
      <c r="O44" s="246">
        <v>0</v>
      </c>
      <c r="P44" s="246">
        <v>0</v>
      </c>
      <c r="Q44" s="246">
        <v>0</v>
      </c>
      <c r="R44" s="246">
        <v>0</v>
      </c>
      <c r="S44" s="246">
        <v>0</v>
      </c>
      <c r="T44" s="246">
        <v>0</v>
      </c>
      <c r="U44" s="246">
        <v>0</v>
      </c>
      <c r="V44" s="247">
        <v>0</v>
      </c>
    </row>
    <row r="45" ht="20.1" customHeight="1" spans="1:22">
      <c r="A45" s="244" t="s">
        <v>69</v>
      </c>
      <c r="B45" s="244" t="s">
        <v>70</v>
      </c>
      <c r="C45" s="244" t="s">
        <v>101</v>
      </c>
      <c r="D45" s="245" t="s">
        <v>75</v>
      </c>
      <c r="E45" s="246">
        <v>0.02</v>
      </c>
      <c r="F45" s="246">
        <v>0.02</v>
      </c>
      <c r="G45" s="247">
        <v>0.02</v>
      </c>
      <c r="H45" s="247">
        <v>0.02</v>
      </c>
      <c r="I45" s="247">
        <v>0</v>
      </c>
      <c r="J45" s="247">
        <v>0</v>
      </c>
      <c r="K45" s="246">
        <v>0</v>
      </c>
      <c r="L45" s="246">
        <v>0</v>
      </c>
      <c r="M45" s="246">
        <v>0</v>
      </c>
      <c r="N45" s="246">
        <v>0</v>
      </c>
      <c r="O45" s="246">
        <v>0</v>
      </c>
      <c r="P45" s="246">
        <v>0</v>
      </c>
      <c r="Q45" s="246">
        <v>0</v>
      </c>
      <c r="R45" s="246">
        <v>0</v>
      </c>
      <c r="S45" s="246">
        <v>0</v>
      </c>
      <c r="T45" s="246">
        <v>0</v>
      </c>
      <c r="U45" s="246">
        <v>0</v>
      </c>
      <c r="V45" s="247">
        <v>0</v>
      </c>
    </row>
    <row r="46" ht="20.1" customHeight="1" spans="1:22">
      <c r="A46" s="244" t="s">
        <v>69</v>
      </c>
      <c r="B46" s="244" t="s">
        <v>70</v>
      </c>
      <c r="C46" s="244" t="s">
        <v>101</v>
      </c>
      <c r="D46" s="245" t="s">
        <v>76</v>
      </c>
      <c r="E46" s="246">
        <v>0.06</v>
      </c>
      <c r="F46" s="246">
        <v>0.06</v>
      </c>
      <c r="G46" s="247">
        <v>0.06</v>
      </c>
      <c r="H46" s="247">
        <v>0.06</v>
      </c>
      <c r="I46" s="247">
        <v>0</v>
      </c>
      <c r="J46" s="247">
        <v>0</v>
      </c>
      <c r="K46" s="246">
        <v>0</v>
      </c>
      <c r="L46" s="246">
        <v>0</v>
      </c>
      <c r="M46" s="246">
        <v>0</v>
      </c>
      <c r="N46" s="246">
        <v>0</v>
      </c>
      <c r="O46" s="246">
        <v>0</v>
      </c>
      <c r="P46" s="246">
        <v>0</v>
      </c>
      <c r="Q46" s="246">
        <v>0</v>
      </c>
      <c r="R46" s="246">
        <v>0</v>
      </c>
      <c r="S46" s="246">
        <v>0</v>
      </c>
      <c r="T46" s="246">
        <v>0</v>
      </c>
      <c r="U46" s="246">
        <v>0</v>
      </c>
      <c r="V46" s="247">
        <v>0</v>
      </c>
    </row>
    <row r="47" ht="20.1" customHeight="1" spans="1:22">
      <c r="A47" s="244" t="s">
        <v>69</v>
      </c>
      <c r="B47" s="244" t="s">
        <v>70</v>
      </c>
      <c r="C47" s="244" t="s">
        <v>101</v>
      </c>
      <c r="D47" s="245" t="s">
        <v>77</v>
      </c>
      <c r="E47" s="246">
        <v>0.26</v>
      </c>
      <c r="F47" s="246">
        <v>0.26</v>
      </c>
      <c r="G47" s="247">
        <v>0.26</v>
      </c>
      <c r="H47" s="247">
        <v>0.26</v>
      </c>
      <c r="I47" s="247">
        <v>0</v>
      </c>
      <c r="J47" s="247">
        <v>0</v>
      </c>
      <c r="K47" s="246">
        <v>0</v>
      </c>
      <c r="L47" s="246">
        <v>0</v>
      </c>
      <c r="M47" s="246">
        <v>0</v>
      </c>
      <c r="N47" s="246">
        <v>0</v>
      </c>
      <c r="O47" s="246">
        <v>0</v>
      </c>
      <c r="P47" s="246">
        <v>0</v>
      </c>
      <c r="Q47" s="246">
        <v>0</v>
      </c>
      <c r="R47" s="246">
        <v>0</v>
      </c>
      <c r="S47" s="246">
        <v>0</v>
      </c>
      <c r="T47" s="246">
        <v>0</v>
      </c>
      <c r="U47" s="246">
        <v>0</v>
      </c>
      <c r="V47" s="247">
        <v>0</v>
      </c>
    </row>
    <row r="48" ht="20.1" customHeight="1" spans="1:22">
      <c r="A48" s="244" t="s">
        <v>69</v>
      </c>
      <c r="B48" s="244" t="s">
        <v>70</v>
      </c>
      <c r="C48" s="244" t="s">
        <v>101</v>
      </c>
      <c r="D48" s="245" t="s">
        <v>105</v>
      </c>
      <c r="E48" s="246">
        <v>0.1</v>
      </c>
      <c r="F48" s="246">
        <v>0.1</v>
      </c>
      <c r="G48" s="247">
        <v>0.1</v>
      </c>
      <c r="H48" s="247">
        <v>0.1</v>
      </c>
      <c r="I48" s="247">
        <v>0</v>
      </c>
      <c r="J48" s="247">
        <v>0</v>
      </c>
      <c r="K48" s="246">
        <v>0</v>
      </c>
      <c r="L48" s="246">
        <v>0</v>
      </c>
      <c r="M48" s="246">
        <v>0</v>
      </c>
      <c r="N48" s="246">
        <v>0</v>
      </c>
      <c r="O48" s="246">
        <v>0</v>
      </c>
      <c r="P48" s="246">
        <v>0</v>
      </c>
      <c r="Q48" s="246">
        <v>0</v>
      </c>
      <c r="R48" s="246">
        <v>0</v>
      </c>
      <c r="S48" s="246">
        <v>0</v>
      </c>
      <c r="T48" s="246">
        <v>0</v>
      </c>
      <c r="U48" s="246">
        <v>0</v>
      </c>
      <c r="V48" s="247">
        <v>0</v>
      </c>
    </row>
    <row r="49" ht="20.1" customHeight="1" spans="1:22">
      <c r="A49" s="244" t="s">
        <v>69</v>
      </c>
      <c r="B49" s="244" t="s">
        <v>70</v>
      </c>
      <c r="C49" s="244" t="s">
        <v>101</v>
      </c>
      <c r="D49" s="245" t="s">
        <v>79</v>
      </c>
      <c r="E49" s="246">
        <v>0.1</v>
      </c>
      <c r="F49" s="246">
        <v>0.1</v>
      </c>
      <c r="G49" s="247">
        <v>0.1</v>
      </c>
      <c r="H49" s="247">
        <v>0.1</v>
      </c>
      <c r="I49" s="247">
        <v>0</v>
      </c>
      <c r="J49" s="247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7">
        <v>0</v>
      </c>
    </row>
    <row r="50" ht="20.1" customHeight="1" spans="1:22">
      <c r="A50" s="244" t="s">
        <v>69</v>
      </c>
      <c r="B50" s="244" t="s">
        <v>70</v>
      </c>
      <c r="C50" s="244" t="s">
        <v>101</v>
      </c>
      <c r="D50" s="245" t="s">
        <v>80</v>
      </c>
      <c r="E50" s="246">
        <v>0.98</v>
      </c>
      <c r="F50" s="246">
        <v>0.98</v>
      </c>
      <c r="G50" s="247">
        <v>0.98</v>
      </c>
      <c r="H50" s="247">
        <v>0.98</v>
      </c>
      <c r="I50" s="247">
        <v>0</v>
      </c>
      <c r="J50" s="247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0</v>
      </c>
      <c r="U50" s="246">
        <v>0</v>
      </c>
      <c r="V50" s="247">
        <v>0</v>
      </c>
    </row>
    <row r="51" ht="20.1" customHeight="1" spans="1:22">
      <c r="A51" s="244" t="s">
        <v>69</v>
      </c>
      <c r="B51" s="244" t="s">
        <v>70</v>
      </c>
      <c r="C51" s="244" t="s">
        <v>101</v>
      </c>
      <c r="D51" s="245" t="s">
        <v>81</v>
      </c>
      <c r="E51" s="246">
        <v>1.6</v>
      </c>
      <c r="F51" s="246">
        <v>1.6</v>
      </c>
      <c r="G51" s="247">
        <v>1.6</v>
      </c>
      <c r="H51" s="247">
        <v>1.6</v>
      </c>
      <c r="I51" s="247">
        <v>0</v>
      </c>
      <c r="J51" s="247">
        <v>0</v>
      </c>
      <c r="K51" s="246">
        <v>0</v>
      </c>
      <c r="L51" s="246">
        <v>0</v>
      </c>
      <c r="M51" s="246">
        <v>0</v>
      </c>
      <c r="N51" s="246">
        <v>0</v>
      </c>
      <c r="O51" s="246">
        <v>0</v>
      </c>
      <c r="P51" s="246">
        <v>0</v>
      </c>
      <c r="Q51" s="246">
        <v>0</v>
      </c>
      <c r="R51" s="246">
        <v>0</v>
      </c>
      <c r="S51" s="246">
        <v>0</v>
      </c>
      <c r="T51" s="246">
        <v>0</v>
      </c>
      <c r="U51" s="246">
        <v>0</v>
      </c>
      <c r="V51" s="247">
        <v>0</v>
      </c>
    </row>
    <row r="52" ht="20.1" customHeight="1" spans="1:22">
      <c r="A52" s="244"/>
      <c r="B52" s="244"/>
      <c r="C52" s="244"/>
      <c r="D52" s="245" t="s">
        <v>106</v>
      </c>
      <c r="E52" s="246">
        <f t="shared" ref="E52:V52" si="6">E53</f>
        <v>86.76</v>
      </c>
      <c r="F52" s="246">
        <f>F53</f>
        <v>86.76</v>
      </c>
      <c r="G52" s="247">
        <f>G53</f>
        <v>86.76</v>
      </c>
      <c r="H52" s="247">
        <f>H53</f>
        <v>86.76</v>
      </c>
      <c r="I52" s="247">
        <f>I53</f>
        <v>0</v>
      </c>
      <c r="J52" s="247">
        <f>J53</f>
        <v>0</v>
      </c>
      <c r="K52" s="246">
        <f>K53</f>
        <v>0</v>
      </c>
      <c r="L52" s="246">
        <f>L53</f>
        <v>0</v>
      </c>
      <c r="M52" s="246">
        <f>M53</f>
        <v>0</v>
      </c>
      <c r="N52" s="246">
        <f>N53</f>
        <v>0</v>
      </c>
      <c r="O52" s="246">
        <f>O53</f>
        <v>0</v>
      </c>
      <c r="P52" s="246">
        <f>P53</f>
        <v>0</v>
      </c>
      <c r="Q52" s="246">
        <f>Q53</f>
        <v>0</v>
      </c>
      <c r="R52" s="246">
        <f>R53</f>
        <v>0</v>
      </c>
      <c r="S52" s="246">
        <f>S53</f>
        <v>0</v>
      </c>
      <c r="T52" s="246">
        <f>T53</f>
        <v>0</v>
      </c>
      <c r="U52" s="246">
        <f>U53</f>
        <v>0</v>
      </c>
      <c r="V52" s="247">
        <f>V53</f>
        <v>0</v>
      </c>
    </row>
    <row r="53" ht="20.1" customHeight="1" spans="1:22">
      <c r="A53" s="244"/>
      <c r="B53" s="244"/>
      <c r="C53" s="244"/>
      <c r="D53" s="245" t="s">
        <v>107</v>
      </c>
      <c r="E53" s="246">
        <f t="shared" ref="E53:V53" si="7">E54+E56</f>
        <v>86.76</v>
      </c>
      <c r="F53" s="246">
        <f>F54+F56</f>
        <v>86.76</v>
      </c>
      <c r="G53" s="247">
        <f>G54+G56</f>
        <v>86.76</v>
      </c>
      <c r="H53" s="247">
        <f>H54+H56</f>
        <v>86.76</v>
      </c>
      <c r="I53" s="247">
        <f>I54+I56</f>
        <v>0</v>
      </c>
      <c r="J53" s="247">
        <f>J54+J56</f>
        <v>0</v>
      </c>
      <c r="K53" s="246">
        <f>K54+K56</f>
        <v>0</v>
      </c>
      <c r="L53" s="246">
        <f>L54+L56</f>
        <v>0</v>
      </c>
      <c r="M53" s="246">
        <f>M54+M56</f>
        <v>0</v>
      </c>
      <c r="N53" s="246">
        <f>N54+N56</f>
        <v>0</v>
      </c>
      <c r="O53" s="246">
        <f>O54+O56</f>
        <v>0</v>
      </c>
      <c r="P53" s="246">
        <f>P54+P56</f>
        <v>0</v>
      </c>
      <c r="Q53" s="246">
        <f>Q54+Q56</f>
        <v>0</v>
      </c>
      <c r="R53" s="246">
        <f>R54+R56</f>
        <v>0</v>
      </c>
      <c r="S53" s="246">
        <f>S54+S56</f>
        <v>0</v>
      </c>
      <c r="T53" s="246">
        <f>T54+T56</f>
        <v>0</v>
      </c>
      <c r="U53" s="246">
        <f>U54+U56</f>
        <v>0</v>
      </c>
      <c r="V53" s="247">
        <f>V54+V56</f>
        <v>0</v>
      </c>
    </row>
    <row r="54" ht="20.1" customHeight="1" spans="1:22">
      <c r="A54" s="244"/>
      <c r="B54" s="244"/>
      <c r="C54" s="244"/>
      <c r="D54" s="245" t="s">
        <v>108</v>
      </c>
      <c r="E54" s="246">
        <f t="shared" ref="E54:V54" si="8">E55</f>
        <v>4.32</v>
      </c>
      <c r="F54" s="246">
        <f>F55</f>
        <v>4.32</v>
      </c>
      <c r="G54" s="247">
        <f>G55</f>
        <v>4.32</v>
      </c>
      <c r="H54" s="247">
        <f>H55</f>
        <v>4.32</v>
      </c>
      <c r="I54" s="247">
        <f>I55</f>
        <v>0</v>
      </c>
      <c r="J54" s="247">
        <f>J55</f>
        <v>0</v>
      </c>
      <c r="K54" s="246">
        <f>K55</f>
        <v>0</v>
      </c>
      <c r="L54" s="246">
        <f>L55</f>
        <v>0</v>
      </c>
      <c r="M54" s="246">
        <f>M55</f>
        <v>0</v>
      </c>
      <c r="N54" s="246">
        <f>N55</f>
        <v>0</v>
      </c>
      <c r="O54" s="246">
        <f>O55</f>
        <v>0</v>
      </c>
      <c r="P54" s="246">
        <f>P55</f>
        <v>0</v>
      </c>
      <c r="Q54" s="246">
        <f>Q55</f>
        <v>0</v>
      </c>
      <c r="R54" s="246">
        <f>R55</f>
        <v>0</v>
      </c>
      <c r="S54" s="246">
        <f>S55</f>
        <v>0</v>
      </c>
      <c r="T54" s="246">
        <f>T55</f>
        <v>0</v>
      </c>
      <c r="U54" s="246">
        <f>U55</f>
        <v>0</v>
      </c>
      <c r="V54" s="247">
        <f>V55</f>
        <v>0</v>
      </c>
    </row>
    <row r="55" ht="20.1" customHeight="1" spans="1:22">
      <c r="A55" s="244" t="s">
        <v>109</v>
      </c>
      <c r="B55" s="244" t="s">
        <v>110</v>
      </c>
      <c r="C55" s="244" t="s">
        <v>71</v>
      </c>
      <c r="D55" s="245" t="s">
        <v>111</v>
      </c>
      <c r="E55" s="246">
        <v>4.32</v>
      </c>
      <c r="F55" s="246">
        <v>4.32</v>
      </c>
      <c r="G55" s="247">
        <v>4.32</v>
      </c>
      <c r="H55" s="247">
        <v>4.32</v>
      </c>
      <c r="I55" s="247">
        <v>0</v>
      </c>
      <c r="J55" s="247">
        <v>0</v>
      </c>
      <c r="K55" s="246">
        <v>0</v>
      </c>
      <c r="L55" s="246">
        <v>0</v>
      </c>
      <c r="M55" s="246">
        <v>0</v>
      </c>
      <c r="N55" s="246">
        <v>0</v>
      </c>
      <c r="O55" s="246">
        <v>0</v>
      </c>
      <c r="P55" s="246">
        <v>0</v>
      </c>
      <c r="Q55" s="246">
        <v>0</v>
      </c>
      <c r="R55" s="246">
        <v>0</v>
      </c>
      <c r="S55" s="246">
        <v>0</v>
      </c>
      <c r="T55" s="246">
        <v>0</v>
      </c>
      <c r="U55" s="246">
        <v>0</v>
      </c>
      <c r="V55" s="247">
        <v>0</v>
      </c>
    </row>
    <row r="56" ht="20.1" customHeight="1" spans="1:22">
      <c r="A56" s="244"/>
      <c r="B56" s="244"/>
      <c r="C56" s="244"/>
      <c r="D56" s="245" t="s">
        <v>112</v>
      </c>
      <c r="E56" s="246">
        <f t="shared" ref="E56:V56" si="9">E57</f>
        <v>82.44</v>
      </c>
      <c r="F56" s="246">
        <f>F57</f>
        <v>82.44</v>
      </c>
      <c r="G56" s="247">
        <f>G57</f>
        <v>82.44</v>
      </c>
      <c r="H56" s="247">
        <f>H57</f>
        <v>82.44</v>
      </c>
      <c r="I56" s="247">
        <f>I57</f>
        <v>0</v>
      </c>
      <c r="J56" s="247">
        <f>J57</f>
        <v>0</v>
      </c>
      <c r="K56" s="246">
        <f>K57</f>
        <v>0</v>
      </c>
      <c r="L56" s="246">
        <f>L57</f>
        <v>0</v>
      </c>
      <c r="M56" s="246">
        <f>M57</f>
        <v>0</v>
      </c>
      <c r="N56" s="246">
        <f>N57</f>
        <v>0</v>
      </c>
      <c r="O56" s="246">
        <f>O57</f>
        <v>0</v>
      </c>
      <c r="P56" s="246">
        <f>P57</f>
        <v>0</v>
      </c>
      <c r="Q56" s="246">
        <f>Q57</f>
        <v>0</v>
      </c>
      <c r="R56" s="246">
        <f>R57</f>
        <v>0</v>
      </c>
      <c r="S56" s="246">
        <f>S57</f>
        <v>0</v>
      </c>
      <c r="T56" s="246">
        <f>T57</f>
        <v>0</v>
      </c>
      <c r="U56" s="246">
        <f>U57</f>
        <v>0</v>
      </c>
      <c r="V56" s="247">
        <f>V57</f>
        <v>0</v>
      </c>
    </row>
    <row r="57" ht="20.1" customHeight="1" spans="1:22">
      <c r="A57" s="244" t="s">
        <v>109</v>
      </c>
      <c r="B57" s="244" t="s">
        <v>110</v>
      </c>
      <c r="C57" s="244" t="s">
        <v>110</v>
      </c>
      <c r="D57" s="245" t="s">
        <v>113</v>
      </c>
      <c r="E57" s="246">
        <v>82.44</v>
      </c>
      <c r="F57" s="246">
        <v>82.44</v>
      </c>
      <c r="G57" s="247">
        <v>82.44</v>
      </c>
      <c r="H57" s="247">
        <v>82.44</v>
      </c>
      <c r="I57" s="247">
        <v>0</v>
      </c>
      <c r="J57" s="247">
        <v>0</v>
      </c>
      <c r="K57" s="246">
        <v>0</v>
      </c>
      <c r="L57" s="246">
        <v>0</v>
      </c>
      <c r="M57" s="246">
        <v>0</v>
      </c>
      <c r="N57" s="246">
        <v>0</v>
      </c>
      <c r="O57" s="246">
        <v>0</v>
      </c>
      <c r="P57" s="246">
        <v>0</v>
      </c>
      <c r="Q57" s="246">
        <v>0</v>
      </c>
      <c r="R57" s="246">
        <v>0</v>
      </c>
      <c r="S57" s="246">
        <v>0</v>
      </c>
      <c r="T57" s="246">
        <v>0</v>
      </c>
      <c r="U57" s="246">
        <v>0</v>
      </c>
      <c r="V57" s="247">
        <v>0</v>
      </c>
    </row>
    <row r="58" ht="20.1" customHeight="1" spans="1:22">
      <c r="A58" s="244"/>
      <c r="B58" s="244"/>
      <c r="C58" s="244"/>
      <c r="D58" s="245" t="s">
        <v>114</v>
      </c>
      <c r="E58" s="246">
        <f t="shared" ref="E58:V58" si="10">E59</f>
        <v>36.42</v>
      </c>
      <c r="F58" s="246">
        <f>F59</f>
        <v>36.42</v>
      </c>
      <c r="G58" s="247">
        <f>G59</f>
        <v>36.42</v>
      </c>
      <c r="H58" s="247">
        <f>H59</f>
        <v>36.42</v>
      </c>
      <c r="I58" s="247">
        <f>I59</f>
        <v>0</v>
      </c>
      <c r="J58" s="247">
        <f>J59</f>
        <v>0</v>
      </c>
      <c r="K58" s="246">
        <f>K59</f>
        <v>0</v>
      </c>
      <c r="L58" s="246">
        <f>L59</f>
        <v>0</v>
      </c>
      <c r="M58" s="246">
        <f>M59</f>
        <v>0</v>
      </c>
      <c r="N58" s="246">
        <f>N59</f>
        <v>0</v>
      </c>
      <c r="O58" s="246">
        <f>O59</f>
        <v>0</v>
      </c>
      <c r="P58" s="246">
        <f>P59</f>
        <v>0</v>
      </c>
      <c r="Q58" s="246">
        <f>Q59</f>
        <v>0</v>
      </c>
      <c r="R58" s="246">
        <f>R59</f>
        <v>0</v>
      </c>
      <c r="S58" s="246">
        <f>S59</f>
        <v>0</v>
      </c>
      <c r="T58" s="246">
        <f>T59</f>
        <v>0</v>
      </c>
      <c r="U58" s="246">
        <f>U59</f>
        <v>0</v>
      </c>
      <c r="V58" s="247">
        <f>V59</f>
        <v>0</v>
      </c>
    </row>
    <row r="59" ht="20.1" customHeight="1" spans="1:22">
      <c r="A59" s="244"/>
      <c r="B59" s="244"/>
      <c r="C59" s="244"/>
      <c r="D59" s="245" t="s">
        <v>115</v>
      </c>
      <c r="E59" s="246">
        <f t="shared" ref="E59:V59" si="11">E60+E62</f>
        <v>36.42</v>
      </c>
      <c r="F59" s="246">
        <f>F60+F62</f>
        <v>36.42</v>
      </c>
      <c r="G59" s="247">
        <f>G60+G62</f>
        <v>36.42</v>
      </c>
      <c r="H59" s="247">
        <f>H60+H62</f>
        <v>36.42</v>
      </c>
      <c r="I59" s="247">
        <f>I60+I62</f>
        <v>0</v>
      </c>
      <c r="J59" s="247">
        <f>J60+J62</f>
        <v>0</v>
      </c>
      <c r="K59" s="246">
        <f>K60+K62</f>
        <v>0</v>
      </c>
      <c r="L59" s="246">
        <f>L60+L62</f>
        <v>0</v>
      </c>
      <c r="M59" s="246">
        <f>M60+M62</f>
        <v>0</v>
      </c>
      <c r="N59" s="246">
        <f>N60+N62</f>
        <v>0</v>
      </c>
      <c r="O59" s="246">
        <f>O60+O62</f>
        <v>0</v>
      </c>
      <c r="P59" s="246">
        <f>P60+P62</f>
        <v>0</v>
      </c>
      <c r="Q59" s="246">
        <f>Q60+Q62</f>
        <v>0</v>
      </c>
      <c r="R59" s="246">
        <f>R60+R62</f>
        <v>0</v>
      </c>
      <c r="S59" s="246">
        <f>S60+S62</f>
        <v>0</v>
      </c>
      <c r="T59" s="246">
        <f>T60+T62</f>
        <v>0</v>
      </c>
      <c r="U59" s="246">
        <f>U60+U62</f>
        <v>0</v>
      </c>
      <c r="V59" s="247">
        <f>V60+V62</f>
        <v>0</v>
      </c>
    </row>
    <row r="60" ht="20.1" customHeight="1" spans="1:22">
      <c r="A60" s="244"/>
      <c r="B60" s="244"/>
      <c r="C60" s="244"/>
      <c r="D60" s="245" t="s">
        <v>116</v>
      </c>
      <c r="E60" s="246">
        <f t="shared" ref="E60:V60" si="12">E61</f>
        <v>35.56</v>
      </c>
      <c r="F60" s="246">
        <f>F61</f>
        <v>35.56</v>
      </c>
      <c r="G60" s="247">
        <f>G61</f>
        <v>35.56</v>
      </c>
      <c r="H60" s="247">
        <f>H61</f>
        <v>35.56</v>
      </c>
      <c r="I60" s="247">
        <f>I61</f>
        <v>0</v>
      </c>
      <c r="J60" s="247">
        <f>J61</f>
        <v>0</v>
      </c>
      <c r="K60" s="246">
        <f>K61</f>
        <v>0</v>
      </c>
      <c r="L60" s="246">
        <f>L61</f>
        <v>0</v>
      </c>
      <c r="M60" s="246">
        <f>M61</f>
        <v>0</v>
      </c>
      <c r="N60" s="246">
        <f>N61</f>
        <v>0</v>
      </c>
      <c r="O60" s="246">
        <f>O61</f>
        <v>0</v>
      </c>
      <c r="P60" s="246">
        <f>P61</f>
        <v>0</v>
      </c>
      <c r="Q60" s="246">
        <f>Q61</f>
        <v>0</v>
      </c>
      <c r="R60" s="246">
        <f>R61</f>
        <v>0</v>
      </c>
      <c r="S60" s="246">
        <f>S61</f>
        <v>0</v>
      </c>
      <c r="T60" s="246">
        <f>T61</f>
        <v>0</v>
      </c>
      <c r="U60" s="246">
        <f>U61</f>
        <v>0</v>
      </c>
      <c r="V60" s="247">
        <f>V61</f>
        <v>0</v>
      </c>
    </row>
    <row r="61" ht="20.1" customHeight="1" spans="1:22">
      <c r="A61" s="244" t="s">
        <v>117</v>
      </c>
      <c r="B61" s="244" t="s">
        <v>70</v>
      </c>
      <c r="C61" s="244" t="s">
        <v>71</v>
      </c>
      <c r="D61" s="245" t="s">
        <v>118</v>
      </c>
      <c r="E61" s="246">
        <v>35.56</v>
      </c>
      <c r="F61" s="246">
        <v>35.56</v>
      </c>
      <c r="G61" s="247">
        <v>35.56</v>
      </c>
      <c r="H61" s="247">
        <v>35.56</v>
      </c>
      <c r="I61" s="247">
        <v>0</v>
      </c>
      <c r="J61" s="247">
        <v>0</v>
      </c>
      <c r="K61" s="246">
        <v>0</v>
      </c>
      <c r="L61" s="246">
        <v>0</v>
      </c>
      <c r="M61" s="246">
        <v>0</v>
      </c>
      <c r="N61" s="246">
        <v>0</v>
      </c>
      <c r="O61" s="246">
        <v>0</v>
      </c>
      <c r="P61" s="246">
        <v>0</v>
      </c>
      <c r="Q61" s="246">
        <v>0</v>
      </c>
      <c r="R61" s="246">
        <v>0</v>
      </c>
      <c r="S61" s="246">
        <v>0</v>
      </c>
      <c r="T61" s="246">
        <v>0</v>
      </c>
      <c r="U61" s="246">
        <v>0</v>
      </c>
      <c r="V61" s="247">
        <v>0</v>
      </c>
    </row>
    <row r="62" ht="20.1" customHeight="1" spans="1:22">
      <c r="A62" s="244"/>
      <c r="B62" s="244"/>
      <c r="C62" s="244"/>
      <c r="D62" s="245" t="s">
        <v>119</v>
      </c>
      <c r="E62" s="246">
        <f t="shared" ref="E62:V62" si="13">E63</f>
        <v>0.86</v>
      </c>
      <c r="F62" s="246">
        <f>F63</f>
        <v>0.86</v>
      </c>
      <c r="G62" s="247">
        <f>G63</f>
        <v>0.86</v>
      </c>
      <c r="H62" s="247">
        <f>H63</f>
        <v>0.86</v>
      </c>
      <c r="I62" s="247">
        <f>I63</f>
        <v>0</v>
      </c>
      <c r="J62" s="247">
        <f>J63</f>
        <v>0</v>
      </c>
      <c r="K62" s="246">
        <f>K63</f>
        <v>0</v>
      </c>
      <c r="L62" s="246">
        <f>L63</f>
        <v>0</v>
      </c>
      <c r="M62" s="246">
        <f>M63</f>
        <v>0</v>
      </c>
      <c r="N62" s="246">
        <f>N63</f>
        <v>0</v>
      </c>
      <c r="O62" s="246">
        <f>O63</f>
        <v>0</v>
      </c>
      <c r="P62" s="246">
        <f>P63</f>
        <v>0</v>
      </c>
      <c r="Q62" s="246">
        <f>Q63</f>
        <v>0</v>
      </c>
      <c r="R62" s="246">
        <f>R63</f>
        <v>0</v>
      </c>
      <c r="S62" s="246">
        <f>S63</f>
        <v>0</v>
      </c>
      <c r="T62" s="246">
        <f>T63</f>
        <v>0</v>
      </c>
      <c r="U62" s="246">
        <f>U63</f>
        <v>0</v>
      </c>
      <c r="V62" s="247">
        <f>V63</f>
        <v>0</v>
      </c>
    </row>
    <row r="63" ht="20.1" customHeight="1" spans="1:22">
      <c r="A63" s="244" t="s">
        <v>117</v>
      </c>
      <c r="B63" s="244" t="s">
        <v>70</v>
      </c>
      <c r="C63" s="244" t="s">
        <v>86</v>
      </c>
      <c r="D63" s="245" t="s">
        <v>118</v>
      </c>
      <c r="E63" s="246">
        <v>0.86</v>
      </c>
      <c r="F63" s="246">
        <v>0.86</v>
      </c>
      <c r="G63" s="247">
        <v>0.86</v>
      </c>
      <c r="H63" s="247">
        <v>0.86</v>
      </c>
      <c r="I63" s="247">
        <v>0</v>
      </c>
      <c r="J63" s="247">
        <v>0</v>
      </c>
      <c r="K63" s="246">
        <v>0</v>
      </c>
      <c r="L63" s="246">
        <v>0</v>
      </c>
      <c r="M63" s="246">
        <v>0</v>
      </c>
      <c r="N63" s="246">
        <v>0</v>
      </c>
      <c r="O63" s="246">
        <v>0</v>
      </c>
      <c r="P63" s="246">
        <v>0</v>
      </c>
      <c r="Q63" s="246">
        <v>0</v>
      </c>
      <c r="R63" s="246">
        <v>0</v>
      </c>
      <c r="S63" s="246">
        <v>0</v>
      </c>
      <c r="T63" s="246">
        <v>0</v>
      </c>
      <c r="U63" s="246">
        <v>0</v>
      </c>
      <c r="V63" s="247">
        <v>0</v>
      </c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5"/>
  <sheetViews>
    <sheetView showGridLines="0" showZeros="0" topLeftCell="A5" workbookViewId="0">
      <selection activeCell="F29" sqref="F29"/>
    </sheetView>
  </sheetViews>
  <sheetFormatPr defaultColWidth="9" defaultRowHeight="11.25"/>
  <cols>
    <col min="1" max="3" width="4.5" style="79" customWidth="1"/>
    <col min="4" max="4" width="25.5" style="79" customWidth="1"/>
    <col min="5" max="6" width="12.625" style="79" customWidth="1"/>
    <col min="7" max="7" width="11.875" style="79" customWidth="1"/>
    <col min="8" max="8" width="12.625" style="79" customWidth="1"/>
    <col min="9" max="9" width="12.75" style="79" customWidth="1"/>
    <col min="10" max="12" width="12.625" style="79" customWidth="1"/>
    <col min="13" max="16384" width="9" style="79"/>
  </cols>
  <sheetData>
    <row r="1" ht="42" customHeight="1" spans="1:12">
      <c r="A1" s="80" t="s">
        <v>120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ht="15.75" customHeight="1" spans="1:12">
      <c r="A2" s="81" t="s">
        <v>1</v>
      </c>
      <c r="B2" s="82"/>
      <c r="C2" s="82"/>
      <c r="D2" s="82"/>
      <c r="E2" s="83"/>
      <c r="F2" s="83"/>
      <c r="G2" s="84"/>
      <c r="H2" s="84"/>
      <c r="I2" s="84"/>
      <c r="J2" s="84"/>
      <c r="K2" s="84"/>
      <c r="L2" s="56" t="s">
        <v>2</v>
      </c>
    </row>
    <row r="3" s="76" customFormat="1" ht="16.5" customHeight="1" spans="1:12">
      <c r="A3" s="210" t="s">
        <v>121</v>
      </c>
      <c r="B3" s="211"/>
      <c r="C3" s="212"/>
      <c r="D3" s="213" t="s">
        <v>122</v>
      </c>
      <c r="E3" s="214" t="s">
        <v>42</v>
      </c>
      <c r="F3" s="215" t="s">
        <v>123</v>
      </c>
      <c r="G3" s="215"/>
      <c r="H3" s="215"/>
      <c r="I3" s="215"/>
      <c r="J3" s="215"/>
      <c r="K3" s="215"/>
      <c r="L3" s="215"/>
    </row>
    <row r="4" s="76" customFormat="1" ht="14.25" customHeight="1" spans="1:12">
      <c r="A4" s="216" t="s">
        <v>53</v>
      </c>
      <c r="B4" s="217" t="s">
        <v>54</v>
      </c>
      <c r="C4" s="217" t="s">
        <v>55</v>
      </c>
      <c r="D4" s="218"/>
      <c r="E4" s="214"/>
      <c r="F4" s="214" t="s">
        <v>7</v>
      </c>
      <c r="G4" s="219" t="s">
        <v>124</v>
      </c>
      <c r="H4" s="219"/>
      <c r="I4" s="219"/>
      <c r="J4" s="226" t="s">
        <v>125</v>
      </c>
      <c r="K4" s="227"/>
      <c r="L4" s="228"/>
    </row>
    <row r="5" s="76" customFormat="1" ht="24.75" customHeight="1" spans="1:12">
      <c r="A5" s="216"/>
      <c r="B5" s="217"/>
      <c r="C5" s="217"/>
      <c r="D5" s="220"/>
      <c r="E5" s="214"/>
      <c r="F5" s="214"/>
      <c r="G5" s="214" t="s">
        <v>17</v>
      </c>
      <c r="H5" s="214" t="s">
        <v>126</v>
      </c>
      <c r="I5" s="214" t="s">
        <v>127</v>
      </c>
      <c r="J5" s="214" t="s">
        <v>17</v>
      </c>
      <c r="K5" s="214" t="s">
        <v>128</v>
      </c>
      <c r="L5" s="214" t="s">
        <v>129</v>
      </c>
    </row>
    <row r="6" s="76" customFormat="1" ht="20.1" customHeight="1" spans="1:12">
      <c r="A6" s="221" t="s">
        <v>65</v>
      </c>
      <c r="B6" s="217" t="s">
        <v>65</v>
      </c>
      <c r="C6" s="217" t="s">
        <v>65</v>
      </c>
      <c r="D6" s="217" t="s">
        <v>65</v>
      </c>
      <c r="E6" s="215">
        <v>1</v>
      </c>
      <c r="F6" s="215">
        <v>2</v>
      </c>
      <c r="G6" s="215">
        <v>3</v>
      </c>
      <c r="H6" s="215">
        <v>4</v>
      </c>
      <c r="I6" s="215">
        <v>5</v>
      </c>
      <c r="J6" s="215">
        <v>6</v>
      </c>
      <c r="K6" s="215">
        <v>7</v>
      </c>
      <c r="L6" s="215">
        <v>8</v>
      </c>
    </row>
    <row r="7" s="77" customFormat="1" ht="20.1" customHeight="1" spans="1:12">
      <c r="A7" s="222"/>
      <c r="B7" s="223"/>
      <c r="C7" s="223"/>
      <c r="D7" s="224" t="s">
        <v>7</v>
      </c>
      <c r="E7" s="225">
        <f t="shared" ref="E7:L7" si="0">E8+E51+E58</f>
        <v>1498.7</v>
      </c>
      <c r="F7" s="225">
        <f>F8+F51+F58</f>
        <v>1498.7</v>
      </c>
      <c r="G7" s="225">
        <f>G8+G51+G58</f>
        <v>989.84</v>
      </c>
      <c r="H7" s="225">
        <f>H8+H51+H58</f>
        <v>774.37</v>
      </c>
      <c r="I7" s="225">
        <f>I8+I51+I58</f>
        <v>215.47</v>
      </c>
      <c r="J7" s="225">
        <f>J8+J51+J58</f>
        <v>508.86</v>
      </c>
      <c r="K7" s="225">
        <f>K8+K51+K58</f>
        <v>293.08</v>
      </c>
      <c r="L7" s="225">
        <f>L8+L51+L58</f>
        <v>215.78</v>
      </c>
    </row>
    <row r="8" s="78" customFormat="1" ht="20.1" customHeight="1" spans="1:12">
      <c r="A8" s="222" t="s">
        <v>69</v>
      </c>
      <c r="B8" s="223"/>
      <c r="C8" s="223"/>
      <c r="D8" s="224" t="s">
        <v>66</v>
      </c>
      <c r="E8" s="225">
        <f t="shared" ref="E8:L8" si="1">E9</f>
        <v>1375.52</v>
      </c>
      <c r="F8" s="225">
        <f>F9</f>
        <v>1375.52</v>
      </c>
      <c r="G8" s="225">
        <f>G9</f>
        <v>866.66</v>
      </c>
      <c r="H8" s="225">
        <f>H9</f>
        <v>651.19</v>
      </c>
      <c r="I8" s="225">
        <f>I9</f>
        <v>215.47</v>
      </c>
      <c r="J8" s="225">
        <f>J9</f>
        <v>508.86</v>
      </c>
      <c r="K8" s="225">
        <f>K9</f>
        <v>293.08</v>
      </c>
      <c r="L8" s="225">
        <f>L9</f>
        <v>215.78</v>
      </c>
    </row>
    <row r="9" s="78" customFormat="1" ht="20.1" customHeight="1" spans="1:12">
      <c r="A9" s="222"/>
      <c r="B9" s="223" t="s">
        <v>70</v>
      </c>
      <c r="C9" s="223"/>
      <c r="D9" s="224" t="s">
        <v>67</v>
      </c>
      <c r="E9" s="225">
        <f t="shared" ref="E9:L9" si="2">E10+E24+E38</f>
        <v>1375.52</v>
      </c>
      <c r="F9" s="225">
        <f>F10+F24+F38</f>
        <v>1375.52</v>
      </c>
      <c r="G9" s="225">
        <f>G10+G24+G38</f>
        <v>866.66</v>
      </c>
      <c r="H9" s="225">
        <f>H10+H24+H38</f>
        <v>651.19</v>
      </c>
      <c r="I9" s="225">
        <f>I10+I24+I38</f>
        <v>215.47</v>
      </c>
      <c r="J9" s="225">
        <f>J10+J24+J38</f>
        <v>508.86</v>
      </c>
      <c r="K9" s="225">
        <f>K10+K24+K38</f>
        <v>293.08</v>
      </c>
      <c r="L9" s="225">
        <f>L10+L24+L38</f>
        <v>215.78</v>
      </c>
    </row>
    <row r="10" s="78" customFormat="1" ht="20.1" customHeight="1" spans="1:12">
      <c r="A10" s="222"/>
      <c r="B10" s="223"/>
      <c r="C10" s="223" t="s">
        <v>71</v>
      </c>
      <c r="D10" s="224" t="s">
        <v>68</v>
      </c>
      <c r="E10" s="225">
        <f t="shared" ref="E10:L10" si="3">SUM(E11:E23)</f>
        <v>863.18</v>
      </c>
      <c r="F10" s="225">
        <f>SUM(F11:F23)</f>
        <v>863.18</v>
      </c>
      <c r="G10" s="225">
        <f>SUM(G11:G23)</f>
        <v>851.03</v>
      </c>
      <c r="H10" s="225">
        <f>SUM(H11:H23)</f>
        <v>637.16</v>
      </c>
      <c r="I10" s="225">
        <f>SUM(I11:I23)</f>
        <v>213.87</v>
      </c>
      <c r="J10" s="225">
        <f>SUM(J11:J23)</f>
        <v>12.15</v>
      </c>
      <c r="K10" s="225">
        <f>SUM(K11:K23)</f>
        <v>12.15</v>
      </c>
      <c r="L10" s="225">
        <f>SUM(L11:L23)</f>
        <v>0</v>
      </c>
    </row>
    <row r="11" s="78" customFormat="1" ht="20.1" customHeight="1" spans="1:12">
      <c r="A11" s="222" t="s">
        <v>130</v>
      </c>
      <c r="B11" s="223" t="s">
        <v>131</v>
      </c>
      <c r="C11" s="223" t="s">
        <v>132</v>
      </c>
      <c r="D11" s="224" t="s">
        <v>74</v>
      </c>
      <c r="E11" s="225">
        <v>74.88</v>
      </c>
      <c r="F11" s="225">
        <v>74.88</v>
      </c>
      <c r="G11" s="225">
        <v>74.88</v>
      </c>
      <c r="H11" s="225">
        <v>74.88</v>
      </c>
      <c r="I11" s="225">
        <v>0</v>
      </c>
      <c r="J11" s="225">
        <v>0</v>
      </c>
      <c r="K11" s="225">
        <v>0</v>
      </c>
      <c r="L11" s="225">
        <v>0</v>
      </c>
    </row>
    <row r="12" s="78" customFormat="1" ht="20.1" customHeight="1" spans="1:12">
      <c r="A12" s="222" t="s">
        <v>130</v>
      </c>
      <c r="B12" s="223" t="s">
        <v>131</v>
      </c>
      <c r="C12" s="223" t="s">
        <v>132</v>
      </c>
      <c r="D12" s="224" t="s">
        <v>81</v>
      </c>
      <c r="E12" s="225">
        <v>151</v>
      </c>
      <c r="F12" s="225">
        <v>151</v>
      </c>
      <c r="G12" s="225">
        <v>151</v>
      </c>
      <c r="H12" s="225">
        <v>0</v>
      </c>
      <c r="I12" s="225">
        <v>151</v>
      </c>
      <c r="J12" s="225">
        <v>0</v>
      </c>
      <c r="K12" s="225">
        <v>0</v>
      </c>
      <c r="L12" s="225">
        <v>0</v>
      </c>
    </row>
    <row r="13" s="78" customFormat="1" ht="20.1" customHeight="1" spans="1:12">
      <c r="A13" s="222" t="s">
        <v>130</v>
      </c>
      <c r="B13" s="223" t="s">
        <v>131</v>
      </c>
      <c r="C13" s="223" t="s">
        <v>132</v>
      </c>
      <c r="D13" s="224" t="s">
        <v>84</v>
      </c>
      <c r="E13" s="225">
        <v>1.06</v>
      </c>
      <c r="F13" s="225">
        <v>1.06</v>
      </c>
      <c r="G13" s="225">
        <v>0</v>
      </c>
      <c r="H13" s="225">
        <v>0</v>
      </c>
      <c r="I13" s="225">
        <v>0</v>
      </c>
      <c r="J13" s="225">
        <v>1.06</v>
      </c>
      <c r="K13" s="225">
        <v>1.06</v>
      </c>
      <c r="L13" s="225">
        <v>0</v>
      </c>
    </row>
    <row r="14" s="78" customFormat="1" ht="20.1" customHeight="1" spans="1:12">
      <c r="A14" s="222" t="s">
        <v>130</v>
      </c>
      <c r="B14" s="223" t="s">
        <v>131</v>
      </c>
      <c r="C14" s="223" t="s">
        <v>132</v>
      </c>
      <c r="D14" s="224" t="s">
        <v>77</v>
      </c>
      <c r="E14" s="225">
        <v>27.53</v>
      </c>
      <c r="F14" s="225">
        <v>27.53</v>
      </c>
      <c r="G14" s="225">
        <v>27.53</v>
      </c>
      <c r="H14" s="225">
        <v>27.53</v>
      </c>
      <c r="I14" s="225">
        <v>0</v>
      </c>
      <c r="J14" s="225">
        <v>0</v>
      </c>
      <c r="K14" s="225">
        <v>0</v>
      </c>
      <c r="L14" s="225">
        <v>0</v>
      </c>
    </row>
    <row r="15" s="78" customFormat="1" ht="20.1" customHeight="1" spans="1:12">
      <c r="A15" s="222" t="s">
        <v>130</v>
      </c>
      <c r="B15" s="223" t="s">
        <v>131</v>
      </c>
      <c r="C15" s="223" t="s">
        <v>132</v>
      </c>
      <c r="D15" s="224" t="s">
        <v>72</v>
      </c>
      <c r="E15" s="225">
        <v>448.67</v>
      </c>
      <c r="F15" s="225">
        <v>448.67</v>
      </c>
      <c r="G15" s="225">
        <v>448.67</v>
      </c>
      <c r="H15" s="225">
        <v>448.67</v>
      </c>
      <c r="I15" s="225">
        <v>0</v>
      </c>
      <c r="J15" s="225">
        <v>0</v>
      </c>
      <c r="K15" s="225">
        <v>0</v>
      </c>
      <c r="L15" s="225">
        <v>0</v>
      </c>
    </row>
    <row r="16" s="78" customFormat="1" ht="20.1" customHeight="1" spans="1:12">
      <c r="A16" s="222" t="s">
        <v>130</v>
      </c>
      <c r="B16" s="223" t="s">
        <v>131</v>
      </c>
      <c r="C16" s="223" t="s">
        <v>132</v>
      </c>
      <c r="D16" s="224" t="s">
        <v>80</v>
      </c>
      <c r="E16" s="225">
        <v>39.66</v>
      </c>
      <c r="F16" s="225">
        <v>39.66</v>
      </c>
      <c r="G16" s="225">
        <v>39.66</v>
      </c>
      <c r="H16" s="225">
        <v>39.66</v>
      </c>
      <c r="I16" s="225">
        <v>0</v>
      </c>
      <c r="J16" s="225">
        <v>0</v>
      </c>
      <c r="K16" s="225">
        <v>0</v>
      </c>
      <c r="L16" s="225">
        <v>0</v>
      </c>
    </row>
    <row r="17" s="78" customFormat="1" ht="20.1" customHeight="1" spans="1:12">
      <c r="A17" s="222" t="s">
        <v>130</v>
      </c>
      <c r="B17" s="223" t="s">
        <v>131</v>
      </c>
      <c r="C17" s="223" t="s">
        <v>132</v>
      </c>
      <c r="D17" s="224" t="s">
        <v>75</v>
      </c>
      <c r="E17" s="225">
        <v>1.01</v>
      </c>
      <c r="F17" s="225">
        <v>1.01</v>
      </c>
      <c r="G17" s="225">
        <v>1.01</v>
      </c>
      <c r="H17" s="225">
        <v>1.01</v>
      </c>
      <c r="I17" s="225">
        <v>0</v>
      </c>
      <c r="J17" s="225">
        <v>0</v>
      </c>
      <c r="K17" s="225">
        <v>0</v>
      </c>
      <c r="L17" s="225">
        <v>0</v>
      </c>
    </row>
    <row r="18" s="78" customFormat="1" ht="20.1" customHeight="1" spans="1:12">
      <c r="A18" s="222" t="s">
        <v>130</v>
      </c>
      <c r="B18" s="223" t="s">
        <v>131</v>
      </c>
      <c r="C18" s="223" t="s">
        <v>132</v>
      </c>
      <c r="D18" s="224" t="s">
        <v>78</v>
      </c>
      <c r="E18" s="225">
        <v>11.1</v>
      </c>
      <c r="F18" s="225">
        <v>11.1</v>
      </c>
      <c r="G18" s="225">
        <v>11.1</v>
      </c>
      <c r="H18" s="225">
        <v>11.1</v>
      </c>
      <c r="I18" s="225">
        <v>0</v>
      </c>
      <c r="J18" s="225">
        <v>0</v>
      </c>
      <c r="K18" s="225">
        <v>0</v>
      </c>
      <c r="L18" s="225">
        <v>0</v>
      </c>
    </row>
    <row r="19" s="78" customFormat="1" ht="20.1" customHeight="1" spans="1:12">
      <c r="A19" s="222" t="s">
        <v>130</v>
      </c>
      <c r="B19" s="223" t="s">
        <v>131</v>
      </c>
      <c r="C19" s="223" t="s">
        <v>132</v>
      </c>
      <c r="D19" s="224" t="s">
        <v>82</v>
      </c>
      <c r="E19" s="225">
        <v>62.87</v>
      </c>
      <c r="F19" s="225">
        <v>62.87</v>
      </c>
      <c r="G19" s="225">
        <v>62.87</v>
      </c>
      <c r="H19" s="225">
        <v>0</v>
      </c>
      <c r="I19" s="225">
        <v>62.87</v>
      </c>
      <c r="J19" s="225">
        <v>0</v>
      </c>
      <c r="K19" s="225">
        <v>0</v>
      </c>
      <c r="L19" s="225">
        <v>0</v>
      </c>
    </row>
    <row r="20" s="78" customFormat="1" ht="20.1" customHeight="1" spans="1:12">
      <c r="A20" s="222" t="s">
        <v>130</v>
      </c>
      <c r="B20" s="223" t="s">
        <v>131</v>
      </c>
      <c r="C20" s="223" t="s">
        <v>132</v>
      </c>
      <c r="D20" s="224" t="s">
        <v>79</v>
      </c>
      <c r="E20" s="225">
        <v>4.85</v>
      </c>
      <c r="F20" s="225">
        <v>4.85</v>
      </c>
      <c r="G20" s="225">
        <v>4.85</v>
      </c>
      <c r="H20" s="225">
        <v>4.85</v>
      </c>
      <c r="I20" s="225">
        <v>0</v>
      </c>
      <c r="J20" s="225">
        <v>0</v>
      </c>
      <c r="K20" s="225">
        <v>0</v>
      </c>
      <c r="L20" s="225">
        <v>0</v>
      </c>
    </row>
    <row r="21" s="78" customFormat="1" ht="20.1" customHeight="1" spans="1:12">
      <c r="A21" s="222" t="s">
        <v>130</v>
      </c>
      <c r="B21" s="223" t="s">
        <v>131</v>
      </c>
      <c r="C21" s="223" t="s">
        <v>132</v>
      </c>
      <c r="D21" s="224" t="s">
        <v>83</v>
      </c>
      <c r="E21" s="225">
        <v>11.09</v>
      </c>
      <c r="F21" s="225">
        <v>11.09</v>
      </c>
      <c r="G21" s="225">
        <v>0</v>
      </c>
      <c r="H21" s="225">
        <v>0</v>
      </c>
      <c r="I21" s="225">
        <v>0</v>
      </c>
      <c r="J21" s="225">
        <v>11.09</v>
      </c>
      <c r="K21" s="225">
        <v>11.09</v>
      </c>
      <c r="L21" s="225">
        <v>0</v>
      </c>
    </row>
    <row r="22" s="78" customFormat="1" ht="20.1" customHeight="1" spans="1:12">
      <c r="A22" s="222" t="s">
        <v>130</v>
      </c>
      <c r="B22" s="223" t="s">
        <v>131</v>
      </c>
      <c r="C22" s="223" t="s">
        <v>132</v>
      </c>
      <c r="D22" s="224" t="s">
        <v>76</v>
      </c>
      <c r="E22" s="225">
        <v>2.52</v>
      </c>
      <c r="F22" s="225">
        <v>2.52</v>
      </c>
      <c r="G22" s="225">
        <v>2.52</v>
      </c>
      <c r="H22" s="225">
        <v>2.52</v>
      </c>
      <c r="I22" s="225">
        <v>0</v>
      </c>
      <c r="J22" s="225">
        <v>0</v>
      </c>
      <c r="K22" s="225">
        <v>0</v>
      </c>
      <c r="L22" s="225">
        <v>0</v>
      </c>
    </row>
    <row r="23" s="78" customFormat="1" ht="20.1" customHeight="1" spans="1:12">
      <c r="A23" s="222" t="s">
        <v>130</v>
      </c>
      <c r="B23" s="223" t="s">
        <v>131</v>
      </c>
      <c r="C23" s="223" t="s">
        <v>132</v>
      </c>
      <c r="D23" s="224" t="s">
        <v>73</v>
      </c>
      <c r="E23" s="225">
        <v>26.94</v>
      </c>
      <c r="F23" s="225">
        <v>26.94</v>
      </c>
      <c r="G23" s="225">
        <v>26.94</v>
      </c>
      <c r="H23" s="225">
        <v>26.94</v>
      </c>
      <c r="I23" s="225">
        <v>0</v>
      </c>
      <c r="J23" s="225">
        <v>0</v>
      </c>
      <c r="K23" s="225">
        <v>0</v>
      </c>
      <c r="L23" s="225">
        <v>0</v>
      </c>
    </row>
    <row r="24" s="78" customFormat="1" ht="24" spans="1:12">
      <c r="A24" s="222"/>
      <c r="B24" s="223"/>
      <c r="C24" s="223" t="s">
        <v>86</v>
      </c>
      <c r="D24" s="224" t="s">
        <v>85</v>
      </c>
      <c r="E24" s="225">
        <f t="shared" ref="E24:L24" si="4">SUM(E25:E37)</f>
        <v>496.71</v>
      </c>
      <c r="F24" s="225">
        <f>SUM(F25:F37)</f>
        <v>496.71</v>
      </c>
      <c r="G24" s="225">
        <f>SUM(G25:G37)</f>
        <v>0</v>
      </c>
      <c r="H24" s="225">
        <f>SUM(H25:H37)</f>
        <v>0</v>
      </c>
      <c r="I24" s="225">
        <f>SUM(I25:I37)</f>
        <v>0</v>
      </c>
      <c r="J24" s="225">
        <f>SUM(J25:J37)</f>
        <v>496.71</v>
      </c>
      <c r="K24" s="225">
        <f>SUM(K25:K37)</f>
        <v>280.93</v>
      </c>
      <c r="L24" s="225">
        <f>SUM(L25:L37)</f>
        <v>215.78</v>
      </c>
    </row>
    <row r="25" s="78" customFormat="1" ht="20.1" customHeight="1" spans="1:12">
      <c r="A25" s="222" t="s">
        <v>130</v>
      </c>
      <c r="B25" s="223" t="s">
        <v>131</v>
      </c>
      <c r="C25" s="223" t="s">
        <v>133</v>
      </c>
      <c r="D25" s="224" t="s">
        <v>94</v>
      </c>
      <c r="E25" s="225">
        <v>20</v>
      </c>
      <c r="F25" s="225">
        <v>20</v>
      </c>
      <c r="G25" s="225">
        <v>0</v>
      </c>
      <c r="H25" s="225">
        <v>0</v>
      </c>
      <c r="I25" s="225">
        <v>0</v>
      </c>
      <c r="J25" s="225">
        <v>20</v>
      </c>
      <c r="K25" s="225">
        <v>20</v>
      </c>
      <c r="L25" s="225">
        <v>0</v>
      </c>
    </row>
    <row r="26" s="78" customFormat="1" ht="20.1" customHeight="1" spans="1:12">
      <c r="A26" s="222" t="s">
        <v>130</v>
      </c>
      <c r="B26" s="223" t="s">
        <v>131</v>
      </c>
      <c r="C26" s="223" t="s">
        <v>133</v>
      </c>
      <c r="D26" s="224" t="s">
        <v>99</v>
      </c>
      <c r="E26" s="225">
        <v>130</v>
      </c>
      <c r="F26" s="225">
        <v>130</v>
      </c>
      <c r="G26" s="225">
        <v>0</v>
      </c>
      <c r="H26" s="225">
        <v>0</v>
      </c>
      <c r="I26" s="225">
        <v>0</v>
      </c>
      <c r="J26" s="225">
        <v>130</v>
      </c>
      <c r="K26" s="225">
        <v>0</v>
      </c>
      <c r="L26" s="225">
        <v>130</v>
      </c>
    </row>
    <row r="27" s="78" customFormat="1" ht="20.1" customHeight="1" spans="1:12">
      <c r="A27" s="222" t="s">
        <v>130</v>
      </c>
      <c r="B27" s="223" t="s">
        <v>131</v>
      </c>
      <c r="C27" s="223" t="s">
        <v>133</v>
      </c>
      <c r="D27" s="224" t="s">
        <v>98</v>
      </c>
      <c r="E27" s="225">
        <v>10.78</v>
      </c>
      <c r="F27" s="225">
        <v>10.78</v>
      </c>
      <c r="G27" s="225">
        <v>0</v>
      </c>
      <c r="H27" s="225">
        <v>0</v>
      </c>
      <c r="I27" s="225">
        <v>0</v>
      </c>
      <c r="J27" s="225">
        <v>10.78</v>
      </c>
      <c r="K27" s="225">
        <v>0</v>
      </c>
      <c r="L27" s="225">
        <v>10.78</v>
      </c>
    </row>
    <row r="28" s="78" customFormat="1" ht="20.1" customHeight="1" spans="1:12">
      <c r="A28" s="222" t="s">
        <v>130</v>
      </c>
      <c r="B28" s="223" t="s">
        <v>131</v>
      </c>
      <c r="C28" s="223" t="s">
        <v>133</v>
      </c>
      <c r="D28" s="224" t="s">
        <v>87</v>
      </c>
      <c r="E28" s="225">
        <v>20.4</v>
      </c>
      <c r="F28" s="225">
        <v>20.4</v>
      </c>
      <c r="G28" s="225">
        <v>0</v>
      </c>
      <c r="H28" s="225">
        <v>0</v>
      </c>
      <c r="I28" s="225">
        <v>0</v>
      </c>
      <c r="J28" s="225">
        <v>20.4</v>
      </c>
      <c r="K28" s="225">
        <v>20.4</v>
      </c>
      <c r="L28" s="225">
        <v>0</v>
      </c>
    </row>
    <row r="29" s="78" customFormat="1" ht="20.1" customHeight="1" spans="1:12">
      <c r="A29" s="222" t="s">
        <v>130</v>
      </c>
      <c r="B29" s="223" t="s">
        <v>131</v>
      </c>
      <c r="C29" s="223" t="s">
        <v>133</v>
      </c>
      <c r="D29" s="224" t="s">
        <v>95</v>
      </c>
      <c r="E29" s="225">
        <v>25</v>
      </c>
      <c r="F29" s="225">
        <v>25</v>
      </c>
      <c r="G29" s="225">
        <v>0</v>
      </c>
      <c r="H29" s="225">
        <v>0</v>
      </c>
      <c r="I29" s="225">
        <v>0</v>
      </c>
      <c r="J29" s="225">
        <v>25</v>
      </c>
      <c r="K29" s="225">
        <v>25</v>
      </c>
      <c r="L29" s="225">
        <v>0</v>
      </c>
    </row>
    <row r="30" s="78" customFormat="1" ht="20.1" customHeight="1" spans="1:12">
      <c r="A30" s="222" t="s">
        <v>130</v>
      </c>
      <c r="B30" s="223" t="s">
        <v>131</v>
      </c>
      <c r="C30" s="223" t="s">
        <v>133</v>
      </c>
      <c r="D30" s="224" t="s">
        <v>89</v>
      </c>
      <c r="E30" s="225">
        <v>10</v>
      </c>
      <c r="F30" s="225">
        <v>10</v>
      </c>
      <c r="G30" s="225">
        <v>0</v>
      </c>
      <c r="H30" s="225">
        <v>0</v>
      </c>
      <c r="I30" s="225">
        <v>0</v>
      </c>
      <c r="J30" s="225">
        <v>10</v>
      </c>
      <c r="K30" s="225">
        <v>10</v>
      </c>
      <c r="L30" s="225">
        <v>0</v>
      </c>
    </row>
    <row r="31" s="78" customFormat="1" ht="20.1" customHeight="1" spans="1:12">
      <c r="A31" s="222" t="s">
        <v>130</v>
      </c>
      <c r="B31" s="223" t="s">
        <v>131</v>
      </c>
      <c r="C31" s="223" t="s">
        <v>133</v>
      </c>
      <c r="D31" s="224" t="s">
        <v>92</v>
      </c>
      <c r="E31" s="225">
        <v>60</v>
      </c>
      <c r="F31" s="225">
        <v>60</v>
      </c>
      <c r="G31" s="225">
        <v>0</v>
      </c>
      <c r="H31" s="225">
        <v>0</v>
      </c>
      <c r="I31" s="225">
        <v>0</v>
      </c>
      <c r="J31" s="225">
        <v>60</v>
      </c>
      <c r="K31" s="225">
        <v>60</v>
      </c>
      <c r="L31" s="225">
        <v>0</v>
      </c>
    </row>
    <row r="32" ht="20.1" customHeight="1" spans="1:12">
      <c r="A32" s="222" t="s">
        <v>130</v>
      </c>
      <c r="B32" s="223" t="s">
        <v>131</v>
      </c>
      <c r="C32" s="223" t="s">
        <v>133</v>
      </c>
      <c r="D32" s="224" t="s">
        <v>93</v>
      </c>
      <c r="E32" s="225">
        <v>60</v>
      </c>
      <c r="F32" s="225">
        <v>60</v>
      </c>
      <c r="G32" s="225">
        <v>0</v>
      </c>
      <c r="H32" s="225">
        <v>0</v>
      </c>
      <c r="I32" s="225">
        <v>0</v>
      </c>
      <c r="J32" s="225">
        <v>60</v>
      </c>
      <c r="K32" s="225">
        <v>60</v>
      </c>
      <c r="L32" s="225">
        <v>0</v>
      </c>
    </row>
    <row r="33" ht="20.1" customHeight="1" spans="1:12">
      <c r="A33" s="222" t="s">
        <v>130</v>
      </c>
      <c r="B33" s="223" t="s">
        <v>131</v>
      </c>
      <c r="C33" s="223" t="s">
        <v>133</v>
      </c>
      <c r="D33" s="224" t="s">
        <v>88</v>
      </c>
      <c r="E33" s="225">
        <v>70.32</v>
      </c>
      <c r="F33" s="225">
        <v>70.32</v>
      </c>
      <c r="G33" s="225">
        <v>0</v>
      </c>
      <c r="H33" s="225">
        <v>0</v>
      </c>
      <c r="I33" s="225">
        <v>0</v>
      </c>
      <c r="J33" s="225">
        <v>70.32</v>
      </c>
      <c r="K33" s="225">
        <v>70.32</v>
      </c>
      <c r="L33" s="225">
        <v>0</v>
      </c>
    </row>
    <row r="34" ht="20.1" customHeight="1" spans="1:12">
      <c r="A34" s="222" t="s">
        <v>130</v>
      </c>
      <c r="B34" s="223" t="s">
        <v>131</v>
      </c>
      <c r="C34" s="223" t="s">
        <v>133</v>
      </c>
      <c r="D34" s="224" t="s">
        <v>91</v>
      </c>
      <c r="E34" s="225">
        <v>1.8</v>
      </c>
      <c r="F34" s="225">
        <v>1.8</v>
      </c>
      <c r="G34" s="225">
        <v>0</v>
      </c>
      <c r="H34" s="225">
        <v>0</v>
      </c>
      <c r="I34" s="225">
        <v>0</v>
      </c>
      <c r="J34" s="225">
        <v>1.8</v>
      </c>
      <c r="K34" s="225">
        <v>1.8</v>
      </c>
      <c r="L34" s="225">
        <v>0</v>
      </c>
    </row>
    <row r="35" ht="20.1" customHeight="1" spans="1:12">
      <c r="A35" s="222" t="s">
        <v>130</v>
      </c>
      <c r="B35" s="223" t="s">
        <v>131</v>
      </c>
      <c r="C35" s="223" t="s">
        <v>133</v>
      </c>
      <c r="D35" s="224" t="s">
        <v>96</v>
      </c>
      <c r="E35" s="225">
        <v>15</v>
      </c>
      <c r="F35" s="225">
        <v>15</v>
      </c>
      <c r="G35" s="225">
        <v>0</v>
      </c>
      <c r="H35" s="225">
        <v>0</v>
      </c>
      <c r="I35" s="225">
        <v>0</v>
      </c>
      <c r="J35" s="225">
        <v>15</v>
      </c>
      <c r="K35" s="225">
        <v>0</v>
      </c>
      <c r="L35" s="225">
        <v>15</v>
      </c>
    </row>
    <row r="36" ht="20.1" customHeight="1" spans="1:12">
      <c r="A36" s="222" t="s">
        <v>130</v>
      </c>
      <c r="B36" s="223" t="s">
        <v>131</v>
      </c>
      <c r="C36" s="223" t="s">
        <v>133</v>
      </c>
      <c r="D36" s="224" t="s">
        <v>97</v>
      </c>
      <c r="E36" s="225">
        <v>60</v>
      </c>
      <c r="F36" s="225">
        <v>60</v>
      </c>
      <c r="G36" s="225">
        <v>0</v>
      </c>
      <c r="H36" s="225">
        <v>0</v>
      </c>
      <c r="I36" s="225">
        <v>0</v>
      </c>
      <c r="J36" s="225">
        <v>60</v>
      </c>
      <c r="K36" s="225">
        <v>0</v>
      </c>
      <c r="L36" s="225">
        <v>60</v>
      </c>
    </row>
    <row r="37" ht="20.1" customHeight="1" spans="1:12">
      <c r="A37" s="222" t="s">
        <v>130</v>
      </c>
      <c r="B37" s="223" t="s">
        <v>131</v>
      </c>
      <c r="C37" s="223" t="s">
        <v>133</v>
      </c>
      <c r="D37" s="224" t="s">
        <v>90</v>
      </c>
      <c r="E37" s="225">
        <v>13.41</v>
      </c>
      <c r="F37" s="225">
        <v>13.41</v>
      </c>
      <c r="G37" s="225">
        <v>0</v>
      </c>
      <c r="H37" s="225">
        <v>0</v>
      </c>
      <c r="I37" s="225">
        <v>0</v>
      </c>
      <c r="J37" s="225">
        <v>13.41</v>
      </c>
      <c r="K37" s="225">
        <v>13.41</v>
      </c>
      <c r="L37" s="225">
        <v>0</v>
      </c>
    </row>
    <row r="38" ht="20.1" customHeight="1" spans="1:12">
      <c r="A38" s="222"/>
      <c r="B38" s="223"/>
      <c r="C38" s="223" t="s">
        <v>101</v>
      </c>
      <c r="D38" s="224" t="s">
        <v>100</v>
      </c>
      <c r="E38" s="225">
        <f t="shared" ref="E38:L38" si="5">SUM(E39:E50)</f>
        <v>15.63</v>
      </c>
      <c r="F38" s="225">
        <f>SUM(F39:F50)</f>
        <v>15.63</v>
      </c>
      <c r="G38" s="225">
        <f>SUM(G39:G50)</f>
        <v>15.63</v>
      </c>
      <c r="H38" s="225">
        <f>SUM(H39:H50)</f>
        <v>14.03</v>
      </c>
      <c r="I38" s="225">
        <f>SUM(I39:I50)</f>
        <v>1.6</v>
      </c>
      <c r="J38" s="225">
        <f>SUM(J39:J50)</f>
        <v>0</v>
      </c>
      <c r="K38" s="225">
        <f>SUM(K39:K50)</f>
        <v>0</v>
      </c>
      <c r="L38" s="225">
        <f>SUM(L39:L50)</f>
        <v>0</v>
      </c>
    </row>
    <row r="39" ht="20.1" customHeight="1" spans="1:12">
      <c r="A39" s="222" t="s">
        <v>130</v>
      </c>
      <c r="B39" s="223" t="s">
        <v>131</v>
      </c>
      <c r="C39" s="223" t="s">
        <v>134</v>
      </c>
      <c r="D39" s="224" t="s">
        <v>80</v>
      </c>
      <c r="E39" s="225">
        <v>0.98</v>
      </c>
      <c r="F39" s="225">
        <v>0.98</v>
      </c>
      <c r="G39" s="225">
        <v>0.98</v>
      </c>
      <c r="H39" s="225">
        <v>0.98</v>
      </c>
      <c r="I39" s="225">
        <v>0</v>
      </c>
      <c r="J39" s="225">
        <v>0</v>
      </c>
      <c r="K39" s="225">
        <v>0</v>
      </c>
      <c r="L39" s="225">
        <v>0</v>
      </c>
    </row>
    <row r="40" ht="20.1" customHeight="1" spans="1:12">
      <c r="A40" s="222" t="s">
        <v>130</v>
      </c>
      <c r="B40" s="223" t="s">
        <v>131</v>
      </c>
      <c r="C40" s="223" t="s">
        <v>134</v>
      </c>
      <c r="D40" s="224" t="s">
        <v>75</v>
      </c>
      <c r="E40" s="225">
        <v>0.02</v>
      </c>
      <c r="F40" s="225">
        <v>0.02</v>
      </c>
      <c r="G40" s="225">
        <v>0.02</v>
      </c>
      <c r="H40" s="225">
        <v>0.02</v>
      </c>
      <c r="I40" s="225">
        <v>0</v>
      </c>
      <c r="J40" s="225">
        <v>0</v>
      </c>
      <c r="K40" s="225">
        <v>0</v>
      </c>
      <c r="L40" s="225">
        <v>0</v>
      </c>
    </row>
    <row r="41" ht="20.1" customHeight="1" spans="1:12">
      <c r="A41" s="222" t="s">
        <v>130</v>
      </c>
      <c r="B41" s="223" t="s">
        <v>131</v>
      </c>
      <c r="C41" s="223" t="s">
        <v>134</v>
      </c>
      <c r="D41" s="224" t="s">
        <v>105</v>
      </c>
      <c r="E41" s="225">
        <v>0.1</v>
      </c>
      <c r="F41" s="225">
        <v>0.1</v>
      </c>
      <c r="G41" s="225">
        <v>0.1</v>
      </c>
      <c r="H41" s="225">
        <v>0.1</v>
      </c>
      <c r="I41" s="225">
        <v>0</v>
      </c>
      <c r="J41" s="225">
        <v>0</v>
      </c>
      <c r="K41" s="225">
        <v>0</v>
      </c>
      <c r="L41" s="225">
        <v>0</v>
      </c>
    </row>
    <row r="42" ht="20.1" customHeight="1" spans="1:12">
      <c r="A42" s="222" t="s">
        <v>130</v>
      </c>
      <c r="B42" s="223" t="s">
        <v>131</v>
      </c>
      <c r="C42" s="223" t="s">
        <v>134</v>
      </c>
      <c r="D42" s="224" t="s">
        <v>73</v>
      </c>
      <c r="E42" s="225">
        <v>0.69</v>
      </c>
      <c r="F42" s="225">
        <v>0.69</v>
      </c>
      <c r="G42" s="225">
        <v>0.69</v>
      </c>
      <c r="H42" s="225">
        <v>0.69</v>
      </c>
      <c r="I42" s="225">
        <v>0</v>
      </c>
      <c r="J42" s="225">
        <v>0</v>
      </c>
      <c r="K42" s="225">
        <v>0</v>
      </c>
      <c r="L42" s="225">
        <v>0</v>
      </c>
    </row>
    <row r="43" ht="20.1" customHeight="1" spans="1:12">
      <c r="A43" s="222" t="s">
        <v>130</v>
      </c>
      <c r="B43" s="223" t="s">
        <v>131</v>
      </c>
      <c r="C43" s="223" t="s">
        <v>134</v>
      </c>
      <c r="D43" s="224" t="s">
        <v>81</v>
      </c>
      <c r="E43" s="225">
        <v>1.6</v>
      </c>
      <c r="F43" s="225">
        <v>1.6</v>
      </c>
      <c r="G43" s="225">
        <v>1.6</v>
      </c>
      <c r="H43" s="225">
        <v>0</v>
      </c>
      <c r="I43" s="225">
        <v>1.6</v>
      </c>
      <c r="J43" s="225">
        <v>0</v>
      </c>
      <c r="K43" s="225">
        <v>0</v>
      </c>
      <c r="L43" s="225">
        <v>0</v>
      </c>
    </row>
    <row r="44" ht="20.1" customHeight="1" spans="1:12">
      <c r="A44" s="222" t="s">
        <v>130</v>
      </c>
      <c r="B44" s="223" t="s">
        <v>131</v>
      </c>
      <c r="C44" s="223" t="s">
        <v>134</v>
      </c>
      <c r="D44" s="224" t="s">
        <v>77</v>
      </c>
      <c r="E44" s="225">
        <v>0.26</v>
      </c>
      <c r="F44" s="225">
        <v>0.26</v>
      </c>
      <c r="G44" s="225">
        <v>0.26</v>
      </c>
      <c r="H44" s="225">
        <v>0.26</v>
      </c>
      <c r="I44" s="225">
        <v>0</v>
      </c>
      <c r="J44" s="225">
        <v>0</v>
      </c>
      <c r="K44" s="225">
        <v>0</v>
      </c>
      <c r="L44" s="225">
        <v>0</v>
      </c>
    </row>
    <row r="45" ht="20.1" customHeight="1" spans="1:12">
      <c r="A45" s="222" t="s">
        <v>130</v>
      </c>
      <c r="B45" s="223" t="s">
        <v>131</v>
      </c>
      <c r="C45" s="223" t="s">
        <v>134</v>
      </c>
      <c r="D45" s="224" t="s">
        <v>102</v>
      </c>
      <c r="E45" s="225">
        <v>8.32</v>
      </c>
      <c r="F45" s="225">
        <v>8.32</v>
      </c>
      <c r="G45" s="225">
        <v>8.32</v>
      </c>
      <c r="H45" s="225">
        <v>8.32</v>
      </c>
      <c r="I45" s="225">
        <v>0</v>
      </c>
      <c r="J45" s="225">
        <v>0</v>
      </c>
      <c r="K45" s="225">
        <v>0</v>
      </c>
      <c r="L45" s="225">
        <v>0</v>
      </c>
    </row>
    <row r="46" ht="20.1" customHeight="1" spans="1:12">
      <c r="A46" s="222" t="s">
        <v>130</v>
      </c>
      <c r="B46" s="223" t="s">
        <v>131</v>
      </c>
      <c r="C46" s="223" t="s">
        <v>134</v>
      </c>
      <c r="D46" s="224" t="s">
        <v>103</v>
      </c>
      <c r="E46" s="225">
        <v>1.95</v>
      </c>
      <c r="F46" s="225">
        <v>1.95</v>
      </c>
      <c r="G46" s="225">
        <v>1.95</v>
      </c>
      <c r="H46" s="225">
        <v>1.95</v>
      </c>
      <c r="I46" s="225">
        <v>0</v>
      </c>
      <c r="J46" s="225">
        <v>0</v>
      </c>
      <c r="K46" s="225">
        <v>0</v>
      </c>
      <c r="L46" s="225">
        <v>0</v>
      </c>
    </row>
    <row r="47" ht="20.1" customHeight="1" spans="1:12">
      <c r="A47" s="222" t="s">
        <v>130</v>
      </c>
      <c r="B47" s="223" t="s">
        <v>131</v>
      </c>
      <c r="C47" s="223" t="s">
        <v>134</v>
      </c>
      <c r="D47" s="224" t="s">
        <v>76</v>
      </c>
      <c r="E47" s="225">
        <v>0.06</v>
      </c>
      <c r="F47" s="225">
        <v>0.06</v>
      </c>
      <c r="G47" s="225">
        <v>0.06</v>
      </c>
      <c r="H47" s="225">
        <v>0.06</v>
      </c>
      <c r="I47" s="225">
        <v>0</v>
      </c>
      <c r="J47" s="225">
        <v>0</v>
      </c>
      <c r="K47" s="225">
        <v>0</v>
      </c>
      <c r="L47" s="225">
        <v>0</v>
      </c>
    </row>
    <row r="48" ht="20.1" customHeight="1" spans="1:12">
      <c r="A48" s="222" t="s">
        <v>130</v>
      </c>
      <c r="B48" s="223" t="s">
        <v>131</v>
      </c>
      <c r="C48" s="223" t="s">
        <v>134</v>
      </c>
      <c r="D48" s="224" t="s">
        <v>74</v>
      </c>
      <c r="E48" s="225">
        <v>0.72</v>
      </c>
      <c r="F48" s="225">
        <v>0.72</v>
      </c>
      <c r="G48" s="225">
        <v>0.72</v>
      </c>
      <c r="H48" s="225">
        <v>0.72</v>
      </c>
      <c r="I48" s="225">
        <v>0</v>
      </c>
      <c r="J48" s="225">
        <v>0</v>
      </c>
      <c r="K48" s="225">
        <v>0</v>
      </c>
      <c r="L48" s="225">
        <v>0</v>
      </c>
    </row>
    <row r="49" ht="20.1" customHeight="1" spans="1:12">
      <c r="A49" s="222" t="s">
        <v>130</v>
      </c>
      <c r="B49" s="223" t="s">
        <v>131</v>
      </c>
      <c r="C49" s="223" t="s">
        <v>134</v>
      </c>
      <c r="D49" s="224" t="s">
        <v>104</v>
      </c>
      <c r="E49" s="225">
        <v>0.83</v>
      </c>
      <c r="F49" s="225">
        <v>0.83</v>
      </c>
      <c r="G49" s="225">
        <v>0.83</v>
      </c>
      <c r="H49" s="225">
        <v>0.83</v>
      </c>
      <c r="I49" s="225">
        <v>0</v>
      </c>
      <c r="J49" s="225">
        <v>0</v>
      </c>
      <c r="K49" s="225">
        <v>0</v>
      </c>
      <c r="L49" s="225">
        <v>0</v>
      </c>
    </row>
    <row r="50" ht="20.1" customHeight="1" spans="1:12">
      <c r="A50" s="222" t="s">
        <v>130</v>
      </c>
      <c r="B50" s="223" t="s">
        <v>131</v>
      </c>
      <c r="C50" s="223" t="s">
        <v>134</v>
      </c>
      <c r="D50" s="224" t="s">
        <v>79</v>
      </c>
      <c r="E50" s="225">
        <v>0.1</v>
      </c>
      <c r="F50" s="225">
        <v>0.1</v>
      </c>
      <c r="G50" s="225">
        <v>0.1</v>
      </c>
      <c r="H50" s="225">
        <v>0.1</v>
      </c>
      <c r="I50" s="225">
        <v>0</v>
      </c>
      <c r="J50" s="225">
        <v>0</v>
      </c>
      <c r="K50" s="225">
        <v>0</v>
      </c>
      <c r="L50" s="225">
        <v>0</v>
      </c>
    </row>
    <row r="51" ht="20.1" customHeight="1" spans="1:12">
      <c r="A51" s="222" t="s">
        <v>109</v>
      </c>
      <c r="B51" s="223"/>
      <c r="C51" s="223"/>
      <c r="D51" s="224" t="s">
        <v>106</v>
      </c>
      <c r="E51" s="225">
        <f t="shared" ref="E51:L51" si="6">E52</f>
        <v>86.76</v>
      </c>
      <c r="F51" s="225">
        <f>F52</f>
        <v>86.76</v>
      </c>
      <c r="G51" s="225">
        <f>G52</f>
        <v>86.76</v>
      </c>
      <c r="H51" s="225">
        <f>H52</f>
        <v>86.76</v>
      </c>
      <c r="I51" s="225">
        <f>I52</f>
        <v>0</v>
      </c>
      <c r="J51" s="225">
        <f>J52</f>
        <v>0</v>
      </c>
      <c r="K51" s="225">
        <f>K52</f>
        <v>0</v>
      </c>
      <c r="L51" s="225">
        <f>L52</f>
        <v>0</v>
      </c>
    </row>
    <row r="52" ht="20.1" customHeight="1" spans="1:12">
      <c r="A52" s="222"/>
      <c r="B52" s="223" t="s">
        <v>110</v>
      </c>
      <c r="C52" s="223"/>
      <c r="D52" s="224" t="s">
        <v>107</v>
      </c>
      <c r="E52" s="225">
        <f t="shared" ref="E52:L52" si="7">E53+E55</f>
        <v>86.76</v>
      </c>
      <c r="F52" s="225">
        <f>F53+F55</f>
        <v>86.76</v>
      </c>
      <c r="G52" s="225">
        <f>G53+G55</f>
        <v>86.76</v>
      </c>
      <c r="H52" s="225">
        <f>H53+H55</f>
        <v>86.76</v>
      </c>
      <c r="I52" s="225">
        <f>I53+I55</f>
        <v>0</v>
      </c>
      <c r="J52" s="225">
        <f>J53+J55</f>
        <v>0</v>
      </c>
      <c r="K52" s="225">
        <f>K53+K55</f>
        <v>0</v>
      </c>
      <c r="L52" s="225">
        <f>L53+L55</f>
        <v>0</v>
      </c>
    </row>
    <row r="53" ht="20.1" customHeight="1" spans="1:12">
      <c r="A53" s="222"/>
      <c r="B53" s="223"/>
      <c r="C53" s="223" t="s">
        <v>71</v>
      </c>
      <c r="D53" s="224" t="s">
        <v>108</v>
      </c>
      <c r="E53" s="225">
        <f t="shared" ref="E53:L53" si="8">E54</f>
        <v>4.32</v>
      </c>
      <c r="F53" s="225">
        <f>F54</f>
        <v>4.32</v>
      </c>
      <c r="G53" s="225">
        <f>G54</f>
        <v>4.32</v>
      </c>
      <c r="H53" s="225">
        <f>H54</f>
        <v>4.32</v>
      </c>
      <c r="I53" s="225">
        <f>I54</f>
        <v>0</v>
      </c>
      <c r="J53" s="225">
        <f>J54</f>
        <v>0</v>
      </c>
      <c r="K53" s="225">
        <f>K54</f>
        <v>0</v>
      </c>
      <c r="L53" s="225">
        <f>L54</f>
        <v>0</v>
      </c>
    </row>
    <row r="54" ht="20.1" customHeight="1" spans="1:12">
      <c r="A54" s="222" t="s">
        <v>135</v>
      </c>
      <c r="B54" s="223" t="s">
        <v>136</v>
      </c>
      <c r="C54" s="223" t="s">
        <v>132</v>
      </c>
      <c r="D54" s="224" t="s">
        <v>111</v>
      </c>
      <c r="E54" s="225">
        <v>4.32</v>
      </c>
      <c r="F54" s="225">
        <v>4.32</v>
      </c>
      <c r="G54" s="225">
        <v>4.32</v>
      </c>
      <c r="H54" s="225">
        <v>4.32</v>
      </c>
      <c r="I54" s="225">
        <v>0</v>
      </c>
      <c r="J54" s="225">
        <v>0</v>
      </c>
      <c r="K54" s="225">
        <v>0</v>
      </c>
      <c r="L54" s="225">
        <v>0</v>
      </c>
    </row>
    <row r="55" ht="20.1" customHeight="1" spans="1:12">
      <c r="A55" s="222"/>
      <c r="B55" s="223"/>
      <c r="C55" s="223" t="s">
        <v>110</v>
      </c>
      <c r="D55" s="224" t="s">
        <v>112</v>
      </c>
      <c r="E55" s="225">
        <f t="shared" ref="E55:L55" si="9">SUM(E56:E57)</f>
        <v>82.44</v>
      </c>
      <c r="F55" s="225">
        <f>SUM(F56:F57)</f>
        <v>82.44</v>
      </c>
      <c r="G55" s="225">
        <f>SUM(G56:G57)</f>
        <v>82.44</v>
      </c>
      <c r="H55" s="225">
        <f>SUM(H56:H57)</f>
        <v>82.44</v>
      </c>
      <c r="I55" s="225">
        <f>SUM(I56:I57)</f>
        <v>0</v>
      </c>
      <c r="J55" s="225">
        <f>SUM(J56:J57)</f>
        <v>0</v>
      </c>
      <c r="K55" s="225">
        <f>SUM(K56:K57)</f>
        <v>0</v>
      </c>
      <c r="L55" s="225">
        <f>SUM(L56:L57)</f>
        <v>0</v>
      </c>
    </row>
    <row r="56" ht="20.1" customHeight="1" spans="1:12">
      <c r="A56" s="222" t="s">
        <v>135</v>
      </c>
      <c r="B56" s="223" t="s">
        <v>136</v>
      </c>
      <c r="C56" s="223" t="s">
        <v>136</v>
      </c>
      <c r="D56" s="224" t="s">
        <v>113</v>
      </c>
      <c r="E56" s="225">
        <v>80.5</v>
      </c>
      <c r="F56" s="225">
        <v>80.5</v>
      </c>
      <c r="G56" s="225">
        <v>80.5</v>
      </c>
      <c r="H56" s="225">
        <v>80.5</v>
      </c>
      <c r="I56" s="225">
        <v>0</v>
      </c>
      <c r="J56" s="225">
        <v>0</v>
      </c>
      <c r="K56" s="225">
        <v>0</v>
      </c>
      <c r="L56" s="225">
        <v>0</v>
      </c>
    </row>
    <row r="57" ht="20.1" customHeight="1" spans="1:12">
      <c r="A57" s="222" t="s">
        <v>135</v>
      </c>
      <c r="B57" s="223" t="s">
        <v>136</v>
      </c>
      <c r="C57" s="223" t="s">
        <v>136</v>
      </c>
      <c r="D57" s="224" t="s">
        <v>113</v>
      </c>
      <c r="E57" s="225">
        <v>1.94</v>
      </c>
      <c r="F57" s="225">
        <v>1.94</v>
      </c>
      <c r="G57" s="225">
        <v>1.94</v>
      </c>
      <c r="H57" s="225">
        <v>1.94</v>
      </c>
      <c r="I57" s="225">
        <v>0</v>
      </c>
      <c r="J57" s="225">
        <v>0</v>
      </c>
      <c r="K57" s="225">
        <v>0</v>
      </c>
      <c r="L57" s="225">
        <v>0</v>
      </c>
    </row>
    <row r="58" ht="20.1" customHeight="1" spans="1:12">
      <c r="A58" s="222" t="s">
        <v>117</v>
      </c>
      <c r="B58" s="223"/>
      <c r="C58" s="223"/>
      <c r="D58" s="224" t="s">
        <v>114</v>
      </c>
      <c r="E58" s="225">
        <f t="shared" ref="E58:L58" si="10">E59</f>
        <v>36.42</v>
      </c>
      <c r="F58" s="225">
        <f>F59</f>
        <v>36.42</v>
      </c>
      <c r="G58" s="225">
        <f>G59</f>
        <v>36.42</v>
      </c>
      <c r="H58" s="225">
        <f>H59</f>
        <v>36.42</v>
      </c>
      <c r="I58" s="225">
        <f>I59</f>
        <v>0</v>
      </c>
      <c r="J58" s="225">
        <f>J59</f>
        <v>0</v>
      </c>
      <c r="K58" s="225">
        <f>K59</f>
        <v>0</v>
      </c>
      <c r="L58" s="225">
        <f>L59</f>
        <v>0</v>
      </c>
    </row>
    <row r="59" ht="20.1" customHeight="1" spans="1:12">
      <c r="A59" s="222"/>
      <c r="B59" s="223" t="s">
        <v>70</v>
      </c>
      <c r="C59" s="223"/>
      <c r="D59" s="224" t="s">
        <v>115</v>
      </c>
      <c r="E59" s="225">
        <f t="shared" ref="E59:L59" si="11">E60+E62</f>
        <v>36.42</v>
      </c>
      <c r="F59" s="225">
        <f>F60+F62</f>
        <v>36.42</v>
      </c>
      <c r="G59" s="225">
        <f>G60+G62</f>
        <v>36.42</v>
      </c>
      <c r="H59" s="225">
        <f>H60+H62</f>
        <v>36.42</v>
      </c>
      <c r="I59" s="225">
        <f>I60+I62</f>
        <v>0</v>
      </c>
      <c r="J59" s="225">
        <f>J60+J62</f>
        <v>0</v>
      </c>
      <c r="K59" s="225">
        <f>K60+K62</f>
        <v>0</v>
      </c>
      <c r="L59" s="225">
        <f>L60+L62</f>
        <v>0</v>
      </c>
    </row>
    <row r="60" ht="20.1" customHeight="1" spans="1:12">
      <c r="A60" s="222"/>
      <c r="B60" s="223"/>
      <c r="C60" s="223" t="s">
        <v>71</v>
      </c>
      <c r="D60" s="224" t="s">
        <v>116</v>
      </c>
      <c r="E60" s="225">
        <f t="shared" ref="E60:L60" si="12">E61</f>
        <v>35.56</v>
      </c>
      <c r="F60" s="225">
        <f>F61</f>
        <v>35.56</v>
      </c>
      <c r="G60" s="225">
        <f>G61</f>
        <v>35.56</v>
      </c>
      <c r="H60" s="225">
        <f>H61</f>
        <v>35.56</v>
      </c>
      <c r="I60" s="225">
        <f>I61</f>
        <v>0</v>
      </c>
      <c r="J60" s="225">
        <f>J61</f>
        <v>0</v>
      </c>
      <c r="K60" s="225">
        <f>K61</f>
        <v>0</v>
      </c>
      <c r="L60" s="225">
        <f>L61</f>
        <v>0</v>
      </c>
    </row>
    <row r="61" ht="20.1" customHeight="1" spans="1:12">
      <c r="A61" s="222" t="s">
        <v>137</v>
      </c>
      <c r="B61" s="223" t="s">
        <v>131</v>
      </c>
      <c r="C61" s="223" t="s">
        <v>132</v>
      </c>
      <c r="D61" s="224" t="s">
        <v>118</v>
      </c>
      <c r="E61" s="225">
        <v>35.56</v>
      </c>
      <c r="F61" s="225">
        <v>35.56</v>
      </c>
      <c r="G61" s="225">
        <v>35.56</v>
      </c>
      <c r="H61" s="225">
        <v>35.56</v>
      </c>
      <c r="I61" s="225">
        <v>0</v>
      </c>
      <c r="J61" s="225">
        <v>0</v>
      </c>
      <c r="K61" s="225">
        <v>0</v>
      </c>
      <c r="L61" s="225">
        <v>0</v>
      </c>
    </row>
    <row r="62" ht="20.1" customHeight="1" spans="1:12">
      <c r="A62" s="222"/>
      <c r="B62" s="223"/>
      <c r="C62" s="223" t="s">
        <v>86</v>
      </c>
      <c r="D62" s="224" t="s">
        <v>119</v>
      </c>
      <c r="E62" s="225">
        <f t="shared" ref="E62:L62" si="13">E63</f>
        <v>0.86</v>
      </c>
      <c r="F62" s="225">
        <f>F63</f>
        <v>0.86</v>
      </c>
      <c r="G62" s="225">
        <f>G63</f>
        <v>0.86</v>
      </c>
      <c r="H62" s="225">
        <f>H63</f>
        <v>0.86</v>
      </c>
      <c r="I62" s="225">
        <f>I63</f>
        <v>0</v>
      </c>
      <c r="J62" s="225">
        <f>J63</f>
        <v>0</v>
      </c>
      <c r="K62" s="225">
        <f>K63</f>
        <v>0</v>
      </c>
      <c r="L62" s="225">
        <f>L63</f>
        <v>0</v>
      </c>
    </row>
    <row r="63" ht="20.1" customHeight="1" spans="1:12">
      <c r="A63" s="222" t="s">
        <v>137</v>
      </c>
      <c r="B63" s="223" t="s">
        <v>131</v>
      </c>
      <c r="C63" s="223" t="s">
        <v>133</v>
      </c>
      <c r="D63" s="224" t="s">
        <v>118</v>
      </c>
      <c r="E63" s="225">
        <v>0.86</v>
      </c>
      <c r="F63" s="225">
        <v>0.86</v>
      </c>
      <c r="G63" s="225">
        <v>0.86</v>
      </c>
      <c r="H63" s="225">
        <v>0.86</v>
      </c>
      <c r="I63" s="225">
        <v>0</v>
      </c>
      <c r="J63" s="225">
        <v>0</v>
      </c>
      <c r="K63" s="225">
        <v>0</v>
      </c>
      <c r="L63" s="225">
        <v>0</v>
      </c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topLeftCell="A3" workbookViewId="0">
      <selection activeCell="A1" sqref="A1:M1"/>
    </sheetView>
  </sheetViews>
  <sheetFormatPr defaultColWidth="9" defaultRowHeight="11.25"/>
  <cols>
    <col min="1" max="1" width="4.75" style="137" customWidth="1"/>
    <col min="2" max="2" width="21.125" style="137" customWidth="1"/>
    <col min="3" max="3" width="15.25" style="138" customWidth="1"/>
    <col min="4" max="4" width="24.5" style="138" customWidth="1"/>
    <col min="5" max="5" width="17.125" style="138" customWidth="1"/>
    <col min="6" max="6" width="13.75" style="138" customWidth="1"/>
    <col min="7" max="7" width="12.125" style="138" customWidth="1"/>
    <col min="8" max="8" width="13.875" style="138" customWidth="1"/>
    <col min="9" max="9" width="13.125" style="138" customWidth="1"/>
    <col min="10" max="12" width="11.25" style="138" customWidth="1"/>
    <col min="13" max="13" width="10" style="138" customWidth="1"/>
    <col min="14" max="16384" width="9" style="138"/>
  </cols>
  <sheetData>
    <row r="1" ht="42" customHeight="1" spans="1:21">
      <c r="A1" s="139" t="s">
        <v>138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96"/>
      <c r="O1" s="196"/>
      <c r="P1" s="196"/>
      <c r="Q1" s="196"/>
      <c r="R1" s="196"/>
      <c r="S1" s="196"/>
      <c r="T1" s="196"/>
      <c r="U1" s="196"/>
    </row>
    <row r="2" s="134" customFormat="1" ht="20.1" customHeight="1" spans="1:21">
      <c r="A2" s="140" t="s">
        <v>1</v>
      </c>
      <c r="B2" s="141"/>
      <c r="C2" s="141"/>
      <c r="D2" s="142"/>
      <c r="E2" s="142"/>
      <c r="F2" s="142"/>
      <c r="G2" s="142"/>
      <c r="H2" s="143"/>
      <c r="I2" s="143"/>
      <c r="J2" s="197"/>
      <c r="K2" s="197"/>
      <c r="L2" s="197"/>
      <c r="M2" s="198" t="s">
        <v>2</v>
      </c>
      <c r="N2" s="197"/>
      <c r="O2" s="197"/>
      <c r="P2" s="197"/>
      <c r="Q2" s="197"/>
      <c r="R2" s="197"/>
      <c r="S2" s="197"/>
      <c r="T2" s="197"/>
      <c r="U2" s="197"/>
    </row>
    <row r="3" s="135" customFormat="1" ht="16.35" customHeight="1" spans="1:13">
      <c r="A3" s="144" t="s">
        <v>139</v>
      </c>
      <c r="B3" s="145"/>
      <c r="C3" s="146"/>
      <c r="D3" s="147" t="s">
        <v>140</v>
      </c>
      <c r="E3" s="148"/>
      <c r="F3" s="148"/>
      <c r="G3" s="148"/>
      <c r="H3" s="147"/>
      <c r="I3" s="147"/>
      <c r="J3" s="147"/>
      <c r="K3" s="147"/>
      <c r="L3" s="147"/>
      <c r="M3" s="199"/>
    </row>
    <row r="4" s="135" customFormat="1" ht="19.5" customHeight="1" spans="1:13">
      <c r="A4" s="149" t="s">
        <v>141</v>
      </c>
      <c r="B4" s="150"/>
      <c r="C4" s="151" t="s">
        <v>142</v>
      </c>
      <c r="D4" s="151" t="s">
        <v>143</v>
      </c>
      <c r="E4" s="152" t="s">
        <v>7</v>
      </c>
      <c r="F4" s="153" t="s">
        <v>8</v>
      </c>
      <c r="G4" s="154"/>
      <c r="H4" s="155" t="s">
        <v>9</v>
      </c>
      <c r="I4" s="155"/>
      <c r="J4" s="155"/>
      <c r="K4" s="155"/>
      <c r="L4" s="155"/>
      <c r="M4" s="200"/>
    </row>
    <row r="5" s="135" customFormat="1" ht="19.5" customHeight="1" spans="1:13">
      <c r="A5" s="156"/>
      <c r="B5" s="157"/>
      <c r="C5" s="158"/>
      <c r="D5" s="151"/>
      <c r="E5" s="152"/>
      <c r="F5" s="159" t="s">
        <v>10</v>
      </c>
      <c r="G5" s="160" t="s">
        <v>144</v>
      </c>
      <c r="H5" s="161" t="s">
        <v>12</v>
      </c>
      <c r="I5" s="201"/>
      <c r="J5" s="202" t="s">
        <v>145</v>
      </c>
      <c r="K5" s="203" t="s">
        <v>14</v>
      </c>
      <c r="L5" s="203" t="s">
        <v>15</v>
      </c>
      <c r="M5" s="204" t="s">
        <v>16</v>
      </c>
    </row>
    <row r="6" s="135" customFormat="1" ht="23.25" customHeight="1" spans="1:21">
      <c r="A6" s="162"/>
      <c r="B6" s="163"/>
      <c r="C6" s="158"/>
      <c r="D6" s="151"/>
      <c r="E6" s="152"/>
      <c r="F6" s="164"/>
      <c r="G6" s="165"/>
      <c r="H6" s="166" t="s">
        <v>17</v>
      </c>
      <c r="I6" s="205" t="s">
        <v>18</v>
      </c>
      <c r="J6" s="202"/>
      <c r="K6" s="206"/>
      <c r="L6" s="206"/>
      <c r="M6" s="204"/>
      <c r="N6" s="196"/>
      <c r="O6" s="196"/>
      <c r="P6" s="196"/>
      <c r="Q6" s="196"/>
      <c r="R6" s="196"/>
      <c r="S6" s="196"/>
      <c r="T6" s="196"/>
      <c r="U6" s="196"/>
    </row>
    <row r="7" s="136" customFormat="1" ht="17.1" customHeight="1" spans="1:21">
      <c r="A7" s="167" t="s">
        <v>19</v>
      </c>
      <c r="B7" s="168"/>
      <c r="C7" s="169">
        <v>1498.7</v>
      </c>
      <c r="D7" s="170" t="s">
        <v>146</v>
      </c>
      <c r="E7" s="171">
        <v>1375.52</v>
      </c>
      <c r="F7" s="171">
        <v>0</v>
      </c>
      <c r="G7" s="171">
        <v>0</v>
      </c>
      <c r="H7" s="172">
        <v>1375.52</v>
      </c>
      <c r="I7" s="189">
        <v>1279.52</v>
      </c>
      <c r="J7" s="171">
        <v>0</v>
      </c>
      <c r="K7" s="171">
        <v>0</v>
      </c>
      <c r="L7" s="171">
        <v>0</v>
      </c>
      <c r="M7" s="171">
        <v>0</v>
      </c>
      <c r="N7" s="207"/>
      <c r="O7" s="207"/>
      <c r="P7" s="207"/>
      <c r="Q7" s="207"/>
      <c r="R7" s="207"/>
      <c r="S7" s="207"/>
      <c r="T7" s="207"/>
      <c r="U7" s="207"/>
    </row>
    <row r="8" s="136" customFormat="1" ht="17.1" customHeight="1" spans="1:21">
      <c r="A8" s="167" t="s">
        <v>21</v>
      </c>
      <c r="B8" s="168"/>
      <c r="C8" s="173">
        <v>1402.7</v>
      </c>
      <c r="D8" s="174" t="s">
        <v>147</v>
      </c>
      <c r="E8" s="171">
        <v>0</v>
      </c>
      <c r="F8" s="171">
        <v>0</v>
      </c>
      <c r="G8" s="171">
        <v>0</v>
      </c>
      <c r="H8" s="172">
        <v>0</v>
      </c>
      <c r="I8" s="208">
        <v>0</v>
      </c>
      <c r="J8" s="209">
        <v>0</v>
      </c>
      <c r="K8" s="209">
        <v>0</v>
      </c>
      <c r="L8" s="209">
        <v>0</v>
      </c>
      <c r="M8" s="171">
        <v>0</v>
      </c>
      <c r="N8" s="207"/>
      <c r="O8" s="207"/>
      <c r="P8" s="207"/>
      <c r="Q8" s="207"/>
      <c r="R8" s="207"/>
      <c r="S8" s="207"/>
      <c r="T8" s="207"/>
      <c r="U8" s="207"/>
    </row>
    <row r="9" s="136" customFormat="1" ht="17.1" customHeight="1" spans="1:21">
      <c r="A9" s="167" t="s">
        <v>23</v>
      </c>
      <c r="B9" s="168"/>
      <c r="C9" s="175">
        <v>96</v>
      </c>
      <c r="D9" s="174" t="s">
        <v>148</v>
      </c>
      <c r="E9" s="171">
        <v>0</v>
      </c>
      <c r="F9" s="171">
        <v>0</v>
      </c>
      <c r="G9" s="171">
        <v>0</v>
      </c>
      <c r="H9" s="172">
        <v>0</v>
      </c>
      <c r="I9" s="208">
        <v>0</v>
      </c>
      <c r="J9" s="209">
        <v>0</v>
      </c>
      <c r="K9" s="209">
        <v>0</v>
      </c>
      <c r="L9" s="209">
        <v>0</v>
      </c>
      <c r="M9" s="171">
        <v>0</v>
      </c>
      <c r="N9" s="207"/>
      <c r="O9" s="207"/>
      <c r="P9" s="207"/>
      <c r="Q9" s="207"/>
      <c r="R9" s="207"/>
      <c r="S9" s="207"/>
      <c r="T9" s="207"/>
      <c r="U9" s="207"/>
    </row>
    <row r="10" s="136" customFormat="1" ht="17.1" customHeight="1" spans="1:21">
      <c r="A10" s="167" t="s">
        <v>25</v>
      </c>
      <c r="B10" s="168"/>
      <c r="C10" s="169">
        <v>0</v>
      </c>
      <c r="D10" s="174" t="s">
        <v>149</v>
      </c>
      <c r="E10" s="171">
        <v>0</v>
      </c>
      <c r="F10" s="171">
        <v>0</v>
      </c>
      <c r="G10" s="171">
        <v>0</v>
      </c>
      <c r="H10" s="172">
        <v>0</v>
      </c>
      <c r="I10" s="208">
        <v>0</v>
      </c>
      <c r="J10" s="209">
        <v>0</v>
      </c>
      <c r="K10" s="209">
        <v>0</v>
      </c>
      <c r="L10" s="209">
        <v>0</v>
      </c>
      <c r="M10" s="171">
        <v>0</v>
      </c>
      <c r="N10" s="207"/>
      <c r="O10" s="207"/>
      <c r="P10" s="207"/>
      <c r="Q10" s="207"/>
      <c r="R10" s="207"/>
      <c r="S10" s="207"/>
      <c r="T10" s="207"/>
      <c r="U10" s="207"/>
    </row>
    <row r="11" s="136" customFormat="1" ht="17.1" customHeight="1" spans="1:21">
      <c r="A11" s="167" t="s">
        <v>27</v>
      </c>
      <c r="B11" s="168"/>
      <c r="C11" s="173">
        <v>0</v>
      </c>
      <c r="D11" s="174" t="s">
        <v>150</v>
      </c>
      <c r="E11" s="171">
        <v>0</v>
      </c>
      <c r="F11" s="171">
        <v>0</v>
      </c>
      <c r="G11" s="171">
        <v>0</v>
      </c>
      <c r="H11" s="172">
        <v>0</v>
      </c>
      <c r="I11" s="208">
        <v>0</v>
      </c>
      <c r="J11" s="209">
        <v>0</v>
      </c>
      <c r="K11" s="209">
        <v>0</v>
      </c>
      <c r="L11" s="209">
        <v>0</v>
      </c>
      <c r="M11" s="171">
        <v>0</v>
      </c>
      <c r="N11" s="207"/>
      <c r="O11" s="207"/>
      <c r="P11" s="207"/>
      <c r="Q11" s="207"/>
      <c r="R11" s="207"/>
      <c r="S11" s="207"/>
      <c r="T11" s="207"/>
      <c r="U11" s="207"/>
    </row>
    <row r="12" s="136" customFormat="1" ht="17.1" customHeight="1" spans="1:21">
      <c r="A12" s="176" t="s">
        <v>151</v>
      </c>
      <c r="B12" s="177"/>
      <c r="C12" s="178">
        <v>0</v>
      </c>
      <c r="D12" s="174" t="s">
        <v>152</v>
      </c>
      <c r="E12" s="171">
        <v>0</v>
      </c>
      <c r="F12" s="171">
        <v>0</v>
      </c>
      <c r="G12" s="171">
        <v>0</v>
      </c>
      <c r="H12" s="172">
        <v>0</v>
      </c>
      <c r="I12" s="208">
        <v>0</v>
      </c>
      <c r="J12" s="209">
        <v>0</v>
      </c>
      <c r="K12" s="209">
        <v>0</v>
      </c>
      <c r="L12" s="209">
        <v>0</v>
      </c>
      <c r="M12" s="171">
        <v>0</v>
      </c>
      <c r="N12" s="207"/>
      <c r="O12" s="207"/>
      <c r="P12" s="207"/>
      <c r="Q12" s="207"/>
      <c r="R12" s="207"/>
      <c r="S12" s="207"/>
      <c r="T12" s="207"/>
      <c r="U12" s="207"/>
    </row>
    <row r="13" s="136" customFormat="1" ht="17.1" customHeight="1" spans="1:21">
      <c r="A13" s="167" t="s">
        <v>31</v>
      </c>
      <c r="B13" s="179"/>
      <c r="C13" s="175">
        <v>0</v>
      </c>
      <c r="D13" s="174" t="s">
        <v>153</v>
      </c>
      <c r="E13" s="171">
        <v>0</v>
      </c>
      <c r="F13" s="171">
        <v>0</v>
      </c>
      <c r="G13" s="171">
        <v>0</v>
      </c>
      <c r="H13" s="172">
        <v>0</v>
      </c>
      <c r="I13" s="208">
        <v>0</v>
      </c>
      <c r="J13" s="209">
        <v>0</v>
      </c>
      <c r="K13" s="209">
        <v>0</v>
      </c>
      <c r="L13" s="209">
        <v>0</v>
      </c>
      <c r="M13" s="171">
        <v>0</v>
      </c>
      <c r="N13" s="207"/>
      <c r="O13" s="207"/>
      <c r="P13" s="207"/>
      <c r="Q13" s="207"/>
      <c r="R13" s="207"/>
      <c r="S13" s="207"/>
      <c r="T13" s="207"/>
      <c r="U13" s="207"/>
    </row>
    <row r="14" s="136" customFormat="1" ht="17.1" customHeight="1" spans="1:21">
      <c r="A14" s="180" t="s">
        <v>32</v>
      </c>
      <c r="B14" s="181"/>
      <c r="C14" s="169">
        <v>0</v>
      </c>
      <c r="D14" s="170" t="s">
        <v>154</v>
      </c>
      <c r="E14" s="171">
        <v>86.76</v>
      </c>
      <c r="F14" s="171">
        <v>0</v>
      </c>
      <c r="G14" s="171">
        <v>0</v>
      </c>
      <c r="H14" s="172">
        <v>86.76</v>
      </c>
      <c r="I14" s="208">
        <v>86.76</v>
      </c>
      <c r="J14" s="209">
        <v>0</v>
      </c>
      <c r="K14" s="209">
        <v>0</v>
      </c>
      <c r="L14" s="209">
        <v>0</v>
      </c>
      <c r="M14" s="171">
        <v>0</v>
      </c>
      <c r="N14" s="207"/>
      <c r="O14" s="207"/>
      <c r="P14" s="207"/>
      <c r="Q14" s="207"/>
      <c r="R14" s="207"/>
      <c r="S14" s="207"/>
      <c r="T14" s="207"/>
      <c r="U14" s="207"/>
    </row>
    <row r="15" s="136" customFormat="1" ht="17.1" customHeight="1" spans="1:21">
      <c r="A15" s="182"/>
      <c r="B15" s="182"/>
      <c r="C15" s="183"/>
      <c r="D15" s="174" t="s">
        <v>155</v>
      </c>
      <c r="E15" s="171">
        <v>0</v>
      </c>
      <c r="F15" s="171">
        <v>0</v>
      </c>
      <c r="G15" s="171">
        <v>0</v>
      </c>
      <c r="H15" s="172">
        <v>0</v>
      </c>
      <c r="I15" s="208">
        <v>0</v>
      </c>
      <c r="J15" s="209">
        <v>0</v>
      </c>
      <c r="K15" s="209">
        <v>0</v>
      </c>
      <c r="L15" s="209">
        <v>0</v>
      </c>
      <c r="M15" s="171">
        <v>0</v>
      </c>
      <c r="N15" s="207"/>
      <c r="O15" s="207"/>
      <c r="P15" s="207"/>
      <c r="Q15" s="207"/>
      <c r="R15" s="207"/>
      <c r="S15" s="207"/>
      <c r="T15" s="207"/>
      <c r="U15" s="207"/>
    </row>
    <row r="16" s="136" customFormat="1" ht="17.1" customHeight="1" spans="1:21">
      <c r="A16" s="184"/>
      <c r="B16" s="185"/>
      <c r="C16" s="183"/>
      <c r="D16" s="174" t="s">
        <v>156</v>
      </c>
      <c r="E16" s="171">
        <v>36.42</v>
      </c>
      <c r="F16" s="171">
        <v>0</v>
      </c>
      <c r="G16" s="171">
        <v>0</v>
      </c>
      <c r="H16" s="172">
        <v>36.42</v>
      </c>
      <c r="I16" s="208">
        <v>36.42</v>
      </c>
      <c r="J16" s="209">
        <v>0</v>
      </c>
      <c r="K16" s="209">
        <v>0</v>
      </c>
      <c r="L16" s="209">
        <v>0</v>
      </c>
      <c r="M16" s="171">
        <v>0</v>
      </c>
      <c r="N16" s="207"/>
      <c r="O16" s="207"/>
      <c r="P16" s="207"/>
      <c r="Q16" s="207"/>
      <c r="R16" s="207"/>
      <c r="S16" s="207"/>
      <c r="T16" s="207"/>
      <c r="U16" s="207"/>
    </row>
    <row r="17" s="136" customFormat="1" ht="17.1" customHeight="1" spans="1:21">
      <c r="A17" s="184"/>
      <c r="B17" s="185"/>
      <c r="C17" s="183"/>
      <c r="D17" s="170" t="s">
        <v>157</v>
      </c>
      <c r="E17" s="171">
        <v>0</v>
      </c>
      <c r="F17" s="171">
        <v>0</v>
      </c>
      <c r="G17" s="171">
        <v>0</v>
      </c>
      <c r="H17" s="172">
        <v>0</v>
      </c>
      <c r="I17" s="208">
        <v>0</v>
      </c>
      <c r="J17" s="209">
        <v>0</v>
      </c>
      <c r="K17" s="209">
        <v>0</v>
      </c>
      <c r="L17" s="209">
        <v>0</v>
      </c>
      <c r="M17" s="171">
        <v>0</v>
      </c>
      <c r="N17" s="207"/>
      <c r="O17" s="207"/>
      <c r="P17" s="207"/>
      <c r="Q17" s="207"/>
      <c r="R17" s="207"/>
      <c r="S17" s="207"/>
      <c r="T17" s="207"/>
      <c r="U17" s="207"/>
    </row>
    <row r="18" s="136" customFormat="1" ht="17.1" customHeight="1" spans="1:21">
      <c r="A18" s="184"/>
      <c r="B18" s="185"/>
      <c r="C18" s="183"/>
      <c r="D18" s="170" t="s">
        <v>158</v>
      </c>
      <c r="E18" s="171">
        <v>0</v>
      </c>
      <c r="F18" s="171">
        <v>0</v>
      </c>
      <c r="G18" s="171">
        <v>0</v>
      </c>
      <c r="H18" s="172">
        <v>0</v>
      </c>
      <c r="I18" s="208">
        <v>0</v>
      </c>
      <c r="J18" s="209">
        <v>0</v>
      </c>
      <c r="K18" s="209">
        <v>0</v>
      </c>
      <c r="L18" s="209">
        <v>0</v>
      </c>
      <c r="M18" s="171">
        <v>0</v>
      </c>
      <c r="N18" s="207"/>
      <c r="O18" s="207"/>
      <c r="P18" s="207"/>
      <c r="Q18" s="207"/>
      <c r="R18" s="207"/>
      <c r="S18" s="207"/>
      <c r="T18" s="207"/>
      <c r="U18" s="207"/>
    </row>
    <row r="19" s="136" customFormat="1" ht="17.1" customHeight="1" spans="1:21">
      <c r="A19" s="186"/>
      <c r="B19" s="187"/>
      <c r="C19" s="183"/>
      <c r="D19" s="174" t="s">
        <v>159</v>
      </c>
      <c r="E19" s="171">
        <v>0</v>
      </c>
      <c r="F19" s="171">
        <v>0</v>
      </c>
      <c r="G19" s="171">
        <v>0</v>
      </c>
      <c r="H19" s="172">
        <v>0</v>
      </c>
      <c r="I19" s="189">
        <v>0</v>
      </c>
      <c r="J19" s="171">
        <v>0</v>
      </c>
      <c r="K19" s="171">
        <v>0</v>
      </c>
      <c r="L19" s="171">
        <v>0</v>
      </c>
      <c r="M19" s="171">
        <v>0</v>
      </c>
      <c r="N19" s="207"/>
      <c r="O19" s="207"/>
      <c r="P19" s="207"/>
      <c r="Q19" s="207"/>
      <c r="R19" s="207"/>
      <c r="S19" s="207"/>
      <c r="T19" s="207"/>
      <c r="U19" s="207"/>
    </row>
    <row r="20" s="136" customFormat="1" ht="17.1" customHeight="1" spans="1:21">
      <c r="A20" s="184"/>
      <c r="B20" s="185"/>
      <c r="C20" s="183"/>
      <c r="D20" s="174" t="s">
        <v>160</v>
      </c>
      <c r="E20" s="171">
        <v>0</v>
      </c>
      <c r="F20" s="171">
        <v>0</v>
      </c>
      <c r="G20" s="171">
        <v>0</v>
      </c>
      <c r="H20" s="172">
        <v>0</v>
      </c>
      <c r="I20" s="189">
        <v>0</v>
      </c>
      <c r="J20" s="171">
        <v>0</v>
      </c>
      <c r="K20" s="171">
        <v>0</v>
      </c>
      <c r="L20" s="171">
        <v>0</v>
      </c>
      <c r="M20" s="171">
        <v>0</v>
      </c>
      <c r="N20" s="207"/>
      <c r="O20" s="207"/>
      <c r="P20" s="207"/>
      <c r="Q20" s="207"/>
      <c r="R20" s="207"/>
      <c r="S20" s="207"/>
      <c r="T20" s="207"/>
      <c r="U20" s="207"/>
    </row>
    <row r="21" s="136" customFormat="1" ht="17.1" customHeight="1" spans="1:21">
      <c r="A21" s="184"/>
      <c r="B21" s="185"/>
      <c r="C21" s="183"/>
      <c r="D21" s="174" t="s">
        <v>161</v>
      </c>
      <c r="E21" s="171">
        <v>0</v>
      </c>
      <c r="F21" s="171">
        <v>0</v>
      </c>
      <c r="G21" s="171">
        <v>0</v>
      </c>
      <c r="H21" s="172">
        <v>0</v>
      </c>
      <c r="I21" s="189">
        <v>0</v>
      </c>
      <c r="J21" s="171">
        <v>0</v>
      </c>
      <c r="K21" s="171">
        <v>0</v>
      </c>
      <c r="L21" s="171">
        <v>0</v>
      </c>
      <c r="M21" s="171">
        <v>0</v>
      </c>
      <c r="N21" s="207"/>
      <c r="O21" s="207"/>
      <c r="P21" s="207"/>
      <c r="Q21" s="207"/>
      <c r="R21" s="207"/>
      <c r="S21" s="207"/>
      <c r="T21" s="207"/>
      <c r="U21" s="207"/>
    </row>
    <row r="22" s="136" customFormat="1" ht="17.1" customHeight="1" spans="1:21">
      <c r="A22" s="188"/>
      <c r="B22" s="188"/>
      <c r="C22" s="189"/>
      <c r="D22" s="174" t="s">
        <v>162</v>
      </c>
      <c r="E22" s="171">
        <v>0</v>
      </c>
      <c r="F22" s="171">
        <v>0</v>
      </c>
      <c r="G22" s="171">
        <v>0</v>
      </c>
      <c r="H22" s="172">
        <v>0</v>
      </c>
      <c r="I22" s="189">
        <v>0</v>
      </c>
      <c r="J22" s="171">
        <v>0</v>
      </c>
      <c r="K22" s="171">
        <v>0</v>
      </c>
      <c r="L22" s="171">
        <v>0</v>
      </c>
      <c r="M22" s="171">
        <v>0</v>
      </c>
      <c r="N22" s="207"/>
      <c r="O22" s="207"/>
      <c r="P22" s="207"/>
      <c r="Q22" s="207"/>
      <c r="R22" s="207"/>
      <c r="S22" s="207"/>
      <c r="T22" s="207"/>
      <c r="U22" s="207"/>
    </row>
    <row r="23" s="136" customFormat="1" ht="17.1" customHeight="1" spans="1:21">
      <c r="A23" s="190"/>
      <c r="B23" s="191"/>
      <c r="C23" s="189"/>
      <c r="D23" s="174" t="s">
        <v>163</v>
      </c>
      <c r="E23" s="171">
        <v>0</v>
      </c>
      <c r="F23" s="171">
        <v>0</v>
      </c>
      <c r="G23" s="171">
        <v>0</v>
      </c>
      <c r="H23" s="172">
        <v>0</v>
      </c>
      <c r="I23" s="189">
        <v>0</v>
      </c>
      <c r="J23" s="171">
        <v>0</v>
      </c>
      <c r="K23" s="171">
        <v>0</v>
      </c>
      <c r="L23" s="171">
        <v>0</v>
      </c>
      <c r="M23" s="171">
        <v>0</v>
      </c>
      <c r="N23" s="207"/>
      <c r="O23" s="207"/>
      <c r="P23" s="207"/>
      <c r="Q23" s="207"/>
      <c r="R23" s="207"/>
      <c r="S23" s="207"/>
      <c r="T23" s="207"/>
      <c r="U23" s="207"/>
    </row>
    <row r="24" s="136" customFormat="1" ht="17.1" customHeight="1" spans="1:21">
      <c r="A24" s="190"/>
      <c r="B24" s="191"/>
      <c r="C24" s="189"/>
      <c r="D24" s="174" t="s">
        <v>164</v>
      </c>
      <c r="E24" s="171">
        <v>0</v>
      </c>
      <c r="F24" s="171">
        <v>0</v>
      </c>
      <c r="G24" s="171">
        <v>0</v>
      </c>
      <c r="H24" s="172">
        <v>0</v>
      </c>
      <c r="I24" s="189">
        <v>0</v>
      </c>
      <c r="J24" s="171">
        <v>0</v>
      </c>
      <c r="K24" s="171">
        <v>0</v>
      </c>
      <c r="L24" s="171">
        <v>0</v>
      </c>
      <c r="M24" s="171">
        <v>0</v>
      </c>
      <c r="N24" s="207"/>
      <c r="O24" s="207"/>
      <c r="P24" s="207"/>
      <c r="Q24" s="207"/>
      <c r="R24" s="207"/>
      <c r="S24" s="207"/>
      <c r="T24" s="207"/>
      <c r="U24" s="207"/>
    </row>
    <row r="25" s="136" customFormat="1" ht="17.1" customHeight="1" spans="1:21">
      <c r="A25" s="190"/>
      <c r="B25" s="191"/>
      <c r="C25" s="189"/>
      <c r="D25" s="174" t="s">
        <v>165</v>
      </c>
      <c r="E25" s="171">
        <v>0</v>
      </c>
      <c r="F25" s="171">
        <v>0</v>
      </c>
      <c r="G25" s="171">
        <v>0</v>
      </c>
      <c r="H25" s="172">
        <v>0</v>
      </c>
      <c r="I25" s="189">
        <v>0</v>
      </c>
      <c r="J25" s="171">
        <v>0</v>
      </c>
      <c r="K25" s="171">
        <v>0</v>
      </c>
      <c r="L25" s="171">
        <v>0</v>
      </c>
      <c r="M25" s="171">
        <v>0</v>
      </c>
      <c r="N25" s="207"/>
      <c r="O25" s="207"/>
      <c r="P25" s="207"/>
      <c r="Q25" s="207"/>
      <c r="R25" s="207"/>
      <c r="S25" s="207"/>
      <c r="T25" s="207"/>
      <c r="U25" s="207"/>
    </row>
    <row r="26" s="136" customFormat="1" ht="17.1" customHeight="1" spans="1:21">
      <c r="A26" s="190"/>
      <c r="B26" s="191"/>
      <c r="C26" s="189"/>
      <c r="D26" s="174" t="s">
        <v>166</v>
      </c>
      <c r="E26" s="171">
        <v>0</v>
      </c>
      <c r="F26" s="171">
        <v>0</v>
      </c>
      <c r="G26" s="171">
        <v>0</v>
      </c>
      <c r="H26" s="172">
        <v>0</v>
      </c>
      <c r="I26" s="189">
        <v>0</v>
      </c>
      <c r="J26" s="171">
        <v>0</v>
      </c>
      <c r="K26" s="171">
        <v>0</v>
      </c>
      <c r="L26" s="171">
        <v>0</v>
      </c>
      <c r="M26" s="171">
        <v>0</v>
      </c>
      <c r="N26" s="207"/>
      <c r="O26" s="207"/>
      <c r="P26" s="207"/>
      <c r="Q26" s="207"/>
      <c r="R26" s="207"/>
      <c r="S26" s="207"/>
      <c r="T26" s="207"/>
      <c r="U26" s="207"/>
    </row>
    <row r="27" s="136" customFormat="1" ht="17.1" customHeight="1" spans="1:21">
      <c r="A27" s="190"/>
      <c r="B27" s="191"/>
      <c r="C27" s="189"/>
      <c r="D27" s="174" t="s">
        <v>167</v>
      </c>
      <c r="E27" s="171">
        <v>0</v>
      </c>
      <c r="F27" s="171">
        <v>0</v>
      </c>
      <c r="G27" s="171">
        <v>0</v>
      </c>
      <c r="H27" s="172">
        <v>0</v>
      </c>
      <c r="I27" s="189">
        <v>0</v>
      </c>
      <c r="J27" s="171">
        <v>0</v>
      </c>
      <c r="K27" s="171">
        <v>0</v>
      </c>
      <c r="L27" s="171">
        <v>0</v>
      </c>
      <c r="M27" s="171">
        <v>0</v>
      </c>
      <c r="N27" s="207"/>
      <c r="O27" s="207"/>
      <c r="P27" s="207"/>
      <c r="Q27" s="207"/>
      <c r="R27" s="207"/>
      <c r="S27" s="207"/>
      <c r="T27" s="207"/>
      <c r="U27" s="207"/>
    </row>
    <row r="28" s="136" customFormat="1" ht="17.1" customHeight="1" spans="1:21">
      <c r="A28" s="190"/>
      <c r="B28" s="191"/>
      <c r="C28" s="189"/>
      <c r="D28" s="174" t="s">
        <v>168</v>
      </c>
      <c r="E28" s="171">
        <v>0</v>
      </c>
      <c r="F28" s="171">
        <v>0</v>
      </c>
      <c r="G28" s="171">
        <v>0</v>
      </c>
      <c r="H28" s="172">
        <v>0</v>
      </c>
      <c r="I28" s="189">
        <v>0</v>
      </c>
      <c r="J28" s="171">
        <v>0</v>
      </c>
      <c r="K28" s="171">
        <v>0</v>
      </c>
      <c r="L28" s="171">
        <v>0</v>
      </c>
      <c r="M28" s="171">
        <v>0</v>
      </c>
      <c r="N28" s="207"/>
      <c r="O28" s="207"/>
      <c r="P28" s="207"/>
      <c r="Q28" s="207"/>
      <c r="R28" s="207"/>
      <c r="S28" s="207"/>
      <c r="T28" s="207"/>
      <c r="U28" s="207"/>
    </row>
    <row r="29" s="136" customFormat="1" ht="17.1" customHeight="1" spans="1:21">
      <c r="A29" s="190"/>
      <c r="B29" s="191"/>
      <c r="C29" s="189"/>
      <c r="D29" s="174" t="s">
        <v>169</v>
      </c>
      <c r="E29" s="189">
        <v>0</v>
      </c>
      <c r="F29" s="189">
        <v>0</v>
      </c>
      <c r="G29" s="189">
        <v>0</v>
      </c>
      <c r="H29" s="172">
        <v>0</v>
      </c>
      <c r="I29" s="189">
        <v>0</v>
      </c>
      <c r="J29" s="189">
        <v>0</v>
      </c>
      <c r="K29" s="189">
        <v>0</v>
      </c>
      <c r="L29" s="189">
        <v>0</v>
      </c>
      <c r="M29" s="189">
        <v>0</v>
      </c>
      <c r="N29" s="207"/>
      <c r="O29" s="207"/>
      <c r="P29" s="207"/>
      <c r="Q29" s="207"/>
      <c r="R29" s="207"/>
      <c r="S29" s="207"/>
      <c r="T29" s="207"/>
      <c r="U29" s="207"/>
    </row>
    <row r="30" s="136" customFormat="1" ht="17.1" customHeight="1" spans="1:21">
      <c r="A30" s="190"/>
      <c r="B30" s="191"/>
      <c r="C30" s="189"/>
      <c r="D30" s="174" t="s">
        <v>170</v>
      </c>
      <c r="E30" s="171">
        <v>0</v>
      </c>
      <c r="F30" s="171">
        <v>0</v>
      </c>
      <c r="G30" s="171">
        <v>0</v>
      </c>
      <c r="H30" s="172">
        <v>0</v>
      </c>
      <c r="I30" s="189">
        <v>0</v>
      </c>
      <c r="J30" s="171">
        <v>0</v>
      </c>
      <c r="K30" s="171">
        <v>0</v>
      </c>
      <c r="L30" s="171">
        <v>0</v>
      </c>
      <c r="M30" s="171">
        <v>0</v>
      </c>
      <c r="N30" s="207"/>
      <c r="O30" s="207"/>
      <c r="P30" s="207"/>
      <c r="Q30" s="207"/>
      <c r="R30" s="207"/>
      <c r="S30" s="207"/>
      <c r="T30" s="207"/>
      <c r="U30" s="207"/>
    </row>
    <row r="31" s="136" customFormat="1" ht="17.1" customHeight="1" spans="1:21">
      <c r="A31" s="190"/>
      <c r="B31" s="191"/>
      <c r="C31" s="189"/>
      <c r="D31" s="174" t="s">
        <v>171</v>
      </c>
      <c r="E31" s="171">
        <v>0</v>
      </c>
      <c r="F31" s="171">
        <v>0</v>
      </c>
      <c r="G31" s="171">
        <v>0</v>
      </c>
      <c r="H31" s="172">
        <v>0</v>
      </c>
      <c r="I31" s="189">
        <v>0</v>
      </c>
      <c r="J31" s="171">
        <v>0</v>
      </c>
      <c r="K31" s="171">
        <v>0</v>
      </c>
      <c r="L31" s="171">
        <v>0</v>
      </c>
      <c r="M31" s="171">
        <v>0</v>
      </c>
      <c r="N31" s="207"/>
      <c r="O31" s="207"/>
      <c r="P31" s="207"/>
      <c r="Q31" s="207"/>
      <c r="R31" s="207"/>
      <c r="S31" s="207"/>
      <c r="T31" s="207"/>
      <c r="U31" s="207"/>
    </row>
    <row r="32" s="136" customFormat="1" ht="17.1" customHeight="1" spans="1:21">
      <c r="A32" s="153" t="s">
        <v>33</v>
      </c>
      <c r="B32" s="154"/>
      <c r="C32" s="169">
        <v>1498.7</v>
      </c>
      <c r="D32" s="174" t="s">
        <v>172</v>
      </c>
      <c r="E32" s="171">
        <v>0</v>
      </c>
      <c r="F32" s="171">
        <v>0</v>
      </c>
      <c r="G32" s="171">
        <v>0</v>
      </c>
      <c r="H32" s="172">
        <v>0</v>
      </c>
      <c r="I32" s="189">
        <v>0</v>
      </c>
      <c r="J32" s="171">
        <v>0</v>
      </c>
      <c r="K32" s="171">
        <v>0</v>
      </c>
      <c r="L32" s="171">
        <v>0</v>
      </c>
      <c r="M32" s="171">
        <v>0</v>
      </c>
      <c r="N32" s="207"/>
      <c r="O32" s="207"/>
      <c r="P32" s="207"/>
      <c r="Q32" s="207"/>
      <c r="R32" s="207"/>
      <c r="S32" s="207"/>
      <c r="T32" s="207"/>
      <c r="U32" s="207"/>
    </row>
    <row r="33" s="136" customFormat="1" ht="17.1" customHeight="1" spans="1:21">
      <c r="A33" s="192" t="s">
        <v>34</v>
      </c>
      <c r="B33" s="193"/>
      <c r="C33" s="173">
        <v>0</v>
      </c>
      <c r="D33" s="174" t="s">
        <v>173</v>
      </c>
      <c r="E33" s="171">
        <v>0</v>
      </c>
      <c r="F33" s="171">
        <v>0</v>
      </c>
      <c r="G33" s="171">
        <v>0</v>
      </c>
      <c r="H33" s="172">
        <v>0</v>
      </c>
      <c r="I33" s="189">
        <v>0</v>
      </c>
      <c r="J33" s="171">
        <v>0</v>
      </c>
      <c r="K33" s="171">
        <v>0</v>
      </c>
      <c r="L33" s="171">
        <v>0</v>
      </c>
      <c r="M33" s="171">
        <v>0</v>
      </c>
      <c r="N33" s="207"/>
      <c r="O33" s="207"/>
      <c r="P33" s="207"/>
      <c r="Q33" s="207"/>
      <c r="R33" s="207"/>
      <c r="S33" s="207"/>
      <c r="T33" s="207"/>
      <c r="U33" s="207"/>
    </row>
    <row r="34" s="136" customFormat="1" ht="17.1" customHeight="1" spans="1:21">
      <c r="A34" s="192" t="s">
        <v>35</v>
      </c>
      <c r="B34" s="193"/>
      <c r="C34" s="178">
        <v>0</v>
      </c>
      <c r="D34" s="174" t="s">
        <v>174</v>
      </c>
      <c r="E34" s="171">
        <v>0</v>
      </c>
      <c r="F34" s="171">
        <v>0</v>
      </c>
      <c r="G34" s="171">
        <v>0</v>
      </c>
      <c r="H34" s="172">
        <v>0</v>
      </c>
      <c r="I34" s="189">
        <v>0</v>
      </c>
      <c r="J34" s="171">
        <v>0</v>
      </c>
      <c r="K34" s="171">
        <v>0</v>
      </c>
      <c r="L34" s="171">
        <v>0</v>
      </c>
      <c r="M34" s="171">
        <v>0</v>
      </c>
      <c r="N34" s="207"/>
      <c r="O34" s="207"/>
      <c r="P34" s="207"/>
      <c r="Q34" s="207"/>
      <c r="R34" s="207"/>
      <c r="S34" s="207"/>
      <c r="T34" s="207"/>
      <c r="U34" s="207"/>
    </row>
    <row r="35" s="136" customFormat="1" ht="17.1" customHeight="1" spans="1:21">
      <c r="A35" s="192" t="s">
        <v>36</v>
      </c>
      <c r="B35" s="193"/>
      <c r="C35" s="178">
        <v>0</v>
      </c>
      <c r="D35" s="174" t="s">
        <v>175</v>
      </c>
      <c r="E35" s="171">
        <v>0</v>
      </c>
      <c r="F35" s="171">
        <v>0</v>
      </c>
      <c r="G35" s="171">
        <v>0</v>
      </c>
      <c r="H35" s="172">
        <v>0</v>
      </c>
      <c r="I35" s="189">
        <v>0</v>
      </c>
      <c r="J35" s="171">
        <v>0</v>
      </c>
      <c r="K35" s="171">
        <v>0</v>
      </c>
      <c r="L35" s="171">
        <v>0</v>
      </c>
      <c r="M35" s="171">
        <v>0</v>
      </c>
      <c r="N35" s="207"/>
      <c r="O35" s="207"/>
      <c r="P35" s="207"/>
      <c r="Q35" s="207"/>
      <c r="R35" s="207"/>
      <c r="S35" s="207"/>
      <c r="T35" s="207"/>
      <c r="U35" s="207"/>
    </row>
    <row r="36" s="136" customFormat="1" ht="17.1" customHeight="1" spans="1:21">
      <c r="A36" s="144" t="s">
        <v>176</v>
      </c>
      <c r="B36" s="146"/>
      <c r="C36" s="178">
        <v>1498.7</v>
      </c>
      <c r="D36" s="194" t="s">
        <v>177</v>
      </c>
      <c r="E36" s="189">
        <v>1498.7</v>
      </c>
      <c r="F36" s="189">
        <v>0</v>
      </c>
      <c r="G36" s="189">
        <v>0</v>
      </c>
      <c r="H36" s="172">
        <v>1498.7</v>
      </c>
      <c r="I36" s="189">
        <v>1402.7</v>
      </c>
      <c r="J36" s="189">
        <v>0</v>
      </c>
      <c r="K36" s="189">
        <v>0</v>
      </c>
      <c r="L36" s="189">
        <v>0</v>
      </c>
      <c r="M36" s="189">
        <v>0</v>
      </c>
      <c r="N36" s="207"/>
      <c r="O36" s="207"/>
      <c r="P36" s="207"/>
      <c r="Q36" s="207"/>
      <c r="R36" s="207"/>
      <c r="S36" s="207"/>
      <c r="T36" s="207"/>
      <c r="U36" s="207"/>
    </row>
    <row r="37" s="135" customFormat="1" ht="14.25" spans="1:4">
      <c r="A37" s="195"/>
      <c r="B37" s="195"/>
      <c r="D37" s="196"/>
    </row>
    <row r="38" s="135" customFormat="1" ht="14.25" spans="1:2">
      <c r="A38" s="195"/>
      <c r="B38" s="195"/>
    </row>
    <row r="39" s="135" customFormat="1" ht="14.25" spans="1:2">
      <c r="A39" s="195"/>
      <c r="B39" s="195"/>
    </row>
    <row r="40" s="135" customFormat="1" ht="14.25" spans="1:2">
      <c r="A40" s="195"/>
      <c r="B40" s="195"/>
    </row>
    <row r="41" s="135" customFormat="1" ht="14.25" spans="1:2">
      <c r="A41" s="195"/>
      <c r="B41" s="195"/>
    </row>
    <row r="42" s="135" customFormat="1" ht="14.25" spans="1:2">
      <c r="A42" s="195"/>
      <c r="B42" s="195"/>
    </row>
    <row r="43" s="135" customFormat="1" ht="14.25" spans="1:2">
      <c r="A43" s="195"/>
      <c r="B43" s="195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64"/>
  <sheetViews>
    <sheetView showGridLines="0" showZeros="0" topLeftCell="A5" workbookViewId="0">
      <selection activeCell="A1" sqref="A1:K1"/>
    </sheetView>
  </sheetViews>
  <sheetFormatPr defaultColWidth="9" defaultRowHeight="11.25"/>
  <cols>
    <col min="1" max="1" width="5.125" style="79" customWidth="1"/>
    <col min="2" max="3" width="4.125" style="79" customWidth="1"/>
    <col min="4" max="4" width="33.375" style="79" customWidth="1"/>
    <col min="5" max="5" width="13.375" style="79" customWidth="1"/>
    <col min="6" max="9" width="12.625" style="79" customWidth="1"/>
    <col min="10" max="10" width="12.75" style="79" customWidth="1"/>
    <col min="11" max="11" width="12.125" style="79" customWidth="1"/>
    <col min="12" max="16384" width="9" style="79"/>
  </cols>
  <sheetData>
    <row r="1" ht="42" customHeight="1" spans="1:11">
      <c r="A1" s="80" t="s">
        <v>178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.75" customHeight="1" spans="1:11">
      <c r="A2" s="81" t="s">
        <v>1</v>
      </c>
      <c r="B2" s="82"/>
      <c r="C2" s="82"/>
      <c r="D2" s="82"/>
      <c r="E2" s="83"/>
      <c r="F2" s="84"/>
      <c r="G2" s="84"/>
      <c r="H2" s="84"/>
      <c r="I2" s="84"/>
      <c r="J2" s="84"/>
      <c r="K2" s="56" t="s">
        <v>2</v>
      </c>
    </row>
    <row r="3" s="132" customFormat="1" ht="16.5" customHeight="1" spans="1:11">
      <c r="A3" s="85" t="s">
        <v>179</v>
      </c>
      <c r="B3" s="86"/>
      <c r="C3" s="87"/>
      <c r="D3" s="88" t="s">
        <v>122</v>
      </c>
      <c r="E3" s="93" t="s">
        <v>42</v>
      </c>
      <c r="F3" s="89">
        <v>2020</v>
      </c>
      <c r="G3" s="89"/>
      <c r="H3" s="89"/>
      <c r="I3" s="89"/>
      <c r="J3" s="89"/>
      <c r="K3" s="89"/>
    </row>
    <row r="4" s="132" customFormat="1" ht="14.25" customHeight="1" spans="1:11">
      <c r="A4" s="90" t="s">
        <v>53</v>
      </c>
      <c r="B4" s="91" t="s">
        <v>54</v>
      </c>
      <c r="C4" s="91" t="s">
        <v>55</v>
      </c>
      <c r="D4" s="92"/>
      <c r="E4" s="93"/>
      <c r="F4" s="94" t="s">
        <v>124</v>
      </c>
      <c r="G4" s="94"/>
      <c r="H4" s="94"/>
      <c r="I4" s="102" t="s">
        <v>125</v>
      </c>
      <c r="J4" s="103"/>
      <c r="K4" s="104"/>
    </row>
    <row r="5" s="132" customFormat="1" ht="37.5" customHeight="1" spans="1:11">
      <c r="A5" s="90"/>
      <c r="B5" s="91"/>
      <c r="C5" s="91"/>
      <c r="D5" s="95"/>
      <c r="E5" s="93"/>
      <c r="F5" s="93" t="s">
        <v>17</v>
      </c>
      <c r="G5" s="93" t="s">
        <v>126</v>
      </c>
      <c r="H5" s="93" t="s">
        <v>127</v>
      </c>
      <c r="I5" s="93" t="s">
        <v>17</v>
      </c>
      <c r="J5" s="93" t="s">
        <v>128</v>
      </c>
      <c r="K5" s="93" t="s">
        <v>129</v>
      </c>
    </row>
    <row r="6" s="132" customFormat="1" ht="20.1" customHeight="1" spans="1:11">
      <c r="A6" s="96" t="s">
        <v>65</v>
      </c>
      <c r="B6" s="91" t="s">
        <v>65</v>
      </c>
      <c r="C6" s="91" t="s">
        <v>65</v>
      </c>
      <c r="D6" s="91" t="s">
        <v>65</v>
      </c>
      <c r="E6" s="89">
        <v>1</v>
      </c>
      <c r="F6" s="89">
        <v>2</v>
      </c>
      <c r="G6" s="89">
        <v>3</v>
      </c>
      <c r="H6" s="89">
        <v>4</v>
      </c>
      <c r="I6" s="89">
        <v>5</v>
      </c>
      <c r="J6" s="89">
        <v>6</v>
      </c>
      <c r="K6" s="89">
        <v>7</v>
      </c>
    </row>
    <row r="7" s="133" customFormat="1" ht="20.1" customHeight="1" spans="1:11">
      <c r="A7" s="97"/>
      <c r="B7" s="98"/>
      <c r="C7" s="98"/>
      <c r="D7" s="98" t="s">
        <v>7</v>
      </c>
      <c r="E7" s="99">
        <f t="shared" ref="E7:K7" si="0">E8+E51+E57</f>
        <v>1498.7</v>
      </c>
      <c r="F7" s="99">
        <f>F8+F51+F57</f>
        <v>989.84</v>
      </c>
      <c r="G7" s="99">
        <f>G8+G51+G57</f>
        <v>774.37</v>
      </c>
      <c r="H7" s="99">
        <f>H8+H51+H57</f>
        <v>215.47</v>
      </c>
      <c r="I7" s="99">
        <f>I8+I51+I57</f>
        <v>508.86</v>
      </c>
      <c r="J7" s="99">
        <f>J8+J51+J57</f>
        <v>293.08</v>
      </c>
      <c r="K7" s="99">
        <f>K8+K51+K57</f>
        <v>215.78</v>
      </c>
    </row>
    <row r="8" s="78" customFormat="1" ht="20.1" customHeight="1" spans="1:11">
      <c r="A8" s="97" t="s">
        <v>69</v>
      </c>
      <c r="B8" s="98"/>
      <c r="C8" s="98"/>
      <c r="D8" s="98" t="s">
        <v>66</v>
      </c>
      <c r="E8" s="99">
        <f t="shared" ref="E8:K8" si="1">E9</f>
        <v>1375.52</v>
      </c>
      <c r="F8" s="99">
        <f>F9</f>
        <v>866.66</v>
      </c>
      <c r="G8" s="99">
        <f>G9</f>
        <v>651.19</v>
      </c>
      <c r="H8" s="99">
        <f>H9</f>
        <v>215.47</v>
      </c>
      <c r="I8" s="99">
        <f>I9</f>
        <v>508.86</v>
      </c>
      <c r="J8" s="99">
        <f>J9</f>
        <v>293.08</v>
      </c>
      <c r="K8" s="99">
        <f>K9</f>
        <v>215.78</v>
      </c>
    </row>
    <row r="9" s="78" customFormat="1" ht="20.1" customHeight="1" spans="1:11">
      <c r="A9" s="97"/>
      <c r="B9" s="98" t="s">
        <v>70</v>
      </c>
      <c r="C9" s="98"/>
      <c r="D9" s="98" t="s">
        <v>67</v>
      </c>
      <c r="E9" s="99">
        <f t="shared" ref="E9:K9" si="2">E10+E24+E38</f>
        <v>1375.52</v>
      </c>
      <c r="F9" s="99">
        <f>F10+F24+F38</f>
        <v>866.66</v>
      </c>
      <c r="G9" s="99">
        <f>G10+G24+G38</f>
        <v>651.19</v>
      </c>
      <c r="H9" s="99">
        <f>H10+H24+H38</f>
        <v>215.47</v>
      </c>
      <c r="I9" s="99">
        <f>I10+I24+I38</f>
        <v>508.86</v>
      </c>
      <c r="J9" s="99">
        <f>J10+J24+J38</f>
        <v>293.08</v>
      </c>
      <c r="K9" s="99">
        <f>K10+K24+K38</f>
        <v>215.78</v>
      </c>
    </row>
    <row r="10" s="78" customFormat="1" ht="20.1" customHeight="1" spans="1:11">
      <c r="A10" s="97"/>
      <c r="B10" s="98"/>
      <c r="C10" s="98" t="s">
        <v>71</v>
      </c>
      <c r="D10" s="98" t="s">
        <v>68</v>
      </c>
      <c r="E10" s="99">
        <f t="shared" ref="E10:K10" si="3">SUM(E11:E23)</f>
        <v>863.18</v>
      </c>
      <c r="F10" s="99">
        <f>SUM(F11:F23)</f>
        <v>851.03</v>
      </c>
      <c r="G10" s="99">
        <f>SUM(G11:G23)</f>
        <v>637.16</v>
      </c>
      <c r="H10" s="99">
        <f>SUM(H11:H23)</f>
        <v>213.87</v>
      </c>
      <c r="I10" s="99">
        <f>SUM(I11:I23)</f>
        <v>12.15</v>
      </c>
      <c r="J10" s="99">
        <f>SUM(J11:J23)</f>
        <v>12.15</v>
      </c>
      <c r="K10" s="99">
        <f>SUM(K11:K23)</f>
        <v>0</v>
      </c>
    </row>
    <row r="11" s="78" customFormat="1" ht="20.1" customHeight="1" spans="1:11">
      <c r="A11" s="97" t="s">
        <v>130</v>
      </c>
      <c r="B11" s="98" t="s">
        <v>131</v>
      </c>
      <c r="C11" s="98" t="s">
        <v>132</v>
      </c>
      <c r="D11" s="98" t="s">
        <v>75</v>
      </c>
      <c r="E11" s="99">
        <v>1.01</v>
      </c>
      <c r="F11" s="99">
        <v>1.01</v>
      </c>
      <c r="G11" s="99">
        <v>1.01</v>
      </c>
      <c r="H11" s="99">
        <v>0</v>
      </c>
      <c r="I11" s="99">
        <v>0</v>
      </c>
      <c r="J11" s="99">
        <v>0</v>
      </c>
      <c r="K11" s="99">
        <v>0</v>
      </c>
    </row>
    <row r="12" s="78" customFormat="1" ht="20.1" customHeight="1" spans="1:11">
      <c r="A12" s="97" t="s">
        <v>130</v>
      </c>
      <c r="B12" s="98" t="s">
        <v>131</v>
      </c>
      <c r="C12" s="98" t="s">
        <v>132</v>
      </c>
      <c r="D12" s="98" t="s">
        <v>72</v>
      </c>
      <c r="E12" s="99">
        <v>448.67</v>
      </c>
      <c r="F12" s="99">
        <v>448.67</v>
      </c>
      <c r="G12" s="99">
        <v>448.67</v>
      </c>
      <c r="H12" s="99">
        <v>0</v>
      </c>
      <c r="I12" s="99">
        <v>0</v>
      </c>
      <c r="J12" s="99">
        <v>0</v>
      </c>
      <c r="K12" s="99">
        <v>0</v>
      </c>
    </row>
    <row r="13" s="78" customFormat="1" ht="20.1" customHeight="1" spans="1:11">
      <c r="A13" s="97" t="s">
        <v>130</v>
      </c>
      <c r="B13" s="98" t="s">
        <v>131</v>
      </c>
      <c r="C13" s="98" t="s">
        <v>132</v>
      </c>
      <c r="D13" s="98" t="s">
        <v>79</v>
      </c>
      <c r="E13" s="99">
        <v>4.85</v>
      </c>
      <c r="F13" s="99">
        <v>4.85</v>
      </c>
      <c r="G13" s="99">
        <v>4.85</v>
      </c>
      <c r="H13" s="99">
        <v>0</v>
      </c>
      <c r="I13" s="99">
        <v>0</v>
      </c>
      <c r="J13" s="99">
        <v>0</v>
      </c>
      <c r="K13" s="99">
        <v>0</v>
      </c>
    </row>
    <row r="14" s="78" customFormat="1" ht="20.1" customHeight="1" spans="1:11">
      <c r="A14" s="97" t="s">
        <v>130</v>
      </c>
      <c r="B14" s="98" t="s">
        <v>131</v>
      </c>
      <c r="C14" s="98" t="s">
        <v>132</v>
      </c>
      <c r="D14" s="98" t="s">
        <v>81</v>
      </c>
      <c r="E14" s="99">
        <v>151</v>
      </c>
      <c r="F14" s="99">
        <v>151</v>
      </c>
      <c r="G14" s="99">
        <v>0</v>
      </c>
      <c r="H14" s="99">
        <v>151</v>
      </c>
      <c r="I14" s="99">
        <v>0</v>
      </c>
      <c r="J14" s="99">
        <v>0</v>
      </c>
      <c r="K14" s="99">
        <v>0</v>
      </c>
    </row>
    <row r="15" s="78" customFormat="1" ht="20.1" customHeight="1" spans="1:11">
      <c r="A15" s="97" t="s">
        <v>130</v>
      </c>
      <c r="B15" s="98" t="s">
        <v>131</v>
      </c>
      <c r="C15" s="98" t="s">
        <v>132</v>
      </c>
      <c r="D15" s="98" t="s">
        <v>77</v>
      </c>
      <c r="E15" s="99">
        <v>27.53</v>
      </c>
      <c r="F15" s="99">
        <v>27.53</v>
      </c>
      <c r="G15" s="99">
        <v>27.53</v>
      </c>
      <c r="H15" s="99">
        <v>0</v>
      </c>
      <c r="I15" s="99">
        <v>0</v>
      </c>
      <c r="J15" s="99">
        <v>0</v>
      </c>
      <c r="K15" s="99">
        <v>0</v>
      </c>
    </row>
    <row r="16" s="78" customFormat="1" ht="20.1" customHeight="1" spans="1:11">
      <c r="A16" s="97" t="s">
        <v>130</v>
      </c>
      <c r="B16" s="98" t="s">
        <v>131</v>
      </c>
      <c r="C16" s="98" t="s">
        <v>132</v>
      </c>
      <c r="D16" s="98" t="s">
        <v>80</v>
      </c>
      <c r="E16" s="99">
        <v>39.66</v>
      </c>
      <c r="F16" s="99">
        <v>39.66</v>
      </c>
      <c r="G16" s="99">
        <v>39.66</v>
      </c>
      <c r="H16" s="99">
        <v>0</v>
      </c>
      <c r="I16" s="99">
        <v>0</v>
      </c>
      <c r="J16" s="99">
        <v>0</v>
      </c>
      <c r="K16" s="99">
        <v>0</v>
      </c>
    </row>
    <row r="17" s="78" customFormat="1" ht="20.1" customHeight="1" spans="1:11">
      <c r="A17" s="97" t="s">
        <v>130</v>
      </c>
      <c r="B17" s="98" t="s">
        <v>131</v>
      </c>
      <c r="C17" s="98" t="s">
        <v>132</v>
      </c>
      <c r="D17" s="98" t="s">
        <v>82</v>
      </c>
      <c r="E17" s="99">
        <v>62.87</v>
      </c>
      <c r="F17" s="99">
        <v>62.87</v>
      </c>
      <c r="G17" s="99">
        <v>0</v>
      </c>
      <c r="H17" s="99">
        <v>62.87</v>
      </c>
      <c r="I17" s="99">
        <v>0</v>
      </c>
      <c r="J17" s="99">
        <v>0</v>
      </c>
      <c r="K17" s="99">
        <v>0</v>
      </c>
    </row>
    <row r="18" s="78" customFormat="1" ht="20.1" customHeight="1" spans="1:11">
      <c r="A18" s="97" t="s">
        <v>130</v>
      </c>
      <c r="B18" s="98" t="s">
        <v>131</v>
      </c>
      <c r="C18" s="98" t="s">
        <v>132</v>
      </c>
      <c r="D18" s="98" t="s">
        <v>73</v>
      </c>
      <c r="E18" s="99">
        <v>26.94</v>
      </c>
      <c r="F18" s="99">
        <v>26.94</v>
      </c>
      <c r="G18" s="99">
        <v>26.94</v>
      </c>
      <c r="H18" s="99">
        <v>0</v>
      </c>
      <c r="I18" s="99">
        <v>0</v>
      </c>
      <c r="J18" s="99">
        <v>0</v>
      </c>
      <c r="K18" s="99">
        <v>0</v>
      </c>
    </row>
    <row r="19" s="78" customFormat="1" ht="20.1" customHeight="1" spans="1:11">
      <c r="A19" s="97" t="s">
        <v>130</v>
      </c>
      <c r="B19" s="98" t="s">
        <v>131</v>
      </c>
      <c r="C19" s="98" t="s">
        <v>132</v>
      </c>
      <c r="D19" s="98" t="s">
        <v>83</v>
      </c>
      <c r="E19" s="99">
        <v>11.09</v>
      </c>
      <c r="F19" s="99">
        <v>0</v>
      </c>
      <c r="G19" s="99">
        <v>0</v>
      </c>
      <c r="H19" s="99">
        <v>0</v>
      </c>
      <c r="I19" s="99">
        <v>11.09</v>
      </c>
      <c r="J19" s="99">
        <v>11.09</v>
      </c>
      <c r="K19" s="99">
        <v>0</v>
      </c>
    </row>
    <row r="20" s="78" customFormat="1" ht="20.1" customHeight="1" spans="1:11">
      <c r="A20" s="97" t="s">
        <v>130</v>
      </c>
      <c r="B20" s="98" t="s">
        <v>131</v>
      </c>
      <c r="C20" s="98" t="s">
        <v>132</v>
      </c>
      <c r="D20" s="98" t="s">
        <v>78</v>
      </c>
      <c r="E20" s="99">
        <v>11.1</v>
      </c>
      <c r="F20" s="99">
        <v>11.1</v>
      </c>
      <c r="G20" s="99">
        <v>11.1</v>
      </c>
      <c r="H20" s="99">
        <v>0</v>
      </c>
      <c r="I20" s="99">
        <v>0</v>
      </c>
      <c r="J20" s="99">
        <v>0</v>
      </c>
      <c r="K20" s="99">
        <v>0</v>
      </c>
    </row>
    <row r="21" s="78" customFormat="1" ht="20.1" customHeight="1" spans="1:11">
      <c r="A21" s="97" t="s">
        <v>130</v>
      </c>
      <c r="B21" s="98" t="s">
        <v>131</v>
      </c>
      <c r="C21" s="98" t="s">
        <v>132</v>
      </c>
      <c r="D21" s="98" t="s">
        <v>74</v>
      </c>
      <c r="E21" s="99">
        <v>74.88</v>
      </c>
      <c r="F21" s="99">
        <v>74.88</v>
      </c>
      <c r="G21" s="99">
        <v>74.88</v>
      </c>
      <c r="H21" s="99">
        <v>0</v>
      </c>
      <c r="I21" s="99">
        <v>0</v>
      </c>
      <c r="J21" s="99">
        <v>0</v>
      </c>
      <c r="K21" s="99">
        <v>0</v>
      </c>
    </row>
    <row r="22" s="78" customFormat="1" ht="20.1" customHeight="1" spans="1:11">
      <c r="A22" s="97" t="s">
        <v>130</v>
      </c>
      <c r="B22" s="98" t="s">
        <v>131</v>
      </c>
      <c r="C22" s="98" t="s">
        <v>132</v>
      </c>
      <c r="D22" s="98" t="s">
        <v>84</v>
      </c>
      <c r="E22" s="99">
        <v>1.06</v>
      </c>
      <c r="F22" s="99">
        <v>0</v>
      </c>
      <c r="G22" s="99">
        <v>0</v>
      </c>
      <c r="H22" s="99">
        <v>0</v>
      </c>
      <c r="I22" s="99">
        <v>1.06</v>
      </c>
      <c r="J22" s="99">
        <v>1.06</v>
      </c>
      <c r="K22" s="99">
        <v>0</v>
      </c>
    </row>
    <row r="23" s="78" customFormat="1" ht="20.1" customHeight="1" spans="1:11">
      <c r="A23" s="97" t="s">
        <v>130</v>
      </c>
      <c r="B23" s="98" t="s">
        <v>131</v>
      </c>
      <c r="C23" s="98" t="s">
        <v>132</v>
      </c>
      <c r="D23" s="98" t="s">
        <v>76</v>
      </c>
      <c r="E23" s="99">
        <v>2.52</v>
      </c>
      <c r="F23" s="99">
        <v>2.52</v>
      </c>
      <c r="G23" s="99">
        <v>2.52</v>
      </c>
      <c r="H23" s="99">
        <v>0</v>
      </c>
      <c r="I23" s="99">
        <v>0</v>
      </c>
      <c r="J23" s="99">
        <v>0</v>
      </c>
      <c r="K23" s="99">
        <v>0</v>
      </c>
    </row>
    <row r="24" s="78" customFormat="1" ht="20.1" customHeight="1" spans="1:11">
      <c r="A24" s="97"/>
      <c r="B24" s="98"/>
      <c r="C24" s="98" t="s">
        <v>86</v>
      </c>
      <c r="D24" s="98" t="s">
        <v>85</v>
      </c>
      <c r="E24" s="99">
        <f t="shared" ref="E24:K24" si="4">SUM(E25:E37)</f>
        <v>496.71</v>
      </c>
      <c r="F24" s="99">
        <f>SUM(F25:F37)</f>
        <v>0</v>
      </c>
      <c r="G24" s="99">
        <f>SUM(G25:G37)</f>
        <v>0</v>
      </c>
      <c r="H24" s="99">
        <f>SUM(H25:H37)</f>
        <v>0</v>
      </c>
      <c r="I24" s="99">
        <f>SUM(I25:I37)</f>
        <v>496.71</v>
      </c>
      <c r="J24" s="99">
        <f>SUM(J25:J37)</f>
        <v>280.93</v>
      </c>
      <c r="K24" s="99">
        <f>SUM(K25:K37)</f>
        <v>215.78</v>
      </c>
    </row>
    <row r="25" s="78" customFormat="1" ht="20.1" customHeight="1" spans="1:11">
      <c r="A25" s="97" t="s">
        <v>130</v>
      </c>
      <c r="B25" s="98" t="s">
        <v>131</v>
      </c>
      <c r="C25" s="98" t="s">
        <v>133</v>
      </c>
      <c r="D25" s="98" t="s">
        <v>96</v>
      </c>
      <c r="E25" s="99">
        <v>15</v>
      </c>
      <c r="F25" s="99">
        <v>0</v>
      </c>
      <c r="G25" s="99">
        <v>0</v>
      </c>
      <c r="H25" s="99">
        <v>0</v>
      </c>
      <c r="I25" s="99">
        <v>15</v>
      </c>
      <c r="J25" s="99">
        <v>0</v>
      </c>
      <c r="K25" s="99">
        <v>15</v>
      </c>
    </row>
    <row r="26" s="78" customFormat="1" ht="20.1" customHeight="1" spans="1:11">
      <c r="A26" s="97" t="s">
        <v>130</v>
      </c>
      <c r="B26" s="98" t="s">
        <v>131</v>
      </c>
      <c r="C26" s="98" t="s">
        <v>133</v>
      </c>
      <c r="D26" s="98" t="s">
        <v>94</v>
      </c>
      <c r="E26" s="99">
        <v>20</v>
      </c>
      <c r="F26" s="99">
        <v>0</v>
      </c>
      <c r="G26" s="99">
        <v>0</v>
      </c>
      <c r="H26" s="99">
        <v>0</v>
      </c>
      <c r="I26" s="99">
        <v>20</v>
      </c>
      <c r="J26" s="99">
        <v>20</v>
      </c>
      <c r="K26" s="99">
        <v>0</v>
      </c>
    </row>
    <row r="27" s="78" customFormat="1" ht="20.1" customHeight="1" spans="1:11">
      <c r="A27" s="97" t="s">
        <v>130</v>
      </c>
      <c r="B27" s="98" t="s">
        <v>131</v>
      </c>
      <c r="C27" s="98" t="s">
        <v>133</v>
      </c>
      <c r="D27" s="98" t="s">
        <v>92</v>
      </c>
      <c r="E27" s="99">
        <v>60</v>
      </c>
      <c r="F27" s="99">
        <v>0</v>
      </c>
      <c r="G27" s="99">
        <v>0</v>
      </c>
      <c r="H27" s="99">
        <v>0</v>
      </c>
      <c r="I27" s="99">
        <v>60</v>
      </c>
      <c r="J27" s="99">
        <v>60</v>
      </c>
      <c r="K27" s="99">
        <v>0</v>
      </c>
    </row>
    <row r="28" s="78" customFormat="1" ht="20.1" customHeight="1" spans="1:11">
      <c r="A28" s="97" t="s">
        <v>130</v>
      </c>
      <c r="B28" s="98" t="s">
        <v>131</v>
      </c>
      <c r="C28" s="98" t="s">
        <v>133</v>
      </c>
      <c r="D28" s="98" t="s">
        <v>88</v>
      </c>
      <c r="E28" s="99">
        <v>70.32</v>
      </c>
      <c r="F28" s="99">
        <v>0</v>
      </c>
      <c r="G28" s="99">
        <v>0</v>
      </c>
      <c r="H28" s="99">
        <v>0</v>
      </c>
      <c r="I28" s="99">
        <v>70.32</v>
      </c>
      <c r="J28" s="99">
        <v>70.32</v>
      </c>
      <c r="K28" s="99">
        <v>0</v>
      </c>
    </row>
    <row r="29" s="78" customFormat="1" ht="20.1" customHeight="1" spans="1:11">
      <c r="A29" s="97" t="s">
        <v>130</v>
      </c>
      <c r="B29" s="98" t="s">
        <v>131</v>
      </c>
      <c r="C29" s="98" t="s">
        <v>133</v>
      </c>
      <c r="D29" s="98" t="s">
        <v>98</v>
      </c>
      <c r="E29" s="99">
        <v>10.78</v>
      </c>
      <c r="F29" s="99">
        <v>0</v>
      </c>
      <c r="G29" s="99">
        <v>0</v>
      </c>
      <c r="H29" s="99">
        <v>0</v>
      </c>
      <c r="I29" s="99">
        <v>10.78</v>
      </c>
      <c r="J29" s="99">
        <v>0</v>
      </c>
      <c r="K29" s="99">
        <v>10.78</v>
      </c>
    </row>
    <row r="30" s="78" customFormat="1" ht="20.1" customHeight="1" spans="1:11">
      <c r="A30" s="97" t="s">
        <v>130</v>
      </c>
      <c r="B30" s="98" t="s">
        <v>131</v>
      </c>
      <c r="C30" s="98" t="s">
        <v>133</v>
      </c>
      <c r="D30" s="98" t="s">
        <v>90</v>
      </c>
      <c r="E30" s="99">
        <v>13.41</v>
      </c>
      <c r="F30" s="99">
        <v>0</v>
      </c>
      <c r="G30" s="99">
        <v>0</v>
      </c>
      <c r="H30" s="99">
        <v>0</v>
      </c>
      <c r="I30" s="99">
        <v>13.41</v>
      </c>
      <c r="J30" s="99">
        <v>13.41</v>
      </c>
      <c r="K30" s="99">
        <v>0</v>
      </c>
    </row>
    <row r="31" s="78" customFormat="1" ht="20.1" customHeight="1" spans="1:11">
      <c r="A31" s="97" t="s">
        <v>130</v>
      </c>
      <c r="B31" s="98" t="s">
        <v>131</v>
      </c>
      <c r="C31" s="98" t="s">
        <v>133</v>
      </c>
      <c r="D31" s="98" t="s">
        <v>95</v>
      </c>
      <c r="E31" s="99">
        <v>25</v>
      </c>
      <c r="F31" s="99">
        <v>0</v>
      </c>
      <c r="G31" s="99">
        <v>0</v>
      </c>
      <c r="H31" s="99">
        <v>0</v>
      </c>
      <c r="I31" s="99">
        <v>25</v>
      </c>
      <c r="J31" s="99">
        <v>25</v>
      </c>
      <c r="K31" s="99">
        <v>0</v>
      </c>
    </row>
    <row r="32" ht="20.1" customHeight="1" spans="1:11">
      <c r="A32" s="97" t="s">
        <v>130</v>
      </c>
      <c r="B32" s="98" t="s">
        <v>131</v>
      </c>
      <c r="C32" s="98" t="s">
        <v>133</v>
      </c>
      <c r="D32" s="98" t="s">
        <v>89</v>
      </c>
      <c r="E32" s="99">
        <v>10</v>
      </c>
      <c r="F32" s="99">
        <v>0</v>
      </c>
      <c r="G32" s="99">
        <v>0</v>
      </c>
      <c r="H32" s="99">
        <v>0</v>
      </c>
      <c r="I32" s="99">
        <v>10</v>
      </c>
      <c r="J32" s="99">
        <v>10</v>
      </c>
      <c r="K32" s="99">
        <v>0</v>
      </c>
    </row>
    <row r="33" ht="20.1" customHeight="1" spans="1:11">
      <c r="A33" s="97" t="s">
        <v>130</v>
      </c>
      <c r="B33" s="98" t="s">
        <v>131</v>
      </c>
      <c r="C33" s="98" t="s">
        <v>133</v>
      </c>
      <c r="D33" s="98" t="s">
        <v>93</v>
      </c>
      <c r="E33" s="99">
        <v>60</v>
      </c>
      <c r="F33" s="99">
        <v>0</v>
      </c>
      <c r="G33" s="99">
        <v>0</v>
      </c>
      <c r="H33" s="99">
        <v>0</v>
      </c>
      <c r="I33" s="99">
        <v>60</v>
      </c>
      <c r="J33" s="99">
        <v>60</v>
      </c>
      <c r="K33" s="99">
        <v>0</v>
      </c>
    </row>
    <row r="34" ht="20.1" customHeight="1" spans="1:11">
      <c r="A34" s="97" t="s">
        <v>130</v>
      </c>
      <c r="B34" s="98" t="s">
        <v>131</v>
      </c>
      <c r="C34" s="98" t="s">
        <v>133</v>
      </c>
      <c r="D34" s="98" t="s">
        <v>99</v>
      </c>
      <c r="E34" s="99">
        <v>130</v>
      </c>
      <c r="F34" s="99">
        <v>0</v>
      </c>
      <c r="G34" s="99">
        <v>0</v>
      </c>
      <c r="H34" s="99">
        <v>0</v>
      </c>
      <c r="I34" s="99">
        <v>130</v>
      </c>
      <c r="J34" s="99">
        <v>0</v>
      </c>
      <c r="K34" s="99">
        <v>130</v>
      </c>
    </row>
    <row r="35" ht="20.1" customHeight="1" spans="1:11">
      <c r="A35" s="97" t="s">
        <v>130</v>
      </c>
      <c r="B35" s="98" t="s">
        <v>131</v>
      </c>
      <c r="C35" s="98" t="s">
        <v>133</v>
      </c>
      <c r="D35" s="98" t="s">
        <v>87</v>
      </c>
      <c r="E35" s="99">
        <v>20.4</v>
      </c>
      <c r="F35" s="99">
        <v>0</v>
      </c>
      <c r="G35" s="99">
        <v>0</v>
      </c>
      <c r="H35" s="99">
        <v>0</v>
      </c>
      <c r="I35" s="99">
        <v>20.4</v>
      </c>
      <c r="J35" s="99">
        <v>20.4</v>
      </c>
      <c r="K35" s="99">
        <v>0</v>
      </c>
    </row>
    <row r="36" ht="20.1" customHeight="1" spans="1:11">
      <c r="A36" s="97" t="s">
        <v>130</v>
      </c>
      <c r="B36" s="98" t="s">
        <v>131</v>
      </c>
      <c r="C36" s="98" t="s">
        <v>133</v>
      </c>
      <c r="D36" s="98" t="s">
        <v>97</v>
      </c>
      <c r="E36" s="99">
        <v>60</v>
      </c>
      <c r="F36" s="99">
        <v>0</v>
      </c>
      <c r="G36" s="99">
        <v>0</v>
      </c>
      <c r="H36" s="99">
        <v>0</v>
      </c>
      <c r="I36" s="99">
        <v>60</v>
      </c>
      <c r="J36" s="99">
        <v>0</v>
      </c>
      <c r="K36" s="99">
        <v>60</v>
      </c>
    </row>
    <row r="37" ht="20.1" customHeight="1" spans="1:11">
      <c r="A37" s="97" t="s">
        <v>130</v>
      </c>
      <c r="B37" s="98" t="s">
        <v>131</v>
      </c>
      <c r="C37" s="98" t="s">
        <v>133</v>
      </c>
      <c r="D37" s="98" t="s">
        <v>91</v>
      </c>
      <c r="E37" s="99">
        <v>1.8</v>
      </c>
      <c r="F37" s="99">
        <v>0</v>
      </c>
      <c r="G37" s="99">
        <v>0</v>
      </c>
      <c r="H37" s="99">
        <v>0</v>
      </c>
      <c r="I37" s="99">
        <v>1.8</v>
      </c>
      <c r="J37" s="99">
        <v>1.8</v>
      </c>
      <c r="K37" s="99">
        <v>0</v>
      </c>
    </row>
    <row r="38" ht="20.1" customHeight="1" spans="1:11">
      <c r="A38" s="97"/>
      <c r="B38" s="98"/>
      <c r="C38" s="98" t="s">
        <v>101</v>
      </c>
      <c r="D38" s="98" t="s">
        <v>100</v>
      </c>
      <c r="E38" s="99">
        <f t="shared" ref="E38:K38" si="5">SUM(E39:E50)</f>
        <v>15.63</v>
      </c>
      <c r="F38" s="99">
        <f>SUM(F39:F50)</f>
        <v>15.63</v>
      </c>
      <c r="G38" s="99">
        <f>SUM(G39:G50)</f>
        <v>14.03</v>
      </c>
      <c r="H38" s="99">
        <f>SUM(H39:H50)</f>
        <v>1.6</v>
      </c>
      <c r="I38" s="99">
        <f>SUM(I39:I50)</f>
        <v>0</v>
      </c>
      <c r="J38" s="99">
        <f>SUM(J39:J50)</f>
        <v>0</v>
      </c>
      <c r="K38" s="99">
        <f>SUM(K39:K50)</f>
        <v>0</v>
      </c>
    </row>
    <row r="39" ht="20.1" customHeight="1" spans="1:11">
      <c r="A39" s="97" t="s">
        <v>130</v>
      </c>
      <c r="B39" s="98" t="s">
        <v>131</v>
      </c>
      <c r="C39" s="98" t="s">
        <v>134</v>
      </c>
      <c r="D39" s="98" t="s">
        <v>104</v>
      </c>
      <c r="E39" s="99">
        <v>0.83</v>
      </c>
      <c r="F39" s="99">
        <v>0.83</v>
      </c>
      <c r="G39" s="99">
        <v>0.83</v>
      </c>
      <c r="H39" s="99">
        <v>0</v>
      </c>
      <c r="I39" s="99">
        <v>0</v>
      </c>
      <c r="J39" s="99">
        <v>0</v>
      </c>
      <c r="K39" s="99">
        <v>0</v>
      </c>
    </row>
    <row r="40" ht="20.1" customHeight="1" spans="1:11">
      <c r="A40" s="97" t="s">
        <v>130</v>
      </c>
      <c r="B40" s="98" t="s">
        <v>131</v>
      </c>
      <c r="C40" s="98" t="s">
        <v>134</v>
      </c>
      <c r="D40" s="98" t="s">
        <v>81</v>
      </c>
      <c r="E40" s="99">
        <v>1.6</v>
      </c>
      <c r="F40" s="99">
        <v>1.6</v>
      </c>
      <c r="G40" s="99">
        <v>0</v>
      </c>
      <c r="H40" s="99">
        <v>1.6</v>
      </c>
      <c r="I40" s="99">
        <v>0</v>
      </c>
      <c r="J40" s="99">
        <v>0</v>
      </c>
      <c r="K40" s="99">
        <v>0</v>
      </c>
    </row>
    <row r="41" ht="20.1" customHeight="1" spans="1:11">
      <c r="A41" s="97" t="s">
        <v>130</v>
      </c>
      <c r="B41" s="98" t="s">
        <v>131</v>
      </c>
      <c r="C41" s="98" t="s">
        <v>134</v>
      </c>
      <c r="D41" s="98" t="s">
        <v>80</v>
      </c>
      <c r="E41" s="99">
        <v>0.98</v>
      </c>
      <c r="F41" s="99">
        <v>0.98</v>
      </c>
      <c r="G41" s="99">
        <v>0.98</v>
      </c>
      <c r="H41" s="99">
        <v>0</v>
      </c>
      <c r="I41" s="99">
        <v>0</v>
      </c>
      <c r="J41" s="99">
        <v>0</v>
      </c>
      <c r="K41" s="99">
        <v>0</v>
      </c>
    </row>
    <row r="42" ht="20.1" customHeight="1" spans="1:11">
      <c r="A42" s="97" t="s">
        <v>130</v>
      </c>
      <c r="B42" s="98" t="s">
        <v>131</v>
      </c>
      <c r="C42" s="98" t="s">
        <v>134</v>
      </c>
      <c r="D42" s="98" t="s">
        <v>105</v>
      </c>
      <c r="E42" s="99">
        <v>0.1</v>
      </c>
      <c r="F42" s="99">
        <v>0.1</v>
      </c>
      <c r="G42" s="99">
        <v>0.1</v>
      </c>
      <c r="H42" s="99">
        <v>0</v>
      </c>
      <c r="I42" s="99">
        <v>0</v>
      </c>
      <c r="J42" s="99">
        <v>0</v>
      </c>
      <c r="K42" s="99">
        <v>0</v>
      </c>
    </row>
    <row r="43" ht="20.1" customHeight="1" spans="1:11">
      <c r="A43" s="97" t="s">
        <v>130</v>
      </c>
      <c r="B43" s="98" t="s">
        <v>131</v>
      </c>
      <c r="C43" s="98" t="s">
        <v>134</v>
      </c>
      <c r="D43" s="98" t="s">
        <v>75</v>
      </c>
      <c r="E43" s="99">
        <v>0.02</v>
      </c>
      <c r="F43" s="99">
        <v>0.02</v>
      </c>
      <c r="G43" s="99">
        <v>0.02</v>
      </c>
      <c r="H43" s="99">
        <v>0</v>
      </c>
      <c r="I43" s="99">
        <v>0</v>
      </c>
      <c r="J43" s="99">
        <v>0</v>
      </c>
      <c r="K43" s="99">
        <v>0</v>
      </c>
    </row>
    <row r="44" ht="20.1" customHeight="1" spans="1:11">
      <c r="A44" s="97" t="s">
        <v>130</v>
      </c>
      <c r="B44" s="98" t="s">
        <v>131</v>
      </c>
      <c r="C44" s="98" t="s">
        <v>134</v>
      </c>
      <c r="D44" s="98" t="s">
        <v>76</v>
      </c>
      <c r="E44" s="99">
        <v>0.06</v>
      </c>
      <c r="F44" s="99">
        <v>0.06</v>
      </c>
      <c r="G44" s="99">
        <v>0.06</v>
      </c>
      <c r="H44" s="99">
        <v>0</v>
      </c>
      <c r="I44" s="99">
        <v>0</v>
      </c>
      <c r="J44" s="99">
        <v>0</v>
      </c>
      <c r="K44" s="99">
        <v>0</v>
      </c>
    </row>
    <row r="45" ht="20.1" customHeight="1" spans="1:11">
      <c r="A45" s="97" t="s">
        <v>130</v>
      </c>
      <c r="B45" s="98" t="s">
        <v>131</v>
      </c>
      <c r="C45" s="98" t="s">
        <v>134</v>
      </c>
      <c r="D45" s="98" t="s">
        <v>74</v>
      </c>
      <c r="E45" s="99">
        <v>0.72</v>
      </c>
      <c r="F45" s="99">
        <v>0.72</v>
      </c>
      <c r="G45" s="99">
        <v>0.72</v>
      </c>
      <c r="H45" s="99">
        <v>0</v>
      </c>
      <c r="I45" s="99">
        <v>0</v>
      </c>
      <c r="J45" s="99">
        <v>0</v>
      </c>
      <c r="K45" s="99">
        <v>0</v>
      </c>
    </row>
    <row r="46" ht="20.1" customHeight="1" spans="1:11">
      <c r="A46" s="97" t="s">
        <v>130</v>
      </c>
      <c r="B46" s="98" t="s">
        <v>131</v>
      </c>
      <c r="C46" s="98" t="s">
        <v>134</v>
      </c>
      <c r="D46" s="98" t="s">
        <v>73</v>
      </c>
      <c r="E46" s="99">
        <v>0.69</v>
      </c>
      <c r="F46" s="99">
        <v>0.69</v>
      </c>
      <c r="G46" s="99">
        <v>0.69</v>
      </c>
      <c r="H46" s="99">
        <v>0</v>
      </c>
      <c r="I46" s="99">
        <v>0</v>
      </c>
      <c r="J46" s="99">
        <v>0</v>
      </c>
      <c r="K46" s="99">
        <v>0</v>
      </c>
    </row>
    <row r="47" ht="20.1" customHeight="1" spans="1:11">
      <c r="A47" s="97" t="s">
        <v>130</v>
      </c>
      <c r="B47" s="98" t="s">
        <v>131</v>
      </c>
      <c r="C47" s="98" t="s">
        <v>134</v>
      </c>
      <c r="D47" s="98" t="s">
        <v>103</v>
      </c>
      <c r="E47" s="99">
        <v>1.95</v>
      </c>
      <c r="F47" s="99">
        <v>1.95</v>
      </c>
      <c r="G47" s="99">
        <v>1.95</v>
      </c>
      <c r="H47" s="99">
        <v>0</v>
      </c>
      <c r="I47" s="99">
        <v>0</v>
      </c>
      <c r="J47" s="99">
        <v>0</v>
      </c>
      <c r="K47" s="99">
        <v>0</v>
      </c>
    </row>
    <row r="48" ht="20.1" customHeight="1" spans="1:11">
      <c r="A48" s="97" t="s">
        <v>130</v>
      </c>
      <c r="B48" s="98" t="s">
        <v>131</v>
      </c>
      <c r="C48" s="98" t="s">
        <v>134</v>
      </c>
      <c r="D48" s="98" t="s">
        <v>102</v>
      </c>
      <c r="E48" s="99">
        <v>8.32</v>
      </c>
      <c r="F48" s="99">
        <v>8.32</v>
      </c>
      <c r="G48" s="99">
        <v>8.32</v>
      </c>
      <c r="H48" s="99">
        <v>0</v>
      </c>
      <c r="I48" s="99">
        <v>0</v>
      </c>
      <c r="J48" s="99">
        <v>0</v>
      </c>
      <c r="K48" s="99">
        <v>0</v>
      </c>
    </row>
    <row r="49" ht="20.1" customHeight="1" spans="1:11">
      <c r="A49" s="97" t="s">
        <v>130</v>
      </c>
      <c r="B49" s="98" t="s">
        <v>131</v>
      </c>
      <c r="C49" s="98" t="s">
        <v>134</v>
      </c>
      <c r="D49" s="98" t="s">
        <v>79</v>
      </c>
      <c r="E49" s="99">
        <v>0.1</v>
      </c>
      <c r="F49" s="99">
        <v>0.1</v>
      </c>
      <c r="G49" s="99">
        <v>0.1</v>
      </c>
      <c r="H49" s="99">
        <v>0</v>
      </c>
      <c r="I49" s="99">
        <v>0</v>
      </c>
      <c r="J49" s="99">
        <v>0</v>
      </c>
      <c r="K49" s="99">
        <v>0</v>
      </c>
    </row>
    <row r="50" ht="20.1" customHeight="1" spans="1:11">
      <c r="A50" s="97" t="s">
        <v>130</v>
      </c>
      <c r="B50" s="98" t="s">
        <v>131</v>
      </c>
      <c r="C50" s="98" t="s">
        <v>134</v>
      </c>
      <c r="D50" s="98" t="s">
        <v>77</v>
      </c>
      <c r="E50" s="99">
        <v>0.26</v>
      </c>
      <c r="F50" s="99">
        <v>0.26</v>
      </c>
      <c r="G50" s="99">
        <v>0.26</v>
      </c>
      <c r="H50" s="99">
        <v>0</v>
      </c>
      <c r="I50" s="99">
        <v>0</v>
      </c>
      <c r="J50" s="99">
        <v>0</v>
      </c>
      <c r="K50" s="99">
        <v>0</v>
      </c>
    </row>
    <row r="51" ht="20.1" customHeight="1" spans="1:11">
      <c r="A51" s="97" t="s">
        <v>109</v>
      </c>
      <c r="B51" s="98"/>
      <c r="C51" s="98"/>
      <c r="D51" s="98" t="s">
        <v>106</v>
      </c>
      <c r="E51" s="99">
        <f t="shared" ref="E51:K51" si="6">E52</f>
        <v>86.76</v>
      </c>
      <c r="F51" s="99">
        <f>F52</f>
        <v>86.76</v>
      </c>
      <c r="G51" s="99">
        <f>G52</f>
        <v>86.76</v>
      </c>
      <c r="H51" s="99">
        <f>H52</f>
        <v>0</v>
      </c>
      <c r="I51" s="99">
        <f>I52</f>
        <v>0</v>
      </c>
      <c r="J51" s="99">
        <f>J52</f>
        <v>0</v>
      </c>
      <c r="K51" s="99">
        <f>K52</f>
        <v>0</v>
      </c>
    </row>
    <row r="52" ht="20.1" customHeight="1" spans="1:11">
      <c r="A52" s="97"/>
      <c r="B52" s="98" t="s">
        <v>110</v>
      </c>
      <c r="C52" s="98"/>
      <c r="D52" s="98" t="s">
        <v>107</v>
      </c>
      <c r="E52" s="99">
        <f t="shared" ref="E52:K52" si="7">E53+E55</f>
        <v>86.76</v>
      </c>
      <c r="F52" s="99">
        <f>F53+F55</f>
        <v>86.76</v>
      </c>
      <c r="G52" s="99">
        <f>G53+G55</f>
        <v>86.76</v>
      </c>
      <c r="H52" s="99">
        <f>H53+H55</f>
        <v>0</v>
      </c>
      <c r="I52" s="99">
        <f>I53+I55</f>
        <v>0</v>
      </c>
      <c r="J52" s="99">
        <f>J53+J55</f>
        <v>0</v>
      </c>
      <c r="K52" s="99">
        <f>K53+K55</f>
        <v>0</v>
      </c>
    </row>
    <row r="53" ht="20.1" customHeight="1" spans="1:11">
      <c r="A53" s="97"/>
      <c r="B53" s="98"/>
      <c r="C53" s="98" t="s">
        <v>71</v>
      </c>
      <c r="D53" s="98" t="s">
        <v>108</v>
      </c>
      <c r="E53" s="99">
        <f t="shared" ref="E53:K53" si="8">E54</f>
        <v>4.32</v>
      </c>
      <c r="F53" s="99">
        <f>F54</f>
        <v>4.32</v>
      </c>
      <c r="G53" s="99">
        <f>G54</f>
        <v>4.32</v>
      </c>
      <c r="H53" s="99">
        <f>H54</f>
        <v>0</v>
      </c>
      <c r="I53" s="99">
        <f>I54</f>
        <v>0</v>
      </c>
      <c r="J53" s="99">
        <f>J54</f>
        <v>0</v>
      </c>
      <c r="K53" s="99">
        <f>K54</f>
        <v>0</v>
      </c>
    </row>
    <row r="54" ht="20.1" customHeight="1" spans="1:11">
      <c r="A54" s="97" t="s">
        <v>135</v>
      </c>
      <c r="B54" s="98" t="s">
        <v>136</v>
      </c>
      <c r="C54" s="98" t="s">
        <v>132</v>
      </c>
      <c r="D54" s="98" t="s">
        <v>111</v>
      </c>
      <c r="E54" s="99">
        <v>4.32</v>
      </c>
      <c r="F54" s="99">
        <v>4.32</v>
      </c>
      <c r="G54" s="99">
        <v>4.32</v>
      </c>
      <c r="H54" s="99">
        <v>0</v>
      </c>
      <c r="I54" s="99">
        <v>0</v>
      </c>
      <c r="J54" s="99">
        <v>0</v>
      </c>
      <c r="K54" s="99">
        <v>0</v>
      </c>
    </row>
    <row r="55" ht="20.1" customHeight="1" spans="1:11">
      <c r="A55" s="97"/>
      <c r="B55" s="98"/>
      <c r="C55" s="98" t="s">
        <v>110</v>
      </c>
      <c r="D55" s="98" t="s">
        <v>112</v>
      </c>
      <c r="E55" s="99">
        <f t="shared" ref="E55:K55" si="9">E56</f>
        <v>82.44</v>
      </c>
      <c r="F55" s="99">
        <f>F56</f>
        <v>82.44</v>
      </c>
      <c r="G55" s="99">
        <f>G56</f>
        <v>82.44</v>
      </c>
      <c r="H55" s="99">
        <f>H56</f>
        <v>0</v>
      </c>
      <c r="I55" s="99">
        <f>I56</f>
        <v>0</v>
      </c>
      <c r="J55" s="99">
        <f>J56</f>
        <v>0</v>
      </c>
      <c r="K55" s="99">
        <f>K56</f>
        <v>0</v>
      </c>
    </row>
    <row r="56" ht="20.1" customHeight="1" spans="1:11">
      <c r="A56" s="97" t="s">
        <v>135</v>
      </c>
      <c r="B56" s="98" t="s">
        <v>136</v>
      </c>
      <c r="C56" s="98" t="s">
        <v>136</v>
      </c>
      <c r="D56" s="98" t="s">
        <v>113</v>
      </c>
      <c r="E56" s="99">
        <v>82.44</v>
      </c>
      <c r="F56" s="99">
        <v>82.44</v>
      </c>
      <c r="G56" s="99">
        <v>82.44</v>
      </c>
      <c r="H56" s="99">
        <v>0</v>
      </c>
      <c r="I56" s="99">
        <v>0</v>
      </c>
      <c r="J56" s="99">
        <v>0</v>
      </c>
      <c r="K56" s="99">
        <v>0</v>
      </c>
    </row>
    <row r="57" ht="20.1" customHeight="1" spans="1:11">
      <c r="A57" s="97" t="s">
        <v>117</v>
      </c>
      <c r="B57" s="98"/>
      <c r="C57" s="98"/>
      <c r="D57" s="98" t="s">
        <v>114</v>
      </c>
      <c r="E57" s="99">
        <f t="shared" ref="E57:K57" si="10">E58</f>
        <v>36.42</v>
      </c>
      <c r="F57" s="99">
        <f>F58</f>
        <v>36.42</v>
      </c>
      <c r="G57" s="99">
        <f>G58</f>
        <v>36.42</v>
      </c>
      <c r="H57" s="99">
        <f>H58</f>
        <v>0</v>
      </c>
      <c r="I57" s="99">
        <f>I58</f>
        <v>0</v>
      </c>
      <c r="J57" s="99">
        <f>J58</f>
        <v>0</v>
      </c>
      <c r="K57" s="99">
        <f>K58</f>
        <v>0</v>
      </c>
    </row>
    <row r="58" ht="20.1" customHeight="1" spans="1:11">
      <c r="A58" s="97"/>
      <c r="B58" s="98" t="s">
        <v>70</v>
      </c>
      <c r="C58" s="98"/>
      <c r="D58" s="98" t="s">
        <v>115</v>
      </c>
      <c r="E58" s="99">
        <f t="shared" ref="E58:K58" si="11">E59+E61</f>
        <v>36.42</v>
      </c>
      <c r="F58" s="99">
        <f>F59+F61</f>
        <v>36.42</v>
      </c>
      <c r="G58" s="99">
        <f>G59+G61</f>
        <v>36.42</v>
      </c>
      <c r="H58" s="99">
        <f>H59+H61</f>
        <v>0</v>
      </c>
      <c r="I58" s="99">
        <f>I59+I61</f>
        <v>0</v>
      </c>
      <c r="J58" s="99">
        <f>J59+J61</f>
        <v>0</v>
      </c>
      <c r="K58" s="99">
        <f>K59+K61</f>
        <v>0</v>
      </c>
    </row>
    <row r="59" ht="20.1" customHeight="1" spans="1:11">
      <c r="A59" s="97"/>
      <c r="B59" s="98"/>
      <c r="C59" s="98" t="s">
        <v>71</v>
      </c>
      <c r="D59" s="98" t="s">
        <v>116</v>
      </c>
      <c r="E59" s="99">
        <f t="shared" ref="E59:K59" si="12">E60</f>
        <v>35.56</v>
      </c>
      <c r="F59" s="99">
        <f>F60</f>
        <v>35.56</v>
      </c>
      <c r="G59" s="99">
        <f>G60</f>
        <v>35.56</v>
      </c>
      <c r="H59" s="99">
        <f>H60</f>
        <v>0</v>
      </c>
      <c r="I59" s="99">
        <f>I60</f>
        <v>0</v>
      </c>
      <c r="J59" s="99">
        <f>J60</f>
        <v>0</v>
      </c>
      <c r="K59" s="99">
        <f>K60</f>
        <v>0</v>
      </c>
    </row>
    <row r="60" ht="20.1" customHeight="1" spans="1:11">
      <c r="A60" s="97" t="s">
        <v>137</v>
      </c>
      <c r="B60" s="98" t="s">
        <v>131</v>
      </c>
      <c r="C60" s="98" t="s">
        <v>132</v>
      </c>
      <c r="D60" s="98" t="s">
        <v>118</v>
      </c>
      <c r="E60" s="99">
        <v>35.56</v>
      </c>
      <c r="F60" s="99">
        <v>35.56</v>
      </c>
      <c r="G60" s="99">
        <v>35.56</v>
      </c>
      <c r="H60" s="99">
        <v>0</v>
      </c>
      <c r="I60" s="99">
        <v>0</v>
      </c>
      <c r="J60" s="99">
        <v>0</v>
      </c>
      <c r="K60" s="99">
        <v>0</v>
      </c>
    </row>
    <row r="61" ht="20.1" customHeight="1" spans="1:11">
      <c r="A61" s="97"/>
      <c r="B61" s="98"/>
      <c r="C61" s="98" t="s">
        <v>86</v>
      </c>
      <c r="D61" s="98" t="s">
        <v>119</v>
      </c>
      <c r="E61" s="99">
        <f t="shared" ref="E61:K61" si="13">E62</f>
        <v>0.86</v>
      </c>
      <c r="F61" s="99">
        <f>F62</f>
        <v>0.86</v>
      </c>
      <c r="G61" s="99">
        <f>G62</f>
        <v>0.86</v>
      </c>
      <c r="H61" s="99">
        <f>H62</f>
        <v>0</v>
      </c>
      <c r="I61" s="99">
        <f>I62</f>
        <v>0</v>
      </c>
      <c r="J61" s="99">
        <f>J62</f>
        <v>0</v>
      </c>
      <c r="K61" s="99">
        <f>K62</f>
        <v>0</v>
      </c>
    </row>
    <row r="62" ht="20.1" customHeight="1" spans="1:11">
      <c r="A62" s="97" t="s">
        <v>137</v>
      </c>
      <c r="B62" s="98" t="s">
        <v>131</v>
      </c>
      <c r="C62" s="98" t="s">
        <v>133</v>
      </c>
      <c r="D62" s="98" t="s">
        <v>118</v>
      </c>
      <c r="E62" s="99">
        <v>0.86</v>
      </c>
      <c r="F62" s="99">
        <v>0.86</v>
      </c>
      <c r="G62" s="99">
        <v>0.86</v>
      </c>
      <c r="H62" s="99">
        <v>0</v>
      </c>
      <c r="I62" s="99">
        <v>0</v>
      </c>
      <c r="J62" s="99">
        <v>0</v>
      </c>
      <c r="K62" s="99">
        <v>0</v>
      </c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7"/>
  <sheetViews>
    <sheetView showGridLines="0" showZeros="0" topLeftCell="A25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18" t="s">
        <v>180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ht="20.25" customHeight="1" spans="1:17">
      <c r="A2" s="117" t="s">
        <v>1</v>
      </c>
      <c r="B2" s="119"/>
      <c r="Q2" s="56" t="s">
        <v>2</v>
      </c>
    </row>
    <row r="3" s="116" customFormat="1" ht="20.25" customHeight="1" spans="1:17">
      <c r="A3" s="120" t="s">
        <v>181</v>
      </c>
      <c r="B3" s="120"/>
      <c r="C3" s="120"/>
      <c r="D3" s="120" t="s">
        <v>182</v>
      </c>
      <c r="E3" s="120"/>
      <c r="F3" s="120"/>
      <c r="G3" s="120" t="s">
        <v>123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="116" customFormat="1" ht="18" customHeight="1" spans="1:17">
      <c r="A4" s="121" t="s">
        <v>53</v>
      </c>
      <c r="B4" s="121" t="s">
        <v>54</v>
      </c>
      <c r="C4" s="121" t="s">
        <v>41</v>
      </c>
      <c r="D4" s="121" t="s">
        <v>53</v>
      </c>
      <c r="E4" s="121" t="s">
        <v>54</v>
      </c>
      <c r="F4" s="121" t="s">
        <v>41</v>
      </c>
      <c r="G4" s="121" t="s">
        <v>7</v>
      </c>
      <c r="H4" s="120" t="s">
        <v>47</v>
      </c>
      <c r="I4" s="120"/>
      <c r="J4" s="120" t="s">
        <v>48</v>
      </c>
      <c r="K4" s="120"/>
      <c r="L4" s="120"/>
      <c r="M4" s="120"/>
      <c r="N4" s="120"/>
      <c r="O4" s="120"/>
      <c r="P4" s="129" t="s">
        <v>49</v>
      </c>
      <c r="Q4" s="129" t="s">
        <v>183</v>
      </c>
    </row>
    <row r="5" s="116" customFormat="1" ht="25.5" customHeight="1" spans="1:17">
      <c r="A5" s="122"/>
      <c r="B5" s="122"/>
      <c r="C5" s="122"/>
      <c r="D5" s="122"/>
      <c r="E5" s="122"/>
      <c r="F5" s="122"/>
      <c r="G5" s="122"/>
      <c r="H5" s="123" t="s">
        <v>57</v>
      </c>
      <c r="I5" s="123" t="s">
        <v>58</v>
      </c>
      <c r="J5" s="123" t="s">
        <v>17</v>
      </c>
      <c r="K5" s="123" t="s">
        <v>60</v>
      </c>
      <c r="L5" s="123" t="s">
        <v>61</v>
      </c>
      <c r="M5" s="123" t="s">
        <v>62</v>
      </c>
      <c r="N5" s="123" t="s">
        <v>63</v>
      </c>
      <c r="O5" s="123" t="s">
        <v>64</v>
      </c>
      <c r="P5" s="130"/>
      <c r="Q5" s="130"/>
    </row>
    <row r="6" s="117" customFormat="1" ht="23.25" customHeight="1" spans="1:18">
      <c r="A6" s="124"/>
      <c r="B6" s="124"/>
      <c r="C6" s="125" t="s">
        <v>7</v>
      </c>
      <c r="D6" s="126"/>
      <c r="E6" s="126"/>
      <c r="F6" s="127"/>
      <c r="G6" s="128">
        <f t="shared" ref="G6:Q6" si="0">G7+G49</f>
        <v>989.84</v>
      </c>
      <c r="H6" s="128">
        <f>H7+H49</f>
        <v>914.24</v>
      </c>
      <c r="I6" s="128">
        <f>I7+I49</f>
        <v>0</v>
      </c>
      <c r="J6" s="128">
        <f>J7+J49</f>
        <v>75.6</v>
      </c>
      <c r="K6" s="128">
        <f>K7+K49</f>
        <v>0</v>
      </c>
      <c r="L6" s="128">
        <f>L7+L49</f>
        <v>0</v>
      </c>
      <c r="M6" s="128">
        <f>M7+M49</f>
        <v>75.6</v>
      </c>
      <c r="N6" s="128">
        <f>N7+N49</f>
        <v>0</v>
      </c>
      <c r="O6" s="128">
        <f>O7+O49</f>
        <v>0</v>
      </c>
      <c r="P6" s="128">
        <f>P7+P49</f>
        <v>0</v>
      </c>
      <c r="Q6" s="128">
        <f>Q7+Q49</f>
        <v>0</v>
      </c>
      <c r="R6" s="131"/>
    </row>
    <row r="7" ht="23.25" customHeight="1" spans="1:17">
      <c r="A7" s="124"/>
      <c r="B7" s="124"/>
      <c r="C7" s="125" t="s">
        <v>184</v>
      </c>
      <c r="D7" s="126"/>
      <c r="E7" s="126"/>
      <c r="F7" s="127"/>
      <c r="G7" s="128">
        <f t="shared" ref="G7:Q7" si="1">G8+G11+G13+G15+G17+G19+G21+G23+G25+G27+G29+G31+G33+G47</f>
        <v>971.41</v>
      </c>
      <c r="H7" s="128">
        <f>H8+H11+H13+H15+H17+H19+H21+H23+H25+H27+H29+H31+H33+H47</f>
        <v>896.53</v>
      </c>
      <c r="I7" s="128">
        <f>I8+I11+I13+I15+I17+I19+I21+I23+I25+I27+I29+I31+I33+I47</f>
        <v>0</v>
      </c>
      <c r="J7" s="128">
        <f>J8+J11+J13+J15+J17+J19+J21+J23+J25+J27+J29+J31+J33+J47</f>
        <v>74.88</v>
      </c>
      <c r="K7" s="128">
        <f>K8+K11+K13+K15+K17+K19+K21+K23+K25+K27+K29+K31+K33+K47</f>
        <v>0</v>
      </c>
      <c r="L7" s="128">
        <f>L8+L11+L13+L15+L17+L19+L21+L23+L25+L27+L29+L31+L33+L47</f>
        <v>0</v>
      </c>
      <c r="M7" s="128">
        <f>M8+M11+M13+M15+M17+M19+M21+M23+M25+M27+M29+M31+M33+M47</f>
        <v>74.88</v>
      </c>
      <c r="N7" s="128">
        <f>N8+N11+N13+N15+N17+N19+N21+N23+N25+N27+N29+N31+N33+N47</f>
        <v>0</v>
      </c>
      <c r="O7" s="128">
        <f>O8+O11+O13+O15+O17+O19+O21+O23+O25+O27+O29+O31+O33+O47</f>
        <v>0</v>
      </c>
      <c r="P7" s="128">
        <f>P8+P11+P13+P15+P17+P19+P21+P23+P25+P27+P29+P31+P33+P47</f>
        <v>0</v>
      </c>
      <c r="Q7" s="128">
        <f>Q8+Q11+Q13+Q15+Q17+Q19+Q21+Q23+Q25+Q27+Q29+Q31+Q33+Q47</f>
        <v>0</v>
      </c>
    </row>
    <row r="8" ht="23.25" customHeight="1" spans="1:17">
      <c r="A8" s="124"/>
      <c r="B8" s="124"/>
      <c r="C8" s="125" t="s">
        <v>185</v>
      </c>
      <c r="D8" s="126"/>
      <c r="E8" s="126"/>
      <c r="F8" s="127"/>
      <c r="G8" s="128">
        <f t="shared" ref="G8:Q8" si="2">SUM(G9:G10)</f>
        <v>448.67</v>
      </c>
      <c r="H8" s="128">
        <f>SUM(H9:H10)</f>
        <v>448.67</v>
      </c>
      <c r="I8" s="128">
        <f>SUM(I9:I10)</f>
        <v>0</v>
      </c>
      <c r="J8" s="128">
        <f>SUM(J9:J10)</f>
        <v>0</v>
      </c>
      <c r="K8" s="128">
        <f>SUM(K9:K10)</f>
        <v>0</v>
      </c>
      <c r="L8" s="128">
        <f>SUM(L9:L10)</f>
        <v>0</v>
      </c>
      <c r="M8" s="128">
        <f>SUM(M9:M10)</f>
        <v>0</v>
      </c>
      <c r="N8" s="128">
        <f>SUM(N9:N10)</f>
        <v>0</v>
      </c>
      <c r="O8" s="128">
        <f>SUM(O9:O10)</f>
        <v>0</v>
      </c>
      <c r="P8" s="128">
        <f>SUM(P9:P10)</f>
        <v>0</v>
      </c>
      <c r="Q8" s="128">
        <f>SUM(Q9:Q10)</f>
        <v>0</v>
      </c>
    </row>
    <row r="9" ht="23.25" customHeight="1" spans="1:17">
      <c r="A9" s="124">
        <v>301</v>
      </c>
      <c r="B9" s="124">
        <v>30101</v>
      </c>
      <c r="C9" s="125" t="s">
        <v>186</v>
      </c>
      <c r="D9" s="126" t="s">
        <v>187</v>
      </c>
      <c r="E9" s="126" t="s">
        <v>71</v>
      </c>
      <c r="F9" s="127" t="s">
        <v>188</v>
      </c>
      <c r="G9" s="128">
        <v>327.38</v>
      </c>
      <c r="H9" s="128">
        <v>327.38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</row>
    <row r="10" ht="23.25" customHeight="1" spans="1:17">
      <c r="A10" s="124">
        <v>301</v>
      </c>
      <c r="B10" s="124">
        <v>30102</v>
      </c>
      <c r="C10" s="125" t="s">
        <v>189</v>
      </c>
      <c r="D10" s="126" t="s">
        <v>187</v>
      </c>
      <c r="E10" s="126" t="s">
        <v>71</v>
      </c>
      <c r="F10" s="127" t="s">
        <v>188</v>
      </c>
      <c r="G10" s="128">
        <v>121.29</v>
      </c>
      <c r="H10" s="128">
        <v>121.29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</row>
    <row r="11" ht="23.25" customHeight="1" spans="1:17">
      <c r="A11" s="124"/>
      <c r="B11" s="124"/>
      <c r="C11" s="125" t="s">
        <v>190</v>
      </c>
      <c r="D11" s="126"/>
      <c r="E11" s="126"/>
      <c r="F11" s="127"/>
      <c r="G11" s="128">
        <f t="shared" ref="G11:Q11" si="3">G12</f>
        <v>26.94</v>
      </c>
      <c r="H11" s="128">
        <f>H12</f>
        <v>26.94</v>
      </c>
      <c r="I11" s="128">
        <f>I12</f>
        <v>0</v>
      </c>
      <c r="J11" s="128">
        <f>J12</f>
        <v>0</v>
      </c>
      <c r="K11" s="128">
        <f>K12</f>
        <v>0</v>
      </c>
      <c r="L11" s="128">
        <f>L12</f>
        <v>0</v>
      </c>
      <c r="M11" s="128">
        <f>M12</f>
        <v>0</v>
      </c>
      <c r="N11" s="128">
        <f>N12</f>
        <v>0</v>
      </c>
      <c r="O11" s="128">
        <f>O12</f>
        <v>0</v>
      </c>
      <c r="P11" s="128">
        <f>P12</f>
        <v>0</v>
      </c>
      <c r="Q11" s="128">
        <f>Q12</f>
        <v>0</v>
      </c>
    </row>
    <row r="12" ht="23.25" customHeight="1" spans="1:17">
      <c r="A12" s="124">
        <v>301</v>
      </c>
      <c r="B12" s="124">
        <v>30103</v>
      </c>
      <c r="C12" s="125" t="s">
        <v>191</v>
      </c>
      <c r="D12" s="126" t="s">
        <v>187</v>
      </c>
      <c r="E12" s="126" t="s">
        <v>71</v>
      </c>
      <c r="F12" s="127" t="s">
        <v>188</v>
      </c>
      <c r="G12" s="128">
        <v>26.94</v>
      </c>
      <c r="H12" s="128">
        <v>26.94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</row>
    <row r="13" ht="23.25" customHeight="1" spans="1:17">
      <c r="A13" s="124"/>
      <c r="B13" s="124"/>
      <c r="C13" s="125" t="s">
        <v>192</v>
      </c>
      <c r="D13" s="126"/>
      <c r="E13" s="126"/>
      <c r="F13" s="127"/>
      <c r="G13" s="128">
        <f t="shared" ref="G13:Q13" si="4">G14</f>
        <v>74.88</v>
      </c>
      <c r="H13" s="128">
        <f>H14</f>
        <v>0</v>
      </c>
      <c r="I13" s="128">
        <f>I14</f>
        <v>0</v>
      </c>
      <c r="J13" s="128">
        <f>J14</f>
        <v>74.88</v>
      </c>
      <c r="K13" s="128">
        <f>K14</f>
        <v>0</v>
      </c>
      <c r="L13" s="128">
        <f>L14</f>
        <v>0</v>
      </c>
      <c r="M13" s="128">
        <f>M14</f>
        <v>74.88</v>
      </c>
      <c r="N13" s="128">
        <f>N14</f>
        <v>0</v>
      </c>
      <c r="O13" s="128">
        <f>O14</f>
        <v>0</v>
      </c>
      <c r="P13" s="128">
        <f>P14</f>
        <v>0</v>
      </c>
      <c r="Q13" s="128">
        <f>Q14</f>
        <v>0</v>
      </c>
    </row>
    <row r="14" ht="23.25" customHeight="1" spans="1:17">
      <c r="A14" s="124">
        <v>301</v>
      </c>
      <c r="B14" s="124">
        <v>30102</v>
      </c>
      <c r="C14" s="125" t="s">
        <v>189</v>
      </c>
      <c r="D14" s="126" t="s">
        <v>187</v>
      </c>
      <c r="E14" s="126" t="s">
        <v>71</v>
      </c>
      <c r="F14" s="127" t="s">
        <v>188</v>
      </c>
      <c r="G14" s="128">
        <v>74.88</v>
      </c>
      <c r="H14" s="128">
        <v>0</v>
      </c>
      <c r="I14" s="128">
        <v>0</v>
      </c>
      <c r="J14" s="128">
        <v>74.88</v>
      </c>
      <c r="K14" s="128">
        <v>0</v>
      </c>
      <c r="L14" s="128">
        <v>0</v>
      </c>
      <c r="M14" s="128">
        <v>74.88</v>
      </c>
      <c r="N14" s="128">
        <v>0</v>
      </c>
      <c r="O14" s="128">
        <v>0</v>
      </c>
      <c r="P14" s="128">
        <v>0</v>
      </c>
      <c r="Q14" s="128">
        <v>0</v>
      </c>
    </row>
    <row r="15" ht="23.25" customHeight="1" spans="1:17">
      <c r="A15" s="124"/>
      <c r="B15" s="124"/>
      <c r="C15" s="125" t="s">
        <v>193</v>
      </c>
      <c r="D15" s="126"/>
      <c r="E15" s="126"/>
      <c r="F15" s="127"/>
      <c r="G15" s="128">
        <f t="shared" ref="G15:Q15" si="5">G16</f>
        <v>35.56</v>
      </c>
      <c r="H15" s="128">
        <f>H16</f>
        <v>35.56</v>
      </c>
      <c r="I15" s="128">
        <f>I16</f>
        <v>0</v>
      </c>
      <c r="J15" s="128">
        <f>J16</f>
        <v>0</v>
      </c>
      <c r="K15" s="128">
        <f>K16</f>
        <v>0</v>
      </c>
      <c r="L15" s="128">
        <f>L16</f>
        <v>0</v>
      </c>
      <c r="M15" s="128">
        <f>M16</f>
        <v>0</v>
      </c>
      <c r="N15" s="128">
        <f>N16</f>
        <v>0</v>
      </c>
      <c r="O15" s="128">
        <f>O16</f>
        <v>0</v>
      </c>
      <c r="P15" s="128">
        <f>P16</f>
        <v>0</v>
      </c>
      <c r="Q15" s="128">
        <f>Q16</f>
        <v>0</v>
      </c>
    </row>
    <row r="16" ht="23.25" customHeight="1" spans="1:17">
      <c r="A16" s="124">
        <v>301</v>
      </c>
      <c r="B16" s="124">
        <v>30110</v>
      </c>
      <c r="C16" s="125" t="s">
        <v>194</v>
      </c>
      <c r="D16" s="126" t="s">
        <v>187</v>
      </c>
      <c r="E16" s="126" t="s">
        <v>86</v>
      </c>
      <c r="F16" s="127" t="s">
        <v>195</v>
      </c>
      <c r="G16" s="128">
        <v>35.56</v>
      </c>
      <c r="H16" s="128">
        <v>35.56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</row>
    <row r="17" ht="23.25" customHeight="1" spans="1:17">
      <c r="A17" s="124"/>
      <c r="B17" s="124"/>
      <c r="C17" s="125" t="s">
        <v>196</v>
      </c>
      <c r="D17" s="126"/>
      <c r="E17" s="126"/>
      <c r="F17" s="127"/>
      <c r="G17" s="128">
        <f t="shared" ref="G17:Q17" si="6">G18</f>
        <v>80.5</v>
      </c>
      <c r="H17" s="128">
        <f>H18</f>
        <v>80.5</v>
      </c>
      <c r="I17" s="128">
        <f>I18</f>
        <v>0</v>
      </c>
      <c r="J17" s="128">
        <f>J18</f>
        <v>0</v>
      </c>
      <c r="K17" s="128">
        <f>K18</f>
        <v>0</v>
      </c>
      <c r="L17" s="128">
        <f>L18</f>
        <v>0</v>
      </c>
      <c r="M17" s="128">
        <f>M18</f>
        <v>0</v>
      </c>
      <c r="N17" s="128">
        <f>N18</f>
        <v>0</v>
      </c>
      <c r="O17" s="128">
        <f>O18</f>
        <v>0</v>
      </c>
      <c r="P17" s="128">
        <f>P18</f>
        <v>0</v>
      </c>
      <c r="Q17" s="128">
        <f>Q18</f>
        <v>0</v>
      </c>
    </row>
    <row r="18" ht="23.25" customHeight="1" spans="1:17">
      <c r="A18" s="124">
        <v>301</v>
      </c>
      <c r="B18" s="124">
        <v>30108</v>
      </c>
      <c r="C18" s="125" t="s">
        <v>197</v>
      </c>
      <c r="D18" s="126" t="s">
        <v>187</v>
      </c>
      <c r="E18" s="126" t="s">
        <v>86</v>
      </c>
      <c r="F18" s="127" t="s">
        <v>195</v>
      </c>
      <c r="G18" s="128">
        <v>80.5</v>
      </c>
      <c r="H18" s="128">
        <v>80.5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</row>
    <row r="19" ht="23.25" customHeight="1" spans="1:17">
      <c r="A19" s="124"/>
      <c r="B19" s="124"/>
      <c r="C19" s="125" t="s">
        <v>198</v>
      </c>
      <c r="D19" s="126"/>
      <c r="E19" s="126"/>
      <c r="F19" s="127"/>
      <c r="G19" s="128">
        <f t="shared" ref="G19:Q19" si="7">G20</f>
        <v>1.01</v>
      </c>
      <c r="H19" s="128">
        <f>H20</f>
        <v>1.01</v>
      </c>
      <c r="I19" s="128">
        <f>I20</f>
        <v>0</v>
      </c>
      <c r="J19" s="128">
        <f>J20</f>
        <v>0</v>
      </c>
      <c r="K19" s="128">
        <f>K20</f>
        <v>0</v>
      </c>
      <c r="L19" s="128">
        <f>L20</f>
        <v>0</v>
      </c>
      <c r="M19" s="128">
        <f>M20</f>
        <v>0</v>
      </c>
      <c r="N19" s="128">
        <f>N20</f>
        <v>0</v>
      </c>
      <c r="O19" s="128">
        <f>O20</f>
        <v>0</v>
      </c>
      <c r="P19" s="128">
        <f>P20</f>
        <v>0</v>
      </c>
      <c r="Q19" s="128">
        <f>Q20</f>
        <v>0</v>
      </c>
    </row>
    <row r="20" ht="23.25" customHeight="1" spans="1:17">
      <c r="A20" s="124">
        <v>301</v>
      </c>
      <c r="B20" s="124">
        <v>30112</v>
      </c>
      <c r="C20" s="125" t="s">
        <v>199</v>
      </c>
      <c r="D20" s="126" t="s">
        <v>187</v>
      </c>
      <c r="E20" s="126" t="s">
        <v>86</v>
      </c>
      <c r="F20" s="127" t="s">
        <v>195</v>
      </c>
      <c r="G20" s="128">
        <v>1.01</v>
      </c>
      <c r="H20" s="128">
        <v>1.01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</row>
    <row r="21" ht="23.25" customHeight="1" spans="1:17">
      <c r="A21" s="124"/>
      <c r="B21" s="124"/>
      <c r="C21" s="125" t="s">
        <v>200</v>
      </c>
      <c r="D21" s="126"/>
      <c r="E21" s="126"/>
      <c r="F21" s="127"/>
      <c r="G21" s="128">
        <f t="shared" ref="G21:Q21" si="8">G22</f>
        <v>2.52</v>
      </c>
      <c r="H21" s="128">
        <f>H22</f>
        <v>2.52</v>
      </c>
      <c r="I21" s="128">
        <f>I22</f>
        <v>0</v>
      </c>
      <c r="J21" s="128">
        <f>J22</f>
        <v>0</v>
      </c>
      <c r="K21" s="128">
        <f>K22</f>
        <v>0</v>
      </c>
      <c r="L21" s="128">
        <f>L22</f>
        <v>0</v>
      </c>
      <c r="M21" s="128">
        <f>M22</f>
        <v>0</v>
      </c>
      <c r="N21" s="128">
        <f>N22</f>
        <v>0</v>
      </c>
      <c r="O21" s="128">
        <f>O22</f>
        <v>0</v>
      </c>
      <c r="P21" s="128">
        <f>P22</f>
        <v>0</v>
      </c>
      <c r="Q21" s="128">
        <f>Q22</f>
        <v>0</v>
      </c>
    </row>
    <row r="22" ht="23.25" customHeight="1" spans="1:17">
      <c r="A22" s="124">
        <v>301</v>
      </c>
      <c r="B22" s="124">
        <v>30112</v>
      </c>
      <c r="C22" s="125" t="s">
        <v>199</v>
      </c>
      <c r="D22" s="126" t="s">
        <v>187</v>
      </c>
      <c r="E22" s="126" t="s">
        <v>86</v>
      </c>
      <c r="F22" s="127" t="s">
        <v>195</v>
      </c>
      <c r="G22" s="128">
        <v>2.52</v>
      </c>
      <c r="H22" s="128">
        <v>2.52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</row>
    <row r="23" ht="23.25" customHeight="1" spans="1:17">
      <c r="A23" s="124"/>
      <c r="B23" s="124"/>
      <c r="C23" s="125" t="s">
        <v>201</v>
      </c>
      <c r="D23" s="126"/>
      <c r="E23" s="126"/>
      <c r="F23" s="127"/>
      <c r="G23" s="128">
        <f t="shared" ref="G23:Q23" si="9">G24</f>
        <v>27.53</v>
      </c>
      <c r="H23" s="128">
        <f>H24</f>
        <v>27.53</v>
      </c>
      <c r="I23" s="128">
        <f>I24</f>
        <v>0</v>
      </c>
      <c r="J23" s="128">
        <f>J24</f>
        <v>0</v>
      </c>
      <c r="K23" s="128">
        <f>K24</f>
        <v>0</v>
      </c>
      <c r="L23" s="128">
        <f>L24</f>
        <v>0</v>
      </c>
      <c r="M23" s="128">
        <f>M24</f>
        <v>0</v>
      </c>
      <c r="N23" s="128">
        <f>N24</f>
        <v>0</v>
      </c>
      <c r="O23" s="128">
        <f>O24</f>
        <v>0</v>
      </c>
      <c r="P23" s="128">
        <f>P24</f>
        <v>0</v>
      </c>
      <c r="Q23" s="128">
        <f>Q24</f>
        <v>0</v>
      </c>
    </row>
    <row r="24" ht="23.25" customHeight="1" spans="1:17">
      <c r="A24" s="124">
        <v>301</v>
      </c>
      <c r="B24" s="124">
        <v>30102</v>
      </c>
      <c r="C24" s="125" t="s">
        <v>189</v>
      </c>
      <c r="D24" s="126" t="s">
        <v>187</v>
      </c>
      <c r="E24" s="126" t="s">
        <v>71</v>
      </c>
      <c r="F24" s="127" t="s">
        <v>188</v>
      </c>
      <c r="G24" s="128">
        <v>27.53</v>
      </c>
      <c r="H24" s="128">
        <v>27.53</v>
      </c>
      <c r="I24" s="128">
        <v>0</v>
      </c>
      <c r="J24" s="128">
        <v>0</v>
      </c>
      <c r="K24" s="128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</row>
    <row r="25" ht="23.25" customHeight="1" spans="1:17">
      <c r="A25" s="124"/>
      <c r="B25" s="124"/>
      <c r="C25" s="125" t="s">
        <v>202</v>
      </c>
      <c r="D25" s="126"/>
      <c r="E25" s="126"/>
      <c r="F25" s="127"/>
      <c r="G25" s="128">
        <f t="shared" ref="G25:Q25" si="10">G26</f>
        <v>11.1</v>
      </c>
      <c r="H25" s="128">
        <f>H26</f>
        <v>11.1</v>
      </c>
      <c r="I25" s="128">
        <f>I26</f>
        <v>0</v>
      </c>
      <c r="J25" s="128">
        <f>J26</f>
        <v>0</v>
      </c>
      <c r="K25" s="128">
        <f>K26</f>
        <v>0</v>
      </c>
      <c r="L25" s="128">
        <f>L26</f>
        <v>0</v>
      </c>
      <c r="M25" s="128">
        <f>M26</f>
        <v>0</v>
      </c>
      <c r="N25" s="128">
        <f>N26</f>
        <v>0</v>
      </c>
      <c r="O25" s="128">
        <f>O26</f>
        <v>0</v>
      </c>
      <c r="P25" s="128">
        <f>P26</f>
        <v>0</v>
      </c>
      <c r="Q25" s="128">
        <f>Q26</f>
        <v>0</v>
      </c>
    </row>
    <row r="26" ht="23.25" customHeight="1" spans="1:17">
      <c r="A26" s="124">
        <v>301</v>
      </c>
      <c r="B26" s="124">
        <v>30199</v>
      </c>
      <c r="C26" s="125" t="s">
        <v>203</v>
      </c>
      <c r="D26" s="126" t="s">
        <v>187</v>
      </c>
      <c r="E26" s="126" t="s">
        <v>204</v>
      </c>
      <c r="F26" s="127" t="s">
        <v>205</v>
      </c>
      <c r="G26" s="128">
        <v>11.1</v>
      </c>
      <c r="H26" s="128">
        <v>11.1</v>
      </c>
      <c r="I26" s="128">
        <v>0</v>
      </c>
      <c r="J26" s="128">
        <v>0</v>
      </c>
      <c r="K26" s="128">
        <v>0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</row>
    <row r="27" ht="23.25" customHeight="1" spans="1:17">
      <c r="A27" s="124"/>
      <c r="B27" s="124"/>
      <c r="C27" s="125" t="s">
        <v>206</v>
      </c>
      <c r="D27" s="126"/>
      <c r="E27" s="126"/>
      <c r="F27" s="127"/>
      <c r="G27" s="128">
        <f t="shared" ref="G27:Q27" si="11">G28</f>
        <v>4.85</v>
      </c>
      <c r="H27" s="128">
        <f>H28</f>
        <v>4.85</v>
      </c>
      <c r="I27" s="128">
        <f>I28</f>
        <v>0</v>
      </c>
      <c r="J27" s="128">
        <f>J28</f>
        <v>0</v>
      </c>
      <c r="K27" s="128">
        <f>K28</f>
        <v>0</v>
      </c>
      <c r="L27" s="128">
        <f>L28</f>
        <v>0</v>
      </c>
      <c r="M27" s="128">
        <f>M28</f>
        <v>0</v>
      </c>
      <c r="N27" s="128">
        <f>N28</f>
        <v>0</v>
      </c>
      <c r="O27" s="128">
        <f>O28</f>
        <v>0</v>
      </c>
      <c r="P27" s="128">
        <f>P28</f>
        <v>0</v>
      </c>
      <c r="Q27" s="128">
        <f>Q28</f>
        <v>0</v>
      </c>
    </row>
    <row r="28" ht="23.25" customHeight="1" spans="1:17">
      <c r="A28" s="124">
        <v>301</v>
      </c>
      <c r="B28" s="124">
        <v>30102</v>
      </c>
      <c r="C28" s="125" t="s">
        <v>189</v>
      </c>
      <c r="D28" s="126" t="s">
        <v>187</v>
      </c>
      <c r="E28" s="126" t="s">
        <v>71</v>
      </c>
      <c r="F28" s="127" t="s">
        <v>188</v>
      </c>
      <c r="G28" s="128">
        <v>4.85</v>
      </c>
      <c r="H28" s="128">
        <v>4.85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8">
        <v>0</v>
      </c>
      <c r="O28" s="128">
        <v>0</v>
      </c>
      <c r="P28" s="128">
        <v>0</v>
      </c>
      <c r="Q28" s="128">
        <v>0</v>
      </c>
    </row>
    <row r="29" ht="23.25" customHeight="1" spans="1:17">
      <c r="A29" s="124"/>
      <c r="B29" s="124"/>
      <c r="C29" s="125" t="s">
        <v>207</v>
      </c>
      <c r="D29" s="126"/>
      <c r="E29" s="126"/>
      <c r="F29" s="127"/>
      <c r="G29" s="128">
        <f t="shared" ref="G29:Q29" si="12">G30</f>
        <v>39.66</v>
      </c>
      <c r="H29" s="128">
        <f>H30</f>
        <v>39.66</v>
      </c>
      <c r="I29" s="128">
        <f>I30</f>
        <v>0</v>
      </c>
      <c r="J29" s="128">
        <f>J30</f>
        <v>0</v>
      </c>
      <c r="K29" s="128">
        <f>K30</f>
        <v>0</v>
      </c>
      <c r="L29" s="128">
        <f>L30</f>
        <v>0</v>
      </c>
      <c r="M29" s="128">
        <f>M30</f>
        <v>0</v>
      </c>
      <c r="N29" s="128">
        <f>N30</f>
        <v>0</v>
      </c>
      <c r="O29" s="128">
        <f>O30</f>
        <v>0</v>
      </c>
      <c r="P29" s="128">
        <f>P30</f>
        <v>0</v>
      </c>
      <c r="Q29" s="128">
        <f>Q30</f>
        <v>0</v>
      </c>
    </row>
    <row r="30" ht="23.25" customHeight="1" spans="1:17">
      <c r="A30" s="124">
        <v>301</v>
      </c>
      <c r="B30" s="124">
        <v>30103</v>
      </c>
      <c r="C30" s="125" t="s">
        <v>191</v>
      </c>
      <c r="D30" s="126" t="s">
        <v>187</v>
      </c>
      <c r="E30" s="126" t="s">
        <v>71</v>
      </c>
      <c r="F30" s="127" t="s">
        <v>188</v>
      </c>
      <c r="G30" s="128">
        <v>39.66</v>
      </c>
      <c r="H30" s="128">
        <v>39.66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</row>
    <row r="31" ht="23.25" customHeight="1" spans="1:17">
      <c r="A31" s="124"/>
      <c r="B31" s="124"/>
      <c r="C31" s="125" t="s">
        <v>208</v>
      </c>
      <c r="D31" s="126"/>
      <c r="E31" s="126"/>
      <c r="F31" s="127"/>
      <c r="G31" s="128">
        <f t="shared" ref="G31:Q31" si="13">G32</f>
        <v>4.32</v>
      </c>
      <c r="H31" s="128">
        <f>H32</f>
        <v>4.32</v>
      </c>
      <c r="I31" s="128">
        <f>I32</f>
        <v>0</v>
      </c>
      <c r="J31" s="128">
        <f>J32</f>
        <v>0</v>
      </c>
      <c r="K31" s="128">
        <f>K32</f>
        <v>0</v>
      </c>
      <c r="L31" s="128">
        <f>L32</f>
        <v>0</v>
      </c>
      <c r="M31" s="128">
        <f>M32</f>
        <v>0</v>
      </c>
      <c r="N31" s="128">
        <f>N32</f>
        <v>0</v>
      </c>
      <c r="O31" s="128">
        <f>O32</f>
        <v>0</v>
      </c>
      <c r="P31" s="128">
        <f>P32</f>
        <v>0</v>
      </c>
      <c r="Q31" s="128">
        <f>Q32</f>
        <v>0</v>
      </c>
    </row>
    <row r="32" ht="23.25" customHeight="1" spans="1:17">
      <c r="A32" s="124">
        <v>303</v>
      </c>
      <c r="B32" s="124">
        <v>30302</v>
      </c>
      <c r="C32" s="125" t="s">
        <v>209</v>
      </c>
      <c r="D32" s="126" t="s">
        <v>210</v>
      </c>
      <c r="E32" s="126" t="s">
        <v>110</v>
      </c>
      <c r="F32" s="127" t="s">
        <v>211</v>
      </c>
      <c r="G32" s="128">
        <v>4.32</v>
      </c>
      <c r="H32" s="128">
        <v>4.32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</row>
    <row r="33" ht="23.25" customHeight="1" spans="1:17">
      <c r="A33" s="124"/>
      <c r="B33" s="124"/>
      <c r="C33" s="125" t="s">
        <v>212</v>
      </c>
      <c r="D33" s="126"/>
      <c r="E33" s="126"/>
      <c r="F33" s="127"/>
      <c r="G33" s="128">
        <f t="shared" ref="G33:Q33" si="14">SUM(G34:G46)</f>
        <v>151</v>
      </c>
      <c r="H33" s="128">
        <f>SUM(H34:H46)</f>
        <v>151</v>
      </c>
      <c r="I33" s="128">
        <f>SUM(I34:I46)</f>
        <v>0</v>
      </c>
      <c r="J33" s="128">
        <f>SUM(J34:J46)</f>
        <v>0</v>
      </c>
      <c r="K33" s="128">
        <f>SUM(K34:K46)</f>
        <v>0</v>
      </c>
      <c r="L33" s="128">
        <f>SUM(L34:L46)</f>
        <v>0</v>
      </c>
      <c r="M33" s="128">
        <f>SUM(M34:M46)</f>
        <v>0</v>
      </c>
      <c r="N33" s="128">
        <f>SUM(N34:N46)</f>
        <v>0</v>
      </c>
      <c r="O33" s="128">
        <f>SUM(O34:O46)</f>
        <v>0</v>
      </c>
      <c r="P33" s="128">
        <f>SUM(P34:P46)</f>
        <v>0</v>
      </c>
      <c r="Q33" s="128">
        <f>SUM(Q34:Q46)</f>
        <v>0</v>
      </c>
    </row>
    <row r="34" ht="23.25" customHeight="1" spans="1:17">
      <c r="A34" s="124">
        <v>301</v>
      </c>
      <c r="B34" s="124">
        <v>30199</v>
      </c>
      <c r="C34" s="125" t="s">
        <v>203</v>
      </c>
      <c r="D34" s="126" t="s">
        <v>187</v>
      </c>
      <c r="E34" s="126" t="s">
        <v>204</v>
      </c>
      <c r="F34" s="127" t="s">
        <v>205</v>
      </c>
      <c r="G34" s="128">
        <v>47.6</v>
      </c>
      <c r="H34" s="128">
        <v>47.6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</row>
    <row r="35" ht="23.25" customHeight="1" spans="1:17">
      <c r="A35" s="124">
        <v>302</v>
      </c>
      <c r="B35" s="124">
        <v>30201</v>
      </c>
      <c r="C35" s="125" t="s">
        <v>213</v>
      </c>
      <c r="D35" s="126" t="s">
        <v>214</v>
      </c>
      <c r="E35" s="126" t="s">
        <v>71</v>
      </c>
      <c r="F35" s="127" t="s">
        <v>215</v>
      </c>
      <c r="G35" s="128">
        <v>11.4</v>
      </c>
      <c r="H35" s="128">
        <v>11.4</v>
      </c>
      <c r="I35" s="128">
        <v>0</v>
      </c>
      <c r="J35" s="128">
        <v>0</v>
      </c>
      <c r="K35" s="128">
        <v>0</v>
      </c>
      <c r="L35" s="128">
        <v>0</v>
      </c>
      <c r="M35" s="128">
        <v>0</v>
      </c>
      <c r="N35" s="128">
        <v>0</v>
      </c>
      <c r="O35" s="128">
        <v>0</v>
      </c>
      <c r="P35" s="128">
        <v>0</v>
      </c>
      <c r="Q35" s="128">
        <v>0</v>
      </c>
    </row>
    <row r="36" ht="23.25" customHeight="1" spans="1:17">
      <c r="A36" s="124">
        <v>302</v>
      </c>
      <c r="B36" s="124">
        <v>30202</v>
      </c>
      <c r="C36" s="125" t="s">
        <v>216</v>
      </c>
      <c r="D36" s="126" t="s">
        <v>214</v>
      </c>
      <c r="E36" s="126" t="s">
        <v>71</v>
      </c>
      <c r="F36" s="127" t="s">
        <v>215</v>
      </c>
      <c r="G36" s="128">
        <v>5</v>
      </c>
      <c r="H36" s="128">
        <v>5</v>
      </c>
      <c r="I36" s="128">
        <v>0</v>
      </c>
      <c r="J36" s="128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</row>
    <row r="37" ht="23.25" customHeight="1" spans="1:17">
      <c r="A37" s="124">
        <v>302</v>
      </c>
      <c r="B37" s="124">
        <v>30207</v>
      </c>
      <c r="C37" s="125" t="s">
        <v>217</v>
      </c>
      <c r="D37" s="126" t="s">
        <v>214</v>
      </c>
      <c r="E37" s="126" t="s">
        <v>71</v>
      </c>
      <c r="F37" s="127" t="s">
        <v>215</v>
      </c>
      <c r="G37" s="128">
        <v>7.9</v>
      </c>
      <c r="H37" s="128">
        <v>7.9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28">
        <v>0</v>
      </c>
      <c r="P37" s="128">
        <v>0</v>
      </c>
      <c r="Q37" s="128">
        <v>0</v>
      </c>
    </row>
    <row r="38" ht="23.25" customHeight="1" spans="1:17">
      <c r="A38" s="124">
        <v>302</v>
      </c>
      <c r="B38" s="124">
        <v>30211</v>
      </c>
      <c r="C38" s="125" t="s">
        <v>218</v>
      </c>
      <c r="D38" s="126" t="s">
        <v>214</v>
      </c>
      <c r="E38" s="126" t="s">
        <v>71</v>
      </c>
      <c r="F38" s="127" t="s">
        <v>215</v>
      </c>
      <c r="G38" s="128">
        <v>5</v>
      </c>
      <c r="H38" s="128">
        <v>5</v>
      </c>
      <c r="I38" s="128">
        <v>0</v>
      </c>
      <c r="J38" s="128">
        <v>0</v>
      </c>
      <c r="K38" s="128">
        <v>0</v>
      </c>
      <c r="L38" s="128">
        <v>0</v>
      </c>
      <c r="M38" s="128">
        <v>0</v>
      </c>
      <c r="N38" s="128">
        <v>0</v>
      </c>
      <c r="O38" s="128">
        <v>0</v>
      </c>
      <c r="P38" s="128">
        <v>0</v>
      </c>
      <c r="Q38" s="128">
        <v>0</v>
      </c>
    </row>
    <row r="39" ht="23.25" customHeight="1" spans="1:17">
      <c r="A39" s="124">
        <v>302</v>
      </c>
      <c r="B39" s="124">
        <v>30213</v>
      </c>
      <c r="C39" s="125" t="s">
        <v>219</v>
      </c>
      <c r="D39" s="126" t="s">
        <v>214</v>
      </c>
      <c r="E39" s="126" t="s">
        <v>220</v>
      </c>
      <c r="F39" s="127" t="s">
        <v>221</v>
      </c>
      <c r="G39" s="128">
        <v>40</v>
      </c>
      <c r="H39" s="128">
        <v>40</v>
      </c>
      <c r="I39" s="128">
        <v>0</v>
      </c>
      <c r="J39" s="128">
        <v>0</v>
      </c>
      <c r="K39" s="128">
        <v>0</v>
      </c>
      <c r="L39" s="128">
        <v>0</v>
      </c>
      <c r="M39" s="128">
        <v>0</v>
      </c>
      <c r="N39" s="128">
        <v>0</v>
      </c>
      <c r="O39" s="128">
        <v>0</v>
      </c>
      <c r="P39" s="128">
        <v>0</v>
      </c>
      <c r="Q39" s="128">
        <v>0</v>
      </c>
    </row>
    <row r="40" ht="23.25" customHeight="1" spans="1:17">
      <c r="A40" s="124">
        <v>302</v>
      </c>
      <c r="B40" s="124">
        <v>30215</v>
      </c>
      <c r="C40" s="125" t="s">
        <v>222</v>
      </c>
      <c r="D40" s="126" t="s">
        <v>214</v>
      </c>
      <c r="E40" s="126" t="s">
        <v>86</v>
      </c>
      <c r="F40" s="127" t="s">
        <v>223</v>
      </c>
      <c r="G40" s="128">
        <v>3</v>
      </c>
      <c r="H40" s="128">
        <v>3</v>
      </c>
      <c r="I40" s="128">
        <v>0</v>
      </c>
      <c r="J40" s="128">
        <v>0</v>
      </c>
      <c r="K40" s="128">
        <v>0</v>
      </c>
      <c r="L40" s="128">
        <v>0</v>
      </c>
      <c r="M40" s="128">
        <v>0</v>
      </c>
      <c r="N40" s="128">
        <v>0</v>
      </c>
      <c r="O40" s="128">
        <v>0</v>
      </c>
      <c r="P40" s="128">
        <v>0</v>
      </c>
      <c r="Q40" s="128">
        <v>0</v>
      </c>
    </row>
    <row r="41" ht="23.25" customHeight="1" spans="1:17">
      <c r="A41" s="124">
        <v>302</v>
      </c>
      <c r="B41" s="124">
        <v>30217</v>
      </c>
      <c r="C41" s="125" t="s">
        <v>224</v>
      </c>
      <c r="D41" s="126" t="s">
        <v>214</v>
      </c>
      <c r="E41" s="126" t="s">
        <v>225</v>
      </c>
      <c r="F41" s="127" t="s">
        <v>226</v>
      </c>
      <c r="G41" s="128">
        <v>1.5</v>
      </c>
      <c r="H41" s="128">
        <v>1.5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</row>
    <row r="42" ht="23.25" customHeight="1" spans="1:17">
      <c r="A42" s="124">
        <v>302</v>
      </c>
      <c r="B42" s="124">
        <v>30226</v>
      </c>
      <c r="C42" s="125" t="s">
        <v>227</v>
      </c>
      <c r="D42" s="126" t="s">
        <v>214</v>
      </c>
      <c r="E42" s="126" t="s">
        <v>110</v>
      </c>
      <c r="F42" s="127" t="s">
        <v>228</v>
      </c>
      <c r="G42" s="128">
        <v>3</v>
      </c>
      <c r="H42" s="128">
        <v>3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</row>
    <row r="43" ht="23.25" customHeight="1" spans="1:17">
      <c r="A43" s="124">
        <v>302</v>
      </c>
      <c r="B43" s="124">
        <v>30228</v>
      </c>
      <c r="C43" s="125" t="s">
        <v>229</v>
      </c>
      <c r="D43" s="126" t="s">
        <v>214</v>
      </c>
      <c r="E43" s="126" t="s">
        <v>71</v>
      </c>
      <c r="F43" s="127" t="s">
        <v>215</v>
      </c>
      <c r="G43" s="128">
        <v>5.6</v>
      </c>
      <c r="H43" s="128">
        <v>5.6</v>
      </c>
      <c r="I43" s="128">
        <v>0</v>
      </c>
      <c r="J43" s="128">
        <v>0</v>
      </c>
      <c r="K43" s="128">
        <v>0</v>
      </c>
      <c r="L43" s="128">
        <v>0</v>
      </c>
      <c r="M43" s="128">
        <v>0</v>
      </c>
      <c r="N43" s="128">
        <v>0</v>
      </c>
      <c r="O43" s="128">
        <v>0</v>
      </c>
      <c r="P43" s="128">
        <v>0</v>
      </c>
      <c r="Q43" s="128">
        <v>0</v>
      </c>
    </row>
    <row r="44" ht="23.25" customHeight="1" spans="1:17">
      <c r="A44" s="124">
        <v>302</v>
      </c>
      <c r="B44" s="124">
        <v>30231</v>
      </c>
      <c r="C44" s="125" t="s">
        <v>230</v>
      </c>
      <c r="D44" s="126" t="s">
        <v>214</v>
      </c>
      <c r="E44" s="126" t="s">
        <v>231</v>
      </c>
      <c r="F44" s="127" t="s">
        <v>232</v>
      </c>
      <c r="G44" s="128">
        <v>15</v>
      </c>
      <c r="H44" s="128">
        <v>15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</row>
    <row r="45" ht="23.25" customHeight="1" spans="1:17">
      <c r="A45" s="124">
        <v>302</v>
      </c>
      <c r="B45" s="124">
        <v>30299</v>
      </c>
      <c r="C45" s="125" t="s">
        <v>233</v>
      </c>
      <c r="D45" s="126" t="s">
        <v>214</v>
      </c>
      <c r="E45" s="126" t="s">
        <v>204</v>
      </c>
      <c r="F45" s="127" t="s">
        <v>234</v>
      </c>
      <c r="G45" s="128">
        <v>4</v>
      </c>
      <c r="H45" s="128">
        <v>4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</row>
    <row r="46" ht="23.25" customHeight="1" spans="1:17">
      <c r="A46" s="124">
        <v>310</v>
      </c>
      <c r="B46" s="124">
        <v>31002</v>
      </c>
      <c r="C46" s="125" t="s">
        <v>235</v>
      </c>
      <c r="D46" s="126" t="s">
        <v>236</v>
      </c>
      <c r="E46" s="126" t="s">
        <v>225</v>
      </c>
      <c r="F46" s="127" t="s">
        <v>237</v>
      </c>
      <c r="G46" s="128">
        <v>2</v>
      </c>
      <c r="H46" s="128">
        <v>2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</row>
    <row r="47" ht="23.25" customHeight="1" spans="1:17">
      <c r="A47" s="124"/>
      <c r="B47" s="124"/>
      <c r="C47" s="125" t="s">
        <v>238</v>
      </c>
      <c r="D47" s="126"/>
      <c r="E47" s="126"/>
      <c r="F47" s="127"/>
      <c r="G47" s="128">
        <f t="shared" ref="G47:Q47" si="15">G48</f>
        <v>62.87</v>
      </c>
      <c r="H47" s="128">
        <f>H48</f>
        <v>62.87</v>
      </c>
      <c r="I47" s="128">
        <f>I48</f>
        <v>0</v>
      </c>
      <c r="J47" s="128">
        <f>J48</f>
        <v>0</v>
      </c>
      <c r="K47" s="128">
        <f>K48</f>
        <v>0</v>
      </c>
      <c r="L47" s="128">
        <f>L48</f>
        <v>0</v>
      </c>
      <c r="M47" s="128">
        <f>M48</f>
        <v>0</v>
      </c>
      <c r="N47" s="128">
        <f>N48</f>
        <v>0</v>
      </c>
      <c r="O47" s="128">
        <f>O48</f>
        <v>0</v>
      </c>
      <c r="P47" s="128">
        <f>P48</f>
        <v>0</v>
      </c>
      <c r="Q47" s="128">
        <f>Q48</f>
        <v>0</v>
      </c>
    </row>
    <row r="48" ht="23.25" customHeight="1" spans="1:17">
      <c r="A48" s="124">
        <v>302</v>
      </c>
      <c r="B48" s="124">
        <v>30239</v>
      </c>
      <c r="C48" s="125" t="s">
        <v>239</v>
      </c>
      <c r="D48" s="126" t="s">
        <v>214</v>
      </c>
      <c r="E48" s="126" t="s">
        <v>71</v>
      </c>
      <c r="F48" s="127" t="s">
        <v>215</v>
      </c>
      <c r="G48" s="128">
        <v>62.87</v>
      </c>
      <c r="H48" s="128">
        <v>62.87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</row>
    <row r="49" ht="23.25" customHeight="1" spans="1:17">
      <c r="A49" s="124"/>
      <c r="B49" s="124"/>
      <c r="C49" s="125" t="s">
        <v>240</v>
      </c>
      <c r="D49" s="126"/>
      <c r="E49" s="126"/>
      <c r="F49" s="127"/>
      <c r="G49" s="128">
        <f t="shared" ref="G49:Q49" si="16">G50+G52+G54+G56+G58+G60+G62+G64+G66+G68+G70+G72+G74+G76</f>
        <v>18.43</v>
      </c>
      <c r="H49" s="128">
        <f>H50+H52+H54+H56+H58+H60+H62+H64+H66+H68+H70+H72+H74+H76</f>
        <v>17.71</v>
      </c>
      <c r="I49" s="128">
        <f>I50+I52+I54+I56+I58+I60+I62+I64+I66+I68+I70+I72+I74+I76</f>
        <v>0</v>
      </c>
      <c r="J49" s="128">
        <f>J50+J52+J54+J56+J58+J60+J62+J64+J66+J68+J70+J72+J74+J76</f>
        <v>0.72</v>
      </c>
      <c r="K49" s="128">
        <f>K50+K52+K54+K56+K58+K60+K62+K64+K66+K68+K70+K72+K74+K76</f>
        <v>0</v>
      </c>
      <c r="L49" s="128">
        <f>L50+L52+L54+L56+L58+L60+L62+L64+L66+L68+L70+L72+L74+L76</f>
        <v>0</v>
      </c>
      <c r="M49" s="128">
        <f>M50+M52+M54+M56+M58+M60+M62+M64+M66+M68+M70+M72+M74+M76</f>
        <v>0.72</v>
      </c>
      <c r="N49" s="128">
        <f>N50+N52+N54+N56+N58+N60+N62+N64+N66+N68+N70+N72+N74+N76</f>
        <v>0</v>
      </c>
      <c r="O49" s="128">
        <f>O50+O52+O54+O56+O58+O60+O62+O64+O66+O68+O70+O72+O74+O76</f>
        <v>0</v>
      </c>
      <c r="P49" s="128">
        <f>P50+P52+P54+P56+P58+P60+P62+P64+P66+P68+P70+P72+P74+P76</f>
        <v>0</v>
      </c>
      <c r="Q49" s="128">
        <f>Q50+Q52+Q54+Q56+Q58+Q60+Q62+Q64+Q66+Q68+Q70+Q72+Q74+Q76</f>
        <v>0</v>
      </c>
    </row>
    <row r="50" ht="23.25" customHeight="1" spans="1:17">
      <c r="A50" s="124"/>
      <c r="B50" s="124"/>
      <c r="C50" s="125" t="s">
        <v>241</v>
      </c>
      <c r="D50" s="126"/>
      <c r="E50" s="126"/>
      <c r="F50" s="127"/>
      <c r="G50" s="128">
        <f t="shared" ref="G50:Q50" si="17">G51</f>
        <v>8.32</v>
      </c>
      <c r="H50" s="128">
        <f>H51</f>
        <v>8.32</v>
      </c>
      <c r="I50" s="128">
        <f>I51</f>
        <v>0</v>
      </c>
      <c r="J50" s="128">
        <f>J51</f>
        <v>0</v>
      </c>
      <c r="K50" s="128">
        <f>K51</f>
        <v>0</v>
      </c>
      <c r="L50" s="128">
        <f>L51</f>
        <v>0</v>
      </c>
      <c r="M50" s="128">
        <f>M51</f>
        <v>0</v>
      </c>
      <c r="N50" s="128">
        <f>N51</f>
        <v>0</v>
      </c>
      <c r="O50" s="128">
        <f>O51</f>
        <v>0</v>
      </c>
      <c r="P50" s="128">
        <f>P51</f>
        <v>0</v>
      </c>
      <c r="Q50" s="128">
        <f>Q51</f>
        <v>0</v>
      </c>
    </row>
    <row r="51" ht="23.25" customHeight="1" spans="1:17">
      <c r="A51" s="124">
        <v>301</v>
      </c>
      <c r="B51" s="124">
        <v>30101</v>
      </c>
      <c r="C51" s="125" t="s">
        <v>186</v>
      </c>
      <c r="D51" s="126" t="s">
        <v>242</v>
      </c>
      <c r="E51" s="126" t="s">
        <v>71</v>
      </c>
      <c r="F51" s="127" t="s">
        <v>243</v>
      </c>
      <c r="G51" s="128">
        <v>8.32</v>
      </c>
      <c r="H51" s="128">
        <v>8.32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</row>
    <row r="52" ht="23.25" customHeight="1" spans="1:17">
      <c r="A52" s="124"/>
      <c r="B52" s="124"/>
      <c r="C52" s="125" t="s">
        <v>244</v>
      </c>
      <c r="D52" s="126"/>
      <c r="E52" s="126"/>
      <c r="F52" s="127"/>
      <c r="G52" s="128">
        <f t="shared" ref="G52:Q52" si="18">G53</f>
        <v>1.95</v>
      </c>
      <c r="H52" s="128">
        <f>H53</f>
        <v>1.95</v>
      </c>
      <c r="I52" s="128">
        <f>I53</f>
        <v>0</v>
      </c>
      <c r="J52" s="128">
        <f>J53</f>
        <v>0</v>
      </c>
      <c r="K52" s="128">
        <f>K53</f>
        <v>0</v>
      </c>
      <c r="L52" s="128">
        <f>L53</f>
        <v>0</v>
      </c>
      <c r="M52" s="128">
        <f>M53</f>
        <v>0</v>
      </c>
      <c r="N52" s="128">
        <f>N53</f>
        <v>0</v>
      </c>
      <c r="O52" s="128">
        <f>O53</f>
        <v>0</v>
      </c>
      <c r="P52" s="128">
        <f>P53</f>
        <v>0</v>
      </c>
      <c r="Q52" s="128">
        <f>Q53</f>
        <v>0</v>
      </c>
    </row>
    <row r="53" ht="23.25" customHeight="1" spans="1:17">
      <c r="A53" s="124">
        <v>301</v>
      </c>
      <c r="B53" s="124">
        <v>30107</v>
      </c>
      <c r="C53" s="125" t="s">
        <v>245</v>
      </c>
      <c r="D53" s="126" t="s">
        <v>242</v>
      </c>
      <c r="E53" s="126" t="s">
        <v>71</v>
      </c>
      <c r="F53" s="127" t="s">
        <v>243</v>
      </c>
      <c r="G53" s="128">
        <v>1.95</v>
      </c>
      <c r="H53" s="128">
        <v>1.95</v>
      </c>
      <c r="I53" s="128">
        <v>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</row>
    <row r="54" ht="23.25" customHeight="1" spans="1:17">
      <c r="A54" s="124"/>
      <c r="B54" s="124"/>
      <c r="C54" s="125" t="s">
        <v>246</v>
      </c>
      <c r="D54" s="126"/>
      <c r="E54" s="126"/>
      <c r="F54" s="127"/>
      <c r="G54" s="128">
        <f t="shared" ref="G54:Q54" si="19">G55</f>
        <v>0.83</v>
      </c>
      <c r="H54" s="128">
        <f>H55</f>
        <v>0.83</v>
      </c>
      <c r="I54" s="128">
        <f>I55</f>
        <v>0</v>
      </c>
      <c r="J54" s="128">
        <f>J55</f>
        <v>0</v>
      </c>
      <c r="K54" s="128">
        <f>K55</f>
        <v>0</v>
      </c>
      <c r="L54" s="128">
        <f>L55</f>
        <v>0</v>
      </c>
      <c r="M54" s="128">
        <f>M55</f>
        <v>0</v>
      </c>
      <c r="N54" s="128">
        <f>N55</f>
        <v>0</v>
      </c>
      <c r="O54" s="128">
        <f>O55</f>
        <v>0</v>
      </c>
      <c r="P54" s="128">
        <f>P55</f>
        <v>0</v>
      </c>
      <c r="Q54" s="128">
        <f>Q55</f>
        <v>0</v>
      </c>
    </row>
    <row r="55" ht="23.25" customHeight="1" spans="1:17">
      <c r="A55" s="124">
        <v>301</v>
      </c>
      <c r="B55" s="124">
        <v>30107</v>
      </c>
      <c r="C55" s="125" t="s">
        <v>245</v>
      </c>
      <c r="D55" s="126" t="s">
        <v>242</v>
      </c>
      <c r="E55" s="126" t="s">
        <v>71</v>
      </c>
      <c r="F55" s="127" t="s">
        <v>243</v>
      </c>
      <c r="G55" s="128">
        <v>0.83</v>
      </c>
      <c r="H55" s="128">
        <v>0.83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</row>
    <row r="56" ht="23.25" customHeight="1" spans="1:17">
      <c r="A56" s="124"/>
      <c r="B56" s="124"/>
      <c r="C56" s="125" t="s">
        <v>190</v>
      </c>
      <c r="D56" s="126"/>
      <c r="E56" s="126"/>
      <c r="F56" s="127"/>
      <c r="G56" s="128">
        <f t="shared" ref="G56:Q56" si="20">G57</f>
        <v>0.69</v>
      </c>
      <c r="H56" s="128">
        <f>H57</f>
        <v>0.69</v>
      </c>
      <c r="I56" s="128">
        <f>I57</f>
        <v>0</v>
      </c>
      <c r="J56" s="128">
        <f>J57</f>
        <v>0</v>
      </c>
      <c r="K56" s="128">
        <f>K57</f>
        <v>0</v>
      </c>
      <c r="L56" s="128">
        <f>L57</f>
        <v>0</v>
      </c>
      <c r="M56" s="128">
        <f>M57</f>
        <v>0</v>
      </c>
      <c r="N56" s="128">
        <f>N57</f>
        <v>0</v>
      </c>
      <c r="O56" s="128">
        <f>O57</f>
        <v>0</v>
      </c>
      <c r="P56" s="128">
        <f>P57</f>
        <v>0</v>
      </c>
      <c r="Q56" s="128">
        <f>Q57</f>
        <v>0</v>
      </c>
    </row>
    <row r="57" ht="23.25" customHeight="1" spans="1:17">
      <c r="A57" s="124">
        <v>301</v>
      </c>
      <c r="B57" s="124">
        <v>30103</v>
      </c>
      <c r="C57" s="125" t="s">
        <v>191</v>
      </c>
      <c r="D57" s="126" t="s">
        <v>242</v>
      </c>
      <c r="E57" s="126" t="s">
        <v>71</v>
      </c>
      <c r="F57" s="127" t="s">
        <v>243</v>
      </c>
      <c r="G57" s="128">
        <v>0.69</v>
      </c>
      <c r="H57" s="128">
        <v>0.69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28">
        <v>0</v>
      </c>
    </row>
    <row r="58" ht="23.25" customHeight="1" spans="1:17">
      <c r="A58" s="124"/>
      <c r="B58" s="124"/>
      <c r="C58" s="125" t="s">
        <v>192</v>
      </c>
      <c r="D58" s="126"/>
      <c r="E58" s="126"/>
      <c r="F58" s="127"/>
      <c r="G58" s="128">
        <f t="shared" ref="G58:Q58" si="21">G59</f>
        <v>0.72</v>
      </c>
      <c r="H58" s="128">
        <f>H59</f>
        <v>0</v>
      </c>
      <c r="I58" s="128">
        <f>I59</f>
        <v>0</v>
      </c>
      <c r="J58" s="128">
        <f>J59</f>
        <v>0.72</v>
      </c>
      <c r="K58" s="128">
        <f>K59</f>
        <v>0</v>
      </c>
      <c r="L58" s="128">
        <f>L59</f>
        <v>0</v>
      </c>
      <c r="M58" s="128">
        <f>M59</f>
        <v>0.72</v>
      </c>
      <c r="N58" s="128">
        <f>N59</f>
        <v>0</v>
      </c>
      <c r="O58" s="128">
        <f>O59</f>
        <v>0</v>
      </c>
      <c r="P58" s="128">
        <f>P59</f>
        <v>0</v>
      </c>
      <c r="Q58" s="128">
        <f>Q59</f>
        <v>0</v>
      </c>
    </row>
    <row r="59" ht="23.25" customHeight="1" spans="1:17">
      <c r="A59" s="124">
        <v>301</v>
      </c>
      <c r="B59" s="124">
        <v>30102</v>
      </c>
      <c r="C59" s="125" t="s">
        <v>189</v>
      </c>
      <c r="D59" s="126" t="s">
        <v>242</v>
      </c>
      <c r="E59" s="126" t="s">
        <v>71</v>
      </c>
      <c r="F59" s="127" t="s">
        <v>243</v>
      </c>
      <c r="G59" s="128">
        <v>0.72</v>
      </c>
      <c r="H59" s="128">
        <v>0</v>
      </c>
      <c r="I59" s="128">
        <v>0</v>
      </c>
      <c r="J59" s="128">
        <v>0.72</v>
      </c>
      <c r="K59" s="128">
        <v>0</v>
      </c>
      <c r="L59" s="128">
        <v>0</v>
      </c>
      <c r="M59" s="128">
        <v>0.72</v>
      </c>
      <c r="N59" s="128">
        <v>0</v>
      </c>
      <c r="O59" s="128">
        <v>0</v>
      </c>
      <c r="P59" s="128">
        <v>0</v>
      </c>
      <c r="Q59" s="128">
        <v>0</v>
      </c>
    </row>
    <row r="60" ht="23.25" customHeight="1" spans="1:17">
      <c r="A60" s="124"/>
      <c r="B60" s="124"/>
      <c r="C60" s="125" t="s">
        <v>193</v>
      </c>
      <c r="D60" s="126"/>
      <c r="E60" s="126"/>
      <c r="F60" s="127"/>
      <c r="G60" s="128">
        <f t="shared" ref="G60:Q60" si="22">G61</f>
        <v>0.86</v>
      </c>
      <c r="H60" s="128">
        <f>H61</f>
        <v>0.86</v>
      </c>
      <c r="I60" s="128">
        <f>I61</f>
        <v>0</v>
      </c>
      <c r="J60" s="128">
        <f>J61</f>
        <v>0</v>
      </c>
      <c r="K60" s="128">
        <f>K61</f>
        <v>0</v>
      </c>
      <c r="L60" s="128">
        <f>L61</f>
        <v>0</v>
      </c>
      <c r="M60" s="128">
        <f>M61</f>
        <v>0</v>
      </c>
      <c r="N60" s="128">
        <f>N61</f>
        <v>0</v>
      </c>
      <c r="O60" s="128">
        <f>O61</f>
        <v>0</v>
      </c>
      <c r="P60" s="128">
        <f>P61</f>
        <v>0</v>
      </c>
      <c r="Q60" s="128">
        <f>Q61</f>
        <v>0</v>
      </c>
    </row>
    <row r="61" ht="23.25" customHeight="1" spans="1:17">
      <c r="A61" s="124">
        <v>301</v>
      </c>
      <c r="B61" s="124">
        <v>30110</v>
      </c>
      <c r="C61" s="125" t="s">
        <v>194</v>
      </c>
      <c r="D61" s="126" t="s">
        <v>242</v>
      </c>
      <c r="E61" s="126" t="s">
        <v>71</v>
      </c>
      <c r="F61" s="127" t="s">
        <v>243</v>
      </c>
      <c r="G61" s="128">
        <v>0.86</v>
      </c>
      <c r="H61" s="128">
        <v>0.86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</row>
    <row r="62" ht="23.25" customHeight="1" spans="1:17">
      <c r="A62" s="124"/>
      <c r="B62" s="124"/>
      <c r="C62" s="125" t="s">
        <v>196</v>
      </c>
      <c r="D62" s="126"/>
      <c r="E62" s="126"/>
      <c r="F62" s="127"/>
      <c r="G62" s="128">
        <f t="shared" ref="G62:Q62" si="23">G63</f>
        <v>1.94</v>
      </c>
      <c r="H62" s="128">
        <f>H63</f>
        <v>1.94</v>
      </c>
      <c r="I62" s="128">
        <f>I63</f>
        <v>0</v>
      </c>
      <c r="J62" s="128">
        <f>J63</f>
        <v>0</v>
      </c>
      <c r="K62" s="128">
        <f>K63</f>
        <v>0</v>
      </c>
      <c r="L62" s="128">
        <f>L63</f>
        <v>0</v>
      </c>
      <c r="M62" s="128">
        <f>M63</f>
        <v>0</v>
      </c>
      <c r="N62" s="128">
        <f>N63</f>
        <v>0</v>
      </c>
      <c r="O62" s="128">
        <f>O63</f>
        <v>0</v>
      </c>
      <c r="P62" s="128">
        <f>P63</f>
        <v>0</v>
      </c>
      <c r="Q62" s="128">
        <f>Q63</f>
        <v>0</v>
      </c>
    </row>
    <row r="63" ht="23.25" customHeight="1" spans="1:17">
      <c r="A63" s="124">
        <v>301</v>
      </c>
      <c r="B63" s="124">
        <v>30108</v>
      </c>
      <c r="C63" s="125" t="s">
        <v>197</v>
      </c>
      <c r="D63" s="126" t="s">
        <v>242</v>
      </c>
      <c r="E63" s="126" t="s">
        <v>71</v>
      </c>
      <c r="F63" s="127" t="s">
        <v>243</v>
      </c>
      <c r="G63" s="128">
        <v>1.94</v>
      </c>
      <c r="H63" s="128">
        <v>1.94</v>
      </c>
      <c r="I63" s="128">
        <v>0</v>
      </c>
      <c r="J63" s="128">
        <v>0</v>
      </c>
      <c r="K63" s="128">
        <v>0</v>
      </c>
      <c r="L63" s="128">
        <v>0</v>
      </c>
      <c r="M63" s="128">
        <v>0</v>
      </c>
      <c r="N63" s="128">
        <v>0</v>
      </c>
      <c r="O63" s="128">
        <v>0</v>
      </c>
      <c r="P63" s="128">
        <v>0</v>
      </c>
      <c r="Q63" s="128">
        <v>0</v>
      </c>
    </row>
    <row r="64" ht="23.25" customHeight="1" spans="1:17">
      <c r="A64" s="124"/>
      <c r="B64" s="124"/>
      <c r="C64" s="125" t="s">
        <v>198</v>
      </c>
      <c r="D64" s="126"/>
      <c r="E64" s="126"/>
      <c r="F64" s="127"/>
      <c r="G64" s="128">
        <f t="shared" ref="G64:Q64" si="24">G65</f>
        <v>0.02</v>
      </c>
      <c r="H64" s="128">
        <f>H65</f>
        <v>0.02</v>
      </c>
      <c r="I64" s="128">
        <f>I65</f>
        <v>0</v>
      </c>
      <c r="J64" s="128">
        <f>J65</f>
        <v>0</v>
      </c>
      <c r="K64" s="128">
        <f>K65</f>
        <v>0</v>
      </c>
      <c r="L64" s="128">
        <f>L65</f>
        <v>0</v>
      </c>
      <c r="M64" s="128">
        <f>M65</f>
        <v>0</v>
      </c>
      <c r="N64" s="128">
        <f>N65</f>
        <v>0</v>
      </c>
      <c r="O64" s="128">
        <f>O65</f>
        <v>0</v>
      </c>
      <c r="P64" s="128">
        <f>P65</f>
        <v>0</v>
      </c>
      <c r="Q64" s="128">
        <f>Q65</f>
        <v>0</v>
      </c>
    </row>
    <row r="65" ht="23.25" customHeight="1" spans="1:17">
      <c r="A65" s="124">
        <v>301</v>
      </c>
      <c r="B65" s="124">
        <v>30112</v>
      </c>
      <c r="C65" s="125" t="s">
        <v>199</v>
      </c>
      <c r="D65" s="126" t="s">
        <v>242</v>
      </c>
      <c r="E65" s="126" t="s">
        <v>71</v>
      </c>
      <c r="F65" s="127" t="s">
        <v>243</v>
      </c>
      <c r="G65" s="128">
        <v>0.02</v>
      </c>
      <c r="H65" s="128">
        <v>0.02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</row>
    <row r="66" ht="23.25" customHeight="1" spans="1:17">
      <c r="A66" s="124"/>
      <c r="B66" s="124"/>
      <c r="C66" s="125" t="s">
        <v>200</v>
      </c>
      <c r="D66" s="126"/>
      <c r="E66" s="126"/>
      <c r="F66" s="127"/>
      <c r="G66" s="128">
        <f t="shared" ref="G66:Q66" si="25">G67</f>
        <v>0.06</v>
      </c>
      <c r="H66" s="128">
        <f>H67</f>
        <v>0.06</v>
      </c>
      <c r="I66" s="128">
        <f>I67</f>
        <v>0</v>
      </c>
      <c r="J66" s="128">
        <f>J67</f>
        <v>0</v>
      </c>
      <c r="K66" s="128">
        <f>K67</f>
        <v>0</v>
      </c>
      <c r="L66" s="128">
        <f>L67</f>
        <v>0</v>
      </c>
      <c r="M66" s="128">
        <f>M67</f>
        <v>0</v>
      </c>
      <c r="N66" s="128">
        <f>N67</f>
        <v>0</v>
      </c>
      <c r="O66" s="128">
        <f>O67</f>
        <v>0</v>
      </c>
      <c r="P66" s="128">
        <f>P67</f>
        <v>0</v>
      </c>
      <c r="Q66" s="128">
        <f>Q67</f>
        <v>0</v>
      </c>
    </row>
    <row r="67" ht="23.25" customHeight="1" spans="1:17">
      <c r="A67" s="124">
        <v>301</v>
      </c>
      <c r="B67" s="124">
        <v>30112</v>
      </c>
      <c r="C67" s="125" t="s">
        <v>199</v>
      </c>
      <c r="D67" s="126" t="s">
        <v>242</v>
      </c>
      <c r="E67" s="126" t="s">
        <v>71</v>
      </c>
      <c r="F67" s="127" t="s">
        <v>243</v>
      </c>
      <c r="G67" s="128">
        <v>0.06</v>
      </c>
      <c r="H67" s="128">
        <v>0.06</v>
      </c>
      <c r="I67" s="128">
        <v>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</row>
    <row r="68" ht="23.25" customHeight="1" spans="1:17">
      <c r="A68" s="124"/>
      <c r="B68" s="124"/>
      <c r="C68" s="125" t="s">
        <v>201</v>
      </c>
      <c r="D68" s="126"/>
      <c r="E68" s="126"/>
      <c r="F68" s="127"/>
      <c r="G68" s="128">
        <f t="shared" ref="G68:Q68" si="26">G69</f>
        <v>0.26</v>
      </c>
      <c r="H68" s="128">
        <f>H69</f>
        <v>0.26</v>
      </c>
      <c r="I68" s="128">
        <f>I69</f>
        <v>0</v>
      </c>
      <c r="J68" s="128">
        <f>J69</f>
        <v>0</v>
      </c>
      <c r="K68" s="128">
        <f>K69</f>
        <v>0</v>
      </c>
      <c r="L68" s="128">
        <f>L69</f>
        <v>0</v>
      </c>
      <c r="M68" s="128">
        <f>M69</f>
        <v>0</v>
      </c>
      <c r="N68" s="128">
        <f>N69</f>
        <v>0</v>
      </c>
      <c r="O68" s="128">
        <f>O69</f>
        <v>0</v>
      </c>
      <c r="P68" s="128">
        <f>P69</f>
        <v>0</v>
      </c>
      <c r="Q68" s="128">
        <f>Q69</f>
        <v>0</v>
      </c>
    </row>
    <row r="69" ht="23.25" customHeight="1" spans="1:17">
      <c r="A69" s="124">
        <v>301</v>
      </c>
      <c r="B69" s="124">
        <v>30102</v>
      </c>
      <c r="C69" s="125" t="s">
        <v>189</v>
      </c>
      <c r="D69" s="126" t="s">
        <v>242</v>
      </c>
      <c r="E69" s="126" t="s">
        <v>71</v>
      </c>
      <c r="F69" s="127" t="s">
        <v>243</v>
      </c>
      <c r="G69" s="128">
        <v>0.26</v>
      </c>
      <c r="H69" s="128">
        <v>0.26</v>
      </c>
      <c r="I69" s="128">
        <v>0</v>
      </c>
      <c r="J69" s="128">
        <v>0</v>
      </c>
      <c r="K69" s="128">
        <v>0</v>
      </c>
      <c r="L69" s="128">
        <v>0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</row>
    <row r="70" ht="23.25" customHeight="1" spans="1:17">
      <c r="A70" s="124"/>
      <c r="B70" s="124"/>
      <c r="C70" s="125" t="s">
        <v>247</v>
      </c>
      <c r="D70" s="126"/>
      <c r="E70" s="126"/>
      <c r="F70" s="127"/>
      <c r="G70" s="128">
        <f t="shared" ref="G70:Q70" si="27">G71</f>
        <v>0.1</v>
      </c>
      <c r="H70" s="128">
        <f>H71</f>
        <v>0.1</v>
      </c>
      <c r="I70" s="128">
        <f>I71</f>
        <v>0</v>
      </c>
      <c r="J70" s="128">
        <f>J71</f>
        <v>0</v>
      </c>
      <c r="K70" s="128">
        <f>K71</f>
        <v>0</v>
      </c>
      <c r="L70" s="128">
        <f>L71</f>
        <v>0</v>
      </c>
      <c r="M70" s="128">
        <f>M71</f>
        <v>0</v>
      </c>
      <c r="N70" s="128">
        <f>N71</f>
        <v>0</v>
      </c>
      <c r="O70" s="128">
        <f>O71</f>
        <v>0</v>
      </c>
      <c r="P70" s="128">
        <f>P71</f>
        <v>0</v>
      </c>
      <c r="Q70" s="128">
        <f>Q71</f>
        <v>0</v>
      </c>
    </row>
    <row r="71" ht="23.25" customHeight="1" spans="1:17">
      <c r="A71" s="124">
        <v>301</v>
      </c>
      <c r="B71" s="124">
        <v>30102</v>
      </c>
      <c r="C71" s="125" t="s">
        <v>189</v>
      </c>
      <c r="D71" s="126" t="s">
        <v>242</v>
      </c>
      <c r="E71" s="126" t="s">
        <v>71</v>
      </c>
      <c r="F71" s="127" t="s">
        <v>243</v>
      </c>
      <c r="G71" s="128">
        <v>0.1</v>
      </c>
      <c r="H71" s="128">
        <v>0.1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28">
        <v>0</v>
      </c>
      <c r="Q71" s="128">
        <v>0</v>
      </c>
    </row>
    <row r="72" ht="23.25" customHeight="1" spans="1:17">
      <c r="A72" s="124"/>
      <c r="B72" s="124"/>
      <c r="C72" s="125" t="s">
        <v>206</v>
      </c>
      <c r="D72" s="126"/>
      <c r="E72" s="126"/>
      <c r="F72" s="127"/>
      <c r="G72" s="128">
        <f t="shared" ref="G72:Q72" si="28">G73</f>
        <v>0.1</v>
      </c>
      <c r="H72" s="128">
        <f>H73</f>
        <v>0.1</v>
      </c>
      <c r="I72" s="128">
        <f>I73</f>
        <v>0</v>
      </c>
      <c r="J72" s="128">
        <f>J73</f>
        <v>0</v>
      </c>
      <c r="K72" s="128">
        <f>K73</f>
        <v>0</v>
      </c>
      <c r="L72" s="128">
        <f>L73</f>
        <v>0</v>
      </c>
      <c r="M72" s="128">
        <f>M73</f>
        <v>0</v>
      </c>
      <c r="N72" s="128">
        <f>N73</f>
        <v>0</v>
      </c>
      <c r="O72" s="128">
        <f>O73</f>
        <v>0</v>
      </c>
      <c r="P72" s="128">
        <f>P73</f>
        <v>0</v>
      </c>
      <c r="Q72" s="128">
        <f>Q73</f>
        <v>0</v>
      </c>
    </row>
    <row r="73" ht="23.25" customHeight="1" spans="1:17">
      <c r="A73" s="124">
        <v>301</v>
      </c>
      <c r="B73" s="124">
        <v>30102</v>
      </c>
      <c r="C73" s="125" t="s">
        <v>189</v>
      </c>
      <c r="D73" s="126" t="s">
        <v>242</v>
      </c>
      <c r="E73" s="126" t="s">
        <v>71</v>
      </c>
      <c r="F73" s="127" t="s">
        <v>243</v>
      </c>
      <c r="G73" s="128">
        <v>0.1</v>
      </c>
      <c r="H73" s="128">
        <v>0.1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</row>
    <row r="74" ht="23.25" customHeight="1" spans="1:17">
      <c r="A74" s="124"/>
      <c r="B74" s="124"/>
      <c r="C74" s="125" t="s">
        <v>207</v>
      </c>
      <c r="D74" s="126"/>
      <c r="E74" s="126"/>
      <c r="F74" s="127"/>
      <c r="G74" s="128">
        <f t="shared" ref="G74:Q74" si="29">G75</f>
        <v>0.98</v>
      </c>
      <c r="H74" s="128">
        <f>H75</f>
        <v>0.98</v>
      </c>
      <c r="I74" s="128">
        <f>I75</f>
        <v>0</v>
      </c>
      <c r="J74" s="128">
        <f>J75</f>
        <v>0</v>
      </c>
      <c r="K74" s="128">
        <f>K75</f>
        <v>0</v>
      </c>
      <c r="L74" s="128">
        <f>L75</f>
        <v>0</v>
      </c>
      <c r="M74" s="128">
        <f>M75</f>
        <v>0</v>
      </c>
      <c r="N74" s="128">
        <f>N75</f>
        <v>0</v>
      </c>
      <c r="O74" s="128">
        <f>O75</f>
        <v>0</v>
      </c>
      <c r="P74" s="128">
        <f>P75</f>
        <v>0</v>
      </c>
      <c r="Q74" s="128">
        <f>Q75</f>
        <v>0</v>
      </c>
    </row>
    <row r="75" ht="23.25" customHeight="1" spans="1:17">
      <c r="A75" s="124">
        <v>301</v>
      </c>
      <c r="B75" s="124">
        <v>30103</v>
      </c>
      <c r="C75" s="125" t="s">
        <v>191</v>
      </c>
      <c r="D75" s="126" t="s">
        <v>242</v>
      </c>
      <c r="E75" s="126" t="s">
        <v>71</v>
      </c>
      <c r="F75" s="127" t="s">
        <v>243</v>
      </c>
      <c r="G75" s="128">
        <v>0.98</v>
      </c>
      <c r="H75" s="128">
        <v>0.98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28">
        <v>0</v>
      </c>
      <c r="O75" s="128">
        <v>0</v>
      </c>
      <c r="P75" s="128">
        <v>0</v>
      </c>
      <c r="Q75" s="128">
        <v>0</v>
      </c>
    </row>
    <row r="76" ht="23.25" customHeight="1" spans="1:17">
      <c r="A76" s="124"/>
      <c r="B76" s="124"/>
      <c r="C76" s="125" t="s">
        <v>212</v>
      </c>
      <c r="D76" s="126"/>
      <c r="E76" s="126"/>
      <c r="F76" s="127"/>
      <c r="G76" s="128">
        <f t="shared" ref="G76:Q76" si="30">G77</f>
        <v>1.6</v>
      </c>
      <c r="H76" s="128">
        <f>H77</f>
        <v>1.6</v>
      </c>
      <c r="I76" s="128">
        <f>I77</f>
        <v>0</v>
      </c>
      <c r="J76" s="128">
        <f>J77</f>
        <v>0</v>
      </c>
      <c r="K76" s="128">
        <f>K77</f>
        <v>0</v>
      </c>
      <c r="L76" s="128">
        <f>L77</f>
        <v>0</v>
      </c>
      <c r="M76" s="128">
        <f>M77</f>
        <v>0</v>
      </c>
      <c r="N76" s="128">
        <f>N77</f>
        <v>0</v>
      </c>
      <c r="O76" s="128">
        <f>O77</f>
        <v>0</v>
      </c>
      <c r="P76" s="128">
        <f>P77</f>
        <v>0</v>
      </c>
      <c r="Q76" s="128">
        <f>Q77</f>
        <v>0</v>
      </c>
    </row>
    <row r="77" ht="23.25" customHeight="1" spans="1:17">
      <c r="A77" s="124">
        <v>302</v>
      </c>
      <c r="B77" s="124">
        <v>30201</v>
      </c>
      <c r="C77" s="125" t="s">
        <v>213</v>
      </c>
      <c r="D77" s="126" t="s">
        <v>242</v>
      </c>
      <c r="E77" s="126" t="s">
        <v>86</v>
      </c>
      <c r="F77" s="127" t="s">
        <v>248</v>
      </c>
      <c r="G77" s="128">
        <v>1.6</v>
      </c>
      <c r="H77" s="128">
        <v>1.6</v>
      </c>
      <c r="I77" s="128">
        <v>0</v>
      </c>
      <c r="J77" s="128">
        <v>0</v>
      </c>
      <c r="K77" s="128">
        <v>0</v>
      </c>
      <c r="L77" s="128">
        <v>0</v>
      </c>
      <c r="M77" s="128">
        <v>0</v>
      </c>
      <c r="N77" s="128">
        <v>0</v>
      </c>
      <c r="O77" s="128">
        <v>0</v>
      </c>
      <c r="P77" s="128">
        <v>0</v>
      </c>
      <c r="Q77" s="128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1" sqref="A11:B11"/>
    </sheetView>
  </sheetViews>
  <sheetFormatPr defaultColWidth="9" defaultRowHeight="18.75" customHeight="1" outlineLevelCol="2"/>
  <cols>
    <col min="1" max="1" width="35.875" style="107" customWidth="1"/>
    <col min="2" max="2" width="43.625" style="107" customWidth="1"/>
    <col min="3" max="3" width="25.75" style="107" customWidth="1"/>
    <col min="4" max="251" width="6.875" style="107" customWidth="1"/>
    <col min="252" max="16384" width="9" style="107"/>
  </cols>
  <sheetData>
    <row r="1" ht="42" customHeight="1" spans="1:3">
      <c r="A1" s="108" t="s">
        <v>249</v>
      </c>
      <c r="B1" s="108"/>
      <c r="C1"/>
    </row>
    <row r="2" s="105" customFormat="1" customHeight="1" spans="1:3">
      <c r="A2" s="44" t="s">
        <v>1</v>
      </c>
      <c r="B2" s="109" t="s">
        <v>2</v>
      </c>
      <c r="C2"/>
    </row>
    <row r="3" s="105" customFormat="1" ht="30" customHeight="1" spans="1:3">
      <c r="A3" s="110" t="s">
        <v>250</v>
      </c>
      <c r="B3" s="111" t="s">
        <v>251</v>
      </c>
      <c r="C3"/>
    </row>
    <row r="4" s="106" customFormat="1" ht="30" customHeight="1" spans="1:3">
      <c r="A4" s="112" t="s">
        <v>252</v>
      </c>
      <c r="B4" s="113">
        <v>40</v>
      </c>
      <c r="C4" s="28"/>
    </row>
    <row r="5" s="106" customFormat="1" ht="30" customHeight="1" spans="1:3">
      <c r="A5" s="114" t="s">
        <v>253</v>
      </c>
      <c r="B5" s="113">
        <v>0</v>
      </c>
      <c r="C5" s="28"/>
    </row>
    <row r="6" s="106" customFormat="1" ht="30" customHeight="1" spans="1:3">
      <c r="A6" s="114" t="s">
        <v>254</v>
      </c>
      <c r="B6" s="113">
        <v>1.8</v>
      </c>
      <c r="C6" s="28"/>
    </row>
    <row r="7" s="106" customFormat="1" ht="30" customHeight="1" spans="1:3">
      <c r="A7" s="114" t="s">
        <v>255</v>
      </c>
      <c r="B7" s="113">
        <v>38.2</v>
      </c>
      <c r="C7" s="28"/>
    </row>
    <row r="8" s="106" customFormat="1" ht="30" customHeight="1" spans="1:3">
      <c r="A8" s="114" t="s">
        <v>256</v>
      </c>
      <c r="B8" s="113">
        <v>38.2</v>
      </c>
      <c r="C8" s="28"/>
    </row>
    <row r="9" s="106" customFormat="1" ht="30" customHeight="1" spans="1:3">
      <c r="A9" s="114" t="s">
        <v>257</v>
      </c>
      <c r="B9" s="113">
        <v>0</v>
      </c>
      <c r="C9" s="28"/>
    </row>
    <row r="10" s="105" customFormat="1" ht="30.75" customHeight="1" spans="1:3">
      <c r="A10"/>
      <c r="B10"/>
      <c r="C10"/>
    </row>
    <row r="11" s="105" customFormat="1" ht="122" customHeight="1" spans="1:3">
      <c r="A11" s="115" t="s">
        <v>258</v>
      </c>
      <c r="B11" s="115"/>
      <c r="C11"/>
    </row>
    <row r="12" s="105" customFormat="1" ht="21.95" customHeight="1" spans="1:3">
      <c r="A12"/>
      <c r="B12"/>
      <c r="C12"/>
    </row>
    <row r="13" s="105" customFormat="1" ht="21.95" customHeight="1" spans="1:3">
      <c r="A13"/>
      <c r="B13"/>
      <c r="C13"/>
    </row>
    <row r="14" s="105" customFormat="1" ht="21.95" customHeight="1" spans="1:3">
      <c r="A14"/>
      <c r="B14"/>
      <c r="C14"/>
    </row>
    <row r="15" s="105" customFormat="1" ht="21.95" customHeight="1" spans="1:3">
      <c r="A15"/>
      <c r="B15"/>
      <c r="C15"/>
    </row>
    <row r="16" s="105" customFormat="1" ht="21.95" customHeight="1" spans="1:3">
      <c r="A16"/>
      <c r="B16"/>
      <c r="C16"/>
    </row>
    <row r="17" s="105" customFormat="1" ht="21.95" customHeight="1" spans="1:3">
      <c r="A17"/>
      <c r="B17"/>
      <c r="C17"/>
    </row>
    <row r="18" s="105" customFormat="1" ht="21.95" customHeight="1" spans="1:3">
      <c r="A18"/>
      <c r="B18"/>
      <c r="C18"/>
    </row>
    <row r="19" s="105" customFormat="1" ht="21.95" customHeight="1" spans="1:3">
      <c r="A19"/>
      <c r="B19"/>
      <c r="C19"/>
    </row>
    <row r="20" s="105" customFormat="1" ht="21.95" customHeight="1" spans="1:3">
      <c r="A20"/>
      <c r="B20"/>
      <c r="C20"/>
    </row>
    <row r="21" s="105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9" customWidth="1"/>
    <col min="2" max="2" width="5" style="79" customWidth="1"/>
    <col min="3" max="3" width="4.875" style="79" customWidth="1"/>
    <col min="4" max="4" width="41.5" style="79" customWidth="1"/>
    <col min="5" max="6" width="12.625" style="79" customWidth="1"/>
    <col min="7" max="7" width="12.5" style="79" customWidth="1"/>
    <col min="8" max="8" width="12.125" style="79" customWidth="1"/>
    <col min="9" max="10" width="12.625" style="79" customWidth="1"/>
    <col min="11" max="11" width="12.375" style="79" customWidth="1"/>
    <col min="12" max="16384" width="9" style="79"/>
  </cols>
  <sheetData>
    <row r="1" ht="42" customHeight="1" spans="1:11">
      <c r="A1" s="80" t="s">
        <v>259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8.75" customHeight="1" spans="1:11">
      <c r="A2" s="81" t="s">
        <v>1</v>
      </c>
      <c r="B2" s="82"/>
      <c r="C2" s="82"/>
      <c r="D2" s="82"/>
      <c r="E2" s="83"/>
      <c r="F2" s="84"/>
      <c r="G2" s="84"/>
      <c r="H2" s="84"/>
      <c r="I2" s="84"/>
      <c r="J2" s="84"/>
      <c r="K2" s="56" t="s">
        <v>2</v>
      </c>
    </row>
    <row r="3" s="76" customFormat="1" ht="16.5" customHeight="1" spans="1:11">
      <c r="A3" s="85" t="s">
        <v>121</v>
      </c>
      <c r="B3" s="86"/>
      <c r="C3" s="87"/>
      <c r="D3" s="88" t="s">
        <v>122</v>
      </c>
      <c r="E3" s="89" t="s">
        <v>123</v>
      </c>
      <c r="F3" s="89"/>
      <c r="G3" s="89"/>
      <c r="H3" s="89"/>
      <c r="I3" s="89"/>
      <c r="J3" s="89"/>
      <c r="K3" s="89"/>
    </row>
    <row r="4" s="76" customFormat="1" ht="14.25" customHeight="1" spans="1:11">
      <c r="A4" s="90" t="s">
        <v>53</v>
      </c>
      <c r="B4" s="91" t="s">
        <v>54</v>
      </c>
      <c r="C4" s="91" t="s">
        <v>55</v>
      </c>
      <c r="D4" s="92"/>
      <c r="E4" s="93" t="s">
        <v>7</v>
      </c>
      <c r="F4" s="94" t="s">
        <v>124</v>
      </c>
      <c r="G4" s="94"/>
      <c r="H4" s="94"/>
      <c r="I4" s="102" t="s">
        <v>125</v>
      </c>
      <c r="J4" s="103"/>
      <c r="K4" s="104"/>
    </row>
    <row r="5" s="76" customFormat="1" ht="23.25" customHeight="1" spans="1:11">
      <c r="A5" s="90"/>
      <c r="B5" s="91"/>
      <c r="C5" s="91"/>
      <c r="D5" s="95"/>
      <c r="E5" s="93"/>
      <c r="F5" s="93" t="s">
        <v>17</v>
      </c>
      <c r="G5" s="93" t="s">
        <v>126</v>
      </c>
      <c r="H5" s="93" t="s">
        <v>127</v>
      </c>
      <c r="I5" s="93" t="s">
        <v>17</v>
      </c>
      <c r="J5" s="93" t="s">
        <v>128</v>
      </c>
      <c r="K5" s="93" t="s">
        <v>129</v>
      </c>
    </row>
    <row r="6" s="76" customFormat="1" ht="20.1" customHeight="1" spans="1:11">
      <c r="A6" s="96" t="s">
        <v>65</v>
      </c>
      <c r="B6" s="91" t="s">
        <v>65</v>
      </c>
      <c r="C6" s="91" t="s">
        <v>65</v>
      </c>
      <c r="D6" s="91" t="s">
        <v>65</v>
      </c>
      <c r="E6" s="89">
        <v>2</v>
      </c>
      <c r="F6" s="89">
        <v>3</v>
      </c>
      <c r="G6" s="89">
        <v>4</v>
      </c>
      <c r="H6" s="89">
        <v>5</v>
      </c>
      <c r="I6" s="89">
        <v>6</v>
      </c>
      <c r="J6" s="89">
        <v>7</v>
      </c>
      <c r="K6" s="89">
        <v>8</v>
      </c>
    </row>
    <row r="7" s="77" customFormat="1" ht="20.1" customHeight="1" spans="1:11">
      <c r="A7" s="97"/>
      <c r="B7" s="98"/>
      <c r="C7" s="98"/>
      <c r="D7" s="98"/>
      <c r="E7" s="99"/>
      <c r="F7" s="99"/>
      <c r="G7" s="99"/>
      <c r="H7" s="99"/>
      <c r="I7" s="99"/>
      <c r="J7" s="99"/>
      <c r="K7" s="99"/>
    </row>
    <row r="8" s="78" customFormat="1" ht="14.25" customHeight="1" spans="1:11">
      <c r="A8" s="100"/>
      <c r="B8" s="100"/>
      <c r="C8" s="100"/>
      <c r="D8" s="100"/>
      <c r="E8" s="100"/>
      <c r="F8" s="100"/>
      <c r="G8" s="101"/>
      <c r="H8" s="101"/>
      <c r="I8" s="101"/>
      <c r="J8" s="101"/>
      <c r="K8" s="101"/>
    </row>
    <row r="9" s="78" customFormat="1" ht="14.25" customHeight="1" spans="1:11">
      <c r="A9"/>
      <c r="B9" s="100"/>
      <c r="C9" s="100"/>
      <c r="D9" s="100"/>
      <c r="E9" s="100"/>
      <c r="F9" s="100"/>
      <c r="G9" s="100"/>
      <c r="H9" s="101"/>
      <c r="I9" s="101"/>
      <c r="J9" s="101"/>
      <c r="K9" s="101"/>
    </row>
    <row r="10" s="78" customFormat="1" ht="14.25" customHeight="1" spans="1:11">
      <c r="A10" s="101"/>
      <c r="B10" s="101"/>
      <c r="C10" s="101"/>
      <c r="D10" s="101"/>
      <c r="E10" s="100"/>
      <c r="F10" s="100"/>
      <c r="G10" s="100"/>
      <c r="H10" s="101"/>
      <c r="I10" s="101"/>
      <c r="J10" s="101"/>
      <c r="K10" s="101"/>
    </row>
    <row r="11" s="78" customFormat="1" ht="14.25" customHeight="1" spans="1:11">
      <c r="A11" s="101"/>
      <c r="B11" s="101"/>
      <c r="C11" s="101"/>
      <c r="D11" s="101"/>
      <c r="E11" s="101"/>
      <c r="F11" s="100"/>
      <c r="G11" s="100"/>
      <c r="H11" s="101"/>
      <c r="I11" s="101"/>
      <c r="J11" s="101"/>
      <c r="K11" s="101"/>
    </row>
    <row r="12" s="78" customFormat="1" ht="14.25" customHeight="1" spans="1:11">
      <c r="A12" s="101"/>
      <c r="B12" s="101"/>
      <c r="C12" s="101"/>
      <c r="D12" s="101"/>
      <c r="E12" s="101"/>
      <c r="F12" s="101"/>
      <c r="G12" s="100"/>
      <c r="H12" s="101"/>
      <c r="I12" s="101"/>
      <c r="J12" s="101"/>
      <c r="K12" s="101"/>
    </row>
    <row r="13" s="78" customFormat="1" ht="14.25" customHeight="1"/>
    <row r="14" s="78" customFormat="1" ht="14.25" customHeight="1"/>
    <row r="15" s="78" customFormat="1" ht="14.25" customHeight="1"/>
    <row r="16" s="78" customFormat="1" ht="14.25" customHeight="1"/>
    <row r="17" s="78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78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78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78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78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78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78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78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78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78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78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78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78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78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78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52" t="s">
        <v>260</v>
      </c>
      <c r="B1" s="52"/>
      <c r="C1" s="52"/>
      <c r="D1" s="52"/>
    </row>
    <row r="2" ht="18.75" customHeight="1" spans="1:4">
      <c r="A2" s="53" t="s">
        <v>1</v>
      </c>
      <c r="B2" s="54"/>
      <c r="C2" s="55"/>
      <c r="D2" s="56" t="s">
        <v>2</v>
      </c>
    </row>
    <row r="3" ht="30" customHeight="1" spans="1:4">
      <c r="A3" s="57" t="s">
        <v>261</v>
      </c>
      <c r="B3" s="58" t="s">
        <v>262</v>
      </c>
      <c r="C3" s="58" t="s">
        <v>261</v>
      </c>
      <c r="D3" s="59" t="s">
        <v>263</v>
      </c>
    </row>
    <row r="4" s="28" customFormat="1" ht="25.5" customHeight="1" spans="1:4">
      <c r="A4" s="60" t="s">
        <v>264</v>
      </c>
      <c r="B4" s="61"/>
      <c r="C4" s="62" t="s">
        <v>265</v>
      </c>
      <c r="D4" s="63"/>
    </row>
    <row r="5" ht="25.5" customHeight="1" spans="1:4">
      <c r="A5" s="60" t="s">
        <v>266</v>
      </c>
      <c r="B5" s="64"/>
      <c r="C5" s="62" t="s">
        <v>267</v>
      </c>
      <c r="D5" s="64"/>
    </row>
    <row r="6" ht="25.5" customHeight="1" spans="1:4">
      <c r="A6" s="60" t="s">
        <v>268</v>
      </c>
      <c r="B6" s="65"/>
      <c r="C6" s="62" t="s">
        <v>269</v>
      </c>
      <c r="D6" s="66"/>
    </row>
    <row r="7" ht="25.5" customHeight="1" spans="1:4">
      <c r="A7" s="60" t="s">
        <v>270</v>
      </c>
      <c r="B7" s="65"/>
      <c r="C7" s="62" t="s">
        <v>271</v>
      </c>
      <c r="D7" s="65"/>
    </row>
    <row r="8" ht="25.5" customHeight="1" spans="1:4">
      <c r="A8" s="60" t="s">
        <v>272</v>
      </c>
      <c r="B8" s="65"/>
      <c r="C8" s="62" t="s">
        <v>273</v>
      </c>
      <c r="D8" s="65"/>
    </row>
    <row r="9" ht="25.5" customHeight="1" spans="1:4">
      <c r="A9" s="60"/>
      <c r="B9" s="65"/>
      <c r="C9" s="62"/>
      <c r="D9" s="65"/>
    </row>
    <row r="10" ht="25.5" customHeight="1" spans="1:4">
      <c r="A10" s="67" t="s">
        <v>274</v>
      </c>
      <c r="B10" s="65"/>
      <c r="C10" s="68" t="s">
        <v>275</v>
      </c>
      <c r="D10" s="65"/>
    </row>
    <row r="11" ht="25.5" customHeight="1" spans="1:4">
      <c r="A11" s="69" t="s">
        <v>276</v>
      </c>
      <c r="B11" s="65"/>
      <c r="C11" s="70" t="s">
        <v>277</v>
      </c>
      <c r="D11" s="65"/>
    </row>
    <row r="12" ht="25.5" customHeight="1" spans="1:4">
      <c r="A12" s="71" t="s">
        <v>278</v>
      </c>
      <c r="B12" s="72"/>
      <c r="C12" s="73"/>
      <c r="D12" s="72"/>
    </row>
    <row r="13" ht="25.5" customHeight="1" spans="1:4">
      <c r="A13" s="74"/>
      <c r="B13" s="75"/>
      <c r="C13" s="73"/>
      <c r="D13" s="65"/>
    </row>
    <row r="14" ht="25.5" customHeight="1" spans="1:4">
      <c r="A14" s="67" t="s">
        <v>37</v>
      </c>
      <c r="B14" s="65"/>
      <c r="C14" s="68" t="s">
        <v>38</v>
      </c>
      <c r="D14" s="65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绩效目标表1</vt:lpstr>
      <vt:lpstr>绩效目标表2</vt:lpstr>
      <vt:lpstr>绩效目标表3</vt:lpstr>
      <vt:lpstr>绩效目标表4</vt:lpstr>
      <vt:lpstr>绩效目标表5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2020-05-20T15:43:26Z</dcterms:created>
  <dcterms:modified xsi:type="dcterms:W3CDTF">2020-05-20T18:09:35Z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2052-9.1.0.4337</vt:lpwstr>
  </property>
</Properties>
</file>