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externalLink+xml" PartName="/xl/externalLinks/externalLink1.xml"/>
  <Override ContentType="application/vnd.openxmlformats-officedocument.spreadsheetml.externalLink+xml" PartName="/xl/externalLinks/externalLink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760" windowHeight="11560" firstSheet="8" activeTab="10"/>
  </bookViews>
  <sheets>
    <sheet name="01收支总表" sheetId="1" r:id="rId1"/>
    <sheet name="02部门收入总体情况表" sheetId="2" r:id="rId2"/>
    <sheet name="03部门支出总体情况表" sheetId="3" r:id="rId3"/>
    <sheet name="04财政拨款收支总体情况表" sheetId="4" r:id="rId4"/>
    <sheet name="05一般公共预算支出情况表" sheetId="5" r:id="rId5"/>
    <sheet name="06一般公共预算基本支出表" sheetId="6" r:id="rId6"/>
    <sheet name="07三公经费支出表" sheetId="7" r:id="rId7"/>
    <sheet name="08政府性基金预算支出情况表" sheetId="8" r:id="rId8"/>
    <sheet name="09国有资本经营预算收支表" sheetId="9" r:id="rId9"/>
    <sheet name="10机关运行经费" sheetId="10" r:id="rId10"/>
    <sheet name="绩效目标表" sheetId="11" r:id="rId11"/>
  </sheets>
  <externalReferences>
    <externalReference r:id="rId12"/>
    <externalReference r:id="rId13"/>
  </externalReferences>
  <definedNames>
    <definedName name="_xlnm.Print_Area" localSheetId="0">'01收支总表'!$A$1:L22</definedName>
    <definedName name="_xlnm.Print_Titles" localSheetId="0">'01收支总表'!$1:6</definedName>
    <definedName name="_xlnm.Print_Area" localSheetId="1">'02部门收入总体情况表'!$A$1:V51</definedName>
    <definedName name="_xlnm.Print_Titles" localSheetId="1">'02部门收入总体情况表'!$1:8</definedName>
    <definedName name="_xlnm.Print_Area" localSheetId="2">'03部门支出总体情况表'!$A$1:L51</definedName>
    <definedName name="_xlnm.Print_Titles" localSheetId="2">'03部门支出总体情况表'!$1:7</definedName>
    <definedName name="_xlnm.Print_Area" localSheetId="3">'04财政拨款收支总体情况表'!$A$1:M35</definedName>
    <definedName name="_xlnm.Print_Titles" localSheetId="3">'04财政拨款收支总体情况表'!$1:6</definedName>
    <definedName name="_xlnm.Print_Area" localSheetId="4">'05一般公共预算支出情况表'!$A$1:K49</definedName>
    <definedName name="_xlnm.Print_Titles" localSheetId="4">'05一般公共预算支出情况表'!$1:6</definedName>
    <definedName name="_xlnm.Print_Area" localSheetId="5">'06一般公共预算基本支出表'!$A$1:Q75</definedName>
    <definedName name="_xlnm.Print_Titles" localSheetId="5">'06一般公共预算基本支出表'!$1:5</definedName>
    <definedName name="_xlnm.Print_Area" localSheetId="6">'07三公经费支出表'!$A$1:B8</definedName>
    <definedName name="_xlnm.Print_Titles" localSheetId="6">'07三公经费支出表'!$1:3</definedName>
    <definedName name="_xlnm.Print_Area" localSheetId="7">'08政府性基金预算支出情况表'!$A$1:K6</definedName>
    <definedName name="_xlnm.Print_Titles" localSheetId="7">'08政府性基金预算支出情况表'!$1:6</definedName>
    <definedName name="_xlnm.Print_Area" localSheetId="8">'09国有资本经营预算收支表'!$A$1:D13</definedName>
    <definedName name="_xlnm.Print_Titles" localSheetId="8">'09国有资本经营预算收支表'!$1:3</definedName>
    <definedName name="_xlnm.Print_Area" localSheetId="9">'10机关运行经费'!$A$1:C16</definedName>
    <definedName name="_xlnm.Print_Titles" localSheetId="9">'10机关运行经费'!$1:3</definedName>
    <definedName name="\aa" localSheetId="3">#REF!</definedName>
    <definedName name="\aa">#REF!</definedName>
    <definedName name="\d" localSheetId="3">#REF!</definedName>
    <definedName name="\d">#REF!</definedName>
    <definedName name="\P" localSheetId="3">#REF!</definedName>
    <definedName name="\P">#REF!</definedName>
    <definedName name="\x" localSheetId="3">#REF!</definedName>
    <definedName name="\x">#REF!</definedName>
    <definedName name="\z">#N/A</definedName>
    <definedName name="_Key1" localSheetId="3" hidden="1">#REF!</definedName>
    <definedName name="_Key1" hidden="1">#REF!</definedName>
    <definedName name="_Order1" hidden="1">255</definedName>
    <definedName name="_Order2" hidden="1">255</definedName>
    <definedName name="_Sort" localSheetId="3" hidden="1">#REF!</definedName>
    <definedName name="_Sort" hidden="1">#REF!</definedName>
    <definedName name="A">#N/A</definedName>
    <definedName name="aaaaaaa" localSheetId="3">#REF!</definedName>
    <definedName name="aaaaaaa">#REF!</definedName>
    <definedName name="B">#N/A</definedName>
    <definedName name="Database" localSheetId="3" hidden="1">#REF!</definedName>
    <definedName name="Database" hidden="1">#REF!</definedName>
    <definedName name="dddddd" localSheetId="3">#REF!</definedName>
    <definedName name="dddddd">#REF!</definedName>
    <definedName name="ffffff" localSheetId="3">#REF!</definedName>
    <definedName name="ffffff">#REF!</definedName>
    <definedName name="ggggg" localSheetId="3">#REF!</definedName>
    <definedName name="ggggg">#REF!</definedName>
    <definedName name="gxxe2003">'[1]P1012001'!$A$6:$E$117</definedName>
    <definedName name="hhh" localSheetId="3">'[2]Mp-team 1'!#REF!</definedName>
    <definedName name="hhh">'[2]Mp-team 1'!#REF!</definedName>
    <definedName name="hhhhhh" localSheetId="3">#REF!</definedName>
    <definedName name="hhhhhh">#REF!</definedName>
    <definedName name="hhhhhhhhh" localSheetId="3">#REF!</definedName>
    <definedName name="hhhhhhhhh">#REF!</definedName>
    <definedName name="jjjjj" localSheetId="3">#REF!</definedName>
    <definedName name="jjjjj">#REF!</definedName>
    <definedName name="kkkkk" localSheetId="3">#REF!</definedName>
    <definedName name="kkkkk">#REF!</definedName>
    <definedName name="_xlnm.Print_Area" hidden="1">#N/A</definedName>
    <definedName name="_xlnm.Print_Titles" hidden="1">#N/A</definedName>
    <definedName name="rrrrr" localSheetId="3">#REF!</definedName>
    <definedName name="rrrrr">#REF!</definedName>
    <definedName name="sss">#N/A</definedName>
    <definedName name="ssss" localSheetId="3">#REF!</definedName>
    <definedName name="ssss">#REF!</definedName>
    <definedName name="zzzzz" localSheetId="3">#REF!</definedName>
    <definedName name="zzzzz">#REF!</definedName>
    <definedName name="啊啊" localSheetId="3">#REF!</definedName>
    <definedName name="啊啊">#REF!</definedName>
    <definedName name="安徽" localSheetId="3">#REF!</definedName>
    <definedName name="安徽">#REF!</definedName>
    <definedName name="北京" localSheetId="3">#REF!</definedName>
    <definedName name="北京">#REF!</definedName>
    <definedName name="不不不" localSheetId="3">#REF!</definedName>
    <definedName name="不不不">#REF!</definedName>
    <definedName name="大连" localSheetId="3">#REF!</definedName>
    <definedName name="大连">#REF!</definedName>
    <definedName name="第三批">#N/A</definedName>
    <definedName name="呃呃呃" localSheetId="3">#REF!</definedName>
    <definedName name="呃呃呃">#REF!</definedName>
    <definedName name="福建" localSheetId="3">#REF!</definedName>
    <definedName name="福建">#REF!</definedName>
    <definedName name="福建地区" localSheetId="3">#REF!</definedName>
    <definedName name="福建地区">#REF!</definedName>
    <definedName name="附表" localSheetId="3">#REF!</definedName>
    <definedName name="附表">#REF!</definedName>
    <definedName name="广东" localSheetId="3">#REF!</definedName>
    <definedName name="广东">#REF!</definedName>
    <definedName name="广东地区" localSheetId="3">#REF!</definedName>
    <definedName name="广东地区">#REF!</definedName>
    <definedName name="广西" localSheetId="3">#REF!</definedName>
    <definedName name="广西">#REF!</definedName>
    <definedName name="贵州" localSheetId="3">#REF!</definedName>
    <definedName name="贵州">#REF!</definedName>
    <definedName name="哈哈哈哈" localSheetId="3">#REF!</definedName>
    <definedName name="哈哈哈哈">#REF!</definedName>
    <definedName name="海南" localSheetId="3">#REF!</definedName>
    <definedName name="海南">#REF!</definedName>
    <definedName name="河北" localSheetId="3">#REF!</definedName>
    <definedName name="河北">#REF!</definedName>
    <definedName name="河南" localSheetId="3">#REF!</definedName>
    <definedName name="河南">#REF!</definedName>
    <definedName name="黑龙江" localSheetId="3">#REF!</definedName>
    <definedName name="黑龙江">#REF!</definedName>
    <definedName name="湖北" localSheetId="3">#REF!</definedName>
    <definedName name="湖北">#REF!</definedName>
    <definedName name="湖南" localSheetId="3">#REF!</definedName>
    <definedName name="湖南">#REF!</definedName>
    <definedName name="汇率" localSheetId="3">#REF!</definedName>
    <definedName name="汇率">#REF!</definedName>
    <definedName name="吉林" localSheetId="3">#REF!</definedName>
    <definedName name="吉林">#REF!</definedName>
    <definedName name="江苏" localSheetId="3">#REF!</definedName>
    <definedName name="江苏">#REF!</definedName>
    <definedName name="江西" localSheetId="3">#REF!</definedName>
    <definedName name="江西">#REF!</definedName>
    <definedName name="啦啦啦" localSheetId="3">#REF!</definedName>
    <definedName name="啦啦啦">#REF!</definedName>
    <definedName name="了" localSheetId="3">#REF!</definedName>
    <definedName name="了">#REF!</definedName>
    <definedName name="辽宁" localSheetId="3">#REF!</definedName>
    <definedName name="辽宁">#REF!</definedName>
    <definedName name="辽宁地区" localSheetId="3">#REF!</definedName>
    <definedName name="辽宁地区">#REF!</definedName>
    <definedName name="么么么么" localSheetId="3">#REF!</definedName>
    <definedName name="么么么么">#REF!</definedName>
    <definedName name="内蒙" localSheetId="3">#REF!</definedName>
    <definedName name="内蒙">#REF!</definedName>
    <definedName name="你" localSheetId="3">#REF!</definedName>
    <definedName name="你">#REF!</definedName>
    <definedName name="宁波" localSheetId="3">#REF!</definedName>
    <definedName name="宁波">#REF!</definedName>
    <definedName name="宁夏" localSheetId="3">#REF!</definedName>
    <definedName name="宁夏">#REF!</definedName>
    <definedName name="悄悄" localSheetId="3">#REF!</definedName>
    <definedName name="悄悄">#REF!</definedName>
    <definedName name="青岛" localSheetId="3">#REF!</definedName>
    <definedName name="青岛">#REF!</definedName>
    <definedName name="青海" localSheetId="3">#REF!</definedName>
    <definedName name="青海">#REF!</definedName>
    <definedName name="全国收入累计">#N/A</definedName>
    <definedName name="日日日" localSheetId="3">#REF!</definedName>
    <definedName name="日日日">#REF!</definedName>
    <definedName name="厦门" localSheetId="3">#REF!</definedName>
    <definedName name="厦门">#REF!</definedName>
    <definedName name="山东" localSheetId="3">#REF!</definedName>
    <definedName name="山东">#REF!</definedName>
    <definedName name="山东地区" localSheetId="3">#REF!</definedName>
    <definedName name="山东地区">#REF!</definedName>
    <definedName name="山西" localSheetId="3">#REF!</definedName>
    <definedName name="山西">#REF!</definedName>
    <definedName name="陕西" localSheetId="3">#REF!</definedName>
    <definedName name="陕西">#REF!</definedName>
    <definedName name="上海" localSheetId="3">#REF!</definedName>
    <definedName name="上海">#REF!</definedName>
    <definedName name="深圳" localSheetId="3">#REF!</definedName>
    <definedName name="深圳">#REF!</definedName>
    <definedName name="生产列1" localSheetId="3">#REF!</definedName>
    <definedName name="生产列1">#REF!</definedName>
    <definedName name="生产列11" localSheetId="3">#REF!</definedName>
    <definedName name="生产列11">#REF!</definedName>
    <definedName name="生产列15" localSheetId="3">#REF!</definedName>
    <definedName name="生产列15">#REF!</definedName>
    <definedName name="生产列16" localSheetId="3">#REF!</definedName>
    <definedName name="生产列16">#REF!</definedName>
    <definedName name="生产列17" localSheetId="3">#REF!</definedName>
    <definedName name="生产列17">#REF!</definedName>
    <definedName name="生产列19" localSheetId="3">#REF!</definedName>
    <definedName name="生产列19">#REF!</definedName>
    <definedName name="生产列2" localSheetId="3">#REF!</definedName>
    <definedName name="生产列2">#REF!</definedName>
    <definedName name="生产列20" localSheetId="3">#REF!</definedName>
    <definedName name="生产列20">#REF!</definedName>
    <definedName name="生产列3" localSheetId="3">#REF!</definedName>
    <definedName name="生产列3">#REF!</definedName>
    <definedName name="生产列4" localSheetId="3">#REF!</definedName>
    <definedName name="生产列4">#REF!</definedName>
    <definedName name="生产列5" localSheetId="3">#REF!</definedName>
    <definedName name="生产列5">#REF!</definedName>
    <definedName name="生产列6" localSheetId="3">#REF!</definedName>
    <definedName name="生产列6">#REF!</definedName>
    <definedName name="生产列7" localSheetId="3">#REF!</definedName>
    <definedName name="生产列7">#REF!</definedName>
    <definedName name="生产列8" localSheetId="3">#REF!</definedName>
    <definedName name="生产列8">#REF!</definedName>
    <definedName name="生产列9" localSheetId="3">#REF!</definedName>
    <definedName name="生产列9">#REF!</definedName>
    <definedName name="生产期" localSheetId="3">#REF!</definedName>
    <definedName name="生产期">#REF!</definedName>
    <definedName name="生产期1" localSheetId="3">#REF!</definedName>
    <definedName name="生产期1">#REF!</definedName>
    <definedName name="生产期11" localSheetId="3">#REF!</definedName>
    <definedName name="生产期11">#REF!</definedName>
    <definedName name="生产期15" localSheetId="3">#REF!</definedName>
    <definedName name="生产期15">#REF!</definedName>
    <definedName name="生产期16" localSheetId="3">#REF!</definedName>
    <definedName name="生产期16">#REF!</definedName>
    <definedName name="生产期17" localSheetId="3">#REF!</definedName>
    <definedName name="生产期17">#REF!</definedName>
    <definedName name="生产期19" localSheetId="3">#REF!</definedName>
    <definedName name="生产期19">#REF!</definedName>
    <definedName name="生产期2" localSheetId="3">#REF!</definedName>
    <definedName name="生产期2">#REF!</definedName>
    <definedName name="生产期20" localSheetId="3">#REF!</definedName>
    <definedName name="生产期20">#REF!</definedName>
    <definedName name="生产期3" localSheetId="3">#REF!</definedName>
    <definedName name="生产期3">#REF!</definedName>
    <definedName name="生产期4" localSheetId="3">#REF!</definedName>
    <definedName name="生产期4">#REF!</definedName>
    <definedName name="生产期5" localSheetId="3">#REF!</definedName>
    <definedName name="生产期5">#REF!</definedName>
    <definedName name="生产期6" localSheetId="3">#REF!</definedName>
    <definedName name="生产期6">#REF!</definedName>
    <definedName name="生产期7" localSheetId="3">#REF!</definedName>
    <definedName name="生产期7">#REF!</definedName>
    <definedName name="生产期8" localSheetId="3">#REF!</definedName>
    <definedName name="生产期8">#REF!</definedName>
    <definedName name="生产期9" localSheetId="3">#REF!</definedName>
    <definedName name="生产期9">#REF!</definedName>
    <definedName name="省级">#N/A</definedName>
    <definedName name="时代" localSheetId="3">#REF!</definedName>
    <definedName name="时代">#REF!</definedName>
    <definedName name="是" localSheetId="3">#REF!</definedName>
    <definedName name="是">#REF!</definedName>
    <definedName name="是水水水水" localSheetId="3">#REF!</definedName>
    <definedName name="是水水水水">#REF!</definedName>
    <definedName name="收入表">#N/A</definedName>
    <definedName name="水水水嘎嘎嘎水" localSheetId="3">#REF!</definedName>
    <definedName name="水水水嘎嘎嘎水">#REF!</definedName>
    <definedName name="水水水水" localSheetId="3">#REF!</definedName>
    <definedName name="水水水水">#REF!</definedName>
    <definedName name="四川" localSheetId="3">#REF!</definedName>
    <definedName name="四川">#REF!</definedName>
    <definedName name="天津" localSheetId="3">#REF!</definedName>
    <definedName name="天津">#REF!</definedName>
    <definedName name="我问问" localSheetId="3">#REF!</definedName>
    <definedName name="我问问">#REF!</definedName>
    <definedName name="西藏" localSheetId="3">#REF!</definedName>
    <definedName name="西藏">#REF!</definedName>
    <definedName name="新疆" localSheetId="3">#REF!</definedName>
    <definedName name="新疆">#REF!</definedName>
    <definedName name="一i" localSheetId="3">#REF!</definedName>
    <definedName name="一i">#REF!</definedName>
    <definedName name="一一i" localSheetId="3">#REF!</definedName>
    <definedName name="一一i">#REF!</definedName>
    <definedName name="云南" localSheetId="3">#REF!</definedName>
    <definedName name="云南">#REF!</definedName>
    <definedName name="啧啧啧" localSheetId="3">#REF!</definedName>
    <definedName name="啧啧啧">#REF!</definedName>
    <definedName name="浙江" localSheetId="3">#REF!</definedName>
    <definedName name="浙江">#REF!</definedName>
    <definedName name="浙江地区" localSheetId="3">#REF!</definedName>
    <definedName name="浙江地区">#REF!</definedName>
    <definedName name="重庆" localSheetId="3">#REF!</definedName>
    <definedName name="重庆">#REF!</definedName>
  </definedNames>
  <calcPr calcId="144525"/>
</workbook>
</file>

<file path=xl/sharedStrings.xml><?xml version="1.0" encoding="utf-8"?>
<sst xmlns="http://schemas.openxmlformats.org/spreadsheetml/2006/main" count="337">
  <si>
    <t>2020年部门收支总体情况表</t>
  </si>
  <si>
    <t>单位名称：温县人民检察院</t>
  </si>
  <si>
    <t>单位：万元</t>
  </si>
  <si>
    <t>收入</t>
  </si>
  <si>
    <t>支出</t>
  </si>
  <si>
    <t>项目</t>
  </si>
  <si>
    <t>金额</t>
  </si>
  <si>
    <t>合计</t>
  </si>
  <si>
    <t>上年结转结余</t>
  </si>
  <si>
    <t>本年支出</t>
  </si>
  <si>
    <t>一般公共预算结转结余</t>
  </si>
  <si>
    <t xml:space="preserve"> 政府性基金结转结余</t>
  </si>
  <si>
    <t>一般公共预算</t>
  </si>
  <si>
    <t>政府性基金预算</t>
  </si>
  <si>
    <t>专户管理的行政事业性收费</t>
  </si>
  <si>
    <t>国有资本经营预算收入</t>
  </si>
  <si>
    <t>其他资金</t>
  </si>
  <si>
    <t>小计</t>
  </si>
  <si>
    <t>其中：财政拨款</t>
  </si>
  <si>
    <t>一、一般公共预算收入</t>
  </si>
  <si>
    <t>一、基本支出</t>
  </si>
  <si>
    <t xml:space="preserve">    财政拨款</t>
  </si>
  <si>
    <t xml:space="preserve">    人员支出</t>
  </si>
  <si>
    <t xml:space="preserve">    非税收入</t>
  </si>
  <si>
    <t xml:space="preserve">    公用支出</t>
  </si>
  <si>
    <t xml:space="preserve">    上级专项转移支付收入</t>
  </si>
  <si>
    <t>二、项目支出</t>
  </si>
  <si>
    <t>二、政府性基金预算</t>
  </si>
  <si>
    <t xml:space="preserve">    部门支出</t>
  </si>
  <si>
    <t>三、纳入财政专户管理的行政事业性收费</t>
  </si>
  <si>
    <t xml:space="preserve">    专项支出</t>
  </si>
  <si>
    <t>四、国有资本经营预算收入</t>
  </si>
  <si>
    <t>五、其他资金</t>
  </si>
  <si>
    <t>当年收入合计</t>
  </si>
  <si>
    <t>六、上年结转结余</t>
  </si>
  <si>
    <t xml:space="preserve">    一般公共预算结转结余</t>
  </si>
  <si>
    <t xml:space="preserve">    基金结转结余</t>
  </si>
  <si>
    <t>收入总计</t>
  </si>
  <si>
    <t>支出总计</t>
  </si>
  <si>
    <t>2020年部门收入总体情况表</t>
  </si>
  <si>
    <t>科目代码</t>
  </si>
  <si>
    <t>科目名称</t>
  </si>
  <si>
    <t>总计</t>
  </si>
  <si>
    <t>一般公共预算支出</t>
  </si>
  <si>
    <t>政府性基金支出</t>
  </si>
  <si>
    <t>纳入财政专户管理的行政事业性收费</t>
  </si>
  <si>
    <t>本年预拨数</t>
  </si>
  <si>
    <t>财政拨款</t>
  </si>
  <si>
    <t>非税收入</t>
  </si>
  <si>
    <t>上级专项转移支付</t>
  </si>
  <si>
    <t>上年一般公共预算结余结转</t>
  </si>
  <si>
    <t>当年收入安排支出</t>
  </si>
  <si>
    <t>上年结余结转</t>
  </si>
  <si>
    <t>类</t>
  </si>
  <si>
    <t>款</t>
  </si>
  <si>
    <t>项</t>
  </si>
  <si>
    <t>财拨（小计）</t>
  </si>
  <si>
    <t>本级财力</t>
  </si>
  <si>
    <t>一般转移支付</t>
  </si>
  <si>
    <t>非税（小计）</t>
  </si>
  <si>
    <t>专项收入</t>
  </si>
  <si>
    <t>行政事业性收费</t>
  </si>
  <si>
    <t>罚没收入</t>
  </si>
  <si>
    <t>国有资源资产有偿使用收入</t>
  </si>
  <si>
    <t>其他非税收入</t>
  </si>
  <si>
    <t>**</t>
  </si>
  <si>
    <t>公共安全支出</t>
  </si>
  <si>
    <t xml:space="preserve">  检察</t>
  </si>
  <si>
    <t xml:space="preserve">    行政运行（检察）</t>
  </si>
  <si>
    <t>204</t>
  </si>
  <si>
    <t>04</t>
  </si>
  <si>
    <t>01</t>
  </si>
  <si>
    <t xml:space="preserve">      行政人员及机关技术工人年工资总额</t>
  </si>
  <si>
    <t xml:space="preserve">      年终一次性奖金</t>
  </si>
  <si>
    <t xml:space="preserve">      在职人员文明奖</t>
  </si>
  <si>
    <t xml:space="preserve">      工伤保险费</t>
  </si>
  <si>
    <t xml:space="preserve">      生育保险费</t>
  </si>
  <si>
    <t xml:space="preserve">      特岗津贴</t>
  </si>
  <si>
    <t xml:space="preserve">      编外长期聘用人员经费</t>
  </si>
  <si>
    <t xml:space="preserve">      在职人员其他工资福利支出</t>
  </si>
  <si>
    <t xml:space="preserve">      采暖补贴</t>
  </si>
  <si>
    <t xml:space="preserve">      年度目标考核奖</t>
  </si>
  <si>
    <t xml:space="preserve">      在职人员定额公用经费</t>
  </si>
  <si>
    <t xml:space="preserve">      在职人员公用经费（公务交通）</t>
  </si>
  <si>
    <t xml:space="preserve">    检察监督</t>
  </si>
  <si>
    <t>10</t>
  </si>
  <si>
    <t xml:space="preserve">      检查监督工作业务费</t>
  </si>
  <si>
    <t xml:space="preserve">    事业运行（检察）</t>
  </si>
  <si>
    <t>50</t>
  </si>
  <si>
    <t xml:space="preserve">      事业人员及事业技术工人年基本工资</t>
  </si>
  <si>
    <t xml:space="preserve">      70%基础性绩效工资</t>
  </si>
  <si>
    <t xml:space="preserve">      30%奖励性绩效工资</t>
  </si>
  <si>
    <t xml:space="preserve">      国家保留津贴（事业）</t>
  </si>
  <si>
    <t>社会保障和就业支出</t>
  </si>
  <si>
    <t xml:space="preserve">  行政事业单位养老支出</t>
  </si>
  <si>
    <t xml:space="preserve">    行政单位离退休</t>
  </si>
  <si>
    <t>208</t>
  </si>
  <si>
    <t>05</t>
  </si>
  <si>
    <t xml:space="preserve">      退休人员健康休养费</t>
  </si>
  <si>
    <t xml:space="preserve">    机关事业单位基本养老保险缴费支出</t>
  </si>
  <si>
    <t xml:space="preserve">      养老保险金</t>
  </si>
  <si>
    <t>卫生健康支出</t>
  </si>
  <si>
    <t xml:space="preserve">  行政事业单位医疗</t>
  </si>
  <si>
    <t xml:space="preserve">    行政单位医疗</t>
  </si>
  <si>
    <t>210</t>
  </si>
  <si>
    <t>11</t>
  </si>
  <si>
    <t xml:space="preserve">      医疗保险金</t>
  </si>
  <si>
    <t xml:space="preserve">    事业单位医疗</t>
  </si>
  <si>
    <t>02</t>
  </si>
  <si>
    <t>2020年部门支出总体情况表</t>
  </si>
  <si>
    <t>科目编码</t>
  </si>
  <si>
    <t>单位名称</t>
  </si>
  <si>
    <t>2020年</t>
  </si>
  <si>
    <t>基本支出</t>
  </si>
  <si>
    <t>项目支出</t>
  </si>
  <si>
    <t>人员经费支出</t>
  </si>
  <si>
    <t>公用经费支出</t>
  </si>
  <si>
    <t>部门支出</t>
  </si>
  <si>
    <t>专项支出</t>
  </si>
  <si>
    <t xml:space="preserve">  204</t>
  </si>
  <si>
    <t xml:space="preserve">  04</t>
  </si>
  <si>
    <t xml:space="preserve">  01</t>
  </si>
  <si>
    <t xml:space="preserve">  10</t>
  </si>
  <si>
    <t xml:space="preserve">  50</t>
  </si>
  <si>
    <t xml:space="preserve">  208</t>
  </si>
  <si>
    <t xml:space="preserve">  05</t>
  </si>
  <si>
    <t xml:space="preserve">  210</t>
  </si>
  <si>
    <t xml:space="preserve">  11</t>
  </si>
  <si>
    <t xml:space="preserve">  02</t>
  </si>
  <si>
    <t>2020年财政拨款收支总体情况表</t>
  </si>
  <si>
    <t>收                             入</t>
  </si>
  <si>
    <t>支                        出</t>
  </si>
  <si>
    <t>项                    目</t>
  </si>
  <si>
    <t>金　额</t>
  </si>
  <si>
    <t>项            目</t>
  </si>
  <si>
    <t xml:space="preserve"> 基金结转结余</t>
  </si>
  <si>
    <t>政府性基金</t>
  </si>
  <si>
    <t>一、一般公共服务</t>
  </si>
  <si>
    <t>二、外交</t>
  </si>
  <si>
    <t>三、国防</t>
  </si>
  <si>
    <t>四、公共安全</t>
  </si>
  <si>
    <t>五、教育</t>
  </si>
  <si>
    <t>三、专户管理的行政事业性收费</t>
  </si>
  <si>
    <t>六、科学技术</t>
  </si>
  <si>
    <t>七、文化旅游体育与传媒</t>
  </si>
  <si>
    <t>八、社会保障和就业</t>
  </si>
  <si>
    <t>九、社会保险基金支出</t>
  </si>
  <si>
    <t>十、卫生健康</t>
  </si>
  <si>
    <t>十一、节能环保</t>
  </si>
  <si>
    <t>十二、城乡社区事务</t>
  </si>
  <si>
    <t>十三、农林水事务</t>
  </si>
  <si>
    <t>十四、交通运输</t>
  </si>
  <si>
    <t>十五、资源勘探信息等支出</t>
  </si>
  <si>
    <t>十六、商业服务业等支出</t>
  </si>
  <si>
    <t>十七、金融支出</t>
  </si>
  <si>
    <t>十九、援助其他地区支出</t>
  </si>
  <si>
    <t>二十、自然资源海洋气象等支出</t>
  </si>
  <si>
    <t>二十一、住房保障支出</t>
  </si>
  <si>
    <t>二十二、粮油物资储备支出</t>
  </si>
  <si>
    <t>二十三、国有资本经营预算</t>
  </si>
  <si>
    <t>二十四、灾害防治及应急管理</t>
  </si>
  <si>
    <t>二十七、预备费</t>
  </si>
  <si>
    <t>二十九、其他支出</t>
  </si>
  <si>
    <t>三十、转移性支出</t>
  </si>
  <si>
    <t>三十一、债务还本支出</t>
  </si>
  <si>
    <t>三十二、债务付息支出</t>
  </si>
  <si>
    <t>三十三、债务发行费用支出</t>
  </si>
  <si>
    <t xml:space="preserve">  收  入  合  计</t>
  </si>
  <si>
    <t>支出合计</t>
  </si>
  <si>
    <t>2020年部门一般公共预算支出情况表</t>
  </si>
  <si>
    <t>科目</t>
  </si>
  <si>
    <t>2020年一般公共预算基本支出情况表</t>
  </si>
  <si>
    <t>部门经济分类</t>
  </si>
  <si>
    <t>政府经济分类</t>
  </si>
  <si>
    <t>上年一般公共预算结转</t>
  </si>
  <si>
    <t>温县人民检察院机关</t>
  </si>
  <si>
    <t xml:space="preserve">  行政人员及机关技术工人年工资总额</t>
  </si>
  <si>
    <t xml:space="preserve">    基本工资</t>
  </si>
  <si>
    <t>501</t>
  </si>
  <si>
    <t>工资奖金津补贴</t>
  </si>
  <si>
    <t xml:space="preserve">    津贴补贴</t>
  </si>
  <si>
    <t xml:space="preserve">  年终一次性奖金</t>
  </si>
  <si>
    <t xml:space="preserve">    奖金</t>
  </si>
  <si>
    <t xml:space="preserve">  在职人员文明奖</t>
  </si>
  <si>
    <t xml:space="preserve">  医疗保险金</t>
  </si>
  <si>
    <t xml:space="preserve">    城镇职工基本医疗保险缴费</t>
  </si>
  <si>
    <t>社会保障缴费</t>
  </si>
  <si>
    <t xml:space="preserve">  养老保险金</t>
  </si>
  <si>
    <t xml:space="preserve">    机关事业单位基本养老保险费</t>
  </si>
  <si>
    <t xml:space="preserve">  工伤保险费</t>
  </si>
  <si>
    <t xml:space="preserve">    其他社会保障性缴费</t>
  </si>
  <si>
    <t xml:space="preserve">  生育保险费</t>
  </si>
  <si>
    <t xml:space="preserve">  特岗津贴</t>
  </si>
  <si>
    <t xml:space="preserve">  编外长期聘用人员经费</t>
  </si>
  <si>
    <t xml:space="preserve">    其他工资福利支出</t>
  </si>
  <si>
    <t>99</t>
  </si>
  <si>
    <t>其他工资福利支出</t>
  </si>
  <si>
    <t xml:space="preserve">  在职人员其他工资福利支出</t>
  </si>
  <si>
    <t xml:space="preserve">  采暖补贴</t>
  </si>
  <si>
    <t xml:space="preserve">  年度目标考核奖</t>
  </si>
  <si>
    <t xml:space="preserve">  退休人员健康休养费</t>
  </si>
  <si>
    <t xml:space="preserve">    退休费</t>
  </si>
  <si>
    <t>509</t>
  </si>
  <si>
    <t>离退休费</t>
  </si>
  <si>
    <t xml:space="preserve">  在职人员定额公用经费</t>
  </si>
  <si>
    <t xml:space="preserve">    伙食补助费</t>
  </si>
  <si>
    <t xml:space="preserve">    办公费</t>
  </si>
  <si>
    <t>502</t>
  </si>
  <si>
    <t>办公经费</t>
  </si>
  <si>
    <t xml:space="preserve">    水费</t>
  </si>
  <si>
    <t xml:space="preserve">    电费</t>
  </si>
  <si>
    <t xml:space="preserve">    维修(护)费</t>
  </si>
  <si>
    <t>09</t>
  </si>
  <si>
    <t>维修（护）费</t>
  </si>
  <si>
    <t xml:space="preserve">    劳务费</t>
  </si>
  <si>
    <t>委托业务费</t>
  </si>
  <si>
    <t xml:space="preserve">    其他交通费用</t>
  </si>
  <si>
    <t xml:space="preserve">    其他商品和服务支出</t>
  </si>
  <si>
    <t>其他商品和服务支出</t>
  </si>
  <si>
    <t xml:space="preserve">  在职人员公用经费（公务交通）</t>
  </si>
  <si>
    <t>温县人民检察院事业机构</t>
  </si>
  <si>
    <t xml:space="preserve">  事业人员及事业技术工人年基本工资</t>
  </si>
  <si>
    <t>505</t>
  </si>
  <si>
    <t>工资福利支出</t>
  </si>
  <si>
    <t xml:space="preserve">  70%基础性绩效工资</t>
  </si>
  <si>
    <t xml:space="preserve">    绩效工资</t>
  </si>
  <si>
    <t xml:space="preserve">  30%奖励性绩效工资</t>
  </si>
  <si>
    <t xml:space="preserve">  国家保留津贴（事业）</t>
  </si>
  <si>
    <t>商品和服务支出</t>
  </si>
  <si>
    <t>2020年一般公共预算“三公”经费支出情况表</t>
  </si>
  <si>
    <t>项      目</t>
  </si>
  <si>
    <t>2020年“三公”经费预算数</t>
  </si>
  <si>
    <t>共计</t>
  </si>
  <si>
    <t>1、因公出国（境）费用</t>
  </si>
  <si>
    <t>2、公务接待费</t>
  </si>
  <si>
    <t>3、公务用车费</t>
  </si>
  <si>
    <t>其中：（1）公务用车运行维护费</t>
  </si>
  <si>
    <t xml:space="preserve">      （2）公务用车购置</t>
  </si>
  <si>
    <t>注：按照党中央、国务院有关规定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</t>
  </si>
  <si>
    <t>2020年部门政府性基金支出情况表</t>
  </si>
  <si>
    <t>2020年国有资本经营预算收支表</t>
  </si>
  <si>
    <t>项 目</t>
  </si>
  <si>
    <t>收入预算数</t>
  </si>
  <si>
    <t>支出预算数</t>
  </si>
  <si>
    <t>利润收入</t>
  </si>
  <si>
    <t>解决历史遗留问题及改革成本支出</t>
  </si>
  <si>
    <t>股利、股息收入</t>
  </si>
  <si>
    <t>国有企业资本金注入</t>
  </si>
  <si>
    <t>产权转让收入</t>
  </si>
  <si>
    <t>国有企业政策性补贴</t>
  </si>
  <si>
    <t>清算收入</t>
  </si>
  <si>
    <t>金融国有资本经营预算支出</t>
  </si>
  <si>
    <t>其他国有资本经营预算收入</t>
  </si>
  <si>
    <t>其他国有资本经营预算支出</t>
  </si>
  <si>
    <t>本年收入合计</t>
  </si>
  <si>
    <t>本年支出合计</t>
  </si>
  <si>
    <t>上级专项转移支付收入</t>
  </si>
  <si>
    <t>调出资金</t>
  </si>
  <si>
    <t>上年结转收入</t>
  </si>
  <si>
    <t>2020年机关运行经费</t>
  </si>
  <si>
    <t>部门预算经济分类</t>
  </si>
  <si>
    <t>政府预算经济分类</t>
  </si>
  <si>
    <t xml:space="preserve">  伙食补助费</t>
  </si>
  <si>
    <t xml:space="preserve">  其他工资福利支出</t>
  </si>
  <si>
    <t xml:space="preserve">  办公费</t>
  </si>
  <si>
    <t xml:space="preserve">  水费</t>
  </si>
  <si>
    <t xml:space="preserve">  电费</t>
  </si>
  <si>
    <t xml:space="preserve">  维修(护)费</t>
  </si>
  <si>
    <t xml:space="preserve">  劳务费</t>
  </si>
  <si>
    <t xml:space="preserve">  其他交通费用</t>
  </si>
  <si>
    <t xml:space="preserve">  其他商品和服务支出</t>
  </si>
  <si>
    <t>2020年预算项目绩效目标申报表</t>
  </si>
  <si>
    <t>填报单位（盖章）：温县人民检察院</t>
  </si>
  <si>
    <t>负责人（签字）：</t>
  </si>
  <si>
    <t>项目名称</t>
  </si>
  <si>
    <t>检查监督工作业务费</t>
  </si>
  <si>
    <t>项目主管部门</t>
  </si>
  <si>
    <t>河南省人民检察院</t>
  </si>
  <si>
    <t>周期</t>
  </si>
  <si>
    <t>本年</t>
  </si>
  <si>
    <t>资金情况（万元）</t>
  </si>
  <si>
    <t>上级补助资金</t>
  </si>
  <si>
    <t>本级财政资金</t>
  </si>
  <si>
    <t>政策依据</t>
  </si>
  <si>
    <t>县人大延续性项目</t>
  </si>
  <si>
    <t>年度目标</t>
  </si>
  <si>
    <t>我们将以科学发展为主题，以加快转变经济发展方式为主线，深化改革开放，保障和改善民生，促进经济长期平稳较快发展和社会和谐稳定。积极履行宪法和法律赋予的职权，充分发挥代表作用，强化监督职能，努力推进辖区人大工作再上一个新水平。</t>
  </si>
  <si>
    <t>年度总体目标</t>
  </si>
  <si>
    <t>目标1：认真履行审查逮捕起诉审查起诉职能，全力维护社会稳定
目标2：认真履行刑事诉讼监督职能，有力维护司法公正和法治权威
目标3：认真开展民事行政检察和公益诉讼工作，有效维护群众合法权益和社会公共利益
目标4：站位全局，认真履行法律监督主责主业</t>
  </si>
  <si>
    <t>绩效指标</t>
  </si>
  <si>
    <t>一级指标</t>
  </si>
  <si>
    <t>二级指标</t>
  </si>
  <si>
    <t>三级指标（指标值）</t>
  </si>
  <si>
    <t>绩效标准</t>
  </si>
  <si>
    <t>产出指标</t>
  </si>
  <si>
    <t>数量指标</t>
  </si>
  <si>
    <t>指标1：支持县市政法部门数量（个）</t>
  </si>
  <si>
    <t>≥1</t>
  </si>
  <si>
    <t>指标2：新增业务装备数量（件）</t>
  </si>
  <si>
    <t>≥50</t>
  </si>
  <si>
    <t>指标3：受理审查逮捕案件数（件）</t>
  </si>
  <si>
    <t>≥280</t>
  </si>
  <si>
    <t xml:space="preserve">指标4：受理一审公诉、二审上诉、二审再审抗诉案件数量（件）
</t>
  </si>
  <si>
    <t>≥580</t>
  </si>
  <si>
    <t>指标5：受理各类民事监督案件数量（≥，件）</t>
  </si>
  <si>
    <t>≥5</t>
  </si>
  <si>
    <t>指标6：受理各类行政监督案件数量（≥，件）</t>
  </si>
  <si>
    <t>指标7：受理各类控告申诉案件数量（≥，件）</t>
  </si>
  <si>
    <t>指标8：司法救助案件受理数量（≥，件次）</t>
  </si>
  <si>
    <t>质量指标</t>
  </si>
  <si>
    <t>指标1：公诉案件审结率（≥，%）</t>
  </si>
  <si>
    <t>≥100%</t>
  </si>
  <si>
    <t>指标2：批捕和决定逮捕人数（≥，人）</t>
  </si>
  <si>
    <t>≥400</t>
  </si>
  <si>
    <t>指标3：出庭支持公诉案件数（≥，件）</t>
  </si>
  <si>
    <t>≥550</t>
  </si>
  <si>
    <t>时效指标</t>
  </si>
  <si>
    <t>指标1：</t>
  </si>
  <si>
    <t>效益指标</t>
  </si>
  <si>
    <t>经济效益指标</t>
  </si>
  <si>
    <t>指标1：监督执行财产刑金额（≥，万元）</t>
  </si>
  <si>
    <t>≥3</t>
  </si>
  <si>
    <t>社会效益指标</t>
  </si>
  <si>
    <t>指标1：引导地方公检法司部门经费保障水平</t>
  </si>
  <si>
    <t>提升</t>
  </si>
  <si>
    <t>指标2：“送法进校园”受教育人数（≥人）</t>
  </si>
  <si>
    <t>≥15000</t>
  </si>
  <si>
    <t>指标3：涉检进京信访案件发生率是否低于全国平均率</t>
  </si>
  <si>
    <t>是</t>
  </si>
  <si>
    <t>指标4：刑事案件生效判决案件（≥，件）</t>
  </si>
  <si>
    <t>≥500</t>
  </si>
  <si>
    <t>指标5：监督案件生效判决人数（≥，件人）</t>
  </si>
  <si>
    <t>生态效益指标</t>
  </si>
  <si>
    <t>满意度指标</t>
  </si>
  <si>
    <t>服务对象满意度指标</t>
  </si>
  <si>
    <t>指标1：政法机关执法工作满意度（≥，%）</t>
  </si>
  <si>
    <t>≥80%</t>
  </si>
</sst>
</file>

<file path=xl/styles.xml><?xml version="1.0" encoding="utf-8"?>
<styleSheet xmlns="http://schemas.openxmlformats.org/spreadsheetml/2006/main">
  <numFmts count="16">
    <numFmt numFmtId="176" formatCode="#,##0.00_ "/>
    <numFmt numFmtId="177" formatCode="0.00_ "/>
    <numFmt numFmtId="43" formatCode="_ * #,##0.00_ ;_ * \-#,##0.00_ ;_ * &quot;-&quot;??_ ;_ @_ "/>
    <numFmt numFmtId="178" formatCode="#,##0.00;[Red]#,##0.00"/>
    <numFmt numFmtId="41" formatCode="_ * #,##0_ ;_ * \-#,##0_ ;_ * &quot;-&quot;_ ;_ @_ "/>
    <numFmt numFmtId="179" formatCode="#,##0.0000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80" formatCode="0.0_ "/>
    <numFmt numFmtId="181" formatCode="#,##0_);[Red]\(#,##0\)"/>
    <numFmt numFmtId="182" formatCode="#,##0.0_);[Red]\(#,##0.0\)"/>
    <numFmt numFmtId="183" formatCode="00"/>
    <numFmt numFmtId="184" formatCode="0000"/>
    <numFmt numFmtId="185" formatCode="#,##0.00_);[Red]\(#,##0.00\)"/>
    <numFmt numFmtId="186" formatCode="* #,##0.00;* \-#,##0.00;* &quot;&quot;??;@"/>
    <numFmt numFmtId="187" formatCode="#,##0.0"/>
  </numFmts>
  <fonts count="30">
    <font>
      <sz val="12"/>
      <name val="宋体"/>
      <charset val="134"/>
    </font>
    <font>
      <sz val="11"/>
      <color indexed="8"/>
      <name val="宋体"/>
      <charset val="134"/>
    </font>
    <font>
      <sz val="11"/>
      <color indexed="20"/>
      <name val="宋体"/>
      <charset val="134"/>
    </font>
    <font>
      <sz val="11"/>
      <color indexed="9"/>
      <name val="宋体"/>
      <charset val="134"/>
    </font>
    <font>
      <sz val="11"/>
      <color indexed="17"/>
      <name val="宋体"/>
      <charset val="134"/>
    </font>
    <font>
      <b/>
      <sz val="15"/>
      <color indexed="56"/>
      <name val="宋体"/>
      <charset val="134"/>
    </font>
    <font>
      <sz val="11"/>
      <color indexed="16"/>
      <name val="宋体"/>
      <charset val="134"/>
    </font>
    <font>
      <b/>
      <sz val="11"/>
      <color indexed="8"/>
      <name val="宋体"/>
      <charset val="134"/>
    </font>
    <font>
      <sz val="9"/>
      <name val="宋体"/>
      <charset val="134"/>
    </font>
    <font>
      <sz val="11"/>
      <color indexed="60"/>
      <name val="宋体"/>
      <charset val="134"/>
    </font>
    <font>
      <b/>
      <sz val="11"/>
      <color indexed="56"/>
      <name val="宋体"/>
      <charset val="134"/>
    </font>
    <font>
      <b/>
      <sz val="11"/>
      <color indexed="9"/>
      <name val="宋体"/>
      <charset val="134"/>
    </font>
    <font>
      <b/>
      <sz val="11"/>
      <color indexed="63"/>
      <name val="宋体"/>
      <charset val="134"/>
    </font>
    <font>
      <b/>
      <sz val="13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52"/>
      <name val="宋体"/>
      <charset val="134"/>
    </font>
    <font>
      <sz val="12"/>
      <color indexed="8"/>
      <name val="宋体"/>
      <charset val="134"/>
    </font>
    <font>
      <sz val="11"/>
      <color indexed="52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sz val="10"/>
      <name val="宋体"/>
      <charset val="134"/>
    </font>
    <font>
      <sz val="22"/>
      <name val="方正小标宋简体"/>
      <charset val="134"/>
    </font>
    <font>
      <b/>
      <sz val="20"/>
      <name val="宋体"/>
      <charset val="134"/>
    </font>
    <font>
      <sz val="11"/>
      <name val="宋体"/>
      <charset val="134"/>
    </font>
    <font>
      <sz val="9"/>
      <color indexed="8"/>
      <name val="宋体"/>
      <charset val="134"/>
    </font>
    <font>
      <b/>
      <sz val="12"/>
      <name val="宋体"/>
      <charset val="134"/>
    </font>
    <font>
      <b/>
      <sz val="12"/>
      <color indexed="8"/>
      <name val="宋体"/>
      <charset val="134"/>
    </font>
    <font>
      <sz val="10"/>
      <color indexed="8"/>
      <name val="宋体"/>
      <charset val="134"/>
    </font>
    <font>
      <sz val="20"/>
      <name val="黑体"/>
      <family val="3"/>
      <charset val="134"/>
    </font>
  </fonts>
  <fills count="2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7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0"/>
      </bottom>
      <diagonal/>
    </border>
    <border>
      <left style="thin">
        <color indexed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thin">
        <color indexed="0"/>
      </left>
      <right style="thin">
        <color indexed="0"/>
      </right>
      <top/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185">
    <xf numFmtId="0" fontId="0" fillId="0" borderId="0">
      <alignment vertical="center"/>
    </xf>
    <xf numFmtId="0" fontId="1" fillId="9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3" fillId="21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8" fillId="0" borderId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1" fillId="23" borderId="29" applyNumberFormat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8" fillId="0" borderId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8" fillId="0" borderId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0" borderId="34" applyNumberFormat="0" applyFill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3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5" fillId="0" borderId="26" applyNumberFormat="0" applyFill="0" applyAlignment="0" applyProtection="0">
      <alignment vertical="center"/>
    </xf>
    <xf numFmtId="0" fontId="13" fillId="0" borderId="31" applyNumberFormat="0" applyFill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10" fillId="0" borderId="28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7" fillId="0" borderId="27" applyNumberFormat="0" applyFill="0" applyAlignment="0" applyProtection="0">
      <alignment vertical="center"/>
    </xf>
    <xf numFmtId="0" fontId="15" fillId="14" borderId="32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2" fillId="14" borderId="30" applyNumberFormat="0" applyAlignment="0" applyProtection="0">
      <alignment vertical="center"/>
    </xf>
    <xf numFmtId="0" fontId="14" fillId="9" borderId="32" applyNumberFormat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0" fillId="22" borderId="33" applyNumberFormat="0" applyFont="0" applyAlignment="0" applyProtection="0">
      <alignment vertical="center"/>
    </xf>
  </cellStyleXfs>
  <cellXfs count="318">
    <xf numFmtId="0" fontId="0" fillId="0" borderId="0" xfId="0">
      <alignment vertical="center"/>
    </xf>
    <xf numFmtId="0" fontId="21" fillId="0" borderId="0" xfId="0" applyFont="1" applyBorder="1" applyAlignment="1"/>
    <xf numFmtId="0" fontId="0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22" fillId="0" borderId="0" xfId="0" applyFont="1" applyBorder="1" applyAlignment="1">
      <alignment horizontal="center" vertical="center"/>
    </xf>
    <xf numFmtId="0" fontId="23" fillId="0" borderId="0" xfId="0" applyFont="1" applyBorder="1" applyAlignment="1">
      <alignment horizontal="center" vertical="center"/>
    </xf>
    <xf numFmtId="0" fontId="21" fillId="0" borderId="1" xfId="136" applyFont="1" applyBorder="1" applyAlignment="1">
      <alignment horizontal="left" vertical="center"/>
    </xf>
    <xf numFmtId="0" fontId="21" fillId="0" borderId="0" xfId="136" applyFont="1" applyBorder="1" applyAlignment="1">
      <alignment horizontal="center" vertical="center"/>
    </xf>
    <xf numFmtId="0" fontId="21" fillId="0" borderId="1" xfId="136" applyFont="1" applyBorder="1" applyAlignment="1">
      <alignment horizontal="right" vertical="center"/>
    </xf>
    <xf numFmtId="0" fontId="24" fillId="0" borderId="2" xfId="0" applyFont="1" applyBorder="1" applyAlignment="1">
      <alignment horizontal="left" vertical="center"/>
    </xf>
    <xf numFmtId="0" fontId="24" fillId="0" borderId="3" xfId="0" applyFont="1" applyBorder="1" applyAlignment="1">
      <alignment horizontal="center" vertical="center"/>
    </xf>
    <xf numFmtId="0" fontId="24" fillId="0" borderId="4" xfId="0" applyFont="1" applyBorder="1" applyAlignment="1">
      <alignment horizontal="left" vertical="center"/>
    </xf>
    <xf numFmtId="0" fontId="24" fillId="0" borderId="2" xfId="0" applyFont="1" applyBorder="1" applyAlignment="1">
      <alignment vertical="center"/>
    </xf>
    <xf numFmtId="0" fontId="24" fillId="0" borderId="2" xfId="0" applyFont="1" applyBorder="1" applyAlignment="1">
      <alignment horizontal="center" vertical="center"/>
    </xf>
    <xf numFmtId="0" fontId="24" fillId="0" borderId="2" xfId="136" applyNumberFormat="1" applyFont="1" applyBorder="1" applyAlignment="1">
      <alignment horizontal="center" vertical="center" wrapText="1"/>
    </xf>
    <xf numFmtId="0" fontId="24" fillId="0" borderId="2" xfId="136" applyFont="1" applyBorder="1" applyAlignment="1">
      <alignment horizontal="center" vertical="center"/>
    </xf>
    <xf numFmtId="0" fontId="24" fillId="0" borderId="2" xfId="136" applyFont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/>
    </xf>
    <xf numFmtId="0" fontId="24" fillId="0" borderId="2" xfId="0" applyFont="1" applyBorder="1" applyAlignment="1">
      <alignment horizontal="left" vertical="center" wrapText="1"/>
    </xf>
    <xf numFmtId="0" fontId="0" fillId="0" borderId="5" xfId="0" applyNumberFormat="1" applyFill="1" applyBorder="1" applyAlignment="1">
      <alignment horizontal="center" vertical="center" textRotation="255"/>
    </xf>
    <xf numFmtId="0" fontId="24" fillId="0" borderId="5" xfId="0" applyFont="1" applyBorder="1" applyAlignment="1">
      <alignment horizontal="center" vertical="center" wrapText="1"/>
    </xf>
    <xf numFmtId="0" fontId="24" fillId="0" borderId="5" xfId="0" applyFont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0" fontId="0" fillId="0" borderId="2" xfId="0" applyNumberFormat="1" applyFill="1" applyBorder="1" applyAlignment="1">
      <alignment horizontal="center" vertical="center" textRotation="255"/>
    </xf>
    <xf numFmtId="0" fontId="24" fillId="0" borderId="2" xfId="0" applyFont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/>
    </xf>
    <xf numFmtId="0" fontId="24" fillId="0" borderId="2" xfId="0" applyFont="1" applyBorder="1" applyAlignment="1">
      <alignment horizontal="left" vertical="center" wrapText="1"/>
    </xf>
    <xf numFmtId="0" fontId="24" fillId="0" borderId="2" xfId="0" applyFont="1" applyBorder="1" applyAlignment="1">
      <alignment horizontal="center" vertical="center"/>
    </xf>
    <xf numFmtId="0" fontId="24" fillId="0" borderId="2" xfId="0" applyFont="1" applyFill="1" applyBorder="1" applyAlignment="1">
      <alignment horizontal="center" vertical="center" wrapText="1"/>
    </xf>
    <xf numFmtId="0" fontId="24" fillId="0" borderId="6" xfId="0" applyFont="1" applyFill="1" applyBorder="1" applyAlignment="1">
      <alignment horizontal="center" vertical="center"/>
    </xf>
    <xf numFmtId="0" fontId="24" fillId="0" borderId="2" xfId="0" applyFont="1" applyFill="1" applyBorder="1" applyAlignment="1">
      <alignment horizontal="left" vertical="center" wrapText="1"/>
    </xf>
    <xf numFmtId="0" fontId="24" fillId="0" borderId="2" xfId="0" applyFont="1" applyFill="1" applyBorder="1" applyAlignment="1">
      <alignment horizontal="left" vertical="center" wrapText="1"/>
    </xf>
    <xf numFmtId="0" fontId="24" fillId="0" borderId="2" xfId="0" applyFont="1" applyFill="1" applyBorder="1" applyAlignment="1">
      <alignment horizontal="center" vertical="center"/>
    </xf>
    <xf numFmtId="0" fontId="0" fillId="2" borderId="2" xfId="0" applyNumberFormat="1" applyFill="1" applyBorder="1" applyAlignment="1">
      <alignment horizontal="center" vertical="center" textRotation="255"/>
    </xf>
    <xf numFmtId="0" fontId="24" fillId="2" borderId="2" xfId="0" applyFont="1" applyFill="1" applyBorder="1" applyAlignment="1">
      <alignment horizontal="center" vertical="center" wrapText="1"/>
    </xf>
    <xf numFmtId="0" fontId="24" fillId="2" borderId="6" xfId="0" applyFont="1" applyFill="1" applyBorder="1" applyAlignment="1">
      <alignment horizontal="center" vertical="center"/>
    </xf>
    <xf numFmtId="0" fontId="24" fillId="2" borderId="4" xfId="0" applyFont="1" applyFill="1" applyBorder="1" applyAlignment="1">
      <alignment horizontal="left" vertical="center" wrapText="1"/>
    </xf>
    <xf numFmtId="0" fontId="24" fillId="2" borderId="7" xfId="0" applyFont="1" applyFill="1" applyBorder="1" applyAlignment="1">
      <alignment horizontal="left" vertical="center" wrapText="1"/>
    </xf>
    <xf numFmtId="0" fontId="24" fillId="2" borderId="2" xfId="0" applyFont="1" applyFill="1" applyBorder="1" applyAlignment="1">
      <alignment horizontal="center" vertical="center"/>
    </xf>
    <xf numFmtId="0" fontId="24" fillId="0" borderId="2" xfId="0" applyFont="1" applyBorder="1" applyAlignment="1">
      <alignment horizontal="center" vertical="center" wrapText="1"/>
    </xf>
    <xf numFmtId="0" fontId="24" fillId="0" borderId="6" xfId="0" applyFont="1" applyBorder="1" applyAlignment="1">
      <alignment horizontal="center" vertical="center"/>
    </xf>
    <xf numFmtId="0" fontId="24" fillId="0" borderId="4" xfId="0" applyFont="1" applyBorder="1" applyAlignment="1">
      <alignment horizontal="left" vertical="center" wrapText="1"/>
    </xf>
    <xf numFmtId="0" fontId="24" fillId="0" borderId="7" xfId="0" applyFont="1" applyBorder="1" applyAlignment="1">
      <alignment horizontal="left" vertical="center" wrapText="1"/>
    </xf>
    <xf numFmtId="0" fontId="24" fillId="0" borderId="5" xfId="0" applyFont="1" applyBorder="1" applyAlignment="1">
      <alignment horizontal="center" vertical="center"/>
    </xf>
    <xf numFmtId="9" fontId="24" fillId="0" borderId="2" xfId="0" applyNumberFormat="1" applyFont="1" applyBorder="1" applyAlignment="1">
      <alignment horizontal="center" vertical="center"/>
    </xf>
    <xf numFmtId="9" fontId="24" fillId="0" borderId="2" xfId="0" applyNumberFormat="1" applyFont="1" applyBorder="1" applyAlignment="1">
      <alignment horizontal="center" vertical="center"/>
    </xf>
    <xf numFmtId="0" fontId="24" fillId="0" borderId="2" xfId="0" applyFont="1" applyBorder="1" applyAlignment="1">
      <alignment vertical="center"/>
    </xf>
    <xf numFmtId="0" fontId="24" fillId="0" borderId="2" xfId="0" applyNumberFormat="1" applyFont="1" applyFill="1" applyBorder="1" applyAlignment="1">
      <alignment vertical="center" textRotation="255"/>
    </xf>
    <xf numFmtId="0" fontId="24" fillId="0" borderId="2" xfId="0" applyNumberFormat="1" applyFont="1" applyFill="1" applyBorder="1" applyAlignment="1">
      <alignment vertical="center" textRotation="255"/>
    </xf>
    <xf numFmtId="0" fontId="24" fillId="0" borderId="2" xfId="0" applyNumberFormat="1" applyFont="1" applyFill="1" applyBorder="1" applyAlignment="1">
      <alignment vertical="center" wrapText="1"/>
    </xf>
    <xf numFmtId="0" fontId="24" fillId="0" borderId="2" xfId="0" applyFont="1" applyBorder="1" applyAlignment="1">
      <alignment vertical="center" wrapText="1"/>
    </xf>
    <xf numFmtId="9" fontId="24" fillId="0" borderId="2" xfId="136" applyNumberFormat="1" applyFont="1" applyBorder="1" applyAlignment="1">
      <alignment horizontal="center" vertical="center"/>
    </xf>
    <xf numFmtId="0" fontId="24" fillId="0" borderId="0" xfId="136" applyFont="1" applyBorder="1" applyAlignment="1">
      <alignment vertical="center"/>
    </xf>
    <xf numFmtId="0" fontId="24" fillId="0" borderId="0" xfId="136" applyNumberFormat="1" applyFont="1" applyBorder="1" applyAlignment="1">
      <alignment vertical="center" wrapText="1"/>
    </xf>
    <xf numFmtId="0" fontId="24" fillId="0" borderId="0" xfId="136" applyFont="1" applyBorder="1" applyAlignment="1">
      <alignment vertical="center" wrapText="1"/>
    </xf>
    <xf numFmtId="0" fontId="0" fillId="0" borderId="0" xfId="0" applyFont="1" applyBorder="1" applyAlignment="1">
      <alignment vertical="center"/>
    </xf>
    <xf numFmtId="0" fontId="0" fillId="0" borderId="0" xfId="0" applyFill="1">
      <alignment vertical="center"/>
    </xf>
    <xf numFmtId="0" fontId="23" fillId="0" borderId="0" xfId="0" applyFont="1" applyAlignment="1">
      <alignment horizontal="center" vertical="center"/>
    </xf>
    <xf numFmtId="0" fontId="21" fillId="0" borderId="0" xfId="0" applyFont="1" applyFill="1">
      <alignment vertical="center"/>
    </xf>
    <xf numFmtId="0" fontId="21" fillId="0" borderId="0" xfId="0" applyFont="1">
      <alignment vertical="center"/>
    </xf>
    <xf numFmtId="0" fontId="21" fillId="0" borderId="0" xfId="0" applyFont="1" applyAlignment="1">
      <alignment horizontal="right" vertical="center"/>
    </xf>
    <xf numFmtId="0" fontId="21" fillId="0" borderId="8" xfId="0" applyFont="1" applyBorder="1" applyAlignment="1">
      <alignment horizontal="center" vertical="center"/>
    </xf>
    <xf numFmtId="0" fontId="21" fillId="0" borderId="8" xfId="0" applyNumberFormat="1" applyFont="1" applyFill="1" applyBorder="1" applyAlignment="1">
      <alignment horizontal="left" vertical="center" wrapText="1"/>
    </xf>
    <xf numFmtId="49" fontId="21" fillId="0" borderId="8" xfId="0" applyNumberFormat="1" applyFont="1" applyFill="1" applyBorder="1" applyAlignment="1">
      <alignment horizontal="left" vertical="center" wrapText="1"/>
    </xf>
    <xf numFmtId="176" fontId="21" fillId="0" borderId="8" xfId="0" applyNumberFormat="1" applyFont="1" applyFill="1" applyBorder="1" applyAlignment="1">
      <alignment horizontal="right" vertical="center"/>
    </xf>
    <xf numFmtId="0" fontId="0" fillId="0" borderId="0" xfId="0" applyNumberFormat="1" applyFill="1">
      <alignment vertical="center"/>
    </xf>
    <xf numFmtId="180" fontId="23" fillId="0" borderId="0" xfId="116" applyNumberFormat="1" applyFont="1" applyAlignment="1">
      <alignment horizontal="center" vertical="center"/>
    </xf>
    <xf numFmtId="180" fontId="8" fillId="0" borderId="0" xfId="116" applyNumberFormat="1" applyFont="1" applyFill="1" applyAlignment="1">
      <alignment horizontal="left" vertical="center"/>
    </xf>
    <xf numFmtId="180" fontId="8" fillId="0" borderId="0" xfId="116" applyNumberFormat="1" applyFont="1" applyAlignment="1">
      <alignment horizontal="left" vertical="center"/>
    </xf>
    <xf numFmtId="180" fontId="8" fillId="0" borderId="0" xfId="116" applyNumberFormat="1" applyFont="1" applyAlignment="1">
      <alignment horizontal="center" vertical="center"/>
    </xf>
    <xf numFmtId="0" fontId="25" fillId="0" borderId="0" xfId="145" applyFont="1" applyAlignment="1">
      <alignment horizontal="right" vertical="center"/>
    </xf>
    <xf numFmtId="0" fontId="26" fillId="0" borderId="8" xfId="151" applyNumberFormat="1" applyFont="1" applyFill="1" applyBorder="1" applyAlignment="1" applyProtection="1">
      <alignment horizontal="center" vertical="center" wrapText="1"/>
    </xf>
    <xf numFmtId="180" fontId="26" fillId="0" borderId="8" xfId="116" applyNumberFormat="1" applyFont="1" applyBorder="1" applyAlignment="1">
      <alignment horizontal="center" vertical="center"/>
    </xf>
    <xf numFmtId="0" fontId="27" fillId="0" borderId="8" xfId="145" applyFont="1" applyBorder="1" applyAlignment="1">
      <alignment horizontal="center" vertical="center"/>
    </xf>
    <xf numFmtId="0" fontId="0" fillId="0" borderId="8" xfId="9" applyFont="1" applyFill="1" applyBorder="1" applyAlignment="1">
      <alignment vertical="center" wrapText="1"/>
    </xf>
    <xf numFmtId="177" fontId="8" fillId="0" borderId="8" xfId="146" applyNumberFormat="1" applyFont="1" applyFill="1" applyBorder="1" applyAlignment="1">
      <alignment vertical="center"/>
    </xf>
    <xf numFmtId="0" fontId="0" fillId="0" borderId="8" xfId="135" applyFont="1" applyFill="1" applyBorder="1" applyAlignment="1">
      <alignment vertical="center" wrapText="1"/>
    </xf>
    <xf numFmtId="179" fontId="8" fillId="0" borderId="8" xfId="147" applyNumberFormat="1" applyFont="1" applyFill="1" applyBorder="1" applyAlignment="1">
      <alignment vertical="center"/>
    </xf>
    <xf numFmtId="0" fontId="25" fillId="0" borderId="8" xfId="145" applyFont="1" applyBorder="1">
      <alignment vertical="center"/>
    </xf>
    <xf numFmtId="181" fontId="0" fillId="0" borderId="8" xfId="144" applyNumberFormat="1" applyFill="1" applyBorder="1" applyAlignment="1">
      <alignment horizontal="right" vertical="center" wrapText="1"/>
    </xf>
    <xf numFmtId="179" fontId="0" fillId="0" borderId="8" xfId="144" applyNumberFormat="1" applyFill="1" applyBorder="1" applyAlignment="1">
      <alignment horizontal="right" vertical="center" wrapText="1"/>
    </xf>
    <xf numFmtId="0" fontId="26" fillId="0" borderId="8" xfId="9" applyFont="1" applyFill="1" applyBorder="1" applyAlignment="1">
      <alignment horizontal="center" vertical="center"/>
    </xf>
    <xf numFmtId="0" fontId="26" fillId="0" borderId="8" xfId="144" applyFont="1" applyFill="1" applyBorder="1" applyAlignment="1">
      <alignment horizontal="center" vertical="center" wrapText="1"/>
    </xf>
    <xf numFmtId="0" fontId="0" fillId="0" borderId="8" xfId="9" applyFont="1" applyFill="1" applyBorder="1" applyAlignment="1">
      <alignment horizontal="left" vertical="center"/>
    </xf>
    <xf numFmtId="0" fontId="0" fillId="0" borderId="8" xfId="144" applyFont="1" applyFill="1" applyBorder="1" applyAlignment="1">
      <alignment vertical="center" wrapText="1"/>
    </xf>
    <xf numFmtId="0" fontId="0" fillId="0" borderId="8" xfId="144" applyFill="1" applyBorder="1" applyAlignment="1">
      <alignment vertical="center"/>
    </xf>
    <xf numFmtId="181" fontId="26" fillId="0" borderId="8" xfId="144" applyNumberFormat="1" applyFont="1" applyFill="1" applyBorder="1" applyAlignment="1">
      <alignment horizontal="right" vertical="center" wrapText="1"/>
    </xf>
    <xf numFmtId="0" fontId="0" fillId="0" borderId="8" xfId="9" applyFont="1" applyFill="1" applyBorder="1" applyAlignment="1">
      <alignment horizontal="left" vertical="center" wrapText="1"/>
    </xf>
    <xf numFmtId="0" fontId="0" fillId="0" borderId="8" xfId="144" applyFont="1" applyFill="1" applyBorder="1" applyAlignment="1">
      <alignment vertical="center"/>
    </xf>
    <xf numFmtId="181" fontId="0" fillId="0" borderId="8" xfId="144" applyNumberFormat="1" applyFont="1" applyFill="1" applyBorder="1" applyAlignment="1">
      <alignment horizontal="right" vertical="center" wrapText="1"/>
    </xf>
    <xf numFmtId="0" fontId="21" fillId="0" borderId="0" xfId="149" applyFont="1">
      <alignment vertical="center"/>
    </xf>
    <xf numFmtId="0" fontId="21" fillId="0" borderId="0" xfId="149" applyFont="1" applyFill="1">
      <alignment vertical="center"/>
    </xf>
    <xf numFmtId="0" fontId="0" fillId="0" borderId="0" xfId="149" applyFont="1">
      <alignment vertical="center"/>
    </xf>
    <xf numFmtId="0" fontId="8" fillId="0" borderId="0" xfId="149">
      <alignment vertical="center"/>
    </xf>
    <xf numFmtId="0" fontId="23" fillId="0" borderId="0" xfId="22" applyNumberFormat="1" applyFont="1" applyFill="1" applyAlignment="1" applyProtection="1">
      <alignment horizontal="center" vertical="center"/>
    </xf>
    <xf numFmtId="0" fontId="8" fillId="0" borderId="1" xfId="149" applyFill="1" applyBorder="1">
      <alignment vertical="center"/>
    </xf>
    <xf numFmtId="0" fontId="8" fillId="0" borderId="1" xfId="149" applyBorder="1">
      <alignment vertical="center"/>
    </xf>
    <xf numFmtId="182" fontId="21" fillId="0" borderId="0" xfId="22" applyNumberFormat="1" applyFont="1" applyFill="1" applyAlignment="1" applyProtection="1">
      <alignment vertical="center"/>
    </xf>
    <xf numFmtId="182" fontId="21" fillId="0" borderId="1" xfId="22" applyNumberFormat="1" applyFont="1" applyFill="1" applyBorder="1" applyAlignment="1" applyProtection="1">
      <alignment vertical="center"/>
    </xf>
    <xf numFmtId="0" fontId="8" fillId="0" borderId="9" xfId="22" applyNumberFormat="1" applyFont="1" applyFill="1" applyBorder="1" applyAlignment="1" applyProtection="1">
      <alignment horizontal="center" vertical="center"/>
    </xf>
    <xf numFmtId="0" fontId="8" fillId="0" borderId="10" xfId="22" applyNumberFormat="1" applyFont="1" applyFill="1" applyBorder="1" applyAlignment="1" applyProtection="1">
      <alignment horizontal="center" vertical="center"/>
    </xf>
    <xf numFmtId="0" fontId="8" fillId="0" borderId="11" xfId="22" applyNumberFormat="1" applyFont="1" applyFill="1" applyBorder="1" applyAlignment="1" applyProtection="1">
      <alignment horizontal="center" vertical="center"/>
    </xf>
    <xf numFmtId="0" fontId="8" fillId="0" borderId="12" xfId="22" applyNumberFormat="1" applyFont="1" applyFill="1" applyBorder="1" applyAlignment="1" applyProtection="1">
      <alignment horizontal="center" vertical="center"/>
    </xf>
    <xf numFmtId="0" fontId="8" fillId="0" borderId="8" xfId="22" applyNumberFormat="1" applyFont="1" applyFill="1" applyBorder="1" applyAlignment="1" applyProtection="1">
      <alignment horizontal="center" vertical="center"/>
    </xf>
    <xf numFmtId="183" fontId="8" fillId="0" borderId="8" xfId="22" applyNumberFormat="1" applyFont="1" applyFill="1" applyBorder="1" applyAlignment="1" applyProtection="1">
      <alignment horizontal="center" vertical="center"/>
    </xf>
    <xf numFmtId="184" fontId="8" fillId="0" borderId="8" xfId="22" applyNumberFormat="1" applyFont="1" applyFill="1" applyBorder="1" applyAlignment="1" applyProtection="1">
      <alignment horizontal="center" vertical="center"/>
    </xf>
    <xf numFmtId="0" fontId="8" fillId="0" borderId="13" xfId="22" applyNumberFormat="1" applyFont="1" applyFill="1" applyBorder="1" applyAlignment="1" applyProtection="1">
      <alignment horizontal="center" vertical="center"/>
    </xf>
    <xf numFmtId="0" fontId="8" fillId="0" borderId="8" xfId="22" applyNumberFormat="1" applyFont="1" applyFill="1" applyBorder="1" applyAlignment="1" applyProtection="1">
      <alignment horizontal="center" vertical="center" wrapText="1"/>
    </xf>
    <xf numFmtId="0" fontId="8" fillId="0" borderId="8" xfId="22" applyFont="1" applyBorder="1" applyAlignment="1">
      <alignment horizontal="center" vertical="center"/>
    </xf>
    <xf numFmtId="0" fontId="8" fillId="0" borderId="14" xfId="22" applyNumberFormat="1" applyFont="1" applyFill="1" applyBorder="1" applyAlignment="1" applyProtection="1">
      <alignment horizontal="center" vertical="center"/>
    </xf>
    <xf numFmtId="0" fontId="8" fillId="0" borderId="8" xfId="149" applyFont="1" applyBorder="1" applyAlignment="1">
      <alignment horizontal="center" vertical="center"/>
    </xf>
    <xf numFmtId="49" fontId="8" fillId="0" borderId="8" xfId="149" applyNumberFormat="1" applyFont="1" applyFill="1" applyBorder="1" applyAlignment="1">
      <alignment horizontal="left" vertical="center"/>
    </xf>
    <xf numFmtId="49" fontId="8" fillId="0" borderId="8" xfId="22" applyNumberFormat="1" applyFont="1" applyFill="1" applyBorder="1" applyAlignment="1">
      <alignment horizontal="left" vertical="center"/>
    </xf>
    <xf numFmtId="185" fontId="8" fillId="0" borderId="8" xfId="22" applyNumberFormat="1" applyFont="1" applyFill="1" applyBorder="1" applyAlignment="1">
      <alignment horizontal="right" vertical="center"/>
    </xf>
    <xf numFmtId="0" fontId="0" fillId="0" borderId="0" xfId="22" applyFont="1" applyFill="1" applyAlignment="1"/>
    <xf numFmtId="0" fontId="0" fillId="0" borderId="0" xfId="22" applyFont="1" applyAlignment="1"/>
    <xf numFmtId="0" fontId="8" fillId="0" borderId="9" xfId="22" applyFont="1" applyBorder="1" applyAlignment="1">
      <alignment horizontal="center" vertical="center"/>
    </xf>
    <xf numFmtId="0" fontId="8" fillId="0" borderId="10" xfId="22" applyFont="1" applyBorder="1" applyAlignment="1">
      <alignment horizontal="center" vertical="center"/>
    </xf>
    <xf numFmtId="0" fontId="8" fillId="0" borderId="11" xfId="22" applyFont="1" applyBorder="1" applyAlignment="1">
      <alignment horizontal="center" vertical="center"/>
    </xf>
    <xf numFmtId="0" fontId="8" fillId="2" borderId="0" xfId="148" applyFont="1" applyFill="1" applyAlignment="1"/>
    <xf numFmtId="0" fontId="8" fillId="0" borderId="0" xfId="148" applyFont="1" applyFill="1" applyAlignment="1"/>
    <xf numFmtId="0" fontId="8" fillId="2" borderId="0" xfId="148" applyFill="1" applyAlignment="1"/>
    <xf numFmtId="0" fontId="23" fillId="0" borderId="0" xfId="114" applyFont="1" applyAlignment="1">
      <alignment horizontal="center" vertical="center"/>
    </xf>
    <xf numFmtId="0" fontId="21" fillId="0" borderId="0" xfId="114" applyFont="1" applyAlignment="1">
      <alignment horizontal="right" vertical="center"/>
    </xf>
    <xf numFmtId="0" fontId="26" fillId="0" borderId="8" xfId="114" applyFont="1" applyBorder="1" applyAlignment="1">
      <alignment horizontal="center" vertical="center"/>
    </xf>
    <xf numFmtId="0" fontId="26" fillId="0" borderId="8" xfId="114" applyFont="1" applyBorder="1" applyAlignment="1">
      <alignment horizontal="center" vertical="center" wrapText="1"/>
    </xf>
    <xf numFmtId="0" fontId="0" fillId="0" borderId="8" xfId="114" applyFont="1" applyFill="1" applyBorder="1" applyAlignment="1">
      <alignment horizontal="center" vertical="center"/>
    </xf>
    <xf numFmtId="176" fontId="0" fillId="0" borderId="8" xfId="114" applyNumberFormat="1" applyFont="1" applyFill="1" applyBorder="1" applyAlignment="1">
      <alignment horizontal="right" vertical="center"/>
    </xf>
    <xf numFmtId="0" fontId="0" fillId="0" borderId="8" xfId="114" applyFont="1" applyFill="1" applyBorder="1">
      <alignment vertical="center"/>
    </xf>
    <xf numFmtId="0" fontId="0" fillId="0" borderId="0" xfId="0" applyAlignment="1">
      <alignment vertical="center" wrapText="1"/>
    </xf>
    <xf numFmtId="0" fontId="8" fillId="0" borderId="0" xfId="0" applyFont="1">
      <alignment vertical="center"/>
    </xf>
    <xf numFmtId="0" fontId="8" fillId="0" borderId="0" xfId="0" applyFont="1" applyFill="1">
      <alignment vertical="center"/>
    </xf>
    <xf numFmtId="0" fontId="23" fillId="0" borderId="0" xfId="0" applyFont="1" applyAlignment="1">
      <alignment horizontal="centerContinuous" vertical="center"/>
    </xf>
    <xf numFmtId="0" fontId="8" fillId="3" borderId="0" xfId="0" applyFont="1" applyFill="1">
      <alignment vertical="center"/>
    </xf>
    <xf numFmtId="0" fontId="8" fillId="0" borderId="8" xfId="0" applyFont="1" applyBorder="1" applyAlignment="1">
      <alignment horizontal="centerContinuous" vertical="center"/>
    </xf>
    <xf numFmtId="0" fontId="8" fillId="0" borderId="12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 wrapText="1"/>
    </xf>
    <xf numFmtId="0" fontId="8" fillId="0" borderId="8" xfId="0" applyNumberFormat="1" applyFont="1" applyFill="1" applyBorder="1" applyAlignment="1">
      <alignment horizontal="left" vertical="center"/>
    </xf>
    <xf numFmtId="0" fontId="8" fillId="0" borderId="8" xfId="0" applyNumberFormat="1" applyFont="1" applyFill="1" applyBorder="1" applyAlignment="1">
      <alignment horizontal="left" vertical="center" wrapText="1"/>
    </xf>
    <xf numFmtId="49" fontId="8" fillId="0" borderId="8" xfId="0" applyNumberFormat="1" applyFont="1" applyFill="1" applyBorder="1" applyAlignment="1">
      <alignment horizontal="left" vertical="center"/>
    </xf>
    <xf numFmtId="49" fontId="8" fillId="0" borderId="8" xfId="0" applyNumberFormat="1" applyFont="1" applyFill="1" applyBorder="1" applyAlignment="1">
      <alignment horizontal="left" vertical="center" wrapText="1"/>
    </xf>
    <xf numFmtId="178" fontId="8" fillId="0" borderId="8" xfId="0" applyNumberFormat="1" applyFont="1" applyFill="1" applyBorder="1" applyAlignment="1">
      <alignment horizontal="right" vertical="center"/>
    </xf>
    <xf numFmtId="0" fontId="8" fillId="0" borderId="12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0" xfId="0" applyNumberFormat="1" applyFont="1" applyFill="1">
      <alignment vertical="center"/>
    </xf>
    <xf numFmtId="0" fontId="8" fillId="0" borderId="0" xfId="149" applyFont="1">
      <alignment vertical="center"/>
    </xf>
    <xf numFmtId="0" fontId="8" fillId="0" borderId="0" xfId="149" applyFont="1" applyFill="1">
      <alignment vertical="center"/>
    </xf>
    <xf numFmtId="0" fontId="8" fillId="0" borderId="0" xfId="150" applyAlignment="1">
      <alignment vertical="center"/>
    </xf>
    <xf numFmtId="0" fontId="0" fillId="0" borderId="0" xfId="150" applyFont="1" applyAlignment="1"/>
    <xf numFmtId="0" fontId="21" fillId="0" borderId="0" xfId="150" applyFont="1" applyFill="1" applyAlignment="1"/>
    <xf numFmtId="0" fontId="8" fillId="0" borderId="0" xfId="150" applyAlignment="1">
      <alignment wrapText="1"/>
    </xf>
    <xf numFmtId="0" fontId="8" fillId="0" borderId="0" xfId="150" applyAlignment="1"/>
    <xf numFmtId="186" fontId="23" fillId="0" borderId="0" xfId="150" applyNumberFormat="1" applyFont="1" applyFill="1" applyAlignment="1" applyProtection="1">
      <alignment horizontal="center" vertical="center" wrapText="1"/>
    </xf>
    <xf numFmtId="0" fontId="21" fillId="0" borderId="1" xfId="139" applyFont="1" applyFill="1" applyBorder="1" applyAlignment="1">
      <alignment horizontal="left" vertical="center"/>
    </xf>
    <xf numFmtId="0" fontId="21" fillId="0" borderId="1" xfId="139" applyFont="1" applyBorder="1" applyAlignment="1">
      <alignment horizontal="left" vertical="center"/>
    </xf>
    <xf numFmtId="186" fontId="21" fillId="0" borderId="1" xfId="150" applyNumberFormat="1" applyFont="1" applyFill="1" applyBorder="1" applyAlignment="1" applyProtection="1">
      <alignment vertical="center" wrapText="1"/>
    </xf>
    <xf numFmtId="186" fontId="23" fillId="0" borderId="1" xfId="150" applyNumberFormat="1" applyFont="1" applyFill="1" applyBorder="1" applyAlignment="1" applyProtection="1">
      <alignment vertical="center" wrapText="1"/>
    </xf>
    <xf numFmtId="186" fontId="21" fillId="0" borderId="9" xfId="150" applyNumberFormat="1" applyFont="1" applyFill="1" applyBorder="1" applyAlignment="1" applyProtection="1">
      <alignment horizontal="center" vertical="center" wrapText="1"/>
    </xf>
    <xf numFmtId="186" fontId="21" fillId="0" borderId="10" xfId="150" applyNumberFormat="1" applyFont="1" applyFill="1" applyBorder="1" applyAlignment="1" applyProtection="1">
      <alignment horizontal="center" vertical="center" wrapText="1"/>
    </xf>
    <xf numFmtId="186" fontId="21" fillId="0" borderId="11" xfId="150" applyNumberFormat="1" applyFont="1" applyFill="1" applyBorder="1" applyAlignment="1" applyProtection="1">
      <alignment horizontal="center" vertical="center" wrapText="1"/>
    </xf>
    <xf numFmtId="186" fontId="21" fillId="0" borderId="8" xfId="150" applyNumberFormat="1" applyFont="1" applyFill="1" applyBorder="1" applyAlignment="1" applyProtection="1">
      <alignment horizontal="centerContinuous" vertical="center"/>
    </xf>
    <xf numFmtId="186" fontId="21" fillId="0" borderId="12" xfId="150" applyNumberFormat="1" applyFont="1" applyFill="1" applyBorder="1" applyAlignment="1" applyProtection="1">
      <alignment horizontal="centerContinuous" vertical="center"/>
    </xf>
    <xf numFmtId="186" fontId="21" fillId="0" borderId="15" xfId="150" applyNumberFormat="1" applyFont="1" applyFill="1" applyBorder="1" applyAlignment="1" applyProtection="1">
      <alignment horizontal="center" vertical="center" wrapText="1"/>
    </xf>
    <xf numFmtId="186" fontId="21" fillId="0" borderId="16" xfId="150" applyNumberFormat="1" applyFont="1" applyFill="1" applyBorder="1" applyAlignment="1" applyProtection="1">
      <alignment horizontal="center" vertical="center" wrapText="1"/>
    </xf>
    <xf numFmtId="186" fontId="21" fillId="0" borderId="9" xfId="150" applyNumberFormat="1" applyFont="1" applyFill="1" applyBorder="1" applyAlignment="1" applyProtection="1">
      <alignment horizontal="center" vertical="center"/>
    </xf>
    <xf numFmtId="0" fontId="21" fillId="0" borderId="8" xfId="150" applyNumberFormat="1" applyFont="1" applyFill="1" applyBorder="1" applyAlignment="1" applyProtection="1">
      <alignment horizontal="center" vertical="center"/>
    </xf>
    <xf numFmtId="0" fontId="21" fillId="0" borderId="9" xfId="56" applyFont="1" applyFill="1" applyBorder="1" applyAlignment="1">
      <alignment horizontal="center" vertical="center"/>
    </xf>
    <xf numFmtId="0" fontId="21" fillId="0" borderId="11" xfId="56" applyFont="1" applyFill="1" applyBorder="1" applyAlignment="1">
      <alignment horizontal="center" vertical="center"/>
    </xf>
    <xf numFmtId="182" fontId="21" fillId="0" borderId="8" xfId="150" applyNumberFormat="1" applyFont="1" applyFill="1" applyBorder="1" applyAlignment="1" applyProtection="1">
      <alignment horizontal="centerContinuous" vertical="center"/>
    </xf>
    <xf numFmtId="186" fontId="21" fillId="0" borderId="17" xfId="150" applyNumberFormat="1" applyFont="1" applyFill="1" applyBorder="1" applyAlignment="1" applyProtection="1">
      <alignment horizontal="center" vertical="center" wrapText="1"/>
    </xf>
    <xf numFmtId="186" fontId="21" fillId="0" borderId="18" xfId="150" applyNumberFormat="1" applyFont="1" applyFill="1" applyBorder="1" applyAlignment="1" applyProtection="1">
      <alignment horizontal="center" vertical="center" wrapText="1"/>
    </xf>
    <xf numFmtId="186" fontId="21" fillId="0" borderId="15" xfId="150" applyNumberFormat="1" applyFont="1" applyFill="1" applyBorder="1" applyAlignment="1" applyProtection="1">
      <alignment horizontal="center" vertical="center"/>
    </xf>
    <xf numFmtId="0" fontId="21" fillId="0" borderId="12" xfId="56" applyFont="1" applyFill="1" applyBorder="1" applyAlignment="1">
      <alignment horizontal="center" vertical="center" wrapText="1"/>
    </xf>
    <xf numFmtId="0" fontId="21" fillId="0" borderId="12" xfId="56" applyFont="1" applyFill="1" applyBorder="1" applyAlignment="1">
      <alignment horizontal="center" vertical="center"/>
    </xf>
    <xf numFmtId="182" fontId="21" fillId="0" borderId="9" xfId="150" applyNumberFormat="1" applyFont="1" applyFill="1" applyBorder="1" applyAlignment="1" applyProtection="1">
      <alignment horizontal="center" vertical="center"/>
    </xf>
    <xf numFmtId="186" fontId="21" fillId="0" borderId="19" xfId="150" applyNumberFormat="1" applyFont="1" applyFill="1" applyBorder="1" applyAlignment="1" applyProtection="1">
      <alignment horizontal="center" vertical="center" wrapText="1"/>
    </xf>
    <xf numFmtId="186" fontId="21" fillId="0" borderId="20" xfId="150" applyNumberFormat="1" applyFont="1" applyFill="1" applyBorder="1" applyAlignment="1" applyProtection="1">
      <alignment horizontal="center" vertical="center" wrapText="1"/>
    </xf>
    <xf numFmtId="0" fontId="21" fillId="0" borderId="14" xfId="56" applyFont="1" applyFill="1" applyBorder="1" applyAlignment="1">
      <alignment horizontal="center" vertical="center" wrapText="1"/>
    </xf>
    <xf numFmtId="0" fontId="21" fillId="0" borderId="14" xfId="56" applyFont="1" applyFill="1" applyBorder="1" applyAlignment="1">
      <alignment horizontal="center" vertical="center"/>
    </xf>
    <xf numFmtId="182" fontId="21" fillId="0" borderId="8" xfId="150" applyNumberFormat="1" applyFont="1" applyFill="1" applyBorder="1" applyAlignment="1" applyProtection="1">
      <alignment horizontal="center" vertical="center" wrapText="1"/>
    </xf>
    <xf numFmtId="187" fontId="21" fillId="0" borderId="9" xfId="56" applyNumberFormat="1" applyFont="1" applyFill="1" applyBorder="1" applyAlignment="1">
      <alignment horizontal="left" vertical="center"/>
    </xf>
    <xf numFmtId="187" fontId="21" fillId="0" borderId="11" xfId="56" applyNumberFormat="1" applyFont="1" applyFill="1" applyBorder="1" applyAlignment="1">
      <alignment horizontal="left" vertical="center"/>
    </xf>
    <xf numFmtId="185" fontId="21" fillId="0" borderId="12" xfId="56" applyNumberFormat="1" applyFont="1" applyFill="1" applyBorder="1" applyAlignment="1" applyProtection="1">
      <alignment horizontal="right" vertical="center" wrapText="1"/>
    </xf>
    <xf numFmtId="0" fontId="21" fillId="0" borderId="11" xfId="122" applyFont="1" applyFill="1" applyBorder="1">
      <alignment vertical="center"/>
    </xf>
    <xf numFmtId="4" fontId="21" fillId="0" borderId="8" xfId="150" applyNumberFormat="1" applyFont="1" applyFill="1" applyBorder="1" applyAlignment="1">
      <alignment horizontal="right" vertical="center" wrapText="1"/>
    </xf>
    <xf numFmtId="185" fontId="28" fillId="0" borderId="8" xfId="153" applyNumberFormat="1" applyFont="1" applyFill="1" applyBorder="1" applyAlignment="1">
      <alignment horizontal="right" vertical="center" wrapText="1"/>
    </xf>
    <xf numFmtId="185" fontId="21" fillId="0" borderId="8" xfId="56" applyNumberFormat="1" applyFont="1" applyFill="1" applyBorder="1" applyAlignment="1" applyProtection="1">
      <alignment horizontal="right" vertical="center" wrapText="1"/>
    </xf>
    <xf numFmtId="0" fontId="21" fillId="0" borderId="8" xfId="122" applyFont="1" applyFill="1" applyBorder="1">
      <alignment vertical="center"/>
    </xf>
    <xf numFmtId="185" fontId="21" fillId="0" borderId="13" xfId="56" applyNumberFormat="1" applyFont="1" applyFill="1" applyBorder="1" applyAlignment="1" applyProtection="1">
      <alignment horizontal="right" vertical="center" wrapText="1"/>
    </xf>
    <xf numFmtId="187" fontId="21" fillId="0" borderId="9" xfId="56" applyNumberFormat="1" applyFont="1" applyFill="1" applyBorder="1" applyAlignment="1">
      <alignment horizontal="left" vertical="center" wrapText="1"/>
    </xf>
    <xf numFmtId="187" fontId="21" fillId="0" borderId="11" xfId="56" applyNumberFormat="1" applyFont="1" applyFill="1" applyBorder="1" applyAlignment="1">
      <alignment horizontal="left" vertical="center" wrapText="1"/>
    </xf>
    <xf numFmtId="185" fontId="21" fillId="0" borderId="14" xfId="56" applyNumberFormat="1" applyFont="1" applyFill="1" applyBorder="1" applyAlignment="1" applyProtection="1">
      <alignment horizontal="right" vertical="center" wrapText="1"/>
    </xf>
    <xf numFmtId="187" fontId="21" fillId="0" borderId="10" xfId="56" applyNumberFormat="1" applyFont="1" applyFill="1" applyBorder="1" applyAlignment="1">
      <alignment horizontal="left" vertical="center"/>
    </xf>
    <xf numFmtId="0" fontId="21" fillId="0" borderId="9" xfId="56" applyFont="1" applyFill="1" applyBorder="1" applyAlignment="1">
      <alignment horizontal="left" vertical="center" wrapText="1"/>
    </xf>
    <xf numFmtId="0" fontId="21" fillId="0" borderId="11" xfId="56" applyFont="1" applyFill="1" applyBorder="1" applyAlignment="1">
      <alignment horizontal="left" vertical="center" wrapText="1"/>
    </xf>
    <xf numFmtId="0" fontId="21" fillId="0" borderId="8" xfId="152" applyFont="1" applyFill="1" applyBorder="1" applyAlignment="1">
      <alignment vertical="center" wrapText="1"/>
    </xf>
    <xf numFmtId="185" fontId="21" fillId="0" borderId="8" xfId="152" applyNumberFormat="1" applyFont="1" applyFill="1" applyBorder="1" applyAlignment="1">
      <alignment horizontal="right" vertical="center" wrapText="1"/>
    </xf>
    <xf numFmtId="0" fontId="21" fillId="0" borderId="9" xfId="152" applyFont="1" applyFill="1" applyBorder="1" applyAlignment="1">
      <alignment vertical="center" wrapText="1"/>
    </xf>
    <xf numFmtId="0" fontId="21" fillId="0" borderId="11" xfId="152" applyFont="1" applyFill="1" applyBorder="1" applyAlignment="1">
      <alignment vertical="center" wrapText="1"/>
    </xf>
    <xf numFmtId="0" fontId="21" fillId="0" borderId="9" xfId="152" applyFont="1" applyFill="1" applyBorder="1" applyAlignment="1">
      <alignment horizontal="center" vertical="center" wrapText="1"/>
    </xf>
    <xf numFmtId="0" fontId="21" fillId="0" borderId="11" xfId="152" applyFont="1" applyFill="1" applyBorder="1" applyAlignment="1">
      <alignment horizontal="center" vertical="center" wrapText="1"/>
    </xf>
    <xf numFmtId="0" fontId="21" fillId="0" borderId="8" xfId="150" applyFont="1" applyFill="1" applyBorder="1" applyAlignment="1">
      <alignment horizontal="left" vertical="center" wrapText="1"/>
    </xf>
    <xf numFmtId="185" fontId="21" fillId="0" borderId="8" xfId="150" applyNumberFormat="1" applyFont="1" applyFill="1" applyBorder="1" applyAlignment="1">
      <alignment horizontal="right" vertical="center" wrapText="1"/>
    </xf>
    <xf numFmtId="0" fontId="21" fillId="0" borderId="9" xfId="150" applyFont="1" applyFill="1" applyBorder="1" applyAlignment="1">
      <alignment horizontal="left" vertical="center" wrapText="1"/>
    </xf>
    <xf numFmtId="0" fontId="21" fillId="0" borderId="11" xfId="150" applyFont="1" applyFill="1" applyBorder="1" applyAlignment="1">
      <alignment horizontal="left" vertical="center" wrapText="1"/>
    </xf>
    <xf numFmtId="0" fontId="21" fillId="0" borderId="9" xfId="56" applyFont="1" applyFill="1" applyBorder="1" applyAlignment="1">
      <alignment vertical="center"/>
    </xf>
    <xf numFmtId="0" fontId="21" fillId="0" borderId="11" xfId="56" applyFont="1" applyFill="1" applyBorder="1" applyAlignment="1">
      <alignment vertical="center"/>
    </xf>
    <xf numFmtId="0" fontId="21" fillId="0" borderId="8" xfId="122" applyFont="1" applyFill="1" applyBorder="1" applyAlignment="1">
      <alignment horizontal="center" vertical="center"/>
    </xf>
    <xf numFmtId="0" fontId="0" fillId="0" borderId="0" xfId="150" applyFont="1" applyAlignment="1">
      <alignment wrapText="1"/>
    </xf>
    <xf numFmtId="0" fontId="0" fillId="0" borderId="0" xfId="152">
      <alignment vertical="center"/>
    </xf>
    <xf numFmtId="0" fontId="0" fillId="0" borderId="0" xfId="152" applyAlignment="1">
      <alignment vertical="center"/>
    </xf>
    <xf numFmtId="186" fontId="21" fillId="0" borderId="1" xfId="150" applyNumberFormat="1" applyFont="1" applyFill="1" applyBorder="1" applyAlignment="1" applyProtection="1">
      <alignment horizontal="right" vertical="center" wrapText="1"/>
    </xf>
    <xf numFmtId="0" fontId="21" fillId="0" borderId="8" xfId="150" applyFont="1" applyBorder="1" applyAlignment="1">
      <alignment horizontal="centerContinuous"/>
    </xf>
    <xf numFmtId="0" fontId="21" fillId="0" borderId="8" xfId="150" applyFont="1" applyBorder="1" applyAlignment="1">
      <alignment horizontal="centerContinuous" vertical="center"/>
    </xf>
    <xf numFmtId="182" fontId="21" fillId="0" borderId="10" xfId="150" applyNumberFormat="1" applyFont="1" applyFill="1" applyBorder="1" applyAlignment="1" applyProtection="1">
      <alignment horizontal="center" vertical="center"/>
    </xf>
    <xf numFmtId="49" fontId="21" fillId="2" borderId="8" xfId="150" applyNumberFormat="1" applyFont="1" applyFill="1" applyBorder="1" applyAlignment="1">
      <alignment horizontal="center" vertical="center" wrapText="1"/>
    </xf>
    <xf numFmtId="49" fontId="21" fillId="2" borderId="12" xfId="150" applyNumberFormat="1" applyFont="1" applyFill="1" applyBorder="1" applyAlignment="1">
      <alignment horizontal="center" vertical="center" wrapText="1"/>
    </xf>
    <xf numFmtId="0" fontId="21" fillId="0" borderId="8" xfId="150" applyFont="1" applyBorder="1" applyAlignment="1">
      <alignment horizontal="center" vertical="center" wrapText="1"/>
    </xf>
    <xf numFmtId="49" fontId="21" fillId="2" borderId="8" xfId="150" applyNumberFormat="1" applyFont="1" applyFill="1" applyBorder="1" applyAlignment="1">
      <alignment horizontal="center" vertical="center"/>
    </xf>
    <xf numFmtId="49" fontId="21" fillId="2" borderId="14" xfId="150" applyNumberFormat="1" applyFont="1" applyFill="1" applyBorder="1" applyAlignment="1">
      <alignment horizontal="center" vertical="center" wrapText="1"/>
    </xf>
    <xf numFmtId="0" fontId="21" fillId="0" borderId="0" xfId="152" applyFont="1" applyFill="1">
      <alignment vertical="center"/>
    </xf>
    <xf numFmtId="185" fontId="21" fillId="0" borderId="8" xfId="150" applyNumberFormat="1" applyFont="1" applyFill="1" applyBorder="1" applyAlignment="1" applyProtection="1">
      <alignment horizontal="right" vertical="center" wrapText="1"/>
    </xf>
    <xf numFmtId="4" fontId="21" fillId="0" borderId="8" xfId="150" applyNumberFormat="1" applyFont="1" applyFill="1" applyBorder="1" applyAlignment="1" applyProtection="1">
      <alignment horizontal="right" vertical="center" wrapText="1"/>
    </xf>
    <xf numFmtId="0" fontId="21" fillId="0" borderId="9" xfId="22" applyNumberFormat="1" applyFont="1" applyFill="1" applyBorder="1" applyAlignment="1" applyProtection="1">
      <alignment horizontal="center" vertical="center"/>
    </xf>
    <xf numFmtId="0" fontId="21" fillId="0" borderId="10" xfId="22" applyNumberFormat="1" applyFont="1" applyFill="1" applyBorder="1" applyAlignment="1" applyProtection="1">
      <alignment horizontal="center" vertical="center"/>
    </xf>
    <xf numFmtId="0" fontId="21" fillId="0" borderId="11" xfId="22" applyNumberFormat="1" applyFont="1" applyFill="1" applyBorder="1" applyAlignment="1" applyProtection="1">
      <alignment horizontal="center" vertical="center"/>
    </xf>
    <xf numFmtId="0" fontId="21" fillId="0" borderId="12" xfId="22" applyNumberFormat="1" applyFont="1" applyFill="1" applyBorder="1" applyAlignment="1" applyProtection="1">
      <alignment horizontal="center" vertical="center"/>
    </xf>
    <xf numFmtId="0" fontId="21" fillId="0" borderId="8" xfId="22" applyNumberFormat="1" applyFont="1" applyFill="1" applyBorder="1" applyAlignment="1" applyProtection="1">
      <alignment horizontal="center" vertical="center" wrapText="1"/>
    </xf>
    <xf numFmtId="0" fontId="21" fillId="0" borderId="8" xfId="22" applyNumberFormat="1" applyFont="1" applyFill="1" applyBorder="1" applyAlignment="1" applyProtection="1">
      <alignment horizontal="center" vertical="center"/>
    </xf>
    <xf numFmtId="183" fontId="21" fillId="0" borderId="8" xfId="22" applyNumberFormat="1" applyFont="1" applyFill="1" applyBorder="1" applyAlignment="1" applyProtection="1">
      <alignment horizontal="center" vertical="center"/>
    </xf>
    <xf numFmtId="184" fontId="21" fillId="0" borderId="8" xfId="22" applyNumberFormat="1" applyFont="1" applyFill="1" applyBorder="1" applyAlignment="1" applyProtection="1">
      <alignment horizontal="center" vertical="center"/>
    </xf>
    <xf numFmtId="0" fontId="21" fillId="0" borderId="13" xfId="22" applyNumberFormat="1" applyFont="1" applyFill="1" applyBorder="1" applyAlignment="1" applyProtection="1">
      <alignment horizontal="center" vertical="center"/>
    </xf>
    <xf numFmtId="0" fontId="21" fillId="0" borderId="8" xfId="22" applyFont="1" applyBorder="1" applyAlignment="1">
      <alignment horizontal="center" vertical="center"/>
    </xf>
    <xf numFmtId="0" fontId="21" fillId="0" borderId="14" xfId="22" applyNumberFormat="1" applyFont="1" applyFill="1" applyBorder="1" applyAlignment="1" applyProtection="1">
      <alignment horizontal="center" vertical="center"/>
    </xf>
    <xf numFmtId="0" fontId="21" fillId="0" borderId="8" xfId="149" applyFont="1" applyBorder="1" applyAlignment="1">
      <alignment horizontal="center" vertical="center"/>
    </xf>
    <xf numFmtId="49" fontId="21" fillId="0" borderId="8" xfId="149" applyNumberFormat="1" applyFont="1" applyFill="1" applyBorder="1" applyAlignment="1">
      <alignment horizontal="left" vertical="center"/>
    </xf>
    <xf numFmtId="49" fontId="21" fillId="0" borderId="8" xfId="22" applyNumberFormat="1" applyFont="1" applyFill="1" applyBorder="1" applyAlignment="1">
      <alignment horizontal="left" vertical="center"/>
    </xf>
    <xf numFmtId="49" fontId="21" fillId="0" borderId="8" xfId="22" applyNumberFormat="1" applyFont="1" applyFill="1" applyBorder="1" applyAlignment="1">
      <alignment horizontal="left" vertical="center" wrapText="1"/>
    </xf>
    <xf numFmtId="185" fontId="21" fillId="0" borderId="8" xfId="22" applyNumberFormat="1" applyFont="1" applyFill="1" applyBorder="1" applyAlignment="1">
      <alignment horizontal="right" vertical="center"/>
    </xf>
    <xf numFmtId="0" fontId="21" fillId="0" borderId="9" xfId="22" applyFont="1" applyBorder="1" applyAlignment="1">
      <alignment horizontal="center" vertical="center"/>
    </xf>
    <xf numFmtId="0" fontId="21" fillId="0" borderId="10" xfId="22" applyFont="1" applyBorder="1" applyAlignment="1">
      <alignment horizontal="center" vertical="center"/>
    </xf>
    <xf numFmtId="0" fontId="21" fillId="0" borderId="11" xfId="22" applyFont="1" applyBorder="1" applyAlignment="1">
      <alignment horizontal="center" vertical="center"/>
    </xf>
    <xf numFmtId="0" fontId="8" fillId="0" borderId="0" xfId="37" applyFont="1" applyAlignment="1"/>
    <xf numFmtId="0" fontId="8" fillId="0" borderId="0" xfId="37" applyFont="1" applyFill="1" applyAlignment="1"/>
    <xf numFmtId="0" fontId="8" fillId="0" borderId="0" xfId="37" applyAlignment="1"/>
    <xf numFmtId="0" fontId="29" fillId="0" borderId="0" xfId="37" applyNumberFormat="1" applyFont="1" applyFill="1" applyAlignment="1" applyProtection="1">
      <alignment horizontal="center" vertical="center"/>
    </xf>
    <xf numFmtId="0" fontId="8" fillId="0" borderId="1" xfId="37" applyFont="1" applyFill="1" applyBorder="1" applyAlignment="1">
      <alignment vertical="center"/>
    </xf>
    <xf numFmtId="0" fontId="8" fillId="0" borderId="0" xfId="37" applyFont="1" applyFill="1" applyAlignment="1">
      <alignment vertical="center"/>
    </xf>
    <xf numFmtId="0" fontId="8" fillId="0" borderId="8" xfId="37" applyFont="1" applyFill="1" applyBorder="1" applyAlignment="1">
      <alignment horizontal="center" vertical="center"/>
    </xf>
    <xf numFmtId="0" fontId="8" fillId="0" borderId="8" xfId="37" applyNumberFormat="1" applyFont="1" applyFill="1" applyBorder="1" applyAlignment="1" applyProtection="1">
      <alignment horizontal="center" vertical="center"/>
    </xf>
    <xf numFmtId="49" fontId="8" fillId="2" borderId="8" xfId="37" applyNumberFormat="1" applyFont="1" applyFill="1" applyBorder="1" applyAlignment="1">
      <alignment horizontal="center" vertical="center" wrapText="1"/>
    </xf>
    <xf numFmtId="49" fontId="8" fillId="2" borderId="9" xfId="37" applyNumberFormat="1" applyFont="1" applyFill="1" applyBorder="1" applyAlignment="1">
      <alignment horizontal="center" vertical="center" wrapText="1"/>
    </xf>
    <xf numFmtId="49" fontId="8" fillId="2" borderId="10" xfId="37" applyNumberFormat="1" applyFont="1" applyFill="1" applyBorder="1" applyAlignment="1">
      <alignment horizontal="center" vertical="center" wrapText="1"/>
    </xf>
    <xf numFmtId="49" fontId="8" fillId="2" borderId="12" xfId="37" applyNumberFormat="1" applyFont="1" applyFill="1" applyBorder="1" applyAlignment="1">
      <alignment horizontal="center" vertical="center" wrapText="1"/>
    </xf>
    <xf numFmtId="49" fontId="8" fillId="2" borderId="14" xfId="37" applyNumberFormat="1" applyFont="1" applyFill="1" applyBorder="1" applyAlignment="1">
      <alignment horizontal="center" vertical="center" wrapText="1"/>
    </xf>
    <xf numFmtId="0" fontId="8" fillId="0" borderId="12" xfId="37" applyFont="1" applyBorder="1" applyAlignment="1">
      <alignment horizontal="center" vertical="center"/>
    </xf>
    <xf numFmtId="0" fontId="8" fillId="0" borderId="12" xfId="37" applyFont="1" applyFill="1" applyBorder="1" applyAlignment="1">
      <alignment horizontal="center" vertical="center"/>
    </xf>
    <xf numFmtId="49" fontId="8" fillId="0" borderId="8" xfId="37" applyNumberFormat="1" applyFont="1" applyFill="1" applyBorder="1" applyAlignment="1" applyProtection="1">
      <alignment horizontal="left" vertical="center"/>
    </xf>
    <xf numFmtId="49" fontId="8" fillId="0" borderId="9" xfId="37" applyNumberFormat="1" applyFont="1" applyFill="1" applyBorder="1" applyAlignment="1" applyProtection="1">
      <alignment horizontal="left" vertical="center" wrapText="1"/>
    </xf>
    <xf numFmtId="185" fontId="8" fillId="0" borderId="9" xfId="37" applyNumberFormat="1" applyFont="1" applyFill="1" applyBorder="1" applyAlignment="1" applyProtection="1">
      <alignment horizontal="right" vertical="center" wrapText="1"/>
    </xf>
    <xf numFmtId="185" fontId="8" fillId="0" borderId="8" xfId="37" applyNumberFormat="1" applyFont="1" applyFill="1" applyBorder="1" applyAlignment="1" applyProtection="1">
      <alignment horizontal="right" vertical="center" wrapText="1"/>
    </xf>
    <xf numFmtId="49" fontId="8" fillId="2" borderId="11" xfId="37" applyNumberFormat="1" applyFont="1" applyFill="1" applyBorder="1" applyAlignment="1">
      <alignment horizontal="center" vertical="center" wrapText="1"/>
    </xf>
    <xf numFmtId="0" fontId="8" fillId="0" borderId="0" xfId="37" applyFont="1" applyFill="1" applyAlignment="1">
      <alignment horizontal="right" vertical="center"/>
    </xf>
    <xf numFmtId="0" fontId="8" fillId="0" borderId="0" xfId="56" applyFill="1" applyAlignment="1"/>
    <xf numFmtId="0" fontId="8" fillId="0" borderId="0" xfId="56" applyAlignment="1"/>
    <xf numFmtId="0" fontId="23" fillId="0" borderId="0" xfId="56" applyFont="1" applyAlignment="1">
      <alignment horizontal="center" vertical="center"/>
    </xf>
    <xf numFmtId="49" fontId="21" fillId="0" borderId="1" xfId="56" applyNumberFormat="1" applyFont="1" applyFill="1" applyBorder="1" applyAlignment="1" applyProtection="1">
      <alignment vertical="center"/>
    </xf>
    <xf numFmtId="0" fontId="0" fillId="0" borderId="0" xfId="137">
      <alignment vertical="center"/>
    </xf>
    <xf numFmtId="0" fontId="0" fillId="0" borderId="21" xfId="137" applyFont="1" applyBorder="1" applyAlignment="1">
      <alignment horizontal="center" vertical="center"/>
    </xf>
    <xf numFmtId="0" fontId="0" fillId="0" borderId="21" xfId="137" applyBorder="1" applyAlignment="1">
      <alignment horizontal="center" vertical="center"/>
    </xf>
    <xf numFmtId="0" fontId="0" fillId="0" borderId="22" xfId="137" applyFont="1" applyBorder="1" applyAlignment="1">
      <alignment horizontal="center" vertical="center"/>
    </xf>
    <xf numFmtId="0" fontId="24" fillId="0" borderId="23" xfId="56" applyFont="1" applyFill="1" applyBorder="1" applyAlignment="1">
      <alignment horizontal="center" vertical="center"/>
    </xf>
    <xf numFmtId="0" fontId="24" fillId="0" borderId="9" xfId="56" applyFont="1" applyFill="1" applyBorder="1" applyAlignment="1">
      <alignment horizontal="center" vertical="center"/>
    </xf>
    <xf numFmtId="0" fontId="24" fillId="0" borderId="11" xfId="56" applyFont="1" applyFill="1" applyBorder="1" applyAlignment="1">
      <alignment horizontal="center" vertical="center"/>
    </xf>
    <xf numFmtId="0" fontId="24" fillId="0" borderId="8" xfId="56" applyFont="1" applyBorder="1" applyAlignment="1">
      <alignment horizontal="center" vertical="center"/>
    </xf>
    <xf numFmtId="0" fontId="24" fillId="0" borderId="11" xfId="56" applyFont="1" applyBorder="1" applyAlignment="1">
      <alignment horizontal="center" vertical="center"/>
    </xf>
    <xf numFmtId="0" fontId="24" fillId="0" borderId="24" xfId="56" applyFont="1" applyFill="1" applyBorder="1" applyAlignment="1">
      <alignment horizontal="center" vertical="center"/>
    </xf>
    <xf numFmtId="0" fontId="24" fillId="0" borderId="12" xfId="56" applyFont="1" applyFill="1" applyBorder="1" applyAlignment="1">
      <alignment horizontal="center" vertical="center" wrapText="1"/>
    </xf>
    <xf numFmtId="0" fontId="24" fillId="0" borderId="9" xfId="56" applyFont="1" applyBorder="1" applyAlignment="1">
      <alignment horizontal="center" vertical="center"/>
    </xf>
    <xf numFmtId="0" fontId="24" fillId="0" borderId="25" xfId="56" applyFont="1" applyFill="1" applyBorder="1" applyAlignment="1">
      <alignment horizontal="center" vertical="center"/>
    </xf>
    <xf numFmtId="0" fontId="24" fillId="0" borderId="14" xfId="56" applyFont="1" applyFill="1" applyBorder="1" applyAlignment="1">
      <alignment horizontal="center" vertical="center" wrapText="1"/>
    </xf>
    <xf numFmtId="0" fontId="24" fillId="0" borderId="20" xfId="56" applyFont="1" applyBorder="1" applyAlignment="1">
      <alignment horizontal="center" vertical="center"/>
    </xf>
    <xf numFmtId="187" fontId="8" fillId="0" borderId="9" xfId="56" applyNumberFormat="1" applyFont="1" applyFill="1" applyBorder="1" applyAlignment="1">
      <alignment horizontal="left" vertical="center"/>
    </xf>
    <xf numFmtId="185" fontId="8" fillId="0" borderId="12" xfId="56" applyNumberFormat="1" applyFont="1" applyFill="1" applyBorder="1" applyAlignment="1" applyProtection="1">
      <alignment horizontal="right" vertical="center" wrapText="1"/>
    </xf>
    <xf numFmtId="187" fontId="8" fillId="0" borderId="10" xfId="56" applyNumberFormat="1" applyFont="1" applyFill="1" applyBorder="1" applyAlignment="1">
      <alignment horizontal="left" vertical="center"/>
    </xf>
    <xf numFmtId="176" fontId="8" fillId="0" borderId="12" xfId="56" applyNumberFormat="1" applyFont="1" applyFill="1" applyBorder="1" applyAlignment="1" applyProtection="1">
      <alignment horizontal="right" vertical="center" wrapText="1"/>
    </xf>
    <xf numFmtId="185" fontId="8" fillId="0" borderId="8" xfId="56" applyNumberFormat="1" applyFill="1" applyBorder="1" applyAlignment="1">
      <alignment horizontal="right" vertical="center" wrapText="1"/>
    </xf>
    <xf numFmtId="185" fontId="8" fillId="0" borderId="8" xfId="56" applyNumberFormat="1" applyFont="1" applyFill="1" applyBorder="1" applyAlignment="1" applyProtection="1">
      <alignment horizontal="right" vertical="center" wrapText="1"/>
    </xf>
    <xf numFmtId="185" fontId="8" fillId="0" borderId="13" xfId="56" applyNumberFormat="1" applyFont="1" applyFill="1" applyBorder="1" applyAlignment="1" applyProtection="1">
      <alignment horizontal="right" vertical="center" wrapText="1"/>
    </xf>
    <xf numFmtId="187" fontId="8" fillId="0" borderId="10" xfId="56" applyNumberFormat="1" applyFont="1" applyFill="1" applyBorder="1" applyAlignment="1" applyProtection="1">
      <alignment horizontal="left" vertical="center"/>
    </xf>
    <xf numFmtId="185" fontId="25" fillId="0" borderId="0" xfId="136" applyNumberFormat="1" applyFont="1" applyFill="1" applyAlignment="1">
      <alignment horizontal="right" vertical="center" wrapText="1"/>
    </xf>
    <xf numFmtId="187" fontId="8" fillId="0" borderId="9" xfId="56" applyNumberFormat="1" applyFont="1" applyFill="1" applyBorder="1" applyAlignment="1">
      <alignment horizontal="left" vertical="center" wrapText="1"/>
    </xf>
    <xf numFmtId="185" fontId="8" fillId="0" borderId="14" xfId="56" applyNumberFormat="1" applyFont="1" applyFill="1" applyBorder="1" applyAlignment="1" applyProtection="1">
      <alignment horizontal="right" vertical="center" wrapText="1"/>
    </xf>
    <xf numFmtId="187" fontId="8" fillId="0" borderId="17" xfId="56" applyNumberFormat="1" applyFont="1" applyFill="1" applyBorder="1" applyAlignment="1">
      <alignment horizontal="left" vertical="center"/>
    </xf>
    <xf numFmtId="187" fontId="8" fillId="0" borderId="9" xfId="56" applyNumberFormat="1" applyFont="1" applyFill="1" applyBorder="1" applyAlignment="1" applyProtection="1">
      <alignment horizontal="left" vertical="center"/>
    </xf>
    <xf numFmtId="176" fontId="8" fillId="0" borderId="8" xfId="56" applyNumberFormat="1" applyFont="1" applyFill="1" applyBorder="1" applyAlignment="1"/>
    <xf numFmtId="185" fontId="8" fillId="0" borderId="8" xfId="56" applyNumberFormat="1" applyFill="1" applyBorder="1" applyAlignment="1">
      <alignment vertical="center"/>
    </xf>
    <xf numFmtId="0" fontId="8" fillId="0" borderId="9" xfId="56" applyFont="1" applyFill="1" applyBorder="1" applyAlignment="1">
      <alignment vertical="center" wrapText="1"/>
    </xf>
    <xf numFmtId="176" fontId="8" fillId="0" borderId="8" xfId="56" applyNumberFormat="1" applyFont="1" applyBorder="1" applyAlignment="1"/>
    <xf numFmtId="185" fontId="8" fillId="0" borderId="8" xfId="56" applyNumberFormat="1" applyBorder="1" applyAlignment="1">
      <alignment horizontal="right" vertical="center" wrapText="1"/>
    </xf>
    <xf numFmtId="0" fontId="8" fillId="0" borderId="9" xfId="56" applyFont="1" applyBorder="1" applyAlignment="1">
      <alignment vertical="center" wrapText="1"/>
    </xf>
    <xf numFmtId="0" fontId="8" fillId="0" borderId="8" xfId="56" applyFont="1" applyFill="1" applyBorder="1" applyAlignment="1"/>
    <xf numFmtId="176" fontId="8" fillId="0" borderId="8" xfId="56" applyNumberFormat="1" applyFont="1" applyFill="1" applyBorder="1" applyAlignment="1" applyProtection="1">
      <alignment horizontal="right" vertical="center"/>
    </xf>
    <xf numFmtId="0" fontId="8" fillId="0" borderId="9" xfId="56" applyFont="1" applyBorder="1" applyAlignment="1">
      <alignment vertical="center"/>
    </xf>
    <xf numFmtId="0" fontId="8" fillId="0" borderId="11" xfId="56" applyFont="1" applyFill="1" applyBorder="1" applyAlignment="1">
      <alignment horizontal="left" vertical="center"/>
    </xf>
    <xf numFmtId="185" fontId="8" fillId="0" borderId="8" xfId="56" applyNumberFormat="1" applyBorder="1" applyAlignment="1">
      <alignment vertical="center"/>
    </xf>
    <xf numFmtId="0" fontId="8" fillId="0" borderId="8" xfId="56" applyFont="1" applyFill="1" applyBorder="1" applyAlignment="1">
      <alignment horizontal="center" vertical="center"/>
    </xf>
    <xf numFmtId="0" fontId="1" fillId="0" borderId="8" xfId="136" applyFill="1" applyBorder="1">
      <alignment vertical="center"/>
    </xf>
    <xf numFmtId="0" fontId="8" fillId="0" borderId="9" xfId="56" applyFont="1" applyFill="1" applyBorder="1" applyAlignment="1">
      <alignment vertical="center"/>
    </xf>
    <xf numFmtId="0" fontId="8" fillId="0" borderId="9" xfId="56" applyFont="1" applyFill="1" applyBorder="1" applyAlignment="1">
      <alignment horizontal="center" vertical="center"/>
    </xf>
    <xf numFmtId="0" fontId="8" fillId="0" borderId="10" xfId="56" applyFont="1" applyFill="1" applyBorder="1" applyAlignment="1">
      <alignment horizontal="center" vertical="center"/>
    </xf>
    <xf numFmtId="0" fontId="21" fillId="0" borderId="0" xfId="56" applyFont="1" applyFill="1" applyAlignment="1">
      <alignment horizontal="right" vertical="center"/>
    </xf>
    <xf numFmtId="0" fontId="24" fillId="0" borderId="12" xfId="56" applyFont="1" applyBorder="1" applyAlignment="1">
      <alignment horizontal="center" vertical="center"/>
    </xf>
    <xf numFmtId="0" fontId="24" fillId="0" borderId="12" xfId="56" applyFont="1" applyBorder="1" applyAlignment="1">
      <alignment horizontal="center" vertical="center" wrapText="1"/>
    </xf>
    <xf numFmtId="0" fontId="24" fillId="0" borderId="14" xfId="56" applyFont="1" applyBorder="1" applyAlignment="1">
      <alignment horizontal="center" vertical="center"/>
    </xf>
    <xf numFmtId="0" fontId="24" fillId="0" borderId="14" xfId="56" applyFont="1" applyBorder="1" applyAlignment="1">
      <alignment horizontal="center" vertical="center" wrapText="1"/>
    </xf>
    <xf numFmtId="4" fontId="8" fillId="0" borderId="0" xfId="56" applyNumberFormat="1" applyFill="1" applyAlignment="1"/>
  </cellXfs>
  <cellStyles count="185">
    <cellStyle name="常规" xfId="0" builtinId="0"/>
    <cellStyle name="40% - 着色 2_11国有资本经营预算收支表" xfId="1"/>
    <cellStyle name="着色 1 2" xfId="2"/>
    <cellStyle name="20% - 着色 5 2" xfId="3"/>
    <cellStyle name="千位分隔" xfId="4" builtinId="3"/>
    <cellStyle name="货币" xfId="5" builtinId="4"/>
    <cellStyle name="20% - 着色 6 3" xfId="6"/>
    <cellStyle name="千位分隔[0]" xfId="7" builtinId="6"/>
    <cellStyle name="40% - 着色 1" xfId="8"/>
    <cellStyle name="常规_2012年国有资本经营预算收支总表" xfId="9"/>
    <cellStyle name="60% - 着色 4_11国有资本经营预算收支表" xfId="10"/>
    <cellStyle name="百分比" xfId="11" builtinId="5"/>
    <cellStyle name="20% - 着色 2 3" xfId="12"/>
    <cellStyle name="20% - 强调文字颜色 2" xfId="13"/>
    <cellStyle name="40% - 着色 3" xfId="14"/>
    <cellStyle name="货币[0]" xfId="15" builtinId="7"/>
    <cellStyle name="差_64242C78E6FB009AE0530A08AF09009A" xfId="16"/>
    <cellStyle name="20% - 着色 2 2" xfId="17"/>
    <cellStyle name="20% - 强调文字颜色 1" xfId="18"/>
    <cellStyle name="20% - 着色 2 2 2" xfId="19"/>
    <cellStyle name="20% - 强调文字颜色 3" xfId="20"/>
    <cellStyle name="20% - 着色 4_11国有资本经营预算收支表" xfId="21"/>
    <cellStyle name="常规_新报表页" xfId="22"/>
    <cellStyle name="20% - 强调文字颜色 4" xfId="23"/>
    <cellStyle name="20% - 强调文字颜色 5" xfId="24"/>
    <cellStyle name="20% - 强调文字颜色 6" xfId="25"/>
    <cellStyle name="20% - 着色 1" xfId="26"/>
    <cellStyle name="40% - 强调文字颜色 4" xfId="27"/>
    <cellStyle name="检查单元格" xfId="28"/>
    <cellStyle name="20% - 着色 1 2" xfId="29"/>
    <cellStyle name="40% - 着色 1_615D2EB13C93010EE0530A0804CC5EB5" xfId="30"/>
    <cellStyle name="20% - 着色 1 2 2" xfId="31"/>
    <cellStyle name="20% - 着色 1 3" xfId="32"/>
    <cellStyle name="20% - 着色 1_11国有资本经营预算收支表" xfId="33"/>
    <cellStyle name="20% - 着色 2" xfId="34"/>
    <cellStyle name="40% - 强调文字颜色 5" xfId="35"/>
    <cellStyle name="着色 1" xfId="36"/>
    <cellStyle name="常规_417C619A877700A6E0530A08AF0800A6" xfId="37"/>
    <cellStyle name="20% - 着色 5" xfId="38"/>
    <cellStyle name="20% - 着色 2_11国有资本经营预算收支表" xfId="39"/>
    <cellStyle name="着色 5 2" xfId="40"/>
    <cellStyle name="20% - 着色 3" xfId="41"/>
    <cellStyle name="40% - 强调文字颜色 6" xfId="42"/>
    <cellStyle name="20% - 着色 3 2" xfId="43"/>
    <cellStyle name="20% - 着色 4 3" xfId="44"/>
    <cellStyle name="20% - 着色 3 2 2" xfId="45"/>
    <cellStyle name="20% - 着色 3_11国有资本经营预算收支表" xfId="46"/>
    <cellStyle name="20% - 着色 3 3" xfId="47"/>
    <cellStyle name="20% - 着色 4" xfId="48"/>
    <cellStyle name="着色 2" xfId="49"/>
    <cellStyle name="20% - 着色 6" xfId="50"/>
    <cellStyle name="20% - 着色 4 2" xfId="51"/>
    <cellStyle name="着色 2 2" xfId="52"/>
    <cellStyle name="20% - 着色 6 2" xfId="53"/>
    <cellStyle name="20% - 着色 4 2 2" xfId="54"/>
    <cellStyle name="着色 2_11国有资本经营预算收支表" xfId="55"/>
    <cellStyle name="常规_405C3AAC5CC200BEE0530A08AF0800BE" xfId="56"/>
    <cellStyle name="20% - 着色 6_11国有资本经营预算收支表" xfId="57"/>
    <cellStyle name="20% - 着色 5 2 2" xfId="58"/>
    <cellStyle name="20% - 着色 5 3" xfId="59"/>
    <cellStyle name="40% - 着色 4 2" xfId="60"/>
    <cellStyle name="40% - 着色 2 2 2" xfId="61"/>
    <cellStyle name="着色 1_11国有资本经营预算收支表" xfId="62"/>
    <cellStyle name="20% - 着色 5_11国有资本经营预算收支表" xfId="63"/>
    <cellStyle name="40% - 强调文字颜色 3" xfId="64"/>
    <cellStyle name="20% - 着色 6 2 2" xfId="65"/>
    <cellStyle name="40% - 强调文字颜色 1" xfId="66"/>
    <cellStyle name="40% - 强调文字颜色 2" xfId="67"/>
    <cellStyle name="40% - 着色 1 2" xfId="68"/>
    <cellStyle name="40% - 着色 1 2 2" xfId="69"/>
    <cellStyle name="40% - 着色 2 3" xfId="70"/>
    <cellStyle name="40% - 着色 1 3" xfId="71"/>
    <cellStyle name="40% - 着色 2" xfId="72"/>
    <cellStyle name="差_739A1D085E6BA23CE0500A0A064B1AD1" xfId="73"/>
    <cellStyle name="40% - 着色 4" xfId="74"/>
    <cellStyle name="40% - 着色 2 2" xfId="75"/>
    <cellStyle name="40% - 着色 3 2" xfId="76"/>
    <cellStyle name="40% - 着色 4_11国有资本经营预算收支表" xfId="77"/>
    <cellStyle name="40% - 着色 3 2 2" xfId="78"/>
    <cellStyle name="60% - 强调文字颜色 1" xfId="79"/>
    <cellStyle name="40% - 着色 3 3" xfId="80"/>
    <cellStyle name="着色 4" xfId="81"/>
    <cellStyle name="40% - 着色 3_11国有资本经营预算收支表" xfId="82"/>
    <cellStyle name="40% - 着色 4 2 2" xfId="83"/>
    <cellStyle name="40% - 着色 4 3" xfId="84"/>
    <cellStyle name="40% - 着色 5" xfId="85"/>
    <cellStyle name="链接单元格" xfId="86"/>
    <cellStyle name="差_67D34CE2EC6AAB52E050080A1CAF164B" xfId="87"/>
    <cellStyle name="40% - 着色 5 2" xfId="88"/>
    <cellStyle name="40% - 着色 5 2 2" xfId="89"/>
    <cellStyle name="40% - 着色 5 3" xfId="90"/>
    <cellStyle name="40% - 着色 5_615D2EB13C93010EE0530A0804CC5EB5" xfId="91"/>
    <cellStyle name="40% - 着色 6" xfId="92"/>
    <cellStyle name="40% - 着色 6 2" xfId="93"/>
    <cellStyle name="40% - 着色 6 2 2" xfId="94"/>
    <cellStyle name="40% - 着色 6 3" xfId="95"/>
    <cellStyle name="40% - 着色 6_11国有资本经营预算收支表" xfId="96"/>
    <cellStyle name="60% - 强调文字颜色 2" xfId="97"/>
    <cellStyle name="60% - 强调文字颜色 3" xfId="98"/>
    <cellStyle name="60% - 强调文字颜色 4" xfId="99"/>
    <cellStyle name="60% - 着色 6 2" xfId="100"/>
    <cellStyle name="60% - 强调文字颜色 5" xfId="101"/>
    <cellStyle name="60% - 强调文字颜色 6" xfId="102"/>
    <cellStyle name="60% - 着色 1" xfId="103"/>
    <cellStyle name="60% - 着色 1 2" xfId="104"/>
    <cellStyle name="60% - 着色 1_11国有资本经营预算收支表" xfId="105"/>
    <cellStyle name="60% - 着色 2" xfId="106"/>
    <cellStyle name="60% - 着色 2 2" xfId="107"/>
    <cellStyle name="好_615D2EB13C93010EE0530A0804CC5EB5" xfId="108"/>
    <cellStyle name="60% - 着色 2_11国有资本经营预算收支表" xfId="109"/>
    <cellStyle name="60% - 着色 3" xfId="110"/>
    <cellStyle name="60% - 着色 3 2" xfId="111"/>
    <cellStyle name="60% - 着色 3_11国有资本经营预算收支表" xfId="112"/>
    <cellStyle name="60% - 着色 4" xfId="113"/>
    <cellStyle name="常规_64242C78E6FB009AE0530A08AF09009A" xfId="114"/>
    <cellStyle name="60% - 着色 4 2" xfId="115"/>
    <cellStyle name="常规_12-29日省政府常务会议材料附件" xfId="116"/>
    <cellStyle name="60% - 着色 5" xfId="117"/>
    <cellStyle name="60% - 着色 5 2" xfId="118"/>
    <cellStyle name="60% - 着色 5_615D2EB13C93010EE0530A0804CC5EB5" xfId="119"/>
    <cellStyle name="60% - 着色 6" xfId="120"/>
    <cellStyle name="60% - 着色 6_11国有资本经营预算收支表" xfId="121"/>
    <cellStyle name="百分比_EF4B13E29A0421FAE0430A08200E21FA" xfId="122"/>
    <cellStyle name="标题" xfId="123"/>
    <cellStyle name="标题 1" xfId="124"/>
    <cellStyle name="标题 2" xfId="125"/>
    <cellStyle name="差_64242C78E6F6009AE0530A08AF09009A" xfId="126"/>
    <cellStyle name="标题 3" xfId="127"/>
    <cellStyle name="标题 4" xfId="128"/>
    <cellStyle name="差" xfId="129"/>
    <cellStyle name="差_4901A573031A00CCE0530A08AF0800CC" xfId="130"/>
    <cellStyle name="差_4901E49D450800C2E0530A08AF0800C2" xfId="131"/>
    <cellStyle name="差_615D2EB13C93010EE0530A0804CC5EB5" xfId="132"/>
    <cellStyle name="差_61F0C7FF6ABA0038E0530A0804CC3487" xfId="133"/>
    <cellStyle name="差_64242C78E6F3009AE0530A08AF09009A" xfId="134"/>
    <cellStyle name="常规 11" xfId="135"/>
    <cellStyle name="常规 2" xfId="136"/>
    <cellStyle name="常规 2 2" xfId="137"/>
    <cellStyle name="常规 2_11预算项目支出绩效目标表" xfId="138"/>
    <cellStyle name="常规 2_739A1D085E6BA23CE0500A0A064B1AD1" xfId="139"/>
    <cellStyle name="常规 3" xfId="140"/>
    <cellStyle name="常规 3 2" xfId="141"/>
    <cellStyle name="常规 3_6162030C6A600132E0530A0804CCAD99_c" xfId="142"/>
    <cellStyle name="常规 4" xfId="143"/>
    <cellStyle name="常规 5" xfId="144"/>
    <cellStyle name="常规_11国有资本经营预算收支表" xfId="145"/>
    <cellStyle name="常规_12-29日省政府常务会议材料附件_Sheet2" xfId="146"/>
    <cellStyle name="常规_12-29日省政府常务会议材料附件_Sheet4" xfId="147"/>
    <cellStyle name="常规_3F939A40737200E6E0530A08AF0800E6" xfId="148"/>
    <cellStyle name="常规_417D02D353B900DAE0530A08AF0800DA" xfId="149"/>
    <cellStyle name="常规_439B6CFEF4310134E0530A0804CB25FB" xfId="150"/>
    <cellStyle name="常规_439B6D647C250158E0530A0804CC3FF1" xfId="151"/>
    <cellStyle name="常规_64242C78E6F3009AE0530A08AF09009A" xfId="152"/>
    <cellStyle name="常规_739A1D085E6BA23CE0500A0A064B1AD1" xfId="153"/>
    <cellStyle name="好" xfId="154"/>
    <cellStyle name="好_4901A573031A00CCE0530A08AF0800CC" xfId="155"/>
    <cellStyle name="好_4901E49D450800C2E0530A08AF0800C2" xfId="156"/>
    <cellStyle name="好_61F0C7FF6ABA0038E0530A0804CC3487" xfId="157"/>
    <cellStyle name="好_64242C78E6F6009AE0530A08AF09009A" xfId="158"/>
    <cellStyle name="着色 5_11国有资本经营预算收支表" xfId="159"/>
    <cellStyle name="好_67D34CE2EC6AAB52E050080A1CAF164B" xfId="160"/>
    <cellStyle name="好_739A1D085E6BA23CE0500A0A064B1AD1" xfId="161"/>
    <cellStyle name="汇总" xfId="162"/>
    <cellStyle name="计算" xfId="163"/>
    <cellStyle name="解释性文本" xfId="164"/>
    <cellStyle name="警告文本" xfId="165"/>
    <cellStyle name="强调文字颜色 1" xfId="166"/>
    <cellStyle name="强调文字颜色 2" xfId="167"/>
    <cellStyle name="强调文字颜色 3" xfId="168"/>
    <cellStyle name="强调文字颜色 4" xfId="169"/>
    <cellStyle name="强调文字颜色 5" xfId="170"/>
    <cellStyle name="强调文字颜色 6" xfId="171"/>
    <cellStyle name="着色 5" xfId="172"/>
    <cellStyle name="适中" xfId="173"/>
    <cellStyle name="输出" xfId="174"/>
    <cellStyle name="输入" xfId="175"/>
    <cellStyle name="着色 3" xfId="176"/>
    <cellStyle name="着色 3 2" xfId="177"/>
    <cellStyle name="着色 3_11国有资本经营预算收支表" xfId="178"/>
    <cellStyle name="着色 4 2" xfId="179"/>
    <cellStyle name="着色 4_11国有资本经营预算收支表" xfId="180"/>
    <cellStyle name="着色 6" xfId="181"/>
    <cellStyle name="着色 6 2" xfId="182"/>
    <cellStyle name="着色 6_11国有资本经营预算收支表" xfId="183"/>
    <cellStyle name="注释" xfId="184"/>
  </cellStyles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10" Type="http://schemas.openxmlformats.org/officeDocument/2006/relationships/worksheet" Target="worksheets/sheet10.xml"/><Relationship Id="rId11" Type="http://schemas.openxmlformats.org/officeDocument/2006/relationships/worksheet" Target="worksheets/sheet11.xml"/><Relationship Id="rId12" Type="http://schemas.openxmlformats.org/officeDocument/2006/relationships/externalLink" Target="externalLinks/externalLink1.xml"/><Relationship Id="rId13" Type="http://schemas.openxmlformats.org/officeDocument/2006/relationships/externalLink" Target="externalLinks/externalLink2.xml"/><Relationship Id="rId14" Type="http://schemas.openxmlformats.org/officeDocument/2006/relationships/theme" Target="theme/theme1.xml"/><Relationship Id="rId15" Type="http://schemas.openxmlformats.org/officeDocument/2006/relationships/styles" Target="styles.xml"/><Relationship Id="rId16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\SHANGHAI_LF\&#39044;&#31639;&#22788;\BY\YS3\97&#20915;&#31639;&#21306;&#21439;&#26368;&#21518;&#27719;&#2463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D:\Users\HNCZ\Downloads\2016&#24180;&#39044;&#31639;&#33609;&#26696;1.2\Rar$DI01.390\My Documents\2010&#24180;&#39044;&#31639;\&#21381;&#21153;&#20250;\&#19978;&#20250;&#26448;&#26009;\&#38468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  <sheetName val=""/>
      <sheetName val="各年度收费、罚没、专项收入.xls_Sheet3"/>
      <sheetName val="表二"/>
      <sheetName val="表五"/>
      <sheetName val="2012.2.2 (整合)"/>
      <sheetName val="2012.2.2"/>
      <sheetName val="全市结转"/>
      <sheetName val="提前告知数"/>
      <sheetName val="总人口"/>
      <sheetName val="基础编码"/>
      <sheetName val="省本级收入预计"/>
      <sheetName val="区划对应表"/>
      <sheetName val="1-4余额表"/>
      <sheetName val="四月份月报"/>
      <sheetName val="XL4Poppy"/>
      <sheetName val="DDETABLE "/>
      <sheetName val="#REF"/>
      <sheetName val="中央"/>
      <sheetName val="01北京市"/>
      <sheetName val="2000地方"/>
      <sheetName val="有效性列表"/>
      <sheetName val="录入表"/>
      <sheetName val="DY-（调整特殊因素）增量对应重点（汇报）"/>
      <sheetName val="C01-1"/>
      <sheetName val="mx"/>
      <sheetName val="单位编码"/>
      <sheetName val="Financ. Overview"/>
      <sheetName val="Toolbox"/>
      <sheetName val="Main"/>
      <sheetName val="_ESList"/>
      <sheetName val="一般预算收入"/>
      <sheetName val="表二 汇总表（业务处填）"/>
      <sheetName val="KKKKKKKK"/>
      <sheetName val="农业人口"/>
      <sheetName val="Open"/>
      <sheetName val="事业发展"/>
      <sheetName val="差异系数"/>
      <sheetName val="data"/>
      <sheetName val="公检法司编制"/>
      <sheetName val="行政编制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附表1"/>
      <sheetName val="附表2"/>
      <sheetName val="2010年基金预算收入计划表"/>
      <sheetName val="2010年基金预算支出计划表"/>
      <sheetName val="附表2 (2)"/>
      <sheetName val="Mp-team 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R34"/>
  <sheetViews>
    <sheetView showGridLines="0" showZeros="0" workbookViewId="0">
      <selection activeCell="A1" sqref="A1:L1"/>
    </sheetView>
  </sheetViews>
  <sheetFormatPr defaultColWidth="9" defaultRowHeight="11.25"/>
  <cols>
    <col min="1" max="1" width="28.25" style="265" customWidth="1"/>
    <col min="2" max="2" width="15.625" style="265" customWidth="1"/>
    <col min="3" max="3" width="14.625" style="265" customWidth="1"/>
    <col min="4" max="5" width="12.75" style="265" customWidth="1"/>
    <col min="6" max="6" width="11.875" style="265" customWidth="1"/>
    <col min="7" max="7" width="11.125" style="265" customWidth="1"/>
    <col min="8" max="8" width="13.5" style="265" customWidth="1"/>
    <col min="9" max="9" width="14.25" style="265" customWidth="1"/>
    <col min="10" max="10" width="14.375" style="265" customWidth="1"/>
    <col min="11" max="11" width="13.375" style="265" customWidth="1"/>
    <col min="12" max="12" width="9.75" style="265" customWidth="1"/>
    <col min="13" max="16384" width="9" style="265"/>
  </cols>
  <sheetData>
    <row r="1" ht="42" customHeight="1" spans="1:18">
      <c r="A1" s="266" t="s">
        <v>0</v>
      </c>
      <c r="B1" s="266"/>
      <c r="C1" s="266"/>
      <c r="D1" s="266"/>
      <c r="E1" s="266"/>
      <c r="F1" s="266"/>
      <c r="G1" s="266"/>
      <c r="H1" s="266"/>
      <c r="I1" s="266"/>
      <c r="J1" s="266"/>
      <c r="K1" s="266"/>
      <c r="L1" s="266"/>
      <c r="M1"/>
      <c r="N1"/>
      <c r="O1"/>
      <c r="P1"/>
      <c r="Q1"/>
      <c r="R1"/>
    </row>
    <row r="2" ht="15" customHeight="1" spans="1:18">
      <c r="A2" s="267" t="s">
        <v>1</v>
      </c>
      <c r="B2" s="268"/>
      <c r="C2" s="268"/>
      <c r="D2"/>
      <c r="E2"/>
      <c r="F2"/>
      <c r="G2"/>
      <c r="H2"/>
      <c r="I2"/>
      <c r="J2"/>
      <c r="K2"/>
      <c r="L2" s="312" t="s">
        <v>2</v>
      </c>
      <c r="M2"/>
      <c r="N2"/>
      <c r="O2"/>
      <c r="P2"/>
      <c r="Q2"/>
      <c r="R2"/>
    </row>
    <row r="3" ht="21.75" customHeight="1" spans="1:18">
      <c r="A3" s="269" t="s">
        <v>3</v>
      </c>
      <c r="B3" s="270"/>
      <c r="C3" s="271" t="s">
        <v>4</v>
      </c>
      <c r="D3" s="271"/>
      <c r="E3" s="271"/>
      <c r="F3" s="271"/>
      <c r="G3" s="271"/>
      <c r="H3" s="271"/>
      <c r="I3" s="271"/>
      <c r="J3" s="271"/>
      <c r="K3" s="271"/>
      <c r="L3" s="271"/>
      <c r="M3"/>
      <c r="N3"/>
      <c r="O3"/>
      <c r="P3"/>
      <c r="Q3"/>
      <c r="R3"/>
    </row>
    <row r="4" ht="18" customHeight="1" spans="1:18">
      <c r="A4" s="272" t="s">
        <v>5</v>
      </c>
      <c r="B4" s="272" t="s">
        <v>6</v>
      </c>
      <c r="C4" s="272" t="s">
        <v>5</v>
      </c>
      <c r="D4" s="272" t="s">
        <v>7</v>
      </c>
      <c r="E4" s="273" t="s">
        <v>8</v>
      </c>
      <c r="F4" s="274"/>
      <c r="G4" s="275" t="s">
        <v>9</v>
      </c>
      <c r="H4" s="276"/>
      <c r="I4" s="276"/>
      <c r="J4" s="276"/>
      <c r="K4" s="276"/>
      <c r="L4" s="276"/>
      <c r="M4"/>
      <c r="N4"/>
      <c r="O4"/>
      <c r="P4"/>
      <c r="Q4"/>
      <c r="R4"/>
    </row>
    <row r="5" ht="18.75" customHeight="1" spans="1:18">
      <c r="A5" s="277"/>
      <c r="B5" s="277"/>
      <c r="C5" s="277"/>
      <c r="D5" s="277"/>
      <c r="E5" s="278" t="s">
        <v>10</v>
      </c>
      <c r="F5" s="278" t="s">
        <v>11</v>
      </c>
      <c r="G5" s="279" t="s">
        <v>12</v>
      </c>
      <c r="H5" s="276"/>
      <c r="I5" s="313" t="s">
        <v>13</v>
      </c>
      <c r="J5" s="314" t="s">
        <v>14</v>
      </c>
      <c r="K5" s="314" t="s">
        <v>15</v>
      </c>
      <c r="L5" s="313" t="s">
        <v>16</v>
      </c>
      <c r="M5"/>
      <c r="N5"/>
      <c r="O5"/>
      <c r="P5"/>
      <c r="Q5"/>
      <c r="R5"/>
    </row>
    <row r="6" ht="30" customHeight="1" spans="1:18">
      <c r="A6" s="280"/>
      <c r="B6" s="280"/>
      <c r="C6" s="280"/>
      <c r="D6" s="280"/>
      <c r="E6" s="281"/>
      <c r="F6" s="281"/>
      <c r="G6" s="282" t="s">
        <v>17</v>
      </c>
      <c r="H6" s="282" t="s">
        <v>18</v>
      </c>
      <c r="I6" s="315"/>
      <c r="J6" s="316"/>
      <c r="K6" s="316"/>
      <c r="L6" s="315"/>
      <c r="M6"/>
      <c r="N6"/>
      <c r="O6"/>
      <c r="P6"/>
      <c r="Q6"/>
      <c r="R6"/>
    </row>
    <row r="7" s="264" customFormat="1" ht="20.1" customHeight="1" spans="1:18">
      <c r="A7" s="283" t="s">
        <v>19</v>
      </c>
      <c r="B7" s="284">
        <v>862.78</v>
      </c>
      <c r="C7" s="285" t="s">
        <v>20</v>
      </c>
      <c r="D7" s="286">
        <v>774.08</v>
      </c>
      <c r="E7" s="287">
        <v>0</v>
      </c>
      <c r="F7" s="287">
        <v>0</v>
      </c>
      <c r="G7" s="287">
        <v>774.08</v>
      </c>
      <c r="H7" s="287">
        <v>742.28</v>
      </c>
      <c r="I7" s="287">
        <v>0</v>
      </c>
      <c r="J7" s="287">
        <v>0</v>
      </c>
      <c r="K7" s="287">
        <v>0</v>
      </c>
      <c r="L7" s="287">
        <v>0</v>
      </c>
      <c r="M7" s="56"/>
      <c r="N7" s="56"/>
      <c r="O7" s="56"/>
      <c r="P7" s="56"/>
      <c r="Q7" s="56"/>
      <c r="R7" s="56"/>
    </row>
    <row r="8" s="264" customFormat="1" ht="20.1" customHeight="1" spans="1:18">
      <c r="A8" s="283" t="s">
        <v>21</v>
      </c>
      <c r="B8" s="288">
        <v>742.28</v>
      </c>
      <c r="C8" s="285" t="s">
        <v>22</v>
      </c>
      <c r="D8" s="286">
        <v>653.17</v>
      </c>
      <c r="E8" s="287">
        <v>0</v>
      </c>
      <c r="F8" s="287">
        <v>0</v>
      </c>
      <c r="G8" s="287">
        <v>653.17</v>
      </c>
      <c r="H8" s="287">
        <v>621.37</v>
      </c>
      <c r="I8" s="287">
        <v>0</v>
      </c>
      <c r="J8" s="287">
        <v>0</v>
      </c>
      <c r="K8" s="287">
        <v>0</v>
      </c>
      <c r="L8" s="287">
        <v>0</v>
      </c>
      <c r="M8" s="56"/>
      <c r="N8" s="56"/>
      <c r="O8" s="56"/>
      <c r="P8" s="56"/>
      <c r="Q8" s="56"/>
      <c r="R8" s="56"/>
    </row>
    <row r="9" s="264" customFormat="1" ht="20.1" customHeight="1" spans="1:18">
      <c r="A9" s="283" t="s">
        <v>23</v>
      </c>
      <c r="B9" s="289">
        <v>120.5</v>
      </c>
      <c r="C9" s="290" t="s">
        <v>24</v>
      </c>
      <c r="D9" s="286">
        <v>120.91</v>
      </c>
      <c r="E9" s="287">
        <v>0</v>
      </c>
      <c r="F9" s="287">
        <v>0</v>
      </c>
      <c r="G9" s="287">
        <v>120.91</v>
      </c>
      <c r="H9" s="287">
        <v>120.91</v>
      </c>
      <c r="I9" s="287">
        <v>0</v>
      </c>
      <c r="J9" s="287">
        <v>0</v>
      </c>
      <c r="K9" s="287">
        <v>0</v>
      </c>
      <c r="L9" s="287">
        <v>0</v>
      </c>
      <c r="M9" s="56"/>
      <c r="N9" s="56"/>
      <c r="O9" s="56"/>
      <c r="P9" s="56"/>
      <c r="Q9" s="56"/>
      <c r="R9" s="56"/>
    </row>
    <row r="10" s="264" customFormat="1" ht="20.1" customHeight="1" spans="1:18">
      <c r="A10" s="283" t="s">
        <v>25</v>
      </c>
      <c r="B10" s="284">
        <v>0</v>
      </c>
      <c r="C10" s="290" t="s">
        <v>26</v>
      </c>
      <c r="D10" s="286">
        <v>88.7</v>
      </c>
      <c r="E10" s="287">
        <v>0</v>
      </c>
      <c r="F10" s="287">
        <v>0</v>
      </c>
      <c r="G10" s="287">
        <v>88.7</v>
      </c>
      <c r="H10" s="287">
        <v>0</v>
      </c>
      <c r="I10" s="287">
        <v>0</v>
      </c>
      <c r="J10" s="287">
        <v>0</v>
      </c>
      <c r="K10" s="287">
        <v>0</v>
      </c>
      <c r="L10" s="287">
        <v>0</v>
      </c>
      <c r="M10" s="56"/>
      <c r="N10" s="56"/>
      <c r="O10" s="56"/>
      <c r="P10" s="56"/>
      <c r="Q10" s="56"/>
      <c r="R10" s="56"/>
    </row>
    <row r="11" s="264" customFormat="1" ht="20.1" customHeight="1" spans="1:18">
      <c r="A11" s="283" t="s">
        <v>27</v>
      </c>
      <c r="B11" s="288">
        <v>0</v>
      </c>
      <c r="C11" s="285" t="s">
        <v>28</v>
      </c>
      <c r="D11" s="286">
        <v>88.7</v>
      </c>
      <c r="E11" s="287">
        <v>0</v>
      </c>
      <c r="F11" s="287">
        <v>0</v>
      </c>
      <c r="G11" s="291">
        <v>88.7</v>
      </c>
      <c r="H11" s="287">
        <v>0</v>
      </c>
      <c r="I11" s="287">
        <v>0</v>
      </c>
      <c r="J11" s="287">
        <v>0</v>
      </c>
      <c r="K11" s="287">
        <v>0</v>
      </c>
      <c r="L11" s="287">
        <v>0</v>
      </c>
      <c r="M11" s="317"/>
      <c r="N11" s="317"/>
      <c r="O11" s="317"/>
      <c r="P11" s="317"/>
      <c r="Q11" s="317"/>
      <c r="R11" s="317"/>
    </row>
    <row r="12" s="264" customFormat="1" ht="20.1" customHeight="1" spans="1:18">
      <c r="A12" s="292" t="s">
        <v>29</v>
      </c>
      <c r="B12" s="293">
        <v>0</v>
      </c>
      <c r="C12" s="290" t="s">
        <v>30</v>
      </c>
      <c r="D12" s="286">
        <v>0</v>
      </c>
      <c r="E12" s="287">
        <v>0</v>
      </c>
      <c r="F12" s="287">
        <v>0</v>
      </c>
      <c r="G12" s="287">
        <v>0</v>
      </c>
      <c r="H12" s="287">
        <v>0</v>
      </c>
      <c r="I12" s="287">
        <v>0</v>
      </c>
      <c r="J12" s="287">
        <v>0</v>
      </c>
      <c r="K12" s="287">
        <v>0</v>
      </c>
      <c r="L12" s="287">
        <v>0</v>
      </c>
      <c r="M12" s="56"/>
      <c r="N12" s="56"/>
      <c r="O12" s="56"/>
      <c r="P12" s="56"/>
      <c r="Q12" s="56"/>
      <c r="R12" s="56"/>
    </row>
    <row r="13" s="264" customFormat="1" ht="20.1" customHeight="1" spans="1:18">
      <c r="A13" s="294" t="s">
        <v>31</v>
      </c>
      <c r="B13" s="289">
        <v>0</v>
      </c>
      <c r="C13" s="295"/>
      <c r="D13" s="296"/>
      <c r="E13" s="297"/>
      <c r="F13" s="297"/>
      <c r="G13" s="297"/>
      <c r="H13" s="287"/>
      <c r="I13" s="297"/>
      <c r="J13" s="297"/>
      <c r="K13" s="297"/>
      <c r="L13" s="297"/>
      <c r="M13" s="56"/>
      <c r="N13" s="56"/>
      <c r="O13" s="56"/>
      <c r="P13" s="56"/>
      <c r="Q13" s="56"/>
      <c r="R13" s="56"/>
    </row>
    <row r="14" s="264" customFormat="1" ht="20.1" customHeight="1" spans="1:18">
      <c r="A14" s="298" t="s">
        <v>32</v>
      </c>
      <c r="B14" s="284">
        <v>0</v>
      </c>
      <c r="C14" s="295"/>
      <c r="D14" s="296"/>
      <c r="E14" s="297"/>
      <c r="F14" s="297"/>
      <c r="G14" s="297"/>
      <c r="H14" s="287"/>
      <c r="I14" s="297"/>
      <c r="J14" s="297"/>
      <c r="K14" s="297"/>
      <c r="L14" s="297"/>
      <c r="M14" s="56"/>
      <c r="N14" s="56"/>
      <c r="O14" s="56"/>
      <c r="P14" s="56"/>
      <c r="Q14" s="56"/>
      <c r="R14" s="56"/>
    </row>
    <row r="15" ht="20.1" customHeight="1" spans="1:18">
      <c r="A15" s="298"/>
      <c r="B15" s="284"/>
      <c r="C15" s="295"/>
      <c r="D15" s="299"/>
      <c r="E15" s="297"/>
      <c r="F15" s="297"/>
      <c r="G15" s="297"/>
      <c r="H15" s="300"/>
      <c r="I15" s="297"/>
      <c r="J15" s="306"/>
      <c r="K15" s="306"/>
      <c r="L15" s="306"/>
      <c r="M15"/>
      <c r="N15"/>
      <c r="O15"/>
      <c r="P15"/>
      <c r="Q15"/>
      <c r="R15"/>
    </row>
    <row r="16" ht="20.1" customHeight="1" spans="1:18">
      <c r="A16" s="301"/>
      <c r="B16" s="288"/>
      <c r="C16" s="302"/>
      <c r="D16" s="303"/>
      <c r="E16" s="297"/>
      <c r="F16" s="297"/>
      <c r="G16" s="297"/>
      <c r="H16" s="300"/>
      <c r="I16" s="306"/>
      <c r="J16" s="306"/>
      <c r="K16" s="306"/>
      <c r="L16" s="306"/>
      <c r="M16"/>
      <c r="N16"/>
      <c r="O16"/>
      <c r="P16"/>
      <c r="Q16"/>
      <c r="R16"/>
    </row>
    <row r="17" ht="20.1" customHeight="1" spans="1:18">
      <c r="A17" s="304"/>
      <c r="B17" s="293"/>
      <c r="C17" s="305"/>
      <c r="D17" s="303"/>
      <c r="E17" s="297"/>
      <c r="F17" s="306"/>
      <c r="G17" s="297"/>
      <c r="H17" s="300"/>
      <c r="I17" s="297"/>
      <c r="J17" s="297"/>
      <c r="K17" s="306"/>
      <c r="L17" s="306"/>
      <c r="M17"/>
      <c r="N17"/>
      <c r="O17"/>
      <c r="P17"/>
      <c r="Q17"/>
      <c r="R17"/>
    </row>
    <row r="18" s="264" customFormat="1" ht="20.1" customHeight="1" spans="1:18">
      <c r="A18" s="307" t="s">
        <v>33</v>
      </c>
      <c r="B18" s="284">
        <v>862.78</v>
      </c>
      <c r="C18" s="308"/>
      <c r="D18" s="308"/>
      <c r="E18" s="297"/>
      <c r="F18" s="297"/>
      <c r="G18" s="297"/>
      <c r="H18" s="287"/>
      <c r="I18" s="297"/>
      <c r="J18" s="297"/>
      <c r="K18" s="297"/>
      <c r="L18" s="297"/>
      <c r="M18" s="56"/>
      <c r="N18" s="56"/>
      <c r="O18" s="56"/>
      <c r="P18" s="56"/>
      <c r="Q18" s="56"/>
      <c r="R18" s="56"/>
    </row>
    <row r="19" s="264" customFormat="1" ht="20.1" customHeight="1" spans="1:18">
      <c r="A19" s="309" t="s">
        <v>34</v>
      </c>
      <c r="B19" s="288">
        <v>0</v>
      </c>
      <c r="C19" s="308"/>
      <c r="D19" s="308"/>
      <c r="E19" s="297"/>
      <c r="F19" s="297"/>
      <c r="G19" s="297"/>
      <c r="H19" s="287"/>
      <c r="I19" s="297"/>
      <c r="J19" s="297"/>
      <c r="K19" s="297"/>
      <c r="L19" s="297"/>
      <c r="M19" s="56"/>
      <c r="N19" s="56"/>
      <c r="O19" s="56"/>
      <c r="P19" s="56"/>
      <c r="Q19" s="56"/>
      <c r="R19" s="56"/>
    </row>
    <row r="20" s="264" customFormat="1" ht="20.1" customHeight="1" spans="1:18">
      <c r="A20" s="309" t="s">
        <v>35</v>
      </c>
      <c r="B20" s="293">
        <v>0</v>
      </c>
      <c r="C20" s="308"/>
      <c r="D20" s="308"/>
      <c r="E20" s="297"/>
      <c r="F20" s="297"/>
      <c r="G20" s="297"/>
      <c r="H20" s="287"/>
      <c r="I20" s="297"/>
      <c r="J20" s="297"/>
      <c r="K20" s="297"/>
      <c r="L20" s="297"/>
      <c r="M20" s="56"/>
      <c r="N20" s="56"/>
      <c r="O20" s="56"/>
      <c r="P20" s="56"/>
      <c r="Q20" s="56"/>
      <c r="R20" s="56"/>
    </row>
    <row r="21" s="264" customFormat="1" ht="20.1" customHeight="1" spans="1:18">
      <c r="A21" s="309" t="s">
        <v>36</v>
      </c>
      <c r="B21" s="293">
        <v>0</v>
      </c>
      <c r="C21" s="308"/>
      <c r="D21" s="308"/>
      <c r="E21" s="297"/>
      <c r="F21" s="297"/>
      <c r="G21" s="297"/>
      <c r="H21" s="287"/>
      <c r="I21" s="297"/>
      <c r="J21" s="297"/>
      <c r="K21" s="297"/>
      <c r="L21" s="297"/>
      <c r="M21" s="56"/>
      <c r="N21" s="56"/>
      <c r="O21" s="56"/>
      <c r="P21" s="56"/>
      <c r="Q21" s="56"/>
      <c r="R21" s="56"/>
    </row>
    <row r="22" s="264" customFormat="1" ht="20.1" customHeight="1" spans="1:18">
      <c r="A22" s="310" t="s">
        <v>37</v>
      </c>
      <c r="B22" s="293">
        <v>862.78</v>
      </c>
      <c r="C22" s="311" t="s">
        <v>38</v>
      </c>
      <c r="D22" s="293">
        <v>862.78</v>
      </c>
      <c r="E22" s="287">
        <v>0</v>
      </c>
      <c r="F22" s="287">
        <v>0</v>
      </c>
      <c r="G22" s="287">
        <v>862.78</v>
      </c>
      <c r="H22" s="287">
        <v>742.28</v>
      </c>
      <c r="I22" s="287">
        <v>0</v>
      </c>
      <c r="J22" s="287">
        <v>0</v>
      </c>
      <c r="K22" s="287">
        <v>0</v>
      </c>
      <c r="L22" s="287">
        <v>0</v>
      </c>
      <c r="M22" s="56"/>
      <c r="N22" s="56"/>
      <c r="O22" s="56"/>
      <c r="P22" s="56"/>
      <c r="Q22" s="56"/>
      <c r="R22" s="56"/>
    </row>
    <row r="23" ht="9.75" customHeight="1" spans="1:18">
      <c r="A23"/>
      <c r="B23" s="264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</row>
    <row r="24" ht="14.25" spans="1:18">
      <c r="A24"/>
      <c r="B24"/>
      <c r="C24"/>
      <c r="D24"/>
      <c r="E24"/>
      <c r="F24"/>
      <c r="G24"/>
      <c r="H24" s="264"/>
      <c r="I24"/>
      <c r="J24"/>
      <c r="K24"/>
      <c r="L24"/>
      <c r="M24"/>
      <c r="N24"/>
      <c r="O24"/>
      <c r="P24"/>
      <c r="Q24"/>
      <c r="R24"/>
    </row>
    <row r="25" ht="14.25" spans="1:18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</row>
    <row r="26" ht="14.25" spans="1:18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</row>
    <row r="27" ht="14.25" spans="1:18">
      <c r="A27"/>
      <c r="B27"/>
      <c r="C27" s="264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</row>
    <row r="28" ht="14.25" spans="1:18">
      <c r="A28"/>
      <c r="B28" s="264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</row>
    <row r="29" ht="14.25" spans="1:18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</row>
    <row r="30" ht="14.25" spans="1:18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</row>
    <row r="31" ht="14.25" spans="1:18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</row>
    <row r="32" ht="14.25" spans="1:18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</row>
    <row r="33" ht="14.25" spans="1:18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</row>
    <row r="34" ht="14.25" spans="1:18">
      <c r="A34"/>
      <c r="B34"/>
      <c r="C34"/>
      <c r="D34"/>
      <c r="E34"/>
      <c r="F34"/>
      <c r="G34"/>
      <c r="H34"/>
      <c r="I34"/>
      <c r="J34" s="264"/>
      <c r="K34"/>
      <c r="L34"/>
      <c r="M34"/>
      <c r="N34"/>
      <c r="O34"/>
      <c r="P34"/>
      <c r="Q34"/>
      <c r="R34"/>
    </row>
  </sheetData>
  <mergeCells count="16">
    <mergeCell ref="A1:L1"/>
    <mergeCell ref="A3:B3"/>
    <mergeCell ref="C3:L3"/>
    <mergeCell ref="E4:F4"/>
    <mergeCell ref="G4:L4"/>
    <mergeCell ref="G5:H5"/>
    <mergeCell ref="A4:A6"/>
    <mergeCell ref="B4:B6"/>
    <mergeCell ref="C4:C6"/>
    <mergeCell ref="D4:D6"/>
    <mergeCell ref="E5:E6"/>
    <mergeCell ref="F5:F6"/>
    <mergeCell ref="I5:I6"/>
    <mergeCell ref="J5:J6"/>
    <mergeCell ref="K5:K6"/>
    <mergeCell ref="L5:L6"/>
  </mergeCells>
  <printOptions horizontalCentered="1"/>
  <pageMargins left="0.747916666666667" right="0.747916666666667" top="0.984027777777778" bottom="0.984027777777778" header="0.511805555555556" footer="0.511805555555556"/>
  <pageSetup paperSize="9" scale="70" fitToHeight="100" orientation="landscape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D17"/>
  <sheetViews>
    <sheetView showGridLines="0" showZeros="0" workbookViewId="0">
      <selection activeCell="A1" sqref="A1:C1"/>
    </sheetView>
  </sheetViews>
  <sheetFormatPr defaultColWidth="9" defaultRowHeight="14.25" outlineLevelCol="3"/>
  <cols>
    <col min="1" max="1" width="32.375" customWidth="1"/>
    <col min="2" max="2" width="33" customWidth="1"/>
    <col min="3" max="3" width="19.625" customWidth="1"/>
  </cols>
  <sheetData>
    <row r="1" ht="42" customHeight="1" spans="1:3">
      <c r="A1" s="57" t="s">
        <v>259</v>
      </c>
      <c r="B1" s="57"/>
      <c r="C1" s="57"/>
    </row>
    <row r="2" ht="20.1" customHeight="1" spans="1:3">
      <c r="A2" s="58" t="s">
        <v>1</v>
      </c>
      <c r="B2" s="59"/>
      <c r="C2" s="60" t="s">
        <v>2</v>
      </c>
    </row>
    <row r="3" ht="20.1" customHeight="1" spans="1:3">
      <c r="A3" s="61" t="s">
        <v>260</v>
      </c>
      <c r="B3" s="61" t="s">
        <v>261</v>
      </c>
      <c r="C3" s="61" t="s">
        <v>6</v>
      </c>
    </row>
    <row r="4" s="56" customFormat="1" ht="23.25" customHeight="1" spans="1:4">
      <c r="A4" s="62"/>
      <c r="B4" s="63" t="s">
        <v>7</v>
      </c>
      <c r="C4" s="64">
        <f>C5+C8</f>
        <v>84.8</v>
      </c>
      <c r="D4" s="65"/>
    </row>
    <row r="5" ht="23.25" customHeight="1" spans="1:3">
      <c r="A5" s="62" t="s">
        <v>223</v>
      </c>
      <c r="B5" s="63"/>
      <c r="C5" s="64">
        <f>SUM(C6:C7)</f>
        <v>21.8</v>
      </c>
    </row>
    <row r="6" ht="23.25" customHeight="1" spans="1:3">
      <c r="A6" s="62" t="s">
        <v>262</v>
      </c>
      <c r="B6" s="63" t="s">
        <v>196</v>
      </c>
      <c r="C6" s="64">
        <v>6.8</v>
      </c>
    </row>
    <row r="7" ht="23.25" customHeight="1" spans="1:3">
      <c r="A7" s="62" t="s">
        <v>263</v>
      </c>
      <c r="B7" s="63" t="s">
        <v>196</v>
      </c>
      <c r="C7" s="64">
        <v>15</v>
      </c>
    </row>
    <row r="8" ht="23.25" customHeight="1" spans="1:3">
      <c r="A8" s="62" t="s">
        <v>228</v>
      </c>
      <c r="B8" s="63"/>
      <c r="C8" s="64">
        <f>SUM(C9:C16)</f>
        <v>63</v>
      </c>
    </row>
    <row r="9" ht="23.25" customHeight="1" spans="1:3">
      <c r="A9" s="62" t="s">
        <v>264</v>
      </c>
      <c r="B9" s="63" t="s">
        <v>208</v>
      </c>
      <c r="C9" s="64">
        <v>13</v>
      </c>
    </row>
    <row r="10" ht="23.25" customHeight="1" spans="1:3">
      <c r="A10" s="62" t="s">
        <v>265</v>
      </c>
      <c r="B10" s="63" t="s">
        <v>208</v>
      </c>
      <c r="C10" s="64">
        <v>1.8</v>
      </c>
    </row>
    <row r="11" ht="23.25" customHeight="1" spans="1:3">
      <c r="A11" s="62" t="s">
        <v>266</v>
      </c>
      <c r="B11" s="63" t="s">
        <v>208</v>
      </c>
      <c r="C11" s="64">
        <v>15</v>
      </c>
    </row>
    <row r="12" ht="23.25" customHeight="1" spans="1:3">
      <c r="A12" s="62" t="s">
        <v>267</v>
      </c>
      <c r="B12" s="63" t="s">
        <v>213</v>
      </c>
      <c r="C12" s="64">
        <v>9</v>
      </c>
    </row>
    <row r="13" ht="23.25" customHeight="1" spans="1:3">
      <c r="A13" s="62" t="s">
        <v>268</v>
      </c>
      <c r="B13" s="63" t="s">
        <v>215</v>
      </c>
      <c r="C13" s="64">
        <v>4.4</v>
      </c>
    </row>
    <row r="14" ht="23.25" customHeight="1" spans="1:3">
      <c r="A14" s="62" t="s">
        <v>269</v>
      </c>
      <c r="B14" s="63" t="s">
        <v>208</v>
      </c>
      <c r="C14" s="64">
        <v>3.3</v>
      </c>
    </row>
    <row r="15" ht="23.25" customHeight="1" spans="1:3">
      <c r="A15" s="62" t="s">
        <v>270</v>
      </c>
      <c r="B15" s="63" t="s">
        <v>218</v>
      </c>
      <c r="C15" s="64">
        <v>8.5</v>
      </c>
    </row>
    <row r="16" ht="23.25" customHeight="1" spans="1:3">
      <c r="A16" s="62" t="s">
        <v>270</v>
      </c>
      <c r="B16" s="63" t="s">
        <v>228</v>
      </c>
      <c r="C16" s="64">
        <v>8</v>
      </c>
    </row>
    <row r="17" ht="23.25" customHeight="1"/>
  </sheetData>
  <mergeCells count="1">
    <mergeCell ref="A1:C1"/>
  </mergeCells>
  <printOptions horizontalCentered="1"/>
  <pageMargins left="0.747916666666667" right="0.747916666666667" top="0.984027777777778" bottom="0.984027777777778" header="0.511805555555556" footer="0.511805555555556"/>
  <pageSetup paperSize="9" scale="95" fitToHeight="99" orientation="portrait" horizontalDpi="200" verticalDpi="3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33"/>
  <sheetViews>
    <sheetView tabSelected="1" workbookViewId="0">
      <selection activeCell="C11" sqref="C11:H12"/>
    </sheetView>
  </sheetViews>
  <sheetFormatPr defaultColWidth="9" defaultRowHeight="14.25"/>
  <cols>
    <col min="1" max="1" width="5.5" style="2" customWidth="1"/>
    <col min="2" max="2" width="7.5" style="2" customWidth="1"/>
    <col min="3" max="3" width="13.25" style="2" customWidth="1"/>
    <col min="4" max="4" width="11.1" style="2" customWidth="1"/>
    <col min="5" max="5" width="22.625" style="2" customWidth="1"/>
    <col min="6" max="6" width="11.9" style="2" customWidth="1"/>
    <col min="7" max="7" width="7" style="2" customWidth="1"/>
    <col min="8" max="8" width="12" style="2" customWidth="1"/>
    <col min="9" max="256" width="9" style="2" customWidth="1"/>
    <col min="257" max="16384" width="9" style="3"/>
  </cols>
  <sheetData>
    <row r="1" spans="1:1">
      <c r="A1" s="3"/>
    </row>
    <row r="2" ht="44.25" customHeight="1" spans="1:8">
      <c r="A2" s="4" t="s">
        <v>271</v>
      </c>
      <c r="B2" s="5"/>
      <c r="C2" s="5"/>
      <c r="D2" s="5"/>
      <c r="E2" s="5"/>
      <c r="F2" s="5"/>
      <c r="G2" s="5"/>
      <c r="H2" s="5"/>
    </row>
    <row r="3" s="1" customFormat="1" ht="36.75" customHeight="1" spans="1:9">
      <c r="A3" s="6" t="s">
        <v>272</v>
      </c>
      <c r="B3" s="6"/>
      <c r="C3" s="6"/>
      <c r="D3" s="7"/>
      <c r="E3" s="7"/>
      <c r="F3" s="8" t="s">
        <v>273</v>
      </c>
      <c r="G3" s="8"/>
      <c r="H3" s="7"/>
      <c r="I3" s="7"/>
    </row>
    <row r="4" ht="30" customHeight="1" spans="1:8">
      <c r="A4" s="9" t="s">
        <v>274</v>
      </c>
      <c r="B4" s="9"/>
      <c r="C4" s="9"/>
      <c r="D4" s="10" t="s">
        <v>275</v>
      </c>
      <c r="E4" s="10"/>
      <c r="F4" s="10"/>
      <c r="G4" s="10"/>
      <c r="H4" s="10"/>
    </row>
    <row r="5" ht="30" customHeight="1" spans="1:8">
      <c r="A5" s="9" t="s">
        <v>276</v>
      </c>
      <c r="B5" s="9"/>
      <c r="C5" s="11"/>
      <c r="D5" s="12" t="s">
        <v>277</v>
      </c>
      <c r="E5" s="12"/>
      <c r="F5" s="12" t="s">
        <v>278</v>
      </c>
      <c r="G5" s="13" t="s">
        <v>279</v>
      </c>
      <c r="H5" s="13"/>
    </row>
    <row r="6" ht="24.6" customHeight="1" spans="1:9">
      <c r="A6" s="14" t="s">
        <v>280</v>
      </c>
      <c r="B6" s="14"/>
      <c r="C6" s="14"/>
      <c r="D6" s="14" t="s">
        <v>281</v>
      </c>
      <c r="E6" s="14"/>
      <c r="F6" s="15"/>
      <c r="G6" s="15"/>
      <c r="H6" s="15"/>
      <c r="I6" s="52"/>
    </row>
    <row r="7" ht="24.6" customHeight="1" spans="1:9">
      <c r="A7" s="14"/>
      <c r="B7" s="14"/>
      <c r="C7" s="14"/>
      <c r="D7" s="14" t="s">
        <v>282</v>
      </c>
      <c r="E7" s="14"/>
      <c r="F7" s="14">
        <v>88.7</v>
      </c>
      <c r="G7" s="14"/>
      <c r="H7" s="14"/>
      <c r="I7" s="53"/>
    </row>
    <row r="8" ht="24.6" customHeight="1" spans="1:9">
      <c r="A8" s="14"/>
      <c r="B8" s="14"/>
      <c r="C8" s="14"/>
      <c r="D8" s="15" t="s">
        <v>16</v>
      </c>
      <c r="E8" s="15"/>
      <c r="F8" s="15"/>
      <c r="G8" s="15"/>
      <c r="H8" s="15"/>
      <c r="I8" s="52"/>
    </row>
    <row r="9" ht="24.6" customHeight="1" spans="1:9">
      <c r="A9" s="14" t="s">
        <v>283</v>
      </c>
      <c r="B9" s="14"/>
      <c r="C9" s="14"/>
      <c r="D9" s="15" t="s">
        <v>284</v>
      </c>
      <c r="E9" s="15"/>
      <c r="F9" s="15"/>
      <c r="G9" s="15"/>
      <c r="H9" s="15"/>
      <c r="I9" s="52"/>
    </row>
    <row r="10" ht="86.45" customHeight="1" spans="1:9">
      <c r="A10" s="15" t="s">
        <v>285</v>
      </c>
      <c r="B10" s="15"/>
      <c r="C10" s="15"/>
      <c r="D10" s="16" t="s">
        <v>286</v>
      </c>
      <c r="E10" s="16"/>
      <c r="F10" s="16"/>
      <c r="G10" s="16"/>
      <c r="H10" s="16"/>
      <c r="I10" s="54"/>
    </row>
    <row r="11" ht="37.2" customHeight="1" spans="1:9">
      <c r="A11" s="17" t="s">
        <v>287</v>
      </c>
      <c r="B11" s="17"/>
      <c r="C11" s="18" t="s">
        <v>288</v>
      </c>
      <c r="D11" s="18"/>
      <c r="E11" s="18"/>
      <c r="F11" s="18"/>
      <c r="G11" s="18"/>
      <c r="H11" s="18"/>
      <c r="I11" s="55"/>
    </row>
    <row r="12" ht="42" customHeight="1" spans="1:8">
      <c r="A12" s="17"/>
      <c r="B12" s="17"/>
      <c r="C12" s="18"/>
      <c r="D12" s="18"/>
      <c r="E12" s="18"/>
      <c r="F12" s="18"/>
      <c r="G12" s="18"/>
      <c r="H12" s="18"/>
    </row>
    <row r="13" ht="27" spans="1:8">
      <c r="A13" s="19" t="s">
        <v>289</v>
      </c>
      <c r="B13" s="20" t="s">
        <v>290</v>
      </c>
      <c r="C13" s="21" t="s">
        <v>291</v>
      </c>
      <c r="D13" s="21" t="s">
        <v>292</v>
      </c>
      <c r="E13" s="22"/>
      <c r="F13" s="20" t="s">
        <v>293</v>
      </c>
      <c r="G13" s="22"/>
      <c r="H13" s="22"/>
    </row>
    <row r="14" ht="30" customHeight="1" spans="1:8">
      <c r="A14" s="23"/>
      <c r="B14" s="24" t="s">
        <v>294</v>
      </c>
      <c r="C14" s="25" t="s">
        <v>295</v>
      </c>
      <c r="D14" s="18" t="s">
        <v>296</v>
      </c>
      <c r="E14" s="26"/>
      <c r="F14" s="17" t="s">
        <v>297</v>
      </c>
      <c r="G14" s="27"/>
      <c r="H14" s="27"/>
    </row>
    <row r="15" ht="30" customHeight="1" spans="1:8">
      <c r="A15" s="23"/>
      <c r="B15" s="28"/>
      <c r="C15" s="29"/>
      <c r="D15" s="30" t="s">
        <v>298</v>
      </c>
      <c r="E15" s="31"/>
      <c r="F15" s="32" t="s">
        <v>299</v>
      </c>
      <c r="G15" s="32"/>
      <c r="H15" s="32"/>
    </row>
    <row r="16" ht="30" customHeight="1" spans="1:8">
      <c r="A16" s="33"/>
      <c r="B16" s="34"/>
      <c r="C16" s="35"/>
      <c r="D16" s="36" t="s">
        <v>300</v>
      </c>
      <c r="E16" s="37"/>
      <c r="F16" s="38" t="s">
        <v>301</v>
      </c>
      <c r="G16" s="38"/>
      <c r="H16" s="38"/>
    </row>
    <row r="17" ht="30" customHeight="1" spans="1:8">
      <c r="A17" s="23"/>
      <c r="B17" s="39"/>
      <c r="C17" s="40"/>
      <c r="D17" s="18" t="s">
        <v>302</v>
      </c>
      <c r="E17" s="26"/>
      <c r="F17" s="17" t="s">
        <v>303</v>
      </c>
      <c r="G17" s="27"/>
      <c r="H17" s="27"/>
    </row>
    <row r="18" ht="30" customHeight="1" spans="1:8">
      <c r="A18" s="23"/>
      <c r="B18" s="39"/>
      <c r="C18" s="40"/>
      <c r="D18" s="18" t="s">
        <v>304</v>
      </c>
      <c r="E18" s="26"/>
      <c r="F18" s="17" t="s">
        <v>305</v>
      </c>
      <c r="G18" s="27"/>
      <c r="H18" s="27"/>
    </row>
    <row r="19" ht="30" customHeight="1" spans="1:8">
      <c r="A19" s="23"/>
      <c r="B19" s="39"/>
      <c r="C19" s="40"/>
      <c r="D19" s="18" t="s">
        <v>306</v>
      </c>
      <c r="E19" s="26"/>
      <c r="F19" s="17" t="s">
        <v>305</v>
      </c>
      <c r="G19" s="27"/>
      <c r="H19" s="27"/>
    </row>
    <row r="20" ht="30" customHeight="1" spans="1:8">
      <c r="A20" s="23"/>
      <c r="B20" s="39"/>
      <c r="C20" s="40"/>
      <c r="D20" s="41" t="s">
        <v>307</v>
      </c>
      <c r="E20" s="42"/>
      <c r="F20" s="17" t="s">
        <v>305</v>
      </c>
      <c r="G20" s="27"/>
      <c r="H20" s="27"/>
    </row>
    <row r="21" ht="30" customHeight="1" spans="1:8">
      <c r="A21" s="23"/>
      <c r="B21" s="39"/>
      <c r="C21" s="43"/>
      <c r="D21" s="41" t="s">
        <v>308</v>
      </c>
      <c r="E21" s="42"/>
      <c r="F21" s="17" t="s">
        <v>305</v>
      </c>
      <c r="G21" s="27"/>
      <c r="H21" s="27"/>
    </row>
    <row r="22" ht="30" customHeight="1" spans="1:8">
      <c r="A22" s="23"/>
      <c r="B22" s="39"/>
      <c r="C22" s="17" t="s">
        <v>309</v>
      </c>
      <c r="D22" s="41" t="s">
        <v>310</v>
      </c>
      <c r="E22" s="42"/>
      <c r="F22" s="44" t="s">
        <v>311</v>
      </c>
      <c r="G22" s="45"/>
      <c r="H22" s="45"/>
    </row>
    <row r="23" ht="30" customHeight="1" spans="1:8">
      <c r="A23" s="23"/>
      <c r="B23" s="39"/>
      <c r="C23" s="27"/>
      <c r="D23" s="41" t="s">
        <v>312</v>
      </c>
      <c r="E23" s="42"/>
      <c r="F23" s="17" t="s">
        <v>313</v>
      </c>
      <c r="G23" s="27"/>
      <c r="H23" s="27"/>
    </row>
    <row r="24" ht="30" customHeight="1" spans="1:8">
      <c r="A24" s="23"/>
      <c r="B24" s="39"/>
      <c r="C24" s="27"/>
      <c r="D24" s="41" t="s">
        <v>314</v>
      </c>
      <c r="E24" s="42"/>
      <c r="F24" s="17" t="s">
        <v>315</v>
      </c>
      <c r="G24" s="27"/>
      <c r="H24" s="27"/>
    </row>
    <row r="25" ht="30" customHeight="1" spans="1:8">
      <c r="A25" s="23"/>
      <c r="B25" s="39"/>
      <c r="C25" s="17" t="s">
        <v>316</v>
      </c>
      <c r="D25" s="41" t="s">
        <v>317</v>
      </c>
      <c r="E25" s="42"/>
      <c r="F25" s="46"/>
      <c r="G25" s="46"/>
      <c r="H25" s="46"/>
    </row>
    <row r="26" ht="30" customHeight="1" spans="1:8">
      <c r="A26" s="23"/>
      <c r="B26" s="47" t="s">
        <v>318</v>
      </c>
      <c r="C26" s="17" t="s">
        <v>319</v>
      </c>
      <c r="D26" s="41" t="s">
        <v>320</v>
      </c>
      <c r="E26" s="42"/>
      <c r="F26" s="17" t="s">
        <v>321</v>
      </c>
      <c r="G26" s="27"/>
      <c r="H26" s="27"/>
    </row>
    <row r="27" ht="30" customHeight="1" spans="1:8">
      <c r="A27" s="23"/>
      <c r="B27" s="48"/>
      <c r="C27" s="17" t="s">
        <v>322</v>
      </c>
      <c r="D27" s="41" t="s">
        <v>323</v>
      </c>
      <c r="E27" s="42"/>
      <c r="F27" s="17" t="s">
        <v>324</v>
      </c>
      <c r="G27" s="27"/>
      <c r="H27" s="27"/>
    </row>
    <row r="28" ht="30" customHeight="1" spans="1:8">
      <c r="A28" s="23"/>
      <c r="B28" s="48"/>
      <c r="C28" s="27"/>
      <c r="D28" s="41" t="s">
        <v>325</v>
      </c>
      <c r="E28" s="42"/>
      <c r="F28" s="17" t="s">
        <v>326</v>
      </c>
      <c r="G28" s="27"/>
      <c r="H28" s="27"/>
    </row>
    <row r="29" ht="30" customHeight="1" spans="1:8">
      <c r="A29" s="23"/>
      <c r="B29" s="48"/>
      <c r="C29" s="27"/>
      <c r="D29" s="41" t="s">
        <v>327</v>
      </c>
      <c r="E29" s="42"/>
      <c r="F29" s="17" t="s">
        <v>328</v>
      </c>
      <c r="G29" s="27"/>
      <c r="H29" s="27"/>
    </row>
    <row r="30" ht="30" customHeight="1" spans="1:8">
      <c r="A30" s="23"/>
      <c r="B30" s="48"/>
      <c r="C30" s="27"/>
      <c r="D30" s="41" t="s">
        <v>329</v>
      </c>
      <c r="E30" s="42"/>
      <c r="F30" s="17" t="s">
        <v>330</v>
      </c>
      <c r="G30" s="27"/>
      <c r="H30" s="27"/>
    </row>
    <row r="31" ht="30" customHeight="1" spans="1:8">
      <c r="A31" s="23"/>
      <c r="B31" s="48"/>
      <c r="C31" s="27"/>
      <c r="D31" s="41" t="s">
        <v>331</v>
      </c>
      <c r="E31" s="42"/>
      <c r="F31" s="17" t="s">
        <v>305</v>
      </c>
      <c r="G31" s="27"/>
      <c r="H31" s="27"/>
    </row>
    <row r="32" ht="30" customHeight="1" spans="1:8">
      <c r="A32" s="23"/>
      <c r="B32" s="48"/>
      <c r="C32" s="17" t="s">
        <v>332</v>
      </c>
      <c r="D32" s="41" t="s">
        <v>317</v>
      </c>
      <c r="E32" s="42"/>
      <c r="F32" s="46"/>
      <c r="G32" s="46"/>
      <c r="H32" s="46"/>
    </row>
    <row r="33" ht="30" customHeight="1" spans="1:8">
      <c r="A33" s="23"/>
      <c r="B33" s="49" t="s">
        <v>333</v>
      </c>
      <c r="C33" s="50" t="s">
        <v>334</v>
      </c>
      <c r="D33" s="41" t="s">
        <v>335</v>
      </c>
      <c r="E33" s="42"/>
      <c r="F33" s="51" t="s">
        <v>336</v>
      </c>
      <c r="G33" s="51"/>
      <c r="H33" s="51"/>
    </row>
  </sheetData>
  <mergeCells count="68">
    <mergeCell ref="A2:H2"/>
    <mergeCell ref="A3:C3"/>
    <mergeCell ref="F3:G3"/>
    <mergeCell ref="A4:C4"/>
    <mergeCell ref="D4:H4"/>
    <mergeCell ref="A5:C5"/>
    <mergeCell ref="G5:H5"/>
    <mergeCell ref="D6:E6"/>
    <mergeCell ref="F6:H6"/>
    <mergeCell ref="D7:E7"/>
    <mergeCell ref="F7:H7"/>
    <mergeCell ref="D8:E8"/>
    <mergeCell ref="F8:H8"/>
    <mergeCell ref="A9:C9"/>
    <mergeCell ref="D9:H9"/>
    <mergeCell ref="A10:C10"/>
    <mergeCell ref="D10:H10"/>
    <mergeCell ref="D13:E13"/>
    <mergeCell ref="F13:H13"/>
    <mergeCell ref="D14:E14"/>
    <mergeCell ref="F14:H14"/>
    <mergeCell ref="D15:E15"/>
    <mergeCell ref="F15:H15"/>
    <mergeCell ref="D16:E16"/>
    <mergeCell ref="F16:H16"/>
    <mergeCell ref="D17:E17"/>
    <mergeCell ref="F17:H17"/>
    <mergeCell ref="D18:E18"/>
    <mergeCell ref="F18:H18"/>
    <mergeCell ref="D19:E19"/>
    <mergeCell ref="F19:H19"/>
    <mergeCell ref="D20:E20"/>
    <mergeCell ref="F20:H20"/>
    <mergeCell ref="D21:E21"/>
    <mergeCell ref="F21:H21"/>
    <mergeCell ref="D22:E22"/>
    <mergeCell ref="F22:H22"/>
    <mergeCell ref="D23:E23"/>
    <mergeCell ref="F23:H23"/>
    <mergeCell ref="D24:E24"/>
    <mergeCell ref="F24:H24"/>
    <mergeCell ref="D25:E25"/>
    <mergeCell ref="F25:H25"/>
    <mergeCell ref="D26:E26"/>
    <mergeCell ref="F26:H26"/>
    <mergeCell ref="D27:E27"/>
    <mergeCell ref="F27:H27"/>
    <mergeCell ref="D28:E28"/>
    <mergeCell ref="F28:H28"/>
    <mergeCell ref="D29:E29"/>
    <mergeCell ref="F29:H29"/>
    <mergeCell ref="D30:E30"/>
    <mergeCell ref="F30:H30"/>
    <mergeCell ref="D31:E31"/>
    <mergeCell ref="F31:H31"/>
    <mergeCell ref="D32:E32"/>
    <mergeCell ref="F32:H32"/>
    <mergeCell ref="D33:E33"/>
    <mergeCell ref="F33:H33"/>
    <mergeCell ref="A13:A33"/>
    <mergeCell ref="B14:B25"/>
    <mergeCell ref="B26:B32"/>
    <mergeCell ref="C14:C21"/>
    <mergeCell ref="C22:C24"/>
    <mergeCell ref="C27:C31"/>
    <mergeCell ref="A11:B12"/>
    <mergeCell ref="C11:H12"/>
    <mergeCell ref="A6:C8"/>
  </mergeCells>
  <printOptions horizontalCentered="1"/>
  <pageMargins left="0.472222222222222" right="0.511111111111111" top="0.75" bottom="1.21944444444444" header="0.511111111111111" footer="0.509722222222222"/>
  <pageSetup paperSize="9" scale="70" orientation="portrait" horizontalDpi="1200" verticalDpi="12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V73"/>
  <sheetViews>
    <sheetView showGridLines="0" showZeros="0" workbookViewId="0">
      <selection activeCell="A1" sqref="A1:V1"/>
    </sheetView>
  </sheetViews>
  <sheetFormatPr defaultColWidth="9" defaultRowHeight="11.25"/>
  <cols>
    <col min="1" max="1" width="5.125" style="245" customWidth="1"/>
    <col min="2" max="3" width="4.125" style="245" customWidth="1"/>
    <col min="4" max="4" width="21.25" style="245" customWidth="1"/>
    <col min="5" max="5" width="12.875" style="245" customWidth="1"/>
    <col min="6" max="6" width="11.75" style="245" customWidth="1"/>
    <col min="7" max="16" width="11.5" style="245" customWidth="1"/>
    <col min="17" max="17" width="6.875" style="245" customWidth="1"/>
    <col min="18" max="18" width="10.375" style="245" customWidth="1"/>
    <col min="19" max="19" width="9.625" style="245" customWidth="1"/>
    <col min="20" max="251" width="6.875" style="245" customWidth="1"/>
    <col min="252" max="16384" width="9" style="245"/>
  </cols>
  <sheetData>
    <row r="1" ht="42" customHeight="1" spans="1:22">
      <c r="A1" s="246" t="s">
        <v>39</v>
      </c>
      <c r="B1" s="246"/>
      <c r="C1" s="246"/>
      <c r="D1" s="246"/>
      <c r="E1" s="246"/>
      <c r="F1" s="246"/>
      <c r="G1" s="246"/>
      <c r="H1" s="246"/>
      <c r="I1" s="246"/>
      <c r="J1" s="246"/>
      <c r="K1" s="246"/>
      <c r="L1" s="246"/>
      <c r="M1" s="246"/>
      <c r="N1" s="246"/>
      <c r="O1" s="246"/>
      <c r="P1" s="246"/>
      <c r="Q1" s="246"/>
      <c r="R1" s="246"/>
      <c r="S1" s="246"/>
      <c r="T1" s="246"/>
      <c r="U1" s="246"/>
      <c r="V1" s="246"/>
    </row>
    <row r="2" s="243" customFormat="1" ht="20.1" customHeight="1" spans="1:22">
      <c r="A2" s="247" t="s">
        <v>1</v>
      </c>
      <c r="B2" s="247"/>
      <c r="C2" s="247"/>
      <c r="D2" s="247"/>
      <c r="E2" s="248"/>
      <c r="F2" s="248"/>
      <c r="G2" s="248"/>
      <c r="H2" s="248"/>
      <c r="I2" s="248"/>
      <c r="J2" s="248"/>
      <c r="K2" s="248"/>
      <c r="L2" s="248"/>
      <c r="M2" s="248"/>
      <c r="N2" s="248"/>
      <c r="O2" s="248"/>
      <c r="P2" s="248"/>
      <c r="V2" s="263" t="s">
        <v>2</v>
      </c>
    </row>
    <row r="3" s="243" customFormat="1" ht="20.1" customHeight="1" spans="1:22">
      <c r="A3" s="249" t="s">
        <v>40</v>
      </c>
      <c r="B3" s="249"/>
      <c r="C3" s="249"/>
      <c r="D3" s="250" t="s">
        <v>41</v>
      </c>
      <c r="E3" s="251" t="s">
        <v>42</v>
      </c>
      <c r="F3" s="252" t="s">
        <v>43</v>
      </c>
      <c r="G3" s="253"/>
      <c r="H3" s="253"/>
      <c r="I3" s="253"/>
      <c r="J3" s="253"/>
      <c r="K3" s="253"/>
      <c r="L3" s="253"/>
      <c r="M3" s="253"/>
      <c r="N3" s="253"/>
      <c r="O3" s="253"/>
      <c r="P3" s="253"/>
      <c r="Q3" s="262"/>
      <c r="R3" s="251" t="s">
        <v>44</v>
      </c>
      <c r="S3" s="251"/>
      <c r="T3" s="251" t="s">
        <v>45</v>
      </c>
      <c r="U3" s="251" t="s">
        <v>16</v>
      </c>
      <c r="V3" s="251" t="s">
        <v>46</v>
      </c>
    </row>
    <row r="4" s="243" customFormat="1" ht="20.1" customHeight="1" spans="1:22">
      <c r="A4" s="249"/>
      <c r="B4" s="249"/>
      <c r="C4" s="249"/>
      <c r="D4" s="250"/>
      <c r="E4" s="251"/>
      <c r="F4" s="251" t="s">
        <v>7</v>
      </c>
      <c r="G4" s="252" t="s">
        <v>47</v>
      </c>
      <c r="H4" s="253"/>
      <c r="I4" s="262"/>
      <c r="J4" s="252" t="s">
        <v>48</v>
      </c>
      <c r="K4" s="253"/>
      <c r="L4" s="253"/>
      <c r="M4" s="253"/>
      <c r="N4" s="253"/>
      <c r="O4" s="262"/>
      <c r="P4" s="251" t="s">
        <v>49</v>
      </c>
      <c r="Q4" s="251" t="s">
        <v>50</v>
      </c>
      <c r="R4" s="251" t="s">
        <v>51</v>
      </c>
      <c r="S4" s="251" t="s">
        <v>52</v>
      </c>
      <c r="T4" s="251"/>
      <c r="U4" s="251"/>
      <c r="V4" s="251"/>
    </row>
    <row r="5" s="243" customFormat="1" ht="20.1" customHeight="1" spans="1:22">
      <c r="A5" s="250" t="s">
        <v>53</v>
      </c>
      <c r="B5" s="250" t="s">
        <v>54</v>
      </c>
      <c r="C5" s="250" t="s">
        <v>55</v>
      </c>
      <c r="D5" s="250"/>
      <c r="E5" s="251"/>
      <c r="F5" s="251"/>
      <c r="G5" s="254" t="s">
        <v>56</v>
      </c>
      <c r="H5" s="254" t="s">
        <v>57</v>
      </c>
      <c r="I5" s="254" t="s">
        <v>58</v>
      </c>
      <c r="J5" s="251" t="s">
        <v>59</v>
      </c>
      <c r="K5" s="251" t="s">
        <v>60</v>
      </c>
      <c r="L5" s="251" t="s">
        <v>61</v>
      </c>
      <c r="M5" s="251" t="s">
        <v>62</v>
      </c>
      <c r="N5" s="251" t="s">
        <v>63</v>
      </c>
      <c r="O5" s="251" t="s">
        <v>64</v>
      </c>
      <c r="P5" s="251"/>
      <c r="Q5" s="251"/>
      <c r="R5" s="251"/>
      <c r="S5" s="251"/>
      <c r="T5" s="251"/>
      <c r="U5" s="251"/>
      <c r="V5" s="251"/>
    </row>
    <row r="6" s="243" customFormat="1" ht="30" customHeight="1" spans="1:22">
      <c r="A6" s="250"/>
      <c r="B6" s="250"/>
      <c r="C6" s="250"/>
      <c r="D6" s="250"/>
      <c r="E6" s="251"/>
      <c r="F6" s="251"/>
      <c r="G6" s="255"/>
      <c r="H6" s="255"/>
      <c r="I6" s="255"/>
      <c r="J6" s="251"/>
      <c r="K6" s="251"/>
      <c r="L6" s="251"/>
      <c r="M6" s="251"/>
      <c r="N6" s="251"/>
      <c r="O6" s="251"/>
      <c r="P6" s="251"/>
      <c r="Q6" s="251"/>
      <c r="R6" s="251"/>
      <c r="S6" s="251"/>
      <c r="T6" s="251"/>
      <c r="U6" s="251"/>
      <c r="V6" s="251"/>
    </row>
    <row r="7" s="243" customFormat="1" ht="20.1" customHeight="1" spans="1:22">
      <c r="A7" s="249" t="s">
        <v>65</v>
      </c>
      <c r="B7" s="249" t="s">
        <v>65</v>
      </c>
      <c r="C7" s="249" t="s">
        <v>65</v>
      </c>
      <c r="D7" s="249" t="s">
        <v>65</v>
      </c>
      <c r="E7" s="256">
        <v>1</v>
      </c>
      <c r="F7" s="257">
        <v>2</v>
      </c>
      <c r="G7" s="257">
        <v>3</v>
      </c>
      <c r="H7" s="257">
        <v>4</v>
      </c>
      <c r="I7" s="257">
        <v>5</v>
      </c>
      <c r="J7" s="257">
        <v>6</v>
      </c>
      <c r="K7" s="257">
        <v>7</v>
      </c>
      <c r="L7" s="257">
        <v>8</v>
      </c>
      <c r="M7" s="257">
        <v>9</v>
      </c>
      <c r="N7" s="257">
        <v>10</v>
      </c>
      <c r="O7" s="257">
        <v>11</v>
      </c>
      <c r="P7" s="257">
        <v>12</v>
      </c>
      <c r="Q7" s="257">
        <v>13</v>
      </c>
      <c r="R7" s="257">
        <v>14</v>
      </c>
      <c r="S7" s="257">
        <v>15</v>
      </c>
      <c r="T7" s="257">
        <v>16</v>
      </c>
      <c r="U7" s="257">
        <v>17</v>
      </c>
      <c r="V7" s="257">
        <v>18</v>
      </c>
    </row>
    <row r="8" s="244" customFormat="1" ht="20.1" customHeight="1" spans="1:22">
      <c r="A8" s="258"/>
      <c r="B8" s="258"/>
      <c r="C8" s="258"/>
      <c r="D8" s="259" t="s">
        <v>7</v>
      </c>
      <c r="E8" s="260">
        <f t="shared" ref="E8:V8" si="0">E9+E39+E45</f>
        <v>862.78</v>
      </c>
      <c r="F8" s="260">
        <f>F9+F39+F45</f>
        <v>862.78</v>
      </c>
      <c r="G8" s="261">
        <f>G9+G39+G45</f>
        <v>742.28</v>
      </c>
      <c r="H8" s="261">
        <f>H9+H39+H45</f>
        <v>742.28</v>
      </c>
      <c r="I8" s="261">
        <f>I9+I39+I45</f>
        <v>0</v>
      </c>
      <c r="J8" s="261">
        <f>J9+J39+J45</f>
        <v>120.5</v>
      </c>
      <c r="K8" s="260">
        <f>K9+K39+K45</f>
        <v>0</v>
      </c>
      <c r="L8" s="260">
        <f>L9+L39+L45</f>
        <v>0</v>
      </c>
      <c r="M8" s="260">
        <f>M9+M39+M45</f>
        <v>120</v>
      </c>
      <c r="N8" s="260">
        <f>N9+N39+N45</f>
        <v>0.5</v>
      </c>
      <c r="O8" s="260">
        <f>O9+O39+O45</f>
        <v>0</v>
      </c>
      <c r="P8" s="260">
        <f>P9+P39+P45</f>
        <v>0</v>
      </c>
      <c r="Q8" s="260">
        <f>Q9+Q39+Q45</f>
        <v>0</v>
      </c>
      <c r="R8" s="260">
        <f>R9+R39+R45</f>
        <v>0</v>
      </c>
      <c r="S8" s="260">
        <f>S9+S39+S45</f>
        <v>0</v>
      </c>
      <c r="T8" s="260">
        <f>T9+T39+T45</f>
        <v>0</v>
      </c>
      <c r="U8" s="260">
        <f>U9+U39+U45</f>
        <v>0</v>
      </c>
      <c r="V8" s="261">
        <f>V9+V39+V45</f>
        <v>0</v>
      </c>
    </row>
    <row r="9" ht="20.1" customHeight="1" spans="1:22">
      <c r="A9" s="258"/>
      <c r="B9" s="258"/>
      <c r="C9" s="258"/>
      <c r="D9" s="259" t="s">
        <v>66</v>
      </c>
      <c r="E9" s="260">
        <f t="shared" ref="E9:V9" si="1">E10</f>
        <v>766.11</v>
      </c>
      <c r="F9" s="260">
        <f>F10</f>
        <v>766.11</v>
      </c>
      <c r="G9" s="261">
        <f>G10</f>
        <v>645.61</v>
      </c>
      <c r="H9" s="261">
        <f>H10</f>
        <v>645.61</v>
      </c>
      <c r="I9" s="261">
        <f>I10</f>
        <v>0</v>
      </c>
      <c r="J9" s="261">
        <f>J10</f>
        <v>120.5</v>
      </c>
      <c r="K9" s="260">
        <f>K10</f>
        <v>0</v>
      </c>
      <c r="L9" s="260">
        <f>L10</f>
        <v>0</v>
      </c>
      <c r="M9" s="260">
        <f>M10</f>
        <v>120</v>
      </c>
      <c r="N9" s="260">
        <f>N10</f>
        <v>0.5</v>
      </c>
      <c r="O9" s="260">
        <f>O10</f>
        <v>0</v>
      </c>
      <c r="P9" s="260">
        <f>P10</f>
        <v>0</v>
      </c>
      <c r="Q9" s="260">
        <f>Q10</f>
        <v>0</v>
      </c>
      <c r="R9" s="260">
        <f>R10</f>
        <v>0</v>
      </c>
      <c r="S9" s="260">
        <f>S10</f>
        <v>0</v>
      </c>
      <c r="T9" s="260">
        <f>T10</f>
        <v>0</v>
      </c>
      <c r="U9" s="260">
        <f>U10</f>
        <v>0</v>
      </c>
      <c r="V9" s="261">
        <f>V10</f>
        <v>0</v>
      </c>
    </row>
    <row r="10" ht="20.1" customHeight="1" spans="1:22">
      <c r="A10" s="258"/>
      <c r="B10" s="258"/>
      <c r="C10" s="258"/>
      <c r="D10" s="259" t="s">
        <v>67</v>
      </c>
      <c r="E10" s="260">
        <f t="shared" ref="E10:V10" si="2">E11+E24+E26</f>
        <v>766.11</v>
      </c>
      <c r="F10" s="260">
        <f>F11+F24+F26</f>
        <v>766.11</v>
      </c>
      <c r="G10" s="261">
        <f>G11+G24+G26</f>
        <v>645.61</v>
      </c>
      <c r="H10" s="261">
        <f>H11+H24+H26</f>
        <v>645.61</v>
      </c>
      <c r="I10" s="261">
        <f>I11+I24+I26</f>
        <v>0</v>
      </c>
      <c r="J10" s="261">
        <f>J11+J24+J26</f>
        <v>120.5</v>
      </c>
      <c r="K10" s="260">
        <f>K11+K24+K26</f>
        <v>0</v>
      </c>
      <c r="L10" s="260">
        <f>L11+L24+L26</f>
        <v>0</v>
      </c>
      <c r="M10" s="260">
        <f>M11+M24+M26</f>
        <v>120</v>
      </c>
      <c r="N10" s="260">
        <f>N11+N24+N26</f>
        <v>0.5</v>
      </c>
      <c r="O10" s="260">
        <f>O11+O24+O26</f>
        <v>0</v>
      </c>
      <c r="P10" s="260">
        <f>P11+P24+P26</f>
        <v>0</v>
      </c>
      <c r="Q10" s="260">
        <f>Q11+Q24+Q26</f>
        <v>0</v>
      </c>
      <c r="R10" s="260">
        <f>R11+R24+R26</f>
        <v>0</v>
      </c>
      <c r="S10" s="260">
        <f>S11+S24+S26</f>
        <v>0</v>
      </c>
      <c r="T10" s="260">
        <f>T11+T24+T26</f>
        <v>0</v>
      </c>
      <c r="U10" s="260">
        <f>U11+U24+U26</f>
        <v>0</v>
      </c>
      <c r="V10" s="261">
        <f>V11+V24+V26</f>
        <v>0</v>
      </c>
    </row>
    <row r="11" ht="20.1" customHeight="1" spans="1:22">
      <c r="A11" s="258"/>
      <c r="B11" s="258"/>
      <c r="C11" s="258"/>
      <c r="D11" s="259" t="s">
        <v>68</v>
      </c>
      <c r="E11" s="260">
        <f t="shared" ref="E11:V11" si="3">SUM(E12:E23)</f>
        <v>640.91</v>
      </c>
      <c r="F11" s="260">
        <f>SUM(F12:F23)</f>
        <v>640.91</v>
      </c>
      <c r="G11" s="261">
        <f>SUM(G12:G23)</f>
        <v>612.11</v>
      </c>
      <c r="H11" s="261">
        <f>SUM(H12:H23)</f>
        <v>612.11</v>
      </c>
      <c r="I11" s="261">
        <f>SUM(I12:I23)</f>
        <v>0</v>
      </c>
      <c r="J11" s="261">
        <f>SUM(J12:J23)</f>
        <v>28.8</v>
      </c>
      <c r="K11" s="260">
        <f>SUM(K12:K23)</f>
        <v>0</v>
      </c>
      <c r="L11" s="260">
        <f>SUM(L12:L23)</f>
        <v>0</v>
      </c>
      <c r="M11" s="260">
        <f>SUM(M12:M23)</f>
        <v>28.8</v>
      </c>
      <c r="N11" s="260">
        <f>SUM(N12:N23)</f>
        <v>0</v>
      </c>
      <c r="O11" s="260">
        <f>SUM(O12:O23)</f>
        <v>0</v>
      </c>
      <c r="P11" s="260">
        <f>SUM(P12:P23)</f>
        <v>0</v>
      </c>
      <c r="Q11" s="260">
        <f>SUM(Q12:Q23)</f>
        <v>0</v>
      </c>
      <c r="R11" s="260">
        <f>SUM(R12:R23)</f>
        <v>0</v>
      </c>
      <c r="S11" s="260">
        <f>SUM(S12:S23)</f>
        <v>0</v>
      </c>
      <c r="T11" s="260">
        <f>SUM(T12:T23)</f>
        <v>0</v>
      </c>
      <c r="U11" s="260">
        <f>SUM(U12:U23)</f>
        <v>0</v>
      </c>
      <c r="V11" s="261">
        <f>SUM(V12:V23)</f>
        <v>0</v>
      </c>
    </row>
    <row r="12" ht="20.1" customHeight="1" spans="1:22">
      <c r="A12" s="258" t="s">
        <v>69</v>
      </c>
      <c r="B12" s="258" t="s">
        <v>70</v>
      </c>
      <c r="C12" s="258" t="s">
        <v>71</v>
      </c>
      <c r="D12" s="259" t="s">
        <v>72</v>
      </c>
      <c r="E12" s="260">
        <v>264.57</v>
      </c>
      <c r="F12" s="260">
        <v>264.57</v>
      </c>
      <c r="G12" s="261">
        <v>264.57</v>
      </c>
      <c r="H12" s="261">
        <v>264.57</v>
      </c>
      <c r="I12" s="261">
        <v>0</v>
      </c>
      <c r="J12" s="261">
        <v>0</v>
      </c>
      <c r="K12" s="260">
        <v>0</v>
      </c>
      <c r="L12" s="260">
        <v>0</v>
      </c>
      <c r="M12" s="260">
        <v>0</v>
      </c>
      <c r="N12" s="260">
        <v>0</v>
      </c>
      <c r="O12" s="260">
        <v>0</v>
      </c>
      <c r="P12" s="260">
        <v>0</v>
      </c>
      <c r="Q12" s="260">
        <v>0</v>
      </c>
      <c r="R12" s="260">
        <v>0</v>
      </c>
      <c r="S12" s="260">
        <v>0</v>
      </c>
      <c r="T12" s="260">
        <v>0</v>
      </c>
      <c r="U12" s="260">
        <v>0</v>
      </c>
      <c r="V12" s="261">
        <v>0</v>
      </c>
    </row>
    <row r="13" ht="20.1" customHeight="1" spans="1:22">
      <c r="A13" s="258" t="s">
        <v>69</v>
      </c>
      <c r="B13" s="258" t="s">
        <v>70</v>
      </c>
      <c r="C13" s="258" t="s">
        <v>71</v>
      </c>
      <c r="D13" s="259" t="s">
        <v>73</v>
      </c>
      <c r="E13" s="260">
        <v>16.31</v>
      </c>
      <c r="F13" s="260">
        <v>16.31</v>
      </c>
      <c r="G13" s="261">
        <v>16.31</v>
      </c>
      <c r="H13" s="261">
        <v>16.31</v>
      </c>
      <c r="I13" s="261">
        <v>0</v>
      </c>
      <c r="J13" s="261">
        <v>0</v>
      </c>
      <c r="K13" s="260">
        <v>0</v>
      </c>
      <c r="L13" s="260">
        <v>0</v>
      </c>
      <c r="M13" s="260">
        <v>0</v>
      </c>
      <c r="N13" s="260">
        <v>0</v>
      </c>
      <c r="O13" s="260">
        <v>0</v>
      </c>
      <c r="P13" s="260">
        <v>0</v>
      </c>
      <c r="Q13" s="260">
        <v>0</v>
      </c>
      <c r="R13" s="260">
        <v>0</v>
      </c>
      <c r="S13" s="260">
        <v>0</v>
      </c>
      <c r="T13" s="260">
        <v>0</v>
      </c>
      <c r="U13" s="260">
        <v>0</v>
      </c>
      <c r="V13" s="261">
        <v>0</v>
      </c>
    </row>
    <row r="14" ht="20.1" customHeight="1" spans="1:22">
      <c r="A14" s="258" t="s">
        <v>69</v>
      </c>
      <c r="B14" s="258" t="s">
        <v>70</v>
      </c>
      <c r="C14" s="258" t="s">
        <v>71</v>
      </c>
      <c r="D14" s="259" t="s">
        <v>74</v>
      </c>
      <c r="E14" s="260">
        <v>28.8</v>
      </c>
      <c r="F14" s="260">
        <v>28.8</v>
      </c>
      <c r="G14" s="261">
        <v>0</v>
      </c>
      <c r="H14" s="261">
        <v>0</v>
      </c>
      <c r="I14" s="261">
        <v>0</v>
      </c>
      <c r="J14" s="261">
        <v>28.8</v>
      </c>
      <c r="K14" s="260">
        <v>0</v>
      </c>
      <c r="L14" s="260">
        <v>0</v>
      </c>
      <c r="M14" s="260">
        <v>28.8</v>
      </c>
      <c r="N14" s="260">
        <v>0</v>
      </c>
      <c r="O14" s="260">
        <v>0</v>
      </c>
      <c r="P14" s="260">
        <v>0</v>
      </c>
      <c r="Q14" s="260">
        <v>0</v>
      </c>
      <c r="R14" s="260">
        <v>0</v>
      </c>
      <c r="S14" s="260">
        <v>0</v>
      </c>
      <c r="T14" s="260">
        <v>0</v>
      </c>
      <c r="U14" s="260">
        <v>0</v>
      </c>
      <c r="V14" s="261">
        <v>0</v>
      </c>
    </row>
    <row r="15" ht="20.1" customHeight="1" spans="1:22">
      <c r="A15" s="258" t="s">
        <v>69</v>
      </c>
      <c r="B15" s="258" t="s">
        <v>70</v>
      </c>
      <c r="C15" s="258" t="s">
        <v>71</v>
      </c>
      <c r="D15" s="259" t="s">
        <v>75</v>
      </c>
      <c r="E15" s="260">
        <v>0.7</v>
      </c>
      <c r="F15" s="260">
        <v>0.7</v>
      </c>
      <c r="G15" s="261">
        <v>0.7</v>
      </c>
      <c r="H15" s="261">
        <v>0.7</v>
      </c>
      <c r="I15" s="261">
        <v>0</v>
      </c>
      <c r="J15" s="261">
        <v>0</v>
      </c>
      <c r="K15" s="260">
        <v>0</v>
      </c>
      <c r="L15" s="260">
        <v>0</v>
      </c>
      <c r="M15" s="260">
        <v>0</v>
      </c>
      <c r="N15" s="260">
        <v>0</v>
      </c>
      <c r="O15" s="260">
        <v>0</v>
      </c>
      <c r="P15" s="260">
        <v>0</v>
      </c>
      <c r="Q15" s="260">
        <v>0</v>
      </c>
      <c r="R15" s="260">
        <v>0</v>
      </c>
      <c r="S15" s="260">
        <v>0</v>
      </c>
      <c r="T15" s="260">
        <v>0</v>
      </c>
      <c r="U15" s="260">
        <v>0</v>
      </c>
      <c r="V15" s="261">
        <v>0</v>
      </c>
    </row>
    <row r="16" ht="20.1" customHeight="1" spans="1:22">
      <c r="A16" s="258" t="s">
        <v>69</v>
      </c>
      <c r="B16" s="258" t="s">
        <v>70</v>
      </c>
      <c r="C16" s="258" t="s">
        <v>71</v>
      </c>
      <c r="D16" s="259" t="s">
        <v>76</v>
      </c>
      <c r="E16" s="260">
        <v>1.75</v>
      </c>
      <c r="F16" s="260">
        <v>1.75</v>
      </c>
      <c r="G16" s="261">
        <v>1.75</v>
      </c>
      <c r="H16" s="261">
        <v>1.75</v>
      </c>
      <c r="I16" s="261">
        <v>0</v>
      </c>
      <c r="J16" s="261">
        <v>0</v>
      </c>
      <c r="K16" s="260">
        <v>0</v>
      </c>
      <c r="L16" s="260">
        <v>0</v>
      </c>
      <c r="M16" s="260">
        <v>0</v>
      </c>
      <c r="N16" s="260">
        <v>0</v>
      </c>
      <c r="O16" s="260">
        <v>0</v>
      </c>
      <c r="P16" s="260">
        <v>0</v>
      </c>
      <c r="Q16" s="260">
        <v>0</v>
      </c>
      <c r="R16" s="260">
        <v>0</v>
      </c>
      <c r="S16" s="260">
        <v>0</v>
      </c>
      <c r="T16" s="260">
        <v>0</v>
      </c>
      <c r="U16" s="260">
        <v>0</v>
      </c>
      <c r="V16" s="261">
        <v>0</v>
      </c>
    </row>
    <row r="17" ht="20.1" customHeight="1" spans="1:22">
      <c r="A17" s="258" t="s">
        <v>69</v>
      </c>
      <c r="B17" s="258" t="s">
        <v>70</v>
      </c>
      <c r="C17" s="258" t="s">
        <v>71</v>
      </c>
      <c r="D17" s="259" t="s">
        <v>77</v>
      </c>
      <c r="E17" s="260">
        <v>68.94</v>
      </c>
      <c r="F17" s="260">
        <v>68.94</v>
      </c>
      <c r="G17" s="261">
        <v>68.94</v>
      </c>
      <c r="H17" s="261">
        <v>68.94</v>
      </c>
      <c r="I17" s="261">
        <v>0</v>
      </c>
      <c r="J17" s="261">
        <v>0</v>
      </c>
      <c r="K17" s="260">
        <v>0</v>
      </c>
      <c r="L17" s="260">
        <v>0</v>
      </c>
      <c r="M17" s="260">
        <v>0</v>
      </c>
      <c r="N17" s="260">
        <v>0</v>
      </c>
      <c r="O17" s="260">
        <v>0</v>
      </c>
      <c r="P17" s="260">
        <v>0</v>
      </c>
      <c r="Q17" s="260">
        <v>0</v>
      </c>
      <c r="R17" s="260">
        <v>0</v>
      </c>
      <c r="S17" s="260">
        <v>0</v>
      </c>
      <c r="T17" s="260">
        <v>0</v>
      </c>
      <c r="U17" s="260">
        <v>0</v>
      </c>
      <c r="V17" s="261">
        <v>0</v>
      </c>
    </row>
    <row r="18" ht="20.1" customHeight="1" spans="1:22">
      <c r="A18" s="258" t="s">
        <v>69</v>
      </c>
      <c r="B18" s="258" t="s">
        <v>70</v>
      </c>
      <c r="C18" s="258" t="s">
        <v>71</v>
      </c>
      <c r="D18" s="259" t="s">
        <v>78</v>
      </c>
      <c r="E18" s="260">
        <v>53.14</v>
      </c>
      <c r="F18" s="260">
        <v>53.14</v>
      </c>
      <c r="G18" s="261">
        <v>53.14</v>
      </c>
      <c r="H18" s="261">
        <v>53.14</v>
      </c>
      <c r="I18" s="261">
        <v>0</v>
      </c>
      <c r="J18" s="261">
        <v>0</v>
      </c>
      <c r="K18" s="260">
        <v>0</v>
      </c>
      <c r="L18" s="260">
        <v>0</v>
      </c>
      <c r="M18" s="260">
        <v>0</v>
      </c>
      <c r="N18" s="260">
        <v>0</v>
      </c>
      <c r="O18" s="260">
        <v>0</v>
      </c>
      <c r="P18" s="260">
        <v>0</v>
      </c>
      <c r="Q18" s="260">
        <v>0</v>
      </c>
      <c r="R18" s="260">
        <v>0</v>
      </c>
      <c r="S18" s="260">
        <v>0</v>
      </c>
      <c r="T18" s="260">
        <v>0</v>
      </c>
      <c r="U18" s="260">
        <v>0</v>
      </c>
      <c r="V18" s="261">
        <v>0</v>
      </c>
    </row>
    <row r="19" ht="20.1" customHeight="1" spans="1:22">
      <c r="A19" s="258" t="s">
        <v>69</v>
      </c>
      <c r="B19" s="258" t="s">
        <v>70</v>
      </c>
      <c r="C19" s="258" t="s">
        <v>71</v>
      </c>
      <c r="D19" s="259" t="s">
        <v>79</v>
      </c>
      <c r="E19" s="260">
        <v>62.15</v>
      </c>
      <c r="F19" s="260">
        <v>62.15</v>
      </c>
      <c r="G19" s="261">
        <v>62.15</v>
      </c>
      <c r="H19" s="261">
        <v>62.15</v>
      </c>
      <c r="I19" s="261">
        <v>0</v>
      </c>
      <c r="J19" s="261">
        <v>0</v>
      </c>
      <c r="K19" s="260">
        <v>0</v>
      </c>
      <c r="L19" s="260">
        <v>0</v>
      </c>
      <c r="M19" s="260">
        <v>0</v>
      </c>
      <c r="N19" s="260">
        <v>0</v>
      </c>
      <c r="O19" s="260">
        <v>0</v>
      </c>
      <c r="P19" s="260">
        <v>0</v>
      </c>
      <c r="Q19" s="260">
        <v>0</v>
      </c>
      <c r="R19" s="260">
        <v>0</v>
      </c>
      <c r="S19" s="260">
        <v>0</v>
      </c>
      <c r="T19" s="260">
        <v>0</v>
      </c>
      <c r="U19" s="260">
        <v>0</v>
      </c>
      <c r="V19" s="261">
        <v>0</v>
      </c>
    </row>
    <row r="20" ht="20.1" customHeight="1" spans="1:22">
      <c r="A20" s="258" t="s">
        <v>69</v>
      </c>
      <c r="B20" s="258" t="s">
        <v>70</v>
      </c>
      <c r="C20" s="258" t="s">
        <v>71</v>
      </c>
      <c r="D20" s="259" t="s">
        <v>80</v>
      </c>
      <c r="E20" s="260">
        <v>3.85</v>
      </c>
      <c r="F20" s="260">
        <v>3.85</v>
      </c>
      <c r="G20" s="261">
        <v>3.85</v>
      </c>
      <c r="H20" s="261">
        <v>3.85</v>
      </c>
      <c r="I20" s="261">
        <v>0</v>
      </c>
      <c r="J20" s="261">
        <v>0</v>
      </c>
      <c r="K20" s="260">
        <v>0</v>
      </c>
      <c r="L20" s="260">
        <v>0</v>
      </c>
      <c r="M20" s="260">
        <v>0</v>
      </c>
      <c r="N20" s="260">
        <v>0</v>
      </c>
      <c r="O20" s="260">
        <v>0</v>
      </c>
      <c r="P20" s="260">
        <v>0</v>
      </c>
      <c r="Q20" s="260">
        <v>0</v>
      </c>
      <c r="R20" s="260">
        <v>0</v>
      </c>
      <c r="S20" s="260">
        <v>0</v>
      </c>
      <c r="T20" s="260">
        <v>0</v>
      </c>
      <c r="U20" s="260">
        <v>0</v>
      </c>
      <c r="V20" s="261">
        <v>0</v>
      </c>
    </row>
    <row r="21" ht="20.1" customHeight="1" spans="1:22">
      <c r="A21" s="258" t="s">
        <v>69</v>
      </c>
      <c r="B21" s="258" t="s">
        <v>70</v>
      </c>
      <c r="C21" s="258" t="s">
        <v>71</v>
      </c>
      <c r="D21" s="259" t="s">
        <v>81</v>
      </c>
      <c r="E21" s="260">
        <v>27.79</v>
      </c>
      <c r="F21" s="260">
        <v>27.79</v>
      </c>
      <c r="G21" s="261">
        <v>27.79</v>
      </c>
      <c r="H21" s="261">
        <v>27.79</v>
      </c>
      <c r="I21" s="261">
        <v>0</v>
      </c>
      <c r="J21" s="261">
        <v>0</v>
      </c>
      <c r="K21" s="260">
        <v>0</v>
      </c>
      <c r="L21" s="260">
        <v>0</v>
      </c>
      <c r="M21" s="260">
        <v>0</v>
      </c>
      <c r="N21" s="260">
        <v>0</v>
      </c>
      <c r="O21" s="260">
        <v>0</v>
      </c>
      <c r="P21" s="260">
        <v>0</v>
      </c>
      <c r="Q21" s="260">
        <v>0</v>
      </c>
      <c r="R21" s="260">
        <v>0</v>
      </c>
      <c r="S21" s="260">
        <v>0</v>
      </c>
      <c r="T21" s="260">
        <v>0</v>
      </c>
      <c r="U21" s="260">
        <v>0</v>
      </c>
      <c r="V21" s="261">
        <v>0</v>
      </c>
    </row>
    <row r="22" ht="20.1" customHeight="1" spans="1:22">
      <c r="A22" s="258" t="s">
        <v>69</v>
      </c>
      <c r="B22" s="258" t="s">
        <v>70</v>
      </c>
      <c r="C22" s="258" t="s">
        <v>71</v>
      </c>
      <c r="D22" s="259" t="s">
        <v>82</v>
      </c>
      <c r="E22" s="260">
        <v>76.8</v>
      </c>
      <c r="F22" s="260">
        <v>76.8</v>
      </c>
      <c r="G22" s="261">
        <v>76.8</v>
      </c>
      <c r="H22" s="261">
        <v>76.8</v>
      </c>
      <c r="I22" s="261">
        <v>0</v>
      </c>
      <c r="J22" s="261">
        <v>0</v>
      </c>
      <c r="K22" s="260">
        <v>0</v>
      </c>
      <c r="L22" s="260">
        <v>0</v>
      </c>
      <c r="M22" s="260">
        <v>0</v>
      </c>
      <c r="N22" s="260">
        <v>0</v>
      </c>
      <c r="O22" s="260">
        <v>0</v>
      </c>
      <c r="P22" s="260">
        <v>0</v>
      </c>
      <c r="Q22" s="260">
        <v>0</v>
      </c>
      <c r="R22" s="260">
        <v>0</v>
      </c>
      <c r="S22" s="260">
        <v>0</v>
      </c>
      <c r="T22" s="260">
        <v>0</v>
      </c>
      <c r="U22" s="260">
        <v>0</v>
      </c>
      <c r="V22" s="261">
        <v>0</v>
      </c>
    </row>
    <row r="23" ht="20.1" customHeight="1" spans="1:22">
      <c r="A23" s="258" t="s">
        <v>69</v>
      </c>
      <c r="B23" s="258" t="s">
        <v>70</v>
      </c>
      <c r="C23" s="258" t="s">
        <v>71</v>
      </c>
      <c r="D23" s="259" t="s">
        <v>83</v>
      </c>
      <c r="E23" s="260">
        <v>36.11</v>
      </c>
      <c r="F23" s="260">
        <v>36.11</v>
      </c>
      <c r="G23" s="261">
        <v>36.11</v>
      </c>
      <c r="H23" s="261">
        <v>36.11</v>
      </c>
      <c r="I23" s="261">
        <v>0</v>
      </c>
      <c r="J23" s="261">
        <v>0</v>
      </c>
      <c r="K23" s="260">
        <v>0</v>
      </c>
      <c r="L23" s="260">
        <v>0</v>
      </c>
      <c r="M23" s="260">
        <v>0</v>
      </c>
      <c r="N23" s="260">
        <v>0</v>
      </c>
      <c r="O23" s="260">
        <v>0</v>
      </c>
      <c r="P23" s="260">
        <v>0</v>
      </c>
      <c r="Q23" s="260">
        <v>0</v>
      </c>
      <c r="R23" s="260">
        <v>0</v>
      </c>
      <c r="S23" s="260">
        <v>0</v>
      </c>
      <c r="T23" s="260">
        <v>0</v>
      </c>
      <c r="U23" s="260">
        <v>0</v>
      </c>
      <c r="V23" s="261">
        <v>0</v>
      </c>
    </row>
    <row r="24" ht="20.1" customHeight="1" spans="1:22">
      <c r="A24" s="258"/>
      <c r="B24" s="258"/>
      <c r="C24" s="258"/>
      <c r="D24" s="259" t="s">
        <v>84</v>
      </c>
      <c r="E24" s="260">
        <f t="shared" ref="E24:V24" si="4">E25</f>
        <v>88.7</v>
      </c>
      <c r="F24" s="260">
        <f>F25</f>
        <v>88.7</v>
      </c>
      <c r="G24" s="261">
        <f>G25</f>
        <v>0</v>
      </c>
      <c r="H24" s="261">
        <f>H25</f>
        <v>0</v>
      </c>
      <c r="I24" s="261">
        <f>I25</f>
        <v>0</v>
      </c>
      <c r="J24" s="261">
        <f>J25</f>
        <v>88.7</v>
      </c>
      <c r="K24" s="260">
        <f>K25</f>
        <v>0</v>
      </c>
      <c r="L24" s="260">
        <f>L25</f>
        <v>0</v>
      </c>
      <c r="M24" s="260">
        <f>M25</f>
        <v>88.2</v>
      </c>
      <c r="N24" s="260">
        <f>N25</f>
        <v>0.5</v>
      </c>
      <c r="O24" s="260">
        <f>O25</f>
        <v>0</v>
      </c>
      <c r="P24" s="260">
        <f>P25</f>
        <v>0</v>
      </c>
      <c r="Q24" s="260">
        <f>Q25</f>
        <v>0</v>
      </c>
      <c r="R24" s="260">
        <f>R25</f>
        <v>0</v>
      </c>
      <c r="S24" s="260">
        <f>S25</f>
        <v>0</v>
      </c>
      <c r="T24" s="260">
        <f>T25</f>
        <v>0</v>
      </c>
      <c r="U24" s="260">
        <f>U25</f>
        <v>0</v>
      </c>
      <c r="V24" s="261">
        <f>V25</f>
        <v>0</v>
      </c>
    </row>
    <row r="25" ht="20.1" customHeight="1" spans="1:22">
      <c r="A25" s="258" t="s">
        <v>69</v>
      </c>
      <c r="B25" s="258" t="s">
        <v>70</v>
      </c>
      <c r="C25" s="258" t="s">
        <v>85</v>
      </c>
      <c r="D25" s="259" t="s">
        <v>86</v>
      </c>
      <c r="E25" s="260">
        <v>88.7</v>
      </c>
      <c r="F25" s="260">
        <v>88.7</v>
      </c>
      <c r="G25" s="261">
        <v>0</v>
      </c>
      <c r="H25" s="261">
        <v>0</v>
      </c>
      <c r="I25" s="261">
        <v>0</v>
      </c>
      <c r="J25" s="261">
        <v>88.7</v>
      </c>
      <c r="K25" s="260">
        <v>0</v>
      </c>
      <c r="L25" s="260">
        <v>0</v>
      </c>
      <c r="M25" s="260">
        <v>88.2</v>
      </c>
      <c r="N25" s="260">
        <v>0.5</v>
      </c>
      <c r="O25" s="260">
        <v>0</v>
      </c>
      <c r="P25" s="260">
        <v>0</v>
      </c>
      <c r="Q25" s="260">
        <v>0</v>
      </c>
      <c r="R25" s="260">
        <v>0</v>
      </c>
      <c r="S25" s="260">
        <v>0</v>
      </c>
      <c r="T25" s="260">
        <v>0</v>
      </c>
      <c r="U25" s="260">
        <v>0</v>
      </c>
      <c r="V25" s="261">
        <v>0</v>
      </c>
    </row>
    <row r="26" ht="20.1" customHeight="1" spans="1:22">
      <c r="A26" s="258"/>
      <c r="B26" s="258"/>
      <c r="C26" s="258"/>
      <c r="D26" s="259" t="s">
        <v>87</v>
      </c>
      <c r="E26" s="260">
        <f t="shared" ref="E26:V26" si="5">SUM(E27:E38)</f>
        <v>36.5</v>
      </c>
      <c r="F26" s="260">
        <f>SUM(F27:F38)</f>
        <v>36.5</v>
      </c>
      <c r="G26" s="261">
        <f>SUM(G27:G38)</f>
        <v>33.5</v>
      </c>
      <c r="H26" s="261">
        <f>SUM(H27:H38)</f>
        <v>33.5</v>
      </c>
      <c r="I26" s="261">
        <f>SUM(I27:I38)</f>
        <v>0</v>
      </c>
      <c r="J26" s="261">
        <f>SUM(J27:J38)</f>
        <v>3</v>
      </c>
      <c r="K26" s="260">
        <f>SUM(K27:K38)</f>
        <v>0</v>
      </c>
      <c r="L26" s="260">
        <f>SUM(L27:L38)</f>
        <v>0</v>
      </c>
      <c r="M26" s="260">
        <f>SUM(M27:M38)</f>
        <v>3</v>
      </c>
      <c r="N26" s="260">
        <f>SUM(N27:N38)</f>
        <v>0</v>
      </c>
      <c r="O26" s="260">
        <f>SUM(O27:O38)</f>
        <v>0</v>
      </c>
      <c r="P26" s="260">
        <f>SUM(P27:P38)</f>
        <v>0</v>
      </c>
      <c r="Q26" s="260">
        <f>SUM(Q27:Q38)</f>
        <v>0</v>
      </c>
      <c r="R26" s="260">
        <f>SUM(R27:R38)</f>
        <v>0</v>
      </c>
      <c r="S26" s="260">
        <f>SUM(S27:S38)</f>
        <v>0</v>
      </c>
      <c r="T26" s="260">
        <f>SUM(T27:T38)</f>
        <v>0</v>
      </c>
      <c r="U26" s="260">
        <f>SUM(U27:U38)</f>
        <v>0</v>
      </c>
      <c r="V26" s="261">
        <f>SUM(V27:V38)</f>
        <v>0</v>
      </c>
    </row>
    <row r="27" ht="20.1" customHeight="1" spans="1:22">
      <c r="A27" s="258" t="s">
        <v>69</v>
      </c>
      <c r="B27" s="258" t="s">
        <v>70</v>
      </c>
      <c r="C27" s="258" t="s">
        <v>88</v>
      </c>
      <c r="D27" s="259" t="s">
        <v>89</v>
      </c>
      <c r="E27" s="260">
        <v>14.42</v>
      </c>
      <c r="F27" s="260">
        <v>14.42</v>
      </c>
      <c r="G27" s="261">
        <v>14.42</v>
      </c>
      <c r="H27" s="261">
        <v>14.42</v>
      </c>
      <c r="I27" s="261">
        <v>0</v>
      </c>
      <c r="J27" s="261">
        <v>0</v>
      </c>
      <c r="K27" s="260">
        <v>0</v>
      </c>
      <c r="L27" s="260">
        <v>0</v>
      </c>
      <c r="M27" s="260">
        <v>0</v>
      </c>
      <c r="N27" s="260">
        <v>0</v>
      </c>
      <c r="O27" s="260">
        <v>0</v>
      </c>
      <c r="P27" s="260">
        <v>0</v>
      </c>
      <c r="Q27" s="260">
        <v>0</v>
      </c>
      <c r="R27" s="260">
        <v>0</v>
      </c>
      <c r="S27" s="260">
        <v>0</v>
      </c>
      <c r="T27" s="260">
        <v>0</v>
      </c>
      <c r="U27" s="260">
        <v>0</v>
      </c>
      <c r="V27" s="261">
        <v>0</v>
      </c>
    </row>
    <row r="28" ht="20.1" customHeight="1" spans="1:22">
      <c r="A28" s="258" t="s">
        <v>69</v>
      </c>
      <c r="B28" s="258" t="s">
        <v>70</v>
      </c>
      <c r="C28" s="258" t="s">
        <v>88</v>
      </c>
      <c r="D28" s="259" t="s">
        <v>90</v>
      </c>
      <c r="E28" s="260">
        <v>4.17</v>
      </c>
      <c r="F28" s="260">
        <v>4.17</v>
      </c>
      <c r="G28" s="261">
        <v>4.17</v>
      </c>
      <c r="H28" s="261">
        <v>4.17</v>
      </c>
      <c r="I28" s="261">
        <v>0</v>
      </c>
      <c r="J28" s="261">
        <v>0</v>
      </c>
      <c r="K28" s="260">
        <v>0</v>
      </c>
      <c r="L28" s="260">
        <v>0</v>
      </c>
      <c r="M28" s="260">
        <v>0</v>
      </c>
      <c r="N28" s="260">
        <v>0</v>
      </c>
      <c r="O28" s="260">
        <v>0</v>
      </c>
      <c r="P28" s="260">
        <v>0</v>
      </c>
      <c r="Q28" s="260">
        <v>0</v>
      </c>
      <c r="R28" s="260">
        <v>0</v>
      </c>
      <c r="S28" s="260">
        <v>0</v>
      </c>
      <c r="T28" s="260">
        <v>0</v>
      </c>
      <c r="U28" s="260">
        <v>0</v>
      </c>
      <c r="V28" s="261">
        <v>0</v>
      </c>
    </row>
    <row r="29" ht="20.1" customHeight="1" spans="1:22">
      <c r="A29" s="258" t="s">
        <v>69</v>
      </c>
      <c r="B29" s="258" t="s">
        <v>70</v>
      </c>
      <c r="C29" s="258" t="s">
        <v>88</v>
      </c>
      <c r="D29" s="259" t="s">
        <v>91</v>
      </c>
      <c r="E29" s="260">
        <v>1.77</v>
      </c>
      <c r="F29" s="260">
        <v>1.77</v>
      </c>
      <c r="G29" s="261">
        <v>1.77</v>
      </c>
      <c r="H29" s="261">
        <v>1.77</v>
      </c>
      <c r="I29" s="261">
        <v>0</v>
      </c>
      <c r="J29" s="261">
        <v>0</v>
      </c>
      <c r="K29" s="260">
        <v>0</v>
      </c>
      <c r="L29" s="260">
        <v>0</v>
      </c>
      <c r="M29" s="260">
        <v>0</v>
      </c>
      <c r="N29" s="260">
        <v>0</v>
      </c>
      <c r="O29" s="260">
        <v>0</v>
      </c>
      <c r="P29" s="260">
        <v>0</v>
      </c>
      <c r="Q29" s="260">
        <v>0</v>
      </c>
      <c r="R29" s="260">
        <v>0</v>
      </c>
      <c r="S29" s="260">
        <v>0</v>
      </c>
      <c r="T29" s="260">
        <v>0</v>
      </c>
      <c r="U29" s="260">
        <v>0</v>
      </c>
      <c r="V29" s="261">
        <v>0</v>
      </c>
    </row>
    <row r="30" ht="20.1" customHeight="1" spans="1:22">
      <c r="A30" s="258" t="s">
        <v>69</v>
      </c>
      <c r="B30" s="258" t="s">
        <v>70</v>
      </c>
      <c r="C30" s="258" t="s">
        <v>88</v>
      </c>
      <c r="D30" s="259" t="s">
        <v>73</v>
      </c>
      <c r="E30" s="260">
        <v>1.2</v>
      </c>
      <c r="F30" s="260">
        <v>1.2</v>
      </c>
      <c r="G30" s="261">
        <v>1.2</v>
      </c>
      <c r="H30" s="261">
        <v>1.2</v>
      </c>
      <c r="I30" s="261">
        <v>0</v>
      </c>
      <c r="J30" s="261">
        <v>0</v>
      </c>
      <c r="K30" s="260">
        <v>0</v>
      </c>
      <c r="L30" s="260">
        <v>0</v>
      </c>
      <c r="M30" s="260">
        <v>0</v>
      </c>
      <c r="N30" s="260">
        <v>0</v>
      </c>
      <c r="O30" s="260">
        <v>0</v>
      </c>
      <c r="P30" s="260">
        <v>0</v>
      </c>
      <c r="Q30" s="260">
        <v>0</v>
      </c>
      <c r="R30" s="260">
        <v>0</v>
      </c>
      <c r="S30" s="260">
        <v>0</v>
      </c>
      <c r="T30" s="260">
        <v>0</v>
      </c>
      <c r="U30" s="260">
        <v>0</v>
      </c>
      <c r="V30" s="261">
        <v>0</v>
      </c>
    </row>
    <row r="31" ht="20.1" customHeight="1" spans="1:22">
      <c r="A31" s="258" t="s">
        <v>69</v>
      </c>
      <c r="B31" s="258" t="s">
        <v>70</v>
      </c>
      <c r="C31" s="258" t="s">
        <v>88</v>
      </c>
      <c r="D31" s="259" t="s">
        <v>74</v>
      </c>
      <c r="E31" s="260">
        <v>3</v>
      </c>
      <c r="F31" s="260">
        <v>3</v>
      </c>
      <c r="G31" s="261">
        <v>0</v>
      </c>
      <c r="H31" s="261">
        <v>0</v>
      </c>
      <c r="I31" s="261">
        <v>0</v>
      </c>
      <c r="J31" s="261">
        <v>3</v>
      </c>
      <c r="K31" s="260">
        <v>0</v>
      </c>
      <c r="L31" s="260">
        <v>0</v>
      </c>
      <c r="M31" s="260">
        <v>3</v>
      </c>
      <c r="N31" s="260">
        <v>0</v>
      </c>
      <c r="O31" s="260">
        <v>0</v>
      </c>
      <c r="P31" s="260">
        <v>0</v>
      </c>
      <c r="Q31" s="260">
        <v>0</v>
      </c>
      <c r="R31" s="260">
        <v>0</v>
      </c>
      <c r="S31" s="260">
        <v>0</v>
      </c>
      <c r="T31" s="260">
        <v>0</v>
      </c>
      <c r="U31" s="260">
        <v>0</v>
      </c>
      <c r="V31" s="261">
        <v>0</v>
      </c>
    </row>
    <row r="32" ht="20.1" customHeight="1" spans="1:22">
      <c r="A32" s="258" t="s">
        <v>69</v>
      </c>
      <c r="B32" s="258" t="s">
        <v>70</v>
      </c>
      <c r="C32" s="258" t="s">
        <v>88</v>
      </c>
      <c r="D32" s="259" t="s">
        <v>75</v>
      </c>
      <c r="E32" s="260">
        <v>0.05</v>
      </c>
      <c r="F32" s="260">
        <v>0.05</v>
      </c>
      <c r="G32" s="261">
        <v>0.05</v>
      </c>
      <c r="H32" s="261">
        <v>0.05</v>
      </c>
      <c r="I32" s="261">
        <v>0</v>
      </c>
      <c r="J32" s="261">
        <v>0</v>
      </c>
      <c r="K32" s="260">
        <v>0</v>
      </c>
      <c r="L32" s="260">
        <v>0</v>
      </c>
      <c r="M32" s="260">
        <v>0</v>
      </c>
      <c r="N32" s="260">
        <v>0</v>
      </c>
      <c r="O32" s="260">
        <v>0</v>
      </c>
      <c r="P32" s="260">
        <v>0</v>
      </c>
      <c r="Q32" s="260">
        <v>0</v>
      </c>
      <c r="R32" s="260">
        <v>0</v>
      </c>
      <c r="S32" s="260">
        <v>0</v>
      </c>
      <c r="T32" s="260">
        <v>0</v>
      </c>
      <c r="U32" s="260">
        <v>0</v>
      </c>
      <c r="V32" s="261">
        <v>0</v>
      </c>
    </row>
    <row r="33" ht="20.1" customHeight="1" spans="1:22">
      <c r="A33" s="258" t="s">
        <v>69</v>
      </c>
      <c r="B33" s="258" t="s">
        <v>70</v>
      </c>
      <c r="C33" s="258" t="s">
        <v>88</v>
      </c>
      <c r="D33" s="259" t="s">
        <v>76</v>
      </c>
      <c r="E33" s="260">
        <v>0.12</v>
      </c>
      <c r="F33" s="260">
        <v>0.12</v>
      </c>
      <c r="G33" s="261">
        <v>0.12</v>
      </c>
      <c r="H33" s="261">
        <v>0.12</v>
      </c>
      <c r="I33" s="261">
        <v>0</v>
      </c>
      <c r="J33" s="261">
        <v>0</v>
      </c>
      <c r="K33" s="260">
        <v>0</v>
      </c>
      <c r="L33" s="260">
        <v>0</v>
      </c>
      <c r="M33" s="260">
        <v>0</v>
      </c>
      <c r="N33" s="260">
        <v>0</v>
      </c>
      <c r="O33" s="260">
        <v>0</v>
      </c>
      <c r="P33" s="260">
        <v>0</v>
      </c>
      <c r="Q33" s="260">
        <v>0</v>
      </c>
      <c r="R33" s="260">
        <v>0</v>
      </c>
      <c r="S33" s="260">
        <v>0</v>
      </c>
      <c r="T33" s="260">
        <v>0</v>
      </c>
      <c r="U33" s="260">
        <v>0</v>
      </c>
      <c r="V33" s="261">
        <v>0</v>
      </c>
    </row>
    <row r="34" ht="20.1" customHeight="1" spans="1:22">
      <c r="A34" s="258" t="s">
        <v>69</v>
      </c>
      <c r="B34" s="258" t="s">
        <v>70</v>
      </c>
      <c r="C34" s="258" t="s">
        <v>88</v>
      </c>
      <c r="D34" s="259" t="s">
        <v>77</v>
      </c>
      <c r="E34" s="260">
        <v>1.44</v>
      </c>
      <c r="F34" s="260">
        <v>1.44</v>
      </c>
      <c r="G34" s="261">
        <v>1.44</v>
      </c>
      <c r="H34" s="261">
        <v>1.44</v>
      </c>
      <c r="I34" s="261">
        <v>0</v>
      </c>
      <c r="J34" s="261">
        <v>0</v>
      </c>
      <c r="K34" s="260">
        <v>0</v>
      </c>
      <c r="L34" s="260">
        <v>0</v>
      </c>
      <c r="M34" s="260">
        <v>0</v>
      </c>
      <c r="N34" s="260">
        <v>0</v>
      </c>
      <c r="O34" s="260">
        <v>0</v>
      </c>
      <c r="P34" s="260">
        <v>0</v>
      </c>
      <c r="Q34" s="260">
        <v>0</v>
      </c>
      <c r="R34" s="260">
        <v>0</v>
      </c>
      <c r="S34" s="260">
        <v>0</v>
      </c>
      <c r="T34" s="260">
        <v>0</v>
      </c>
      <c r="U34" s="260">
        <v>0</v>
      </c>
      <c r="V34" s="261">
        <v>0</v>
      </c>
    </row>
    <row r="35" ht="20.1" customHeight="1" spans="1:22">
      <c r="A35" s="258" t="s">
        <v>69</v>
      </c>
      <c r="B35" s="258" t="s">
        <v>70</v>
      </c>
      <c r="C35" s="258" t="s">
        <v>88</v>
      </c>
      <c r="D35" s="259" t="s">
        <v>92</v>
      </c>
      <c r="E35" s="260">
        <v>0.24</v>
      </c>
      <c r="F35" s="260">
        <v>0.24</v>
      </c>
      <c r="G35" s="261">
        <v>0.24</v>
      </c>
      <c r="H35" s="261">
        <v>0.24</v>
      </c>
      <c r="I35" s="261">
        <v>0</v>
      </c>
      <c r="J35" s="261">
        <v>0</v>
      </c>
      <c r="K35" s="260">
        <v>0</v>
      </c>
      <c r="L35" s="260">
        <v>0</v>
      </c>
      <c r="M35" s="260">
        <v>0</v>
      </c>
      <c r="N35" s="260">
        <v>0</v>
      </c>
      <c r="O35" s="260">
        <v>0</v>
      </c>
      <c r="P35" s="260">
        <v>0</v>
      </c>
      <c r="Q35" s="260">
        <v>0</v>
      </c>
      <c r="R35" s="260">
        <v>0</v>
      </c>
      <c r="S35" s="260">
        <v>0</v>
      </c>
      <c r="T35" s="260">
        <v>0</v>
      </c>
      <c r="U35" s="260">
        <v>0</v>
      </c>
      <c r="V35" s="261">
        <v>0</v>
      </c>
    </row>
    <row r="36" ht="20.1" customHeight="1" spans="1:22">
      <c r="A36" s="258" t="s">
        <v>69</v>
      </c>
      <c r="B36" s="258" t="s">
        <v>70</v>
      </c>
      <c r="C36" s="258" t="s">
        <v>88</v>
      </c>
      <c r="D36" s="259" t="s">
        <v>80</v>
      </c>
      <c r="E36" s="260">
        <v>0.25</v>
      </c>
      <c r="F36" s="260">
        <v>0.25</v>
      </c>
      <c r="G36" s="261">
        <v>0.25</v>
      </c>
      <c r="H36" s="261">
        <v>0.25</v>
      </c>
      <c r="I36" s="261">
        <v>0</v>
      </c>
      <c r="J36" s="261">
        <v>0</v>
      </c>
      <c r="K36" s="260">
        <v>0</v>
      </c>
      <c r="L36" s="260">
        <v>0</v>
      </c>
      <c r="M36" s="260">
        <v>0</v>
      </c>
      <c r="N36" s="260">
        <v>0</v>
      </c>
      <c r="O36" s="260">
        <v>0</v>
      </c>
      <c r="P36" s="260">
        <v>0</v>
      </c>
      <c r="Q36" s="260">
        <v>0</v>
      </c>
      <c r="R36" s="260">
        <v>0</v>
      </c>
      <c r="S36" s="260">
        <v>0</v>
      </c>
      <c r="T36" s="260">
        <v>0</v>
      </c>
      <c r="U36" s="260">
        <v>0</v>
      </c>
      <c r="V36" s="261">
        <v>0</v>
      </c>
    </row>
    <row r="37" ht="20.1" customHeight="1" spans="1:22">
      <c r="A37" s="258" t="s">
        <v>69</v>
      </c>
      <c r="B37" s="258" t="s">
        <v>70</v>
      </c>
      <c r="C37" s="258" t="s">
        <v>88</v>
      </c>
      <c r="D37" s="259" t="s">
        <v>81</v>
      </c>
      <c r="E37" s="260">
        <v>1.84</v>
      </c>
      <c r="F37" s="260">
        <v>1.84</v>
      </c>
      <c r="G37" s="261">
        <v>1.84</v>
      </c>
      <c r="H37" s="261">
        <v>1.84</v>
      </c>
      <c r="I37" s="261">
        <v>0</v>
      </c>
      <c r="J37" s="261">
        <v>0</v>
      </c>
      <c r="K37" s="260">
        <v>0</v>
      </c>
      <c r="L37" s="260">
        <v>0</v>
      </c>
      <c r="M37" s="260">
        <v>0</v>
      </c>
      <c r="N37" s="260">
        <v>0</v>
      </c>
      <c r="O37" s="260">
        <v>0</v>
      </c>
      <c r="P37" s="260">
        <v>0</v>
      </c>
      <c r="Q37" s="260">
        <v>0</v>
      </c>
      <c r="R37" s="260">
        <v>0</v>
      </c>
      <c r="S37" s="260">
        <v>0</v>
      </c>
      <c r="T37" s="260">
        <v>0</v>
      </c>
      <c r="U37" s="260">
        <v>0</v>
      </c>
      <c r="V37" s="261">
        <v>0</v>
      </c>
    </row>
    <row r="38" ht="20.1" customHeight="1" spans="1:22">
      <c r="A38" s="258" t="s">
        <v>69</v>
      </c>
      <c r="B38" s="258" t="s">
        <v>70</v>
      </c>
      <c r="C38" s="258" t="s">
        <v>88</v>
      </c>
      <c r="D38" s="259" t="s">
        <v>82</v>
      </c>
      <c r="E38" s="260">
        <v>8</v>
      </c>
      <c r="F38" s="260">
        <v>8</v>
      </c>
      <c r="G38" s="261">
        <v>8</v>
      </c>
      <c r="H38" s="261">
        <v>8</v>
      </c>
      <c r="I38" s="261">
        <v>0</v>
      </c>
      <c r="J38" s="261">
        <v>0</v>
      </c>
      <c r="K38" s="260">
        <v>0</v>
      </c>
      <c r="L38" s="260">
        <v>0</v>
      </c>
      <c r="M38" s="260">
        <v>0</v>
      </c>
      <c r="N38" s="260">
        <v>0</v>
      </c>
      <c r="O38" s="260">
        <v>0</v>
      </c>
      <c r="P38" s="260">
        <v>0</v>
      </c>
      <c r="Q38" s="260">
        <v>0</v>
      </c>
      <c r="R38" s="260">
        <v>0</v>
      </c>
      <c r="S38" s="260">
        <v>0</v>
      </c>
      <c r="T38" s="260">
        <v>0</v>
      </c>
      <c r="U38" s="260">
        <v>0</v>
      </c>
      <c r="V38" s="261">
        <v>0</v>
      </c>
    </row>
    <row r="39" ht="20.1" customHeight="1" spans="1:22">
      <c r="A39" s="258"/>
      <c r="B39" s="258"/>
      <c r="C39" s="258"/>
      <c r="D39" s="259" t="s">
        <v>93</v>
      </c>
      <c r="E39" s="260">
        <f t="shared" ref="E39:V39" si="6">E40</f>
        <v>70.27</v>
      </c>
      <c r="F39" s="260">
        <f>F40</f>
        <v>70.27</v>
      </c>
      <c r="G39" s="261">
        <f>G40</f>
        <v>70.27</v>
      </c>
      <c r="H39" s="261">
        <f>H40</f>
        <v>70.27</v>
      </c>
      <c r="I39" s="261">
        <f>I40</f>
        <v>0</v>
      </c>
      <c r="J39" s="261">
        <f>J40</f>
        <v>0</v>
      </c>
      <c r="K39" s="260">
        <f>K40</f>
        <v>0</v>
      </c>
      <c r="L39" s="260">
        <f>L40</f>
        <v>0</v>
      </c>
      <c r="M39" s="260">
        <f>M40</f>
        <v>0</v>
      </c>
      <c r="N39" s="260">
        <f>N40</f>
        <v>0</v>
      </c>
      <c r="O39" s="260">
        <f>O40</f>
        <v>0</v>
      </c>
      <c r="P39" s="260">
        <f>P40</f>
        <v>0</v>
      </c>
      <c r="Q39" s="260">
        <f>Q40</f>
        <v>0</v>
      </c>
      <c r="R39" s="260">
        <f>R40</f>
        <v>0</v>
      </c>
      <c r="S39" s="260">
        <f>S40</f>
        <v>0</v>
      </c>
      <c r="T39" s="260">
        <f>T40</f>
        <v>0</v>
      </c>
      <c r="U39" s="260">
        <f>U40</f>
        <v>0</v>
      </c>
      <c r="V39" s="261">
        <f>V40</f>
        <v>0</v>
      </c>
    </row>
    <row r="40" ht="20.1" customHeight="1" spans="1:22">
      <c r="A40" s="258"/>
      <c r="B40" s="258"/>
      <c r="C40" s="258"/>
      <c r="D40" s="259" t="s">
        <v>94</v>
      </c>
      <c r="E40" s="260">
        <f t="shared" ref="E40:V40" si="7">E41+E43</f>
        <v>70.27</v>
      </c>
      <c r="F40" s="260">
        <f>F41+F43</f>
        <v>70.27</v>
      </c>
      <c r="G40" s="261">
        <f>G41+G43</f>
        <v>70.27</v>
      </c>
      <c r="H40" s="261">
        <f>H41+H43</f>
        <v>70.27</v>
      </c>
      <c r="I40" s="261">
        <f>I41+I43</f>
        <v>0</v>
      </c>
      <c r="J40" s="261">
        <f>J41+J43</f>
        <v>0</v>
      </c>
      <c r="K40" s="260">
        <f>K41+K43</f>
        <v>0</v>
      </c>
      <c r="L40" s="260">
        <f>L41+L43</f>
        <v>0</v>
      </c>
      <c r="M40" s="260">
        <f>M41+M43</f>
        <v>0</v>
      </c>
      <c r="N40" s="260">
        <f>N41+N43</f>
        <v>0</v>
      </c>
      <c r="O40" s="260">
        <f>O41+O43</f>
        <v>0</v>
      </c>
      <c r="P40" s="260">
        <f>P41+P43</f>
        <v>0</v>
      </c>
      <c r="Q40" s="260">
        <f>Q41+Q43</f>
        <v>0</v>
      </c>
      <c r="R40" s="260">
        <f>R41+R43</f>
        <v>0</v>
      </c>
      <c r="S40" s="260">
        <f>S41+S43</f>
        <v>0</v>
      </c>
      <c r="T40" s="260">
        <f>T41+T43</f>
        <v>0</v>
      </c>
      <c r="U40" s="260">
        <f>U41+U43</f>
        <v>0</v>
      </c>
      <c r="V40" s="261">
        <f>V41+V43</f>
        <v>0</v>
      </c>
    </row>
    <row r="41" ht="20.1" customHeight="1" spans="1:22">
      <c r="A41" s="258"/>
      <c r="B41" s="258"/>
      <c r="C41" s="258"/>
      <c r="D41" s="259" t="s">
        <v>95</v>
      </c>
      <c r="E41" s="260">
        <f t="shared" ref="E41:V41" si="8">E42</f>
        <v>10.58</v>
      </c>
      <c r="F41" s="260">
        <f>F42</f>
        <v>10.58</v>
      </c>
      <c r="G41" s="261">
        <f>G42</f>
        <v>10.58</v>
      </c>
      <c r="H41" s="261">
        <f>H42</f>
        <v>10.58</v>
      </c>
      <c r="I41" s="261">
        <f>I42</f>
        <v>0</v>
      </c>
      <c r="J41" s="261">
        <f>J42</f>
        <v>0</v>
      </c>
      <c r="K41" s="260">
        <f>K42</f>
        <v>0</v>
      </c>
      <c r="L41" s="260">
        <f>L42</f>
        <v>0</v>
      </c>
      <c r="M41" s="260">
        <f>M42</f>
        <v>0</v>
      </c>
      <c r="N41" s="260">
        <f>N42</f>
        <v>0</v>
      </c>
      <c r="O41" s="260">
        <f>O42</f>
        <v>0</v>
      </c>
      <c r="P41" s="260">
        <f>P42</f>
        <v>0</v>
      </c>
      <c r="Q41" s="260">
        <f>Q42</f>
        <v>0</v>
      </c>
      <c r="R41" s="260">
        <f>R42</f>
        <v>0</v>
      </c>
      <c r="S41" s="260">
        <f>S42</f>
        <v>0</v>
      </c>
      <c r="T41" s="260">
        <f>T42</f>
        <v>0</v>
      </c>
      <c r="U41" s="260">
        <f>U42</f>
        <v>0</v>
      </c>
      <c r="V41" s="261">
        <f>V42</f>
        <v>0</v>
      </c>
    </row>
    <row r="42" ht="20.1" customHeight="1" spans="1:22">
      <c r="A42" s="258" t="s">
        <v>96</v>
      </c>
      <c r="B42" s="258" t="s">
        <v>97</v>
      </c>
      <c r="C42" s="258" t="s">
        <v>71</v>
      </c>
      <c r="D42" s="259" t="s">
        <v>98</v>
      </c>
      <c r="E42" s="260">
        <v>10.58</v>
      </c>
      <c r="F42" s="260">
        <v>10.58</v>
      </c>
      <c r="G42" s="261">
        <v>10.58</v>
      </c>
      <c r="H42" s="261">
        <v>10.58</v>
      </c>
      <c r="I42" s="261">
        <v>0</v>
      </c>
      <c r="J42" s="261">
        <v>0</v>
      </c>
      <c r="K42" s="260">
        <v>0</v>
      </c>
      <c r="L42" s="260">
        <v>0</v>
      </c>
      <c r="M42" s="260">
        <v>0</v>
      </c>
      <c r="N42" s="260">
        <v>0</v>
      </c>
      <c r="O42" s="260">
        <v>0</v>
      </c>
      <c r="P42" s="260">
        <v>0</v>
      </c>
      <c r="Q42" s="260">
        <v>0</v>
      </c>
      <c r="R42" s="260">
        <v>0</v>
      </c>
      <c r="S42" s="260">
        <v>0</v>
      </c>
      <c r="T42" s="260">
        <v>0</v>
      </c>
      <c r="U42" s="260">
        <v>0</v>
      </c>
      <c r="V42" s="261">
        <v>0</v>
      </c>
    </row>
    <row r="43" ht="20.1" customHeight="1" spans="1:22">
      <c r="A43" s="258"/>
      <c r="B43" s="258"/>
      <c r="C43" s="258"/>
      <c r="D43" s="259" t="s">
        <v>99</v>
      </c>
      <c r="E43" s="260">
        <f t="shared" ref="E43:V43" si="9">E44</f>
        <v>59.69</v>
      </c>
      <c r="F43" s="260">
        <f>F44</f>
        <v>59.69</v>
      </c>
      <c r="G43" s="261">
        <f>G44</f>
        <v>59.69</v>
      </c>
      <c r="H43" s="261">
        <f>H44</f>
        <v>59.69</v>
      </c>
      <c r="I43" s="261">
        <f>I44</f>
        <v>0</v>
      </c>
      <c r="J43" s="261">
        <f>J44</f>
        <v>0</v>
      </c>
      <c r="K43" s="260">
        <f>K44</f>
        <v>0</v>
      </c>
      <c r="L43" s="260">
        <f>L44</f>
        <v>0</v>
      </c>
      <c r="M43" s="260">
        <f>M44</f>
        <v>0</v>
      </c>
      <c r="N43" s="260">
        <f>N44</f>
        <v>0</v>
      </c>
      <c r="O43" s="260">
        <f>O44</f>
        <v>0</v>
      </c>
      <c r="P43" s="260">
        <f>P44</f>
        <v>0</v>
      </c>
      <c r="Q43" s="260">
        <f>Q44</f>
        <v>0</v>
      </c>
      <c r="R43" s="260">
        <f>R44</f>
        <v>0</v>
      </c>
      <c r="S43" s="260">
        <f>S44</f>
        <v>0</v>
      </c>
      <c r="T43" s="260">
        <f>T44</f>
        <v>0</v>
      </c>
      <c r="U43" s="260">
        <f>U44</f>
        <v>0</v>
      </c>
      <c r="V43" s="261">
        <f>V44</f>
        <v>0</v>
      </c>
    </row>
    <row r="44" ht="20.1" customHeight="1" spans="1:22">
      <c r="A44" s="258" t="s">
        <v>96</v>
      </c>
      <c r="B44" s="258" t="s">
        <v>97</v>
      </c>
      <c r="C44" s="258" t="s">
        <v>97</v>
      </c>
      <c r="D44" s="259" t="s">
        <v>100</v>
      </c>
      <c r="E44" s="260">
        <v>59.69</v>
      </c>
      <c r="F44" s="260">
        <v>59.69</v>
      </c>
      <c r="G44" s="261">
        <v>59.69</v>
      </c>
      <c r="H44" s="261">
        <v>59.69</v>
      </c>
      <c r="I44" s="261">
        <v>0</v>
      </c>
      <c r="J44" s="261">
        <v>0</v>
      </c>
      <c r="K44" s="260">
        <v>0</v>
      </c>
      <c r="L44" s="260">
        <v>0</v>
      </c>
      <c r="M44" s="260">
        <v>0</v>
      </c>
      <c r="N44" s="260">
        <v>0</v>
      </c>
      <c r="O44" s="260">
        <v>0</v>
      </c>
      <c r="P44" s="260">
        <v>0</v>
      </c>
      <c r="Q44" s="260">
        <v>0</v>
      </c>
      <c r="R44" s="260">
        <v>0</v>
      </c>
      <c r="S44" s="260">
        <v>0</v>
      </c>
      <c r="T44" s="260">
        <v>0</v>
      </c>
      <c r="U44" s="260">
        <v>0</v>
      </c>
      <c r="V44" s="261">
        <v>0</v>
      </c>
    </row>
    <row r="45" ht="20.1" customHeight="1" spans="1:22">
      <c r="A45" s="258"/>
      <c r="B45" s="258"/>
      <c r="C45" s="258"/>
      <c r="D45" s="259" t="s">
        <v>101</v>
      </c>
      <c r="E45" s="260">
        <f t="shared" ref="E45:V45" si="10">E46</f>
        <v>26.4</v>
      </c>
      <c r="F45" s="260">
        <f>F46</f>
        <v>26.4</v>
      </c>
      <c r="G45" s="261">
        <f>G46</f>
        <v>26.4</v>
      </c>
      <c r="H45" s="261">
        <f>H46</f>
        <v>26.4</v>
      </c>
      <c r="I45" s="261">
        <f>I46</f>
        <v>0</v>
      </c>
      <c r="J45" s="261">
        <f>J46</f>
        <v>0</v>
      </c>
      <c r="K45" s="260">
        <f>K46</f>
        <v>0</v>
      </c>
      <c r="L45" s="260">
        <f>L46</f>
        <v>0</v>
      </c>
      <c r="M45" s="260">
        <f>M46</f>
        <v>0</v>
      </c>
      <c r="N45" s="260">
        <f>N46</f>
        <v>0</v>
      </c>
      <c r="O45" s="260">
        <f>O46</f>
        <v>0</v>
      </c>
      <c r="P45" s="260">
        <f>P46</f>
        <v>0</v>
      </c>
      <c r="Q45" s="260">
        <f>Q46</f>
        <v>0</v>
      </c>
      <c r="R45" s="260">
        <f>R46</f>
        <v>0</v>
      </c>
      <c r="S45" s="260">
        <f>S46</f>
        <v>0</v>
      </c>
      <c r="T45" s="260">
        <f>T46</f>
        <v>0</v>
      </c>
      <c r="U45" s="260">
        <f>U46</f>
        <v>0</v>
      </c>
      <c r="V45" s="261">
        <f>V46</f>
        <v>0</v>
      </c>
    </row>
    <row r="46" ht="20.1" customHeight="1" spans="1:22">
      <c r="A46" s="258"/>
      <c r="B46" s="258"/>
      <c r="C46" s="258"/>
      <c r="D46" s="259" t="s">
        <v>102</v>
      </c>
      <c r="E46" s="260">
        <f t="shared" ref="E46:V46" si="11">E47+E49</f>
        <v>26.4</v>
      </c>
      <c r="F46" s="260">
        <f>F47+F49</f>
        <v>26.4</v>
      </c>
      <c r="G46" s="261">
        <f>G47+G49</f>
        <v>26.4</v>
      </c>
      <c r="H46" s="261">
        <f>H47+H49</f>
        <v>26.4</v>
      </c>
      <c r="I46" s="261">
        <f>I47+I49</f>
        <v>0</v>
      </c>
      <c r="J46" s="261">
        <f>J47+J49</f>
        <v>0</v>
      </c>
      <c r="K46" s="260">
        <f>K47+K49</f>
        <v>0</v>
      </c>
      <c r="L46" s="260">
        <f>L47+L49</f>
        <v>0</v>
      </c>
      <c r="M46" s="260">
        <f>M47+M49</f>
        <v>0</v>
      </c>
      <c r="N46" s="260">
        <f>N47+N49</f>
        <v>0</v>
      </c>
      <c r="O46" s="260">
        <f>O47+O49</f>
        <v>0</v>
      </c>
      <c r="P46" s="260">
        <f>P47+P49</f>
        <v>0</v>
      </c>
      <c r="Q46" s="260">
        <f>Q47+Q49</f>
        <v>0</v>
      </c>
      <c r="R46" s="260">
        <f>R47+R49</f>
        <v>0</v>
      </c>
      <c r="S46" s="260">
        <f>S47+S49</f>
        <v>0</v>
      </c>
      <c r="T46" s="260">
        <f>T47+T49</f>
        <v>0</v>
      </c>
      <c r="U46" s="260">
        <f>U47+U49</f>
        <v>0</v>
      </c>
      <c r="V46" s="261">
        <f>V47+V49</f>
        <v>0</v>
      </c>
    </row>
    <row r="47" ht="20.1" customHeight="1" spans="1:22">
      <c r="A47" s="258"/>
      <c r="B47" s="258"/>
      <c r="C47" s="258"/>
      <c r="D47" s="259" t="s">
        <v>103</v>
      </c>
      <c r="E47" s="260">
        <f t="shared" ref="E47:V47" si="12">E48</f>
        <v>24.76</v>
      </c>
      <c r="F47" s="260">
        <f>F48</f>
        <v>24.76</v>
      </c>
      <c r="G47" s="261">
        <f>G48</f>
        <v>24.76</v>
      </c>
      <c r="H47" s="261">
        <f>H48</f>
        <v>24.76</v>
      </c>
      <c r="I47" s="261">
        <f>I48</f>
        <v>0</v>
      </c>
      <c r="J47" s="261">
        <f>J48</f>
        <v>0</v>
      </c>
      <c r="K47" s="260">
        <f>K48</f>
        <v>0</v>
      </c>
      <c r="L47" s="260">
        <f>L48</f>
        <v>0</v>
      </c>
      <c r="M47" s="260">
        <f>M48</f>
        <v>0</v>
      </c>
      <c r="N47" s="260">
        <f>N48</f>
        <v>0</v>
      </c>
      <c r="O47" s="260">
        <f>O48</f>
        <v>0</v>
      </c>
      <c r="P47" s="260">
        <f>P48</f>
        <v>0</v>
      </c>
      <c r="Q47" s="260">
        <f>Q48</f>
        <v>0</v>
      </c>
      <c r="R47" s="260">
        <f>R48</f>
        <v>0</v>
      </c>
      <c r="S47" s="260">
        <f>S48</f>
        <v>0</v>
      </c>
      <c r="T47" s="260">
        <f>T48</f>
        <v>0</v>
      </c>
      <c r="U47" s="260">
        <f>U48</f>
        <v>0</v>
      </c>
      <c r="V47" s="261">
        <f>V48</f>
        <v>0</v>
      </c>
    </row>
    <row r="48" ht="20.1" customHeight="1" spans="1:22">
      <c r="A48" s="258" t="s">
        <v>104</v>
      </c>
      <c r="B48" s="258" t="s">
        <v>105</v>
      </c>
      <c r="C48" s="258" t="s">
        <v>71</v>
      </c>
      <c r="D48" s="259" t="s">
        <v>106</v>
      </c>
      <c r="E48" s="260">
        <v>24.76</v>
      </c>
      <c r="F48" s="260">
        <v>24.76</v>
      </c>
      <c r="G48" s="261">
        <v>24.76</v>
      </c>
      <c r="H48" s="261">
        <v>24.76</v>
      </c>
      <c r="I48" s="261">
        <v>0</v>
      </c>
      <c r="J48" s="261">
        <v>0</v>
      </c>
      <c r="K48" s="260">
        <v>0</v>
      </c>
      <c r="L48" s="260">
        <v>0</v>
      </c>
      <c r="M48" s="260">
        <v>0</v>
      </c>
      <c r="N48" s="260">
        <v>0</v>
      </c>
      <c r="O48" s="260">
        <v>0</v>
      </c>
      <c r="P48" s="260">
        <v>0</v>
      </c>
      <c r="Q48" s="260">
        <v>0</v>
      </c>
      <c r="R48" s="260">
        <v>0</v>
      </c>
      <c r="S48" s="260">
        <v>0</v>
      </c>
      <c r="T48" s="260">
        <v>0</v>
      </c>
      <c r="U48" s="260">
        <v>0</v>
      </c>
      <c r="V48" s="261">
        <v>0</v>
      </c>
    </row>
    <row r="49" ht="20.1" customHeight="1" spans="1:22">
      <c r="A49" s="258"/>
      <c r="B49" s="258"/>
      <c r="C49" s="258"/>
      <c r="D49" s="259" t="s">
        <v>107</v>
      </c>
      <c r="E49" s="260">
        <f t="shared" ref="E49:V49" si="13">E50</f>
        <v>1.64</v>
      </c>
      <c r="F49" s="260">
        <f>F50</f>
        <v>1.64</v>
      </c>
      <c r="G49" s="261">
        <f>G50</f>
        <v>1.64</v>
      </c>
      <c r="H49" s="261">
        <f>H50</f>
        <v>1.64</v>
      </c>
      <c r="I49" s="261">
        <f>I50</f>
        <v>0</v>
      </c>
      <c r="J49" s="261">
        <f>J50</f>
        <v>0</v>
      </c>
      <c r="K49" s="260">
        <f>K50</f>
        <v>0</v>
      </c>
      <c r="L49" s="260">
        <f>L50</f>
        <v>0</v>
      </c>
      <c r="M49" s="260">
        <f>M50</f>
        <v>0</v>
      </c>
      <c r="N49" s="260">
        <f>N50</f>
        <v>0</v>
      </c>
      <c r="O49" s="260">
        <f>O50</f>
        <v>0</v>
      </c>
      <c r="P49" s="260">
        <f>P50</f>
        <v>0</v>
      </c>
      <c r="Q49" s="260">
        <f>Q50</f>
        <v>0</v>
      </c>
      <c r="R49" s="260">
        <f>R50</f>
        <v>0</v>
      </c>
      <c r="S49" s="260">
        <f>S50</f>
        <v>0</v>
      </c>
      <c r="T49" s="260">
        <f>T50</f>
        <v>0</v>
      </c>
      <c r="U49" s="260">
        <f>U50</f>
        <v>0</v>
      </c>
      <c r="V49" s="261">
        <f>V50</f>
        <v>0</v>
      </c>
    </row>
    <row r="50" ht="20.1" customHeight="1" spans="1:22">
      <c r="A50" s="258" t="s">
        <v>104</v>
      </c>
      <c r="B50" s="258" t="s">
        <v>105</v>
      </c>
      <c r="C50" s="258" t="s">
        <v>108</v>
      </c>
      <c r="D50" s="259" t="s">
        <v>106</v>
      </c>
      <c r="E50" s="260">
        <v>1.64</v>
      </c>
      <c r="F50" s="260">
        <v>1.64</v>
      </c>
      <c r="G50" s="261">
        <v>1.64</v>
      </c>
      <c r="H50" s="261">
        <v>1.64</v>
      </c>
      <c r="I50" s="261">
        <v>0</v>
      </c>
      <c r="J50" s="261">
        <v>0</v>
      </c>
      <c r="K50" s="260">
        <v>0</v>
      </c>
      <c r="L50" s="260">
        <v>0</v>
      </c>
      <c r="M50" s="260">
        <v>0</v>
      </c>
      <c r="N50" s="260">
        <v>0</v>
      </c>
      <c r="O50" s="260">
        <v>0</v>
      </c>
      <c r="P50" s="260">
        <v>0</v>
      </c>
      <c r="Q50" s="260">
        <v>0</v>
      </c>
      <c r="R50" s="260">
        <v>0</v>
      </c>
      <c r="S50" s="260">
        <v>0</v>
      </c>
      <c r="T50" s="260">
        <v>0</v>
      </c>
      <c r="U50" s="260">
        <v>0</v>
      </c>
      <c r="V50" s="261">
        <v>0</v>
      </c>
    </row>
    <row r="51" ht="20.1" customHeight="1" spans="1:22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</row>
    <row r="52" ht="20.1" customHeight="1" spans="1:22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</row>
    <row r="53" ht="20.1" customHeight="1" spans="1:22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</row>
    <row r="54" ht="20.1" customHeight="1" spans="1:22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</row>
    <row r="55" ht="20.1" customHeight="1" spans="1:22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</row>
    <row r="56" ht="20.1" customHeight="1" spans="1:22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</row>
    <row r="57" ht="20.1" customHeight="1" spans="1:22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</row>
    <row r="58" ht="20.1" customHeight="1" spans="1:22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</row>
    <row r="59" ht="20.1" customHeight="1" spans="1:22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</row>
    <row r="60" ht="20.1" customHeight="1" spans="1:22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</row>
    <row r="61" ht="20.1" customHeight="1" spans="1:22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</row>
    <row r="62" ht="20.1" customHeight="1" spans="1:22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</row>
    <row r="63" ht="20.1" customHeight="1" spans="1:22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</row>
    <row r="64" ht="20.1" customHeight="1" spans="1:22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</row>
    <row r="65" ht="20.1" customHeight="1" spans="1:22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</row>
    <row r="66" ht="20.1" customHeight="1" spans="1:22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</row>
    <row r="67" ht="20.1" customHeight="1" spans="1:22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</row>
    <row r="68" ht="20.1" customHeight="1" spans="1:22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</row>
    <row r="69" ht="20.1" customHeight="1" spans="1:22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</row>
    <row r="70" ht="20.1" customHeight="1" spans="1:22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</row>
    <row r="71" ht="20.1" customHeight="1" spans="1:22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</row>
    <row r="72" ht="20.1" customHeight="1" spans="1:22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</row>
    <row r="73" ht="20.1" customHeight="1" spans="1:22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</row>
  </sheetData>
  <mergeCells count="29">
    <mergeCell ref="A1:V1"/>
    <mergeCell ref="A2:D2"/>
    <mergeCell ref="F3:Q3"/>
    <mergeCell ref="R3:S3"/>
    <mergeCell ref="G4:I4"/>
    <mergeCell ref="J4:O4"/>
    <mergeCell ref="A5:A6"/>
    <mergeCell ref="B5:B6"/>
    <mergeCell ref="C5:C6"/>
    <mergeCell ref="D3:D6"/>
    <mergeCell ref="E3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4:P6"/>
    <mergeCell ref="Q4:Q6"/>
    <mergeCell ref="R4:R6"/>
    <mergeCell ref="S4:S6"/>
    <mergeCell ref="T3:T6"/>
    <mergeCell ref="U3:U6"/>
    <mergeCell ref="V3:V6"/>
    <mergeCell ref="A3:C4"/>
  </mergeCells>
  <printOptions horizontalCentered="1"/>
  <pageMargins left="0.550694444444444" right="0.550694444444444" top="0.786805555555556" bottom="0.786805555555556" header="0.511805555555556" footer="0.511805555555556"/>
  <pageSetup paperSize="9" scale="57" fitToHeight="99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L73"/>
  <sheetViews>
    <sheetView showGridLines="0" showZeros="0" workbookViewId="0">
      <selection activeCell="D24" sqref="D24"/>
    </sheetView>
  </sheetViews>
  <sheetFormatPr defaultColWidth="9" defaultRowHeight="11.25"/>
  <cols>
    <col min="1" max="3" width="4.5" style="93" customWidth="1"/>
    <col min="4" max="4" width="25.5" style="93" customWidth="1"/>
    <col min="5" max="6" width="12.625" style="93" customWidth="1"/>
    <col min="7" max="7" width="11.875" style="93" customWidth="1"/>
    <col min="8" max="8" width="12.625" style="93" customWidth="1"/>
    <col min="9" max="9" width="12.75" style="93" customWidth="1"/>
    <col min="10" max="12" width="12.625" style="93" customWidth="1"/>
    <col min="13" max="16384" width="9" style="93"/>
  </cols>
  <sheetData>
    <row r="1" ht="42" customHeight="1" spans="1:12">
      <c r="A1" s="94" t="s">
        <v>109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</row>
    <row r="2" ht="15.75" customHeight="1" spans="1:12">
      <c r="A2" s="95" t="s">
        <v>1</v>
      </c>
      <c r="B2" s="96"/>
      <c r="C2" s="96"/>
      <c r="D2" s="96"/>
      <c r="E2" s="97"/>
      <c r="F2" s="97"/>
      <c r="G2" s="98"/>
      <c r="H2" s="98"/>
      <c r="I2" s="98"/>
      <c r="J2" s="98"/>
      <c r="K2" s="98"/>
      <c r="L2" s="70" t="s">
        <v>2</v>
      </c>
    </row>
    <row r="3" s="90" customFormat="1" ht="16.5" customHeight="1" spans="1:12">
      <c r="A3" s="224" t="s">
        <v>110</v>
      </c>
      <c r="B3" s="225"/>
      <c r="C3" s="226"/>
      <c r="D3" s="227" t="s">
        <v>111</v>
      </c>
      <c r="E3" s="228" t="s">
        <v>42</v>
      </c>
      <c r="F3" s="229" t="s">
        <v>112</v>
      </c>
      <c r="G3" s="229"/>
      <c r="H3" s="229"/>
      <c r="I3" s="229"/>
      <c r="J3" s="229"/>
      <c r="K3" s="229"/>
      <c r="L3" s="229"/>
    </row>
    <row r="4" s="90" customFormat="1" ht="14.25" customHeight="1" spans="1:12">
      <c r="A4" s="230" t="s">
        <v>53</v>
      </c>
      <c r="B4" s="231" t="s">
        <v>54</v>
      </c>
      <c r="C4" s="231" t="s">
        <v>55</v>
      </c>
      <c r="D4" s="232"/>
      <c r="E4" s="228"/>
      <c r="F4" s="228" t="s">
        <v>7</v>
      </c>
      <c r="G4" s="233" t="s">
        <v>113</v>
      </c>
      <c r="H4" s="233"/>
      <c r="I4" s="233"/>
      <c r="J4" s="240" t="s">
        <v>114</v>
      </c>
      <c r="K4" s="241"/>
      <c r="L4" s="242"/>
    </row>
    <row r="5" s="90" customFormat="1" ht="24.75" customHeight="1" spans="1:12">
      <c r="A5" s="230"/>
      <c r="B5" s="231"/>
      <c r="C5" s="231"/>
      <c r="D5" s="234"/>
      <c r="E5" s="228"/>
      <c r="F5" s="228"/>
      <c r="G5" s="228" t="s">
        <v>17</v>
      </c>
      <c r="H5" s="228" t="s">
        <v>115</v>
      </c>
      <c r="I5" s="228" t="s">
        <v>116</v>
      </c>
      <c r="J5" s="228" t="s">
        <v>17</v>
      </c>
      <c r="K5" s="228" t="s">
        <v>117</v>
      </c>
      <c r="L5" s="228" t="s">
        <v>118</v>
      </c>
    </row>
    <row r="6" s="90" customFormat="1" ht="20.1" customHeight="1" spans="1:12">
      <c r="A6" s="235" t="s">
        <v>65</v>
      </c>
      <c r="B6" s="231" t="s">
        <v>65</v>
      </c>
      <c r="C6" s="231" t="s">
        <v>65</v>
      </c>
      <c r="D6" s="231" t="s">
        <v>65</v>
      </c>
      <c r="E6" s="229">
        <v>1</v>
      </c>
      <c r="F6" s="229">
        <v>2</v>
      </c>
      <c r="G6" s="229">
        <v>3</v>
      </c>
      <c r="H6" s="229">
        <v>4</v>
      </c>
      <c r="I6" s="229">
        <v>5</v>
      </c>
      <c r="J6" s="229">
        <v>6</v>
      </c>
      <c r="K6" s="229">
        <v>7</v>
      </c>
      <c r="L6" s="229">
        <v>8</v>
      </c>
    </row>
    <row r="7" s="91" customFormat="1" ht="20.1" customHeight="1" spans="1:12">
      <c r="A7" s="236"/>
      <c r="B7" s="237"/>
      <c r="C7" s="237"/>
      <c r="D7" s="238" t="s">
        <v>7</v>
      </c>
      <c r="E7" s="239">
        <f t="shared" ref="E7:L7" si="0">E8+E38+E45</f>
        <v>862.78</v>
      </c>
      <c r="F7" s="239">
        <f>F8+F38+F45</f>
        <v>862.78</v>
      </c>
      <c r="G7" s="239">
        <f>G8+G38+G45</f>
        <v>774.08</v>
      </c>
      <c r="H7" s="239">
        <f>H8+H38+H45</f>
        <v>653.17</v>
      </c>
      <c r="I7" s="239">
        <f>I8+I38+I45</f>
        <v>120.91</v>
      </c>
      <c r="J7" s="239">
        <f>J8+J38+J45</f>
        <v>88.7</v>
      </c>
      <c r="K7" s="239">
        <f>K8+K38+K45</f>
        <v>88.7</v>
      </c>
      <c r="L7" s="239">
        <f>L8+L38+L45</f>
        <v>0</v>
      </c>
    </row>
    <row r="8" s="92" customFormat="1" ht="20.1" customHeight="1" spans="1:12">
      <c r="A8" s="236" t="s">
        <v>69</v>
      </c>
      <c r="B8" s="237"/>
      <c r="C8" s="237"/>
      <c r="D8" s="238" t="s">
        <v>66</v>
      </c>
      <c r="E8" s="239">
        <f t="shared" ref="E8:L8" si="1">E9</f>
        <v>766.11</v>
      </c>
      <c r="F8" s="239">
        <f>F9</f>
        <v>766.11</v>
      </c>
      <c r="G8" s="239">
        <f>G9</f>
        <v>677.41</v>
      </c>
      <c r="H8" s="239">
        <f>H9</f>
        <v>556.5</v>
      </c>
      <c r="I8" s="239">
        <f>I9</f>
        <v>120.91</v>
      </c>
      <c r="J8" s="239">
        <f>J9</f>
        <v>88.7</v>
      </c>
      <c r="K8" s="239">
        <f>K9</f>
        <v>88.7</v>
      </c>
      <c r="L8" s="239">
        <f>L9</f>
        <v>0</v>
      </c>
    </row>
    <row r="9" s="92" customFormat="1" ht="20.1" customHeight="1" spans="1:12">
      <c r="A9" s="236"/>
      <c r="B9" s="237" t="s">
        <v>70</v>
      </c>
      <c r="C9" s="237"/>
      <c r="D9" s="238" t="s">
        <v>67</v>
      </c>
      <c r="E9" s="239">
        <f t="shared" ref="E9:L9" si="2">E10+E23+E25</f>
        <v>766.11</v>
      </c>
      <c r="F9" s="239">
        <f>F10+F23+F25</f>
        <v>766.11</v>
      </c>
      <c r="G9" s="239">
        <f>G10+G23+G25</f>
        <v>677.41</v>
      </c>
      <c r="H9" s="239">
        <f>H10+H23+H25</f>
        <v>556.5</v>
      </c>
      <c r="I9" s="239">
        <f>I10+I23+I25</f>
        <v>120.91</v>
      </c>
      <c r="J9" s="239">
        <f>J10+J23+J25</f>
        <v>88.7</v>
      </c>
      <c r="K9" s="239">
        <f>K10+K23+K25</f>
        <v>88.7</v>
      </c>
      <c r="L9" s="239">
        <f>L10+L23+L25</f>
        <v>0</v>
      </c>
    </row>
    <row r="10" s="92" customFormat="1" ht="20.1" customHeight="1" spans="1:12">
      <c r="A10" s="236"/>
      <c r="B10" s="237"/>
      <c r="C10" s="237" t="s">
        <v>71</v>
      </c>
      <c r="D10" s="238" t="s">
        <v>68</v>
      </c>
      <c r="E10" s="239">
        <f t="shared" ref="E10:L10" si="3">SUM(E11:E22)</f>
        <v>640.91</v>
      </c>
      <c r="F10" s="239">
        <f>SUM(F11:F22)</f>
        <v>640.91</v>
      </c>
      <c r="G10" s="239">
        <f>SUM(G11:G22)</f>
        <v>640.91</v>
      </c>
      <c r="H10" s="239">
        <f>SUM(H11:H22)</f>
        <v>528</v>
      </c>
      <c r="I10" s="239">
        <f>SUM(I11:I22)</f>
        <v>112.91</v>
      </c>
      <c r="J10" s="239">
        <f>SUM(J11:J22)</f>
        <v>0</v>
      </c>
      <c r="K10" s="239">
        <f>SUM(K11:K22)</f>
        <v>0</v>
      </c>
      <c r="L10" s="239">
        <f>SUM(L11:L22)</f>
        <v>0</v>
      </c>
    </row>
    <row r="11" s="92" customFormat="1" ht="20.1" customHeight="1" spans="1:12">
      <c r="A11" s="236" t="s">
        <v>119</v>
      </c>
      <c r="B11" s="237" t="s">
        <v>120</v>
      </c>
      <c r="C11" s="237" t="s">
        <v>121</v>
      </c>
      <c r="D11" s="238" t="s">
        <v>76</v>
      </c>
      <c r="E11" s="239">
        <v>1.75</v>
      </c>
      <c r="F11" s="239">
        <v>1.75</v>
      </c>
      <c r="G11" s="239">
        <v>1.75</v>
      </c>
      <c r="H11" s="239">
        <v>1.75</v>
      </c>
      <c r="I11" s="239">
        <v>0</v>
      </c>
      <c r="J11" s="239">
        <v>0</v>
      </c>
      <c r="K11" s="239">
        <v>0</v>
      </c>
      <c r="L11" s="239">
        <v>0</v>
      </c>
    </row>
    <row r="12" s="92" customFormat="1" ht="20.1" customHeight="1" spans="1:12">
      <c r="A12" s="236" t="s">
        <v>119</v>
      </c>
      <c r="B12" s="237" t="s">
        <v>120</v>
      </c>
      <c r="C12" s="237" t="s">
        <v>121</v>
      </c>
      <c r="D12" s="238" t="s">
        <v>82</v>
      </c>
      <c r="E12" s="239">
        <v>76.8</v>
      </c>
      <c r="F12" s="239">
        <v>76.8</v>
      </c>
      <c r="G12" s="239">
        <v>76.8</v>
      </c>
      <c r="H12" s="239">
        <v>0</v>
      </c>
      <c r="I12" s="239">
        <v>76.8</v>
      </c>
      <c r="J12" s="239">
        <v>0</v>
      </c>
      <c r="K12" s="239">
        <v>0</v>
      </c>
      <c r="L12" s="239">
        <v>0</v>
      </c>
    </row>
    <row r="13" s="92" customFormat="1" ht="20.1" customHeight="1" spans="1:12">
      <c r="A13" s="236" t="s">
        <v>119</v>
      </c>
      <c r="B13" s="237" t="s">
        <v>120</v>
      </c>
      <c r="C13" s="237" t="s">
        <v>121</v>
      </c>
      <c r="D13" s="238" t="s">
        <v>83</v>
      </c>
      <c r="E13" s="239">
        <v>36.11</v>
      </c>
      <c r="F13" s="239">
        <v>36.11</v>
      </c>
      <c r="G13" s="239">
        <v>36.11</v>
      </c>
      <c r="H13" s="239">
        <v>0</v>
      </c>
      <c r="I13" s="239">
        <v>36.11</v>
      </c>
      <c r="J13" s="239">
        <v>0</v>
      </c>
      <c r="K13" s="239">
        <v>0</v>
      </c>
      <c r="L13" s="239">
        <v>0</v>
      </c>
    </row>
    <row r="14" s="92" customFormat="1" ht="20.1" customHeight="1" spans="1:12">
      <c r="A14" s="236" t="s">
        <v>119</v>
      </c>
      <c r="B14" s="237" t="s">
        <v>120</v>
      </c>
      <c r="C14" s="237" t="s">
        <v>121</v>
      </c>
      <c r="D14" s="238" t="s">
        <v>80</v>
      </c>
      <c r="E14" s="239">
        <v>3.85</v>
      </c>
      <c r="F14" s="239">
        <v>3.85</v>
      </c>
      <c r="G14" s="239">
        <v>3.85</v>
      </c>
      <c r="H14" s="239">
        <v>3.85</v>
      </c>
      <c r="I14" s="239">
        <v>0</v>
      </c>
      <c r="J14" s="239">
        <v>0</v>
      </c>
      <c r="K14" s="239">
        <v>0</v>
      </c>
      <c r="L14" s="239">
        <v>0</v>
      </c>
    </row>
    <row r="15" s="92" customFormat="1" ht="20.1" customHeight="1" spans="1:12">
      <c r="A15" s="236" t="s">
        <v>119</v>
      </c>
      <c r="B15" s="237" t="s">
        <v>120</v>
      </c>
      <c r="C15" s="237" t="s">
        <v>121</v>
      </c>
      <c r="D15" s="238" t="s">
        <v>78</v>
      </c>
      <c r="E15" s="239">
        <v>53.14</v>
      </c>
      <c r="F15" s="239">
        <v>53.14</v>
      </c>
      <c r="G15" s="239">
        <v>53.14</v>
      </c>
      <c r="H15" s="239">
        <v>53.14</v>
      </c>
      <c r="I15" s="239">
        <v>0</v>
      </c>
      <c r="J15" s="239">
        <v>0</v>
      </c>
      <c r="K15" s="239">
        <v>0</v>
      </c>
      <c r="L15" s="239">
        <v>0</v>
      </c>
    </row>
    <row r="16" s="92" customFormat="1" ht="20.1" customHeight="1" spans="1:12">
      <c r="A16" s="236" t="s">
        <v>119</v>
      </c>
      <c r="B16" s="237" t="s">
        <v>120</v>
      </c>
      <c r="C16" s="237" t="s">
        <v>121</v>
      </c>
      <c r="D16" s="238" t="s">
        <v>77</v>
      </c>
      <c r="E16" s="239">
        <v>68.94</v>
      </c>
      <c r="F16" s="239">
        <v>68.94</v>
      </c>
      <c r="G16" s="239">
        <v>68.94</v>
      </c>
      <c r="H16" s="239">
        <v>68.94</v>
      </c>
      <c r="I16" s="239">
        <v>0</v>
      </c>
      <c r="J16" s="239">
        <v>0</v>
      </c>
      <c r="K16" s="239">
        <v>0</v>
      </c>
      <c r="L16" s="239">
        <v>0</v>
      </c>
    </row>
    <row r="17" s="92" customFormat="1" ht="20.1" customHeight="1" spans="1:12">
      <c r="A17" s="236" t="s">
        <v>119</v>
      </c>
      <c r="B17" s="237" t="s">
        <v>120</v>
      </c>
      <c r="C17" s="237" t="s">
        <v>121</v>
      </c>
      <c r="D17" s="238" t="s">
        <v>72</v>
      </c>
      <c r="E17" s="239">
        <v>264.57</v>
      </c>
      <c r="F17" s="239">
        <v>264.57</v>
      </c>
      <c r="G17" s="239">
        <v>264.57</v>
      </c>
      <c r="H17" s="239">
        <v>264.57</v>
      </c>
      <c r="I17" s="239">
        <v>0</v>
      </c>
      <c r="J17" s="239">
        <v>0</v>
      </c>
      <c r="K17" s="239">
        <v>0</v>
      </c>
      <c r="L17" s="239">
        <v>0</v>
      </c>
    </row>
    <row r="18" s="92" customFormat="1" ht="20.1" customHeight="1" spans="1:12">
      <c r="A18" s="236" t="s">
        <v>119</v>
      </c>
      <c r="B18" s="237" t="s">
        <v>120</v>
      </c>
      <c r="C18" s="237" t="s">
        <v>121</v>
      </c>
      <c r="D18" s="238" t="s">
        <v>75</v>
      </c>
      <c r="E18" s="239">
        <v>0.7</v>
      </c>
      <c r="F18" s="239">
        <v>0.7</v>
      </c>
      <c r="G18" s="239">
        <v>0.7</v>
      </c>
      <c r="H18" s="239">
        <v>0.7</v>
      </c>
      <c r="I18" s="239">
        <v>0</v>
      </c>
      <c r="J18" s="239">
        <v>0</v>
      </c>
      <c r="K18" s="239">
        <v>0</v>
      </c>
      <c r="L18" s="239">
        <v>0</v>
      </c>
    </row>
    <row r="19" s="92" customFormat="1" ht="20.1" customHeight="1" spans="1:12">
      <c r="A19" s="236" t="s">
        <v>119</v>
      </c>
      <c r="B19" s="237" t="s">
        <v>120</v>
      </c>
      <c r="C19" s="237" t="s">
        <v>121</v>
      </c>
      <c r="D19" s="238" t="s">
        <v>81</v>
      </c>
      <c r="E19" s="239">
        <v>27.79</v>
      </c>
      <c r="F19" s="239">
        <v>27.79</v>
      </c>
      <c r="G19" s="239">
        <v>27.79</v>
      </c>
      <c r="H19" s="239">
        <v>27.79</v>
      </c>
      <c r="I19" s="239">
        <v>0</v>
      </c>
      <c r="J19" s="239">
        <v>0</v>
      </c>
      <c r="K19" s="239">
        <v>0</v>
      </c>
      <c r="L19" s="239">
        <v>0</v>
      </c>
    </row>
    <row r="20" s="92" customFormat="1" ht="20.1" customHeight="1" spans="1:12">
      <c r="A20" s="236" t="s">
        <v>119</v>
      </c>
      <c r="B20" s="237" t="s">
        <v>120</v>
      </c>
      <c r="C20" s="237" t="s">
        <v>121</v>
      </c>
      <c r="D20" s="238" t="s">
        <v>73</v>
      </c>
      <c r="E20" s="239">
        <v>16.31</v>
      </c>
      <c r="F20" s="239">
        <v>16.31</v>
      </c>
      <c r="G20" s="239">
        <v>16.31</v>
      </c>
      <c r="H20" s="239">
        <v>16.31</v>
      </c>
      <c r="I20" s="239">
        <v>0</v>
      </c>
      <c r="J20" s="239">
        <v>0</v>
      </c>
      <c r="K20" s="239">
        <v>0</v>
      </c>
      <c r="L20" s="239">
        <v>0</v>
      </c>
    </row>
    <row r="21" s="92" customFormat="1" ht="20.1" customHeight="1" spans="1:12">
      <c r="A21" s="236" t="s">
        <v>119</v>
      </c>
      <c r="B21" s="237" t="s">
        <v>120</v>
      </c>
      <c r="C21" s="237" t="s">
        <v>121</v>
      </c>
      <c r="D21" s="238" t="s">
        <v>74</v>
      </c>
      <c r="E21" s="239">
        <v>28.8</v>
      </c>
      <c r="F21" s="239">
        <v>28.8</v>
      </c>
      <c r="G21" s="239">
        <v>28.8</v>
      </c>
      <c r="H21" s="239">
        <v>28.8</v>
      </c>
      <c r="I21" s="239">
        <v>0</v>
      </c>
      <c r="J21" s="239">
        <v>0</v>
      </c>
      <c r="K21" s="239">
        <v>0</v>
      </c>
      <c r="L21" s="239">
        <v>0</v>
      </c>
    </row>
    <row r="22" s="92" customFormat="1" ht="20.1" customHeight="1" spans="1:12">
      <c r="A22" s="236" t="s">
        <v>119</v>
      </c>
      <c r="B22" s="237" t="s">
        <v>120</v>
      </c>
      <c r="C22" s="237" t="s">
        <v>121</v>
      </c>
      <c r="D22" s="238" t="s">
        <v>79</v>
      </c>
      <c r="E22" s="239">
        <v>62.15</v>
      </c>
      <c r="F22" s="239">
        <v>62.15</v>
      </c>
      <c r="G22" s="239">
        <v>62.15</v>
      </c>
      <c r="H22" s="239">
        <v>62.15</v>
      </c>
      <c r="I22" s="239">
        <v>0</v>
      </c>
      <c r="J22" s="239">
        <v>0</v>
      </c>
      <c r="K22" s="239">
        <v>0</v>
      </c>
      <c r="L22" s="239">
        <v>0</v>
      </c>
    </row>
    <row r="23" s="92" customFormat="1" ht="20.1" customHeight="1" spans="1:12">
      <c r="A23" s="236"/>
      <c r="B23" s="237"/>
      <c r="C23" s="237" t="s">
        <v>85</v>
      </c>
      <c r="D23" s="238" t="s">
        <v>84</v>
      </c>
      <c r="E23" s="239">
        <f t="shared" ref="E23:L23" si="4">E24</f>
        <v>88.7</v>
      </c>
      <c r="F23" s="239">
        <f>F24</f>
        <v>88.7</v>
      </c>
      <c r="G23" s="239">
        <f>G24</f>
        <v>0</v>
      </c>
      <c r="H23" s="239">
        <f>H24</f>
        <v>0</v>
      </c>
      <c r="I23" s="239">
        <f>I24</f>
        <v>0</v>
      </c>
      <c r="J23" s="239">
        <f>J24</f>
        <v>88.7</v>
      </c>
      <c r="K23" s="239">
        <f>K24</f>
        <v>88.7</v>
      </c>
      <c r="L23" s="239">
        <f>L24</f>
        <v>0</v>
      </c>
    </row>
    <row r="24" s="92" customFormat="1" ht="20.1" customHeight="1" spans="1:12">
      <c r="A24" s="236" t="s">
        <v>119</v>
      </c>
      <c r="B24" s="237" t="s">
        <v>120</v>
      </c>
      <c r="C24" s="237" t="s">
        <v>122</v>
      </c>
      <c r="D24" s="238" t="s">
        <v>86</v>
      </c>
      <c r="E24" s="239">
        <v>88.7</v>
      </c>
      <c r="F24" s="239">
        <v>88.7</v>
      </c>
      <c r="G24" s="239">
        <v>0</v>
      </c>
      <c r="H24" s="239">
        <v>0</v>
      </c>
      <c r="I24" s="239">
        <v>0</v>
      </c>
      <c r="J24" s="239">
        <v>88.7</v>
      </c>
      <c r="K24" s="239">
        <v>88.7</v>
      </c>
      <c r="L24" s="239">
        <v>0</v>
      </c>
    </row>
    <row r="25" s="92" customFormat="1" ht="20.1" customHeight="1" spans="1:12">
      <c r="A25" s="236"/>
      <c r="B25" s="237"/>
      <c r="C25" s="237" t="s">
        <v>88</v>
      </c>
      <c r="D25" s="238" t="s">
        <v>87</v>
      </c>
      <c r="E25" s="239">
        <f t="shared" ref="E25:L25" si="5">SUM(E26:E37)</f>
        <v>36.5</v>
      </c>
      <c r="F25" s="239">
        <f>SUM(F26:F37)</f>
        <v>36.5</v>
      </c>
      <c r="G25" s="239">
        <f>SUM(G26:G37)</f>
        <v>36.5</v>
      </c>
      <c r="H25" s="239">
        <f>SUM(H26:H37)</f>
        <v>28.5</v>
      </c>
      <c r="I25" s="239">
        <f>SUM(I26:I37)</f>
        <v>8</v>
      </c>
      <c r="J25" s="239">
        <f>SUM(J26:J37)</f>
        <v>0</v>
      </c>
      <c r="K25" s="239">
        <f>SUM(K26:K37)</f>
        <v>0</v>
      </c>
      <c r="L25" s="239">
        <f>SUM(L26:L37)</f>
        <v>0</v>
      </c>
    </row>
    <row r="26" s="92" customFormat="1" ht="20.1" customHeight="1" spans="1:12">
      <c r="A26" s="236" t="s">
        <v>119</v>
      </c>
      <c r="B26" s="237" t="s">
        <v>120</v>
      </c>
      <c r="C26" s="237" t="s">
        <v>123</v>
      </c>
      <c r="D26" s="238" t="s">
        <v>89</v>
      </c>
      <c r="E26" s="239">
        <v>14.42</v>
      </c>
      <c r="F26" s="239">
        <v>14.42</v>
      </c>
      <c r="G26" s="239">
        <v>14.42</v>
      </c>
      <c r="H26" s="239">
        <v>14.42</v>
      </c>
      <c r="I26" s="239">
        <v>0</v>
      </c>
      <c r="J26" s="239">
        <v>0</v>
      </c>
      <c r="K26" s="239">
        <v>0</v>
      </c>
      <c r="L26" s="239">
        <v>0</v>
      </c>
    </row>
    <row r="27" s="92" customFormat="1" ht="20.1" customHeight="1" spans="1:12">
      <c r="A27" s="236" t="s">
        <v>119</v>
      </c>
      <c r="B27" s="237" t="s">
        <v>120</v>
      </c>
      <c r="C27" s="237" t="s">
        <v>123</v>
      </c>
      <c r="D27" s="238" t="s">
        <v>91</v>
      </c>
      <c r="E27" s="239">
        <v>1.77</v>
      </c>
      <c r="F27" s="239">
        <v>1.77</v>
      </c>
      <c r="G27" s="239">
        <v>1.77</v>
      </c>
      <c r="H27" s="239">
        <v>1.77</v>
      </c>
      <c r="I27" s="239">
        <v>0</v>
      </c>
      <c r="J27" s="239">
        <v>0</v>
      </c>
      <c r="K27" s="239">
        <v>0</v>
      </c>
      <c r="L27" s="239">
        <v>0</v>
      </c>
    </row>
    <row r="28" s="92" customFormat="1" ht="20.1" customHeight="1" spans="1:12">
      <c r="A28" s="236" t="s">
        <v>119</v>
      </c>
      <c r="B28" s="237" t="s">
        <v>120</v>
      </c>
      <c r="C28" s="237" t="s">
        <v>123</v>
      </c>
      <c r="D28" s="238" t="s">
        <v>74</v>
      </c>
      <c r="E28" s="239">
        <v>3</v>
      </c>
      <c r="F28" s="239">
        <v>3</v>
      </c>
      <c r="G28" s="239">
        <v>3</v>
      </c>
      <c r="H28" s="239">
        <v>3</v>
      </c>
      <c r="I28" s="239">
        <v>0</v>
      </c>
      <c r="J28" s="239">
        <v>0</v>
      </c>
      <c r="K28" s="239">
        <v>0</v>
      </c>
      <c r="L28" s="239">
        <v>0</v>
      </c>
    </row>
    <row r="29" s="92" customFormat="1" ht="20.1" customHeight="1" spans="1:12">
      <c r="A29" s="236" t="s">
        <v>119</v>
      </c>
      <c r="B29" s="237" t="s">
        <v>120</v>
      </c>
      <c r="C29" s="237" t="s">
        <v>123</v>
      </c>
      <c r="D29" s="238" t="s">
        <v>75</v>
      </c>
      <c r="E29" s="239">
        <v>0.05</v>
      </c>
      <c r="F29" s="239">
        <v>0.05</v>
      </c>
      <c r="G29" s="239">
        <v>0.05</v>
      </c>
      <c r="H29" s="239">
        <v>0.05</v>
      </c>
      <c r="I29" s="239">
        <v>0</v>
      </c>
      <c r="J29" s="239">
        <v>0</v>
      </c>
      <c r="K29" s="239">
        <v>0</v>
      </c>
      <c r="L29" s="239">
        <v>0</v>
      </c>
    </row>
    <row r="30" s="92" customFormat="1" ht="20.1" customHeight="1" spans="1:12">
      <c r="A30" s="236" t="s">
        <v>119</v>
      </c>
      <c r="B30" s="237" t="s">
        <v>120</v>
      </c>
      <c r="C30" s="237" t="s">
        <v>123</v>
      </c>
      <c r="D30" s="238" t="s">
        <v>80</v>
      </c>
      <c r="E30" s="239">
        <v>0.25</v>
      </c>
      <c r="F30" s="239">
        <v>0.25</v>
      </c>
      <c r="G30" s="239">
        <v>0.25</v>
      </c>
      <c r="H30" s="239">
        <v>0.25</v>
      </c>
      <c r="I30" s="239">
        <v>0</v>
      </c>
      <c r="J30" s="239">
        <v>0</v>
      </c>
      <c r="K30" s="239">
        <v>0</v>
      </c>
      <c r="L30" s="239">
        <v>0</v>
      </c>
    </row>
    <row r="31" s="92" customFormat="1" ht="20.1" customHeight="1" spans="1:12">
      <c r="A31" s="236" t="s">
        <v>119</v>
      </c>
      <c r="B31" s="237" t="s">
        <v>120</v>
      </c>
      <c r="C31" s="237" t="s">
        <v>123</v>
      </c>
      <c r="D31" s="238" t="s">
        <v>77</v>
      </c>
      <c r="E31" s="239">
        <v>1.44</v>
      </c>
      <c r="F31" s="239">
        <v>1.44</v>
      </c>
      <c r="G31" s="239">
        <v>1.44</v>
      </c>
      <c r="H31" s="239">
        <v>1.44</v>
      </c>
      <c r="I31" s="239">
        <v>0</v>
      </c>
      <c r="J31" s="239">
        <v>0</v>
      </c>
      <c r="K31" s="239">
        <v>0</v>
      </c>
      <c r="L31" s="239">
        <v>0</v>
      </c>
    </row>
    <row r="32" ht="20.1" customHeight="1" spans="1:12">
      <c r="A32" s="236" t="s">
        <v>119</v>
      </c>
      <c r="B32" s="237" t="s">
        <v>120</v>
      </c>
      <c r="C32" s="237" t="s">
        <v>123</v>
      </c>
      <c r="D32" s="238" t="s">
        <v>92</v>
      </c>
      <c r="E32" s="239">
        <v>0.24</v>
      </c>
      <c r="F32" s="239">
        <v>0.24</v>
      </c>
      <c r="G32" s="239">
        <v>0.24</v>
      </c>
      <c r="H32" s="239">
        <v>0.24</v>
      </c>
      <c r="I32" s="239">
        <v>0</v>
      </c>
      <c r="J32" s="239">
        <v>0</v>
      </c>
      <c r="K32" s="239">
        <v>0</v>
      </c>
      <c r="L32" s="239">
        <v>0</v>
      </c>
    </row>
    <row r="33" ht="20.1" customHeight="1" spans="1:12">
      <c r="A33" s="236" t="s">
        <v>119</v>
      </c>
      <c r="B33" s="237" t="s">
        <v>120</v>
      </c>
      <c r="C33" s="237" t="s">
        <v>123</v>
      </c>
      <c r="D33" s="238" t="s">
        <v>76</v>
      </c>
      <c r="E33" s="239">
        <v>0.12</v>
      </c>
      <c r="F33" s="239">
        <v>0.12</v>
      </c>
      <c r="G33" s="239">
        <v>0.12</v>
      </c>
      <c r="H33" s="239">
        <v>0.12</v>
      </c>
      <c r="I33" s="239">
        <v>0</v>
      </c>
      <c r="J33" s="239">
        <v>0</v>
      </c>
      <c r="K33" s="239">
        <v>0</v>
      </c>
      <c r="L33" s="239">
        <v>0</v>
      </c>
    </row>
    <row r="34" ht="20.1" customHeight="1" spans="1:12">
      <c r="A34" s="236" t="s">
        <v>119</v>
      </c>
      <c r="B34" s="237" t="s">
        <v>120</v>
      </c>
      <c r="C34" s="237" t="s">
        <v>123</v>
      </c>
      <c r="D34" s="238" t="s">
        <v>81</v>
      </c>
      <c r="E34" s="239">
        <v>1.84</v>
      </c>
      <c r="F34" s="239">
        <v>1.84</v>
      </c>
      <c r="G34" s="239">
        <v>1.84</v>
      </c>
      <c r="H34" s="239">
        <v>1.84</v>
      </c>
      <c r="I34" s="239">
        <v>0</v>
      </c>
      <c r="J34" s="239">
        <v>0</v>
      </c>
      <c r="K34" s="239">
        <v>0</v>
      </c>
      <c r="L34" s="239">
        <v>0</v>
      </c>
    </row>
    <row r="35" ht="20.1" customHeight="1" spans="1:12">
      <c r="A35" s="236" t="s">
        <v>119</v>
      </c>
      <c r="B35" s="237" t="s">
        <v>120</v>
      </c>
      <c r="C35" s="237" t="s">
        <v>123</v>
      </c>
      <c r="D35" s="238" t="s">
        <v>90</v>
      </c>
      <c r="E35" s="239">
        <v>4.17</v>
      </c>
      <c r="F35" s="239">
        <v>4.17</v>
      </c>
      <c r="G35" s="239">
        <v>4.17</v>
      </c>
      <c r="H35" s="239">
        <v>4.17</v>
      </c>
      <c r="I35" s="239">
        <v>0</v>
      </c>
      <c r="J35" s="239">
        <v>0</v>
      </c>
      <c r="K35" s="239">
        <v>0</v>
      </c>
      <c r="L35" s="239">
        <v>0</v>
      </c>
    </row>
    <row r="36" ht="20.1" customHeight="1" spans="1:12">
      <c r="A36" s="236" t="s">
        <v>119</v>
      </c>
      <c r="B36" s="237" t="s">
        <v>120</v>
      </c>
      <c r="C36" s="237" t="s">
        <v>123</v>
      </c>
      <c r="D36" s="238" t="s">
        <v>73</v>
      </c>
      <c r="E36" s="239">
        <v>1.2</v>
      </c>
      <c r="F36" s="239">
        <v>1.2</v>
      </c>
      <c r="G36" s="239">
        <v>1.2</v>
      </c>
      <c r="H36" s="239">
        <v>1.2</v>
      </c>
      <c r="I36" s="239">
        <v>0</v>
      </c>
      <c r="J36" s="239">
        <v>0</v>
      </c>
      <c r="K36" s="239">
        <v>0</v>
      </c>
      <c r="L36" s="239">
        <v>0</v>
      </c>
    </row>
    <row r="37" ht="20.1" customHeight="1" spans="1:12">
      <c r="A37" s="236" t="s">
        <v>119</v>
      </c>
      <c r="B37" s="237" t="s">
        <v>120</v>
      </c>
      <c r="C37" s="237" t="s">
        <v>123</v>
      </c>
      <c r="D37" s="238" t="s">
        <v>82</v>
      </c>
      <c r="E37" s="239">
        <v>8</v>
      </c>
      <c r="F37" s="239">
        <v>8</v>
      </c>
      <c r="G37" s="239">
        <v>8</v>
      </c>
      <c r="H37" s="239">
        <v>0</v>
      </c>
      <c r="I37" s="239">
        <v>8</v>
      </c>
      <c r="J37" s="239">
        <v>0</v>
      </c>
      <c r="K37" s="239">
        <v>0</v>
      </c>
      <c r="L37" s="239">
        <v>0</v>
      </c>
    </row>
    <row r="38" ht="20.1" customHeight="1" spans="1:12">
      <c r="A38" s="236" t="s">
        <v>96</v>
      </c>
      <c r="B38" s="237"/>
      <c r="C38" s="237"/>
      <c r="D38" s="238" t="s">
        <v>93</v>
      </c>
      <c r="E38" s="239">
        <f t="shared" ref="E38:L38" si="6">E39</f>
        <v>70.27</v>
      </c>
      <c r="F38" s="239">
        <f>F39</f>
        <v>70.27</v>
      </c>
      <c r="G38" s="239">
        <f>G39</f>
        <v>70.27</v>
      </c>
      <c r="H38" s="239">
        <f>H39</f>
        <v>70.27</v>
      </c>
      <c r="I38" s="239">
        <f>I39</f>
        <v>0</v>
      </c>
      <c r="J38" s="239">
        <f>J39</f>
        <v>0</v>
      </c>
      <c r="K38" s="239">
        <f>K39</f>
        <v>0</v>
      </c>
      <c r="L38" s="239">
        <f>L39</f>
        <v>0</v>
      </c>
    </row>
    <row r="39" ht="20.1" customHeight="1" spans="1:12">
      <c r="A39" s="236"/>
      <c r="B39" s="237" t="s">
        <v>97</v>
      </c>
      <c r="C39" s="237"/>
      <c r="D39" s="238" t="s">
        <v>94</v>
      </c>
      <c r="E39" s="239">
        <f t="shared" ref="E39:L39" si="7">E40+E42</f>
        <v>70.27</v>
      </c>
      <c r="F39" s="239">
        <f>F40+F42</f>
        <v>70.27</v>
      </c>
      <c r="G39" s="239">
        <f>G40+G42</f>
        <v>70.27</v>
      </c>
      <c r="H39" s="239">
        <f>H40+H42</f>
        <v>70.27</v>
      </c>
      <c r="I39" s="239">
        <f>I40+I42</f>
        <v>0</v>
      </c>
      <c r="J39" s="239">
        <f>J40+J42</f>
        <v>0</v>
      </c>
      <c r="K39" s="239">
        <f>K40+K42</f>
        <v>0</v>
      </c>
      <c r="L39" s="239">
        <f>L40+L42</f>
        <v>0</v>
      </c>
    </row>
    <row r="40" ht="20.1" customHeight="1" spans="1:12">
      <c r="A40" s="236"/>
      <c r="B40" s="237"/>
      <c r="C40" s="237" t="s">
        <v>71</v>
      </c>
      <c r="D40" s="238" t="s">
        <v>95</v>
      </c>
      <c r="E40" s="239">
        <f t="shared" ref="E40:L40" si="8">E41</f>
        <v>10.58</v>
      </c>
      <c r="F40" s="239">
        <f>F41</f>
        <v>10.58</v>
      </c>
      <c r="G40" s="239">
        <f>G41</f>
        <v>10.58</v>
      </c>
      <c r="H40" s="239">
        <f>H41</f>
        <v>10.58</v>
      </c>
      <c r="I40" s="239">
        <f>I41</f>
        <v>0</v>
      </c>
      <c r="J40" s="239">
        <f>J41</f>
        <v>0</v>
      </c>
      <c r="K40" s="239">
        <f>K41</f>
        <v>0</v>
      </c>
      <c r="L40" s="239">
        <f>L41</f>
        <v>0</v>
      </c>
    </row>
    <row r="41" ht="20.1" customHeight="1" spans="1:12">
      <c r="A41" s="236" t="s">
        <v>124</v>
      </c>
      <c r="B41" s="237" t="s">
        <v>125</v>
      </c>
      <c r="C41" s="237" t="s">
        <v>121</v>
      </c>
      <c r="D41" s="238" t="s">
        <v>98</v>
      </c>
      <c r="E41" s="239">
        <v>10.58</v>
      </c>
      <c r="F41" s="239">
        <v>10.58</v>
      </c>
      <c r="G41" s="239">
        <v>10.58</v>
      </c>
      <c r="H41" s="239">
        <v>10.58</v>
      </c>
      <c r="I41" s="239">
        <v>0</v>
      </c>
      <c r="J41" s="239">
        <v>0</v>
      </c>
      <c r="K41" s="239">
        <v>0</v>
      </c>
      <c r="L41" s="239">
        <v>0</v>
      </c>
    </row>
    <row r="42" ht="20.1" customHeight="1" spans="1:12">
      <c r="A42" s="236"/>
      <c r="B42" s="237"/>
      <c r="C42" s="237" t="s">
        <v>97</v>
      </c>
      <c r="D42" s="238" t="s">
        <v>99</v>
      </c>
      <c r="E42" s="239">
        <f t="shared" ref="E42:L42" si="9">SUM(E43:E44)</f>
        <v>59.69</v>
      </c>
      <c r="F42" s="239">
        <f>SUM(F43:F44)</f>
        <v>59.69</v>
      </c>
      <c r="G42" s="239">
        <f>SUM(G43:G44)</f>
        <v>59.69</v>
      </c>
      <c r="H42" s="239">
        <f>SUM(H43:H44)</f>
        <v>59.69</v>
      </c>
      <c r="I42" s="239">
        <f>SUM(I43:I44)</f>
        <v>0</v>
      </c>
      <c r="J42" s="239">
        <f>SUM(J43:J44)</f>
        <v>0</v>
      </c>
      <c r="K42" s="239">
        <f>SUM(K43:K44)</f>
        <v>0</v>
      </c>
      <c r="L42" s="239">
        <f>SUM(L43:L44)</f>
        <v>0</v>
      </c>
    </row>
    <row r="43" ht="20.1" customHeight="1" spans="1:12">
      <c r="A43" s="236" t="s">
        <v>124</v>
      </c>
      <c r="B43" s="237" t="s">
        <v>125</v>
      </c>
      <c r="C43" s="237" t="s">
        <v>125</v>
      </c>
      <c r="D43" s="238" t="s">
        <v>100</v>
      </c>
      <c r="E43" s="239">
        <v>55.97</v>
      </c>
      <c r="F43" s="239">
        <v>55.97</v>
      </c>
      <c r="G43" s="239">
        <v>55.97</v>
      </c>
      <c r="H43" s="239">
        <v>55.97</v>
      </c>
      <c r="I43" s="239">
        <v>0</v>
      </c>
      <c r="J43" s="239">
        <v>0</v>
      </c>
      <c r="K43" s="239">
        <v>0</v>
      </c>
      <c r="L43" s="239">
        <v>0</v>
      </c>
    </row>
    <row r="44" ht="20.1" customHeight="1" spans="1:12">
      <c r="A44" s="236" t="s">
        <v>124</v>
      </c>
      <c r="B44" s="237" t="s">
        <v>125</v>
      </c>
      <c r="C44" s="237" t="s">
        <v>125</v>
      </c>
      <c r="D44" s="238" t="s">
        <v>100</v>
      </c>
      <c r="E44" s="239">
        <v>3.72</v>
      </c>
      <c r="F44" s="239">
        <v>3.72</v>
      </c>
      <c r="G44" s="239">
        <v>3.72</v>
      </c>
      <c r="H44" s="239">
        <v>3.72</v>
      </c>
      <c r="I44" s="239">
        <v>0</v>
      </c>
      <c r="J44" s="239">
        <v>0</v>
      </c>
      <c r="K44" s="239">
        <v>0</v>
      </c>
      <c r="L44" s="239">
        <v>0</v>
      </c>
    </row>
    <row r="45" ht="20.1" customHeight="1" spans="1:12">
      <c r="A45" s="236" t="s">
        <v>104</v>
      </c>
      <c r="B45" s="237"/>
      <c r="C45" s="237"/>
      <c r="D45" s="238" t="s">
        <v>101</v>
      </c>
      <c r="E45" s="239">
        <f t="shared" ref="E45:L45" si="10">E46</f>
        <v>26.4</v>
      </c>
      <c r="F45" s="239">
        <f>F46</f>
        <v>26.4</v>
      </c>
      <c r="G45" s="239">
        <f>G46</f>
        <v>26.4</v>
      </c>
      <c r="H45" s="239">
        <f>H46</f>
        <v>26.4</v>
      </c>
      <c r="I45" s="239">
        <f>I46</f>
        <v>0</v>
      </c>
      <c r="J45" s="239">
        <f>J46</f>
        <v>0</v>
      </c>
      <c r="K45" s="239">
        <f>K46</f>
        <v>0</v>
      </c>
      <c r="L45" s="239">
        <f>L46</f>
        <v>0</v>
      </c>
    </row>
    <row r="46" ht="20.1" customHeight="1" spans="1:12">
      <c r="A46" s="236"/>
      <c r="B46" s="237" t="s">
        <v>105</v>
      </c>
      <c r="C46" s="237"/>
      <c r="D46" s="238" t="s">
        <v>102</v>
      </c>
      <c r="E46" s="239">
        <f t="shared" ref="E46:L46" si="11">E47+E49</f>
        <v>26.4</v>
      </c>
      <c r="F46" s="239">
        <f>F47+F49</f>
        <v>26.4</v>
      </c>
      <c r="G46" s="239">
        <f>G47+G49</f>
        <v>26.4</v>
      </c>
      <c r="H46" s="239">
        <f>H47+H49</f>
        <v>26.4</v>
      </c>
      <c r="I46" s="239">
        <f>I47+I49</f>
        <v>0</v>
      </c>
      <c r="J46" s="239">
        <f>J47+J49</f>
        <v>0</v>
      </c>
      <c r="K46" s="239">
        <f>K47+K49</f>
        <v>0</v>
      </c>
      <c r="L46" s="239">
        <f>L47+L49</f>
        <v>0</v>
      </c>
    </row>
    <row r="47" ht="20.1" customHeight="1" spans="1:12">
      <c r="A47" s="236"/>
      <c r="B47" s="237"/>
      <c r="C47" s="237" t="s">
        <v>71</v>
      </c>
      <c r="D47" s="238" t="s">
        <v>103</v>
      </c>
      <c r="E47" s="239">
        <f t="shared" ref="E47:L47" si="12">E48</f>
        <v>24.76</v>
      </c>
      <c r="F47" s="239">
        <f>F48</f>
        <v>24.76</v>
      </c>
      <c r="G47" s="239">
        <f>G48</f>
        <v>24.76</v>
      </c>
      <c r="H47" s="239">
        <f>H48</f>
        <v>24.76</v>
      </c>
      <c r="I47" s="239">
        <f>I48</f>
        <v>0</v>
      </c>
      <c r="J47" s="239">
        <f>J48</f>
        <v>0</v>
      </c>
      <c r="K47" s="239">
        <f>K48</f>
        <v>0</v>
      </c>
      <c r="L47" s="239">
        <f>L48</f>
        <v>0</v>
      </c>
    </row>
    <row r="48" ht="20.1" customHeight="1" spans="1:12">
      <c r="A48" s="236" t="s">
        <v>126</v>
      </c>
      <c r="B48" s="237" t="s">
        <v>127</v>
      </c>
      <c r="C48" s="237" t="s">
        <v>121</v>
      </c>
      <c r="D48" s="238" t="s">
        <v>106</v>
      </c>
      <c r="E48" s="239">
        <v>24.76</v>
      </c>
      <c r="F48" s="239">
        <v>24.76</v>
      </c>
      <c r="G48" s="239">
        <v>24.76</v>
      </c>
      <c r="H48" s="239">
        <v>24.76</v>
      </c>
      <c r="I48" s="239">
        <v>0</v>
      </c>
      <c r="J48" s="239">
        <v>0</v>
      </c>
      <c r="K48" s="239">
        <v>0</v>
      </c>
      <c r="L48" s="239">
        <v>0</v>
      </c>
    </row>
    <row r="49" ht="20.1" customHeight="1" spans="1:12">
      <c r="A49" s="236"/>
      <c r="B49" s="237"/>
      <c r="C49" s="237" t="s">
        <v>108</v>
      </c>
      <c r="D49" s="238" t="s">
        <v>107</v>
      </c>
      <c r="E49" s="239">
        <f t="shared" ref="E49:L49" si="13">E50</f>
        <v>1.64</v>
      </c>
      <c r="F49" s="239">
        <f>F50</f>
        <v>1.64</v>
      </c>
      <c r="G49" s="239">
        <f>G50</f>
        <v>1.64</v>
      </c>
      <c r="H49" s="239">
        <f>H50</f>
        <v>1.64</v>
      </c>
      <c r="I49" s="239">
        <f>I50</f>
        <v>0</v>
      </c>
      <c r="J49" s="239">
        <f>J50</f>
        <v>0</v>
      </c>
      <c r="K49" s="239">
        <f>K50</f>
        <v>0</v>
      </c>
      <c r="L49" s="239">
        <f>L50</f>
        <v>0</v>
      </c>
    </row>
    <row r="50" ht="20.1" customHeight="1" spans="1:12">
      <c r="A50" s="236" t="s">
        <v>126</v>
      </c>
      <c r="B50" s="237" t="s">
        <v>127</v>
      </c>
      <c r="C50" s="237" t="s">
        <v>128</v>
      </c>
      <c r="D50" s="238" t="s">
        <v>106</v>
      </c>
      <c r="E50" s="239">
        <v>1.64</v>
      </c>
      <c r="F50" s="239">
        <v>1.64</v>
      </c>
      <c r="G50" s="239">
        <v>1.64</v>
      </c>
      <c r="H50" s="239">
        <v>1.64</v>
      </c>
      <c r="I50" s="239">
        <v>0</v>
      </c>
      <c r="J50" s="239">
        <v>0</v>
      </c>
      <c r="K50" s="239">
        <v>0</v>
      </c>
      <c r="L50" s="239">
        <v>0</v>
      </c>
    </row>
    <row r="51" ht="20.1" customHeight="1" spans="1:12">
      <c r="A51"/>
      <c r="B51"/>
      <c r="C51"/>
      <c r="D51"/>
      <c r="E51"/>
      <c r="F51"/>
      <c r="G51"/>
      <c r="H51"/>
      <c r="I51"/>
      <c r="J51"/>
      <c r="K51"/>
      <c r="L51"/>
    </row>
    <row r="52" ht="20.1" customHeight="1" spans="1:12">
      <c r="A52"/>
      <c r="B52"/>
      <c r="C52"/>
      <c r="D52"/>
      <c r="E52"/>
      <c r="F52"/>
      <c r="G52"/>
      <c r="H52"/>
      <c r="I52"/>
      <c r="J52"/>
      <c r="K52"/>
      <c r="L52"/>
    </row>
    <row r="53" ht="20.1" customHeight="1" spans="1:12">
      <c r="A53"/>
      <c r="B53"/>
      <c r="C53"/>
      <c r="D53"/>
      <c r="E53"/>
      <c r="F53"/>
      <c r="G53"/>
      <c r="H53"/>
      <c r="I53"/>
      <c r="J53"/>
      <c r="K53"/>
      <c r="L53"/>
    </row>
    <row r="54" ht="20.1" customHeight="1" spans="1:12">
      <c r="A54"/>
      <c r="B54"/>
      <c r="C54"/>
      <c r="D54"/>
      <c r="E54"/>
      <c r="F54"/>
      <c r="G54"/>
      <c r="H54"/>
      <c r="I54"/>
      <c r="J54"/>
      <c r="K54"/>
      <c r="L54"/>
    </row>
    <row r="55" ht="20.1" customHeight="1" spans="1:12">
      <c r="A55"/>
      <c r="B55"/>
      <c r="C55"/>
      <c r="D55"/>
      <c r="E55"/>
      <c r="F55"/>
      <c r="G55"/>
      <c r="H55"/>
      <c r="I55"/>
      <c r="J55"/>
      <c r="K55"/>
      <c r="L55"/>
    </row>
    <row r="56" ht="20.1" customHeight="1" spans="1:12">
      <c r="A56"/>
      <c r="B56"/>
      <c r="C56"/>
      <c r="D56"/>
      <c r="E56"/>
      <c r="F56"/>
      <c r="G56"/>
      <c r="H56"/>
      <c r="I56"/>
      <c r="J56"/>
      <c r="K56"/>
      <c r="L56"/>
    </row>
    <row r="57" ht="20.1" customHeight="1" spans="1:12">
      <c r="A57"/>
      <c r="B57"/>
      <c r="C57"/>
      <c r="D57"/>
      <c r="E57"/>
      <c r="F57"/>
      <c r="G57"/>
      <c r="H57"/>
      <c r="I57"/>
      <c r="J57"/>
      <c r="K57"/>
      <c r="L57"/>
    </row>
    <row r="58" ht="20.1" customHeight="1" spans="1:12">
      <c r="A58"/>
      <c r="B58"/>
      <c r="C58"/>
      <c r="D58"/>
      <c r="E58"/>
      <c r="F58"/>
      <c r="G58"/>
      <c r="H58"/>
      <c r="I58"/>
      <c r="J58"/>
      <c r="K58"/>
      <c r="L58"/>
    </row>
    <row r="59" ht="20.1" customHeight="1" spans="1:12">
      <c r="A59"/>
      <c r="B59"/>
      <c r="C59"/>
      <c r="D59"/>
      <c r="E59"/>
      <c r="F59"/>
      <c r="G59"/>
      <c r="H59"/>
      <c r="I59"/>
      <c r="J59"/>
      <c r="K59"/>
      <c r="L59"/>
    </row>
    <row r="60" ht="20.1" customHeight="1" spans="1:12">
      <c r="A60"/>
      <c r="B60"/>
      <c r="C60"/>
      <c r="D60"/>
      <c r="E60"/>
      <c r="F60"/>
      <c r="G60"/>
      <c r="H60"/>
      <c r="I60"/>
      <c r="J60"/>
      <c r="K60"/>
      <c r="L60"/>
    </row>
    <row r="61" ht="20.1" customHeight="1" spans="1:12">
      <c r="A61"/>
      <c r="B61"/>
      <c r="C61"/>
      <c r="D61"/>
      <c r="E61"/>
      <c r="F61"/>
      <c r="G61"/>
      <c r="H61"/>
      <c r="I61"/>
      <c r="J61"/>
      <c r="K61"/>
      <c r="L61"/>
    </row>
    <row r="62" ht="20.1" customHeight="1" spans="1:12">
      <c r="A62"/>
      <c r="B62"/>
      <c r="C62"/>
      <c r="D62"/>
      <c r="E62"/>
      <c r="F62"/>
      <c r="G62"/>
      <c r="H62"/>
      <c r="I62"/>
      <c r="J62"/>
      <c r="K62"/>
      <c r="L62"/>
    </row>
    <row r="63" ht="20.1" customHeight="1" spans="1:12">
      <c r="A63"/>
      <c r="B63"/>
      <c r="C63"/>
      <c r="D63"/>
      <c r="E63"/>
      <c r="F63"/>
      <c r="G63"/>
      <c r="H63"/>
      <c r="I63"/>
      <c r="J63"/>
      <c r="K63"/>
      <c r="L63"/>
    </row>
    <row r="64" ht="20.1" customHeight="1" spans="1:12">
      <c r="A64"/>
      <c r="B64"/>
      <c r="C64"/>
      <c r="D64"/>
      <c r="E64"/>
      <c r="F64"/>
      <c r="G64"/>
      <c r="H64"/>
      <c r="I64"/>
      <c r="J64"/>
      <c r="K64"/>
      <c r="L64"/>
    </row>
    <row r="65" ht="20.1" customHeight="1" spans="1:12">
      <c r="A65"/>
      <c r="B65"/>
      <c r="C65"/>
      <c r="D65"/>
      <c r="E65"/>
      <c r="F65"/>
      <c r="G65"/>
      <c r="H65"/>
      <c r="I65"/>
      <c r="J65"/>
      <c r="K65"/>
      <c r="L65"/>
    </row>
    <row r="66" ht="20.1" customHeight="1" spans="1:12">
      <c r="A66"/>
      <c r="B66"/>
      <c r="C66"/>
      <c r="D66"/>
      <c r="E66"/>
      <c r="F66"/>
      <c r="G66"/>
      <c r="H66"/>
      <c r="I66"/>
      <c r="J66"/>
      <c r="K66"/>
      <c r="L66"/>
    </row>
    <row r="67" ht="20.1" customHeight="1" spans="1:12">
      <c r="A67"/>
      <c r="B67"/>
      <c r="C67"/>
      <c r="D67"/>
      <c r="E67"/>
      <c r="F67"/>
      <c r="G67"/>
      <c r="H67"/>
      <c r="I67"/>
      <c r="J67"/>
      <c r="K67"/>
      <c r="L67"/>
    </row>
    <row r="68" ht="20.1" customHeight="1" spans="1:12">
      <c r="A68"/>
      <c r="B68"/>
      <c r="C68"/>
      <c r="D68"/>
      <c r="E68"/>
      <c r="F68"/>
      <c r="G68"/>
      <c r="H68"/>
      <c r="I68"/>
      <c r="J68"/>
      <c r="K68"/>
      <c r="L68"/>
    </row>
    <row r="69" ht="20.1" customHeight="1" spans="1:12">
      <c r="A69"/>
      <c r="B69"/>
      <c r="C69"/>
      <c r="D69"/>
      <c r="E69"/>
      <c r="F69"/>
      <c r="G69"/>
      <c r="H69"/>
      <c r="I69"/>
      <c r="J69"/>
      <c r="K69"/>
      <c r="L69"/>
    </row>
    <row r="70" ht="20.1" customHeight="1" spans="1:12">
      <c r="A70"/>
      <c r="B70"/>
      <c r="C70"/>
      <c r="D70"/>
      <c r="E70"/>
      <c r="F70"/>
      <c r="G70"/>
      <c r="H70"/>
      <c r="I70"/>
      <c r="J70"/>
      <c r="K70"/>
      <c r="L70"/>
    </row>
    <row r="71" ht="20.1" customHeight="1" spans="1:12">
      <c r="A71"/>
      <c r="B71"/>
      <c r="C71"/>
      <c r="D71"/>
      <c r="E71"/>
      <c r="F71"/>
      <c r="G71"/>
      <c r="H71"/>
      <c r="I71"/>
      <c r="J71"/>
      <c r="K71"/>
      <c r="L71"/>
    </row>
    <row r="72" ht="20.1" customHeight="1" spans="1:12">
      <c r="A72"/>
      <c r="B72"/>
      <c r="C72"/>
      <c r="D72"/>
      <c r="E72"/>
      <c r="F72"/>
      <c r="G72"/>
      <c r="H72"/>
      <c r="I72"/>
      <c r="J72"/>
      <c r="K72"/>
      <c r="L72"/>
    </row>
    <row r="73" ht="20.1" customHeight="1" spans="1:12">
      <c r="A73"/>
      <c r="B73"/>
      <c r="C73"/>
      <c r="D73"/>
      <c r="E73"/>
      <c r="F73"/>
      <c r="G73"/>
      <c r="H73"/>
      <c r="I73"/>
      <c r="J73"/>
      <c r="K73"/>
      <c r="L73"/>
    </row>
  </sheetData>
  <mergeCells count="12">
    <mergeCell ref="A1:L1"/>
    <mergeCell ref="A2:D2"/>
    <mergeCell ref="A3:C3"/>
    <mergeCell ref="F3:L3"/>
    <mergeCell ref="G4:I4"/>
    <mergeCell ref="J4:L4"/>
    <mergeCell ref="A4:A5"/>
    <mergeCell ref="B4:B5"/>
    <mergeCell ref="C4:C5"/>
    <mergeCell ref="D3:D5"/>
    <mergeCell ref="E3:E5"/>
    <mergeCell ref="F4:F5"/>
  </mergeCells>
  <pageMargins left="0.75" right="0.75" top="1" bottom="1" header="0.5" footer="0.5"/>
  <pageSetup paperSize="9" scale="87" fitToHeight="99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U43"/>
  <sheetViews>
    <sheetView showGridLines="0" showZeros="0" workbookViewId="0">
      <selection activeCell="A1" sqref="A1:M1"/>
    </sheetView>
  </sheetViews>
  <sheetFormatPr defaultColWidth="9" defaultRowHeight="11.25"/>
  <cols>
    <col min="1" max="1" width="4.75" style="151" customWidth="1"/>
    <col min="2" max="2" width="21.125" style="151" customWidth="1"/>
    <col min="3" max="3" width="15.25" style="152" customWidth="1"/>
    <col min="4" max="4" width="24.5" style="152" customWidth="1"/>
    <col min="5" max="5" width="17.125" style="152" customWidth="1"/>
    <col min="6" max="6" width="13.75" style="152" customWidth="1"/>
    <col min="7" max="7" width="12.125" style="152" customWidth="1"/>
    <col min="8" max="8" width="13.875" style="152" customWidth="1"/>
    <col min="9" max="9" width="13.125" style="152" customWidth="1"/>
    <col min="10" max="12" width="11.25" style="152" customWidth="1"/>
    <col min="13" max="13" width="10" style="152" customWidth="1"/>
    <col min="14" max="16384" width="9" style="152"/>
  </cols>
  <sheetData>
    <row r="1" ht="42" customHeight="1" spans="1:21">
      <c r="A1" s="153" t="s">
        <v>129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210"/>
      <c r="O1" s="210"/>
      <c r="P1" s="210"/>
      <c r="Q1" s="210"/>
      <c r="R1" s="210"/>
      <c r="S1" s="210"/>
      <c r="T1" s="210"/>
      <c r="U1" s="210"/>
    </row>
    <row r="2" s="148" customFormat="1" ht="20.1" customHeight="1" spans="1:21">
      <c r="A2" s="154" t="s">
        <v>1</v>
      </c>
      <c r="B2" s="155"/>
      <c r="C2" s="155"/>
      <c r="D2" s="156"/>
      <c r="E2" s="156"/>
      <c r="F2" s="156"/>
      <c r="G2" s="156"/>
      <c r="H2" s="157"/>
      <c r="I2" s="157"/>
      <c r="J2" s="211"/>
      <c r="K2" s="211"/>
      <c r="L2" s="211"/>
      <c r="M2" s="212" t="s">
        <v>2</v>
      </c>
      <c r="N2" s="211"/>
      <c r="O2" s="211"/>
      <c r="P2" s="211"/>
      <c r="Q2" s="211"/>
      <c r="R2" s="211"/>
      <c r="S2" s="211"/>
      <c r="T2" s="211"/>
      <c r="U2" s="211"/>
    </row>
    <row r="3" s="149" customFormat="1" ht="16.35" customHeight="1" spans="1:13">
      <c r="A3" s="158" t="s">
        <v>130</v>
      </c>
      <c r="B3" s="159"/>
      <c r="C3" s="160"/>
      <c r="D3" s="161" t="s">
        <v>131</v>
      </c>
      <c r="E3" s="162"/>
      <c r="F3" s="162"/>
      <c r="G3" s="162"/>
      <c r="H3" s="161"/>
      <c r="I3" s="161"/>
      <c r="J3" s="161"/>
      <c r="K3" s="161"/>
      <c r="L3" s="161"/>
      <c r="M3" s="213"/>
    </row>
    <row r="4" s="149" customFormat="1" ht="19.5" customHeight="1" spans="1:13">
      <c r="A4" s="163" t="s">
        <v>132</v>
      </c>
      <c r="B4" s="164"/>
      <c r="C4" s="165" t="s">
        <v>133</v>
      </c>
      <c r="D4" s="165" t="s">
        <v>134</v>
      </c>
      <c r="E4" s="166" t="s">
        <v>7</v>
      </c>
      <c r="F4" s="167" t="s">
        <v>8</v>
      </c>
      <c r="G4" s="168"/>
      <c r="H4" s="169" t="s">
        <v>9</v>
      </c>
      <c r="I4" s="169"/>
      <c r="J4" s="169"/>
      <c r="K4" s="169"/>
      <c r="L4" s="169"/>
      <c r="M4" s="214"/>
    </row>
    <row r="5" s="149" customFormat="1" ht="19.5" customHeight="1" spans="1:13">
      <c r="A5" s="170"/>
      <c r="B5" s="171"/>
      <c r="C5" s="172"/>
      <c r="D5" s="165"/>
      <c r="E5" s="166"/>
      <c r="F5" s="173" t="s">
        <v>10</v>
      </c>
      <c r="G5" s="174" t="s">
        <v>135</v>
      </c>
      <c r="H5" s="175" t="s">
        <v>12</v>
      </c>
      <c r="I5" s="215"/>
      <c r="J5" s="216" t="s">
        <v>136</v>
      </c>
      <c r="K5" s="217" t="s">
        <v>14</v>
      </c>
      <c r="L5" s="217" t="s">
        <v>15</v>
      </c>
      <c r="M5" s="218" t="s">
        <v>16</v>
      </c>
    </row>
    <row r="6" s="149" customFormat="1" ht="23.25" customHeight="1" spans="1:21">
      <c r="A6" s="176"/>
      <c r="B6" s="177"/>
      <c r="C6" s="172"/>
      <c r="D6" s="165"/>
      <c r="E6" s="166"/>
      <c r="F6" s="178"/>
      <c r="G6" s="179"/>
      <c r="H6" s="180" t="s">
        <v>17</v>
      </c>
      <c r="I6" s="219" t="s">
        <v>18</v>
      </c>
      <c r="J6" s="216"/>
      <c r="K6" s="220"/>
      <c r="L6" s="220"/>
      <c r="M6" s="218"/>
      <c r="N6" s="210"/>
      <c r="O6" s="210"/>
      <c r="P6" s="210"/>
      <c r="Q6" s="210"/>
      <c r="R6" s="210"/>
      <c r="S6" s="210"/>
      <c r="T6" s="210"/>
      <c r="U6" s="210"/>
    </row>
    <row r="7" s="150" customFormat="1" ht="17.1" customHeight="1" spans="1:21">
      <c r="A7" s="181" t="s">
        <v>19</v>
      </c>
      <c r="B7" s="182"/>
      <c r="C7" s="183">
        <v>862.78</v>
      </c>
      <c r="D7" s="184" t="s">
        <v>137</v>
      </c>
      <c r="E7" s="185">
        <v>0</v>
      </c>
      <c r="F7" s="185">
        <v>0</v>
      </c>
      <c r="G7" s="185">
        <v>0</v>
      </c>
      <c r="H7" s="186">
        <v>0</v>
      </c>
      <c r="I7" s="203">
        <v>0</v>
      </c>
      <c r="J7" s="185">
        <v>0</v>
      </c>
      <c r="K7" s="185">
        <v>0</v>
      </c>
      <c r="L7" s="185">
        <v>0</v>
      </c>
      <c r="M7" s="185">
        <v>0</v>
      </c>
      <c r="N7" s="221"/>
      <c r="O7" s="221"/>
      <c r="P7" s="221"/>
      <c r="Q7" s="221"/>
      <c r="R7" s="221"/>
      <c r="S7" s="221"/>
      <c r="T7" s="221"/>
      <c r="U7" s="221"/>
    </row>
    <row r="8" s="150" customFormat="1" ht="17.1" customHeight="1" spans="1:21">
      <c r="A8" s="181" t="s">
        <v>21</v>
      </c>
      <c r="B8" s="182"/>
      <c r="C8" s="187">
        <v>742.28</v>
      </c>
      <c r="D8" s="188" t="s">
        <v>138</v>
      </c>
      <c r="E8" s="185">
        <v>0</v>
      </c>
      <c r="F8" s="185">
        <v>0</v>
      </c>
      <c r="G8" s="185">
        <v>0</v>
      </c>
      <c r="H8" s="186">
        <v>0</v>
      </c>
      <c r="I8" s="222">
        <v>0</v>
      </c>
      <c r="J8" s="223">
        <v>0</v>
      </c>
      <c r="K8" s="223">
        <v>0</v>
      </c>
      <c r="L8" s="223">
        <v>0</v>
      </c>
      <c r="M8" s="185">
        <v>0</v>
      </c>
      <c r="N8" s="221"/>
      <c r="O8" s="221"/>
      <c r="P8" s="221"/>
      <c r="Q8" s="221"/>
      <c r="R8" s="221"/>
      <c r="S8" s="221"/>
      <c r="T8" s="221"/>
      <c r="U8" s="221"/>
    </row>
    <row r="9" s="150" customFormat="1" ht="17.1" customHeight="1" spans="1:21">
      <c r="A9" s="181" t="s">
        <v>23</v>
      </c>
      <c r="B9" s="182"/>
      <c r="C9" s="189">
        <v>120.5</v>
      </c>
      <c r="D9" s="188" t="s">
        <v>139</v>
      </c>
      <c r="E9" s="185">
        <v>0</v>
      </c>
      <c r="F9" s="185">
        <v>0</v>
      </c>
      <c r="G9" s="185">
        <v>0</v>
      </c>
      <c r="H9" s="186">
        <v>0</v>
      </c>
      <c r="I9" s="222">
        <v>0</v>
      </c>
      <c r="J9" s="223">
        <v>0</v>
      </c>
      <c r="K9" s="223">
        <v>0</v>
      </c>
      <c r="L9" s="223">
        <v>0</v>
      </c>
      <c r="M9" s="185">
        <v>0</v>
      </c>
      <c r="N9" s="221"/>
      <c r="O9" s="221"/>
      <c r="P9" s="221"/>
      <c r="Q9" s="221"/>
      <c r="R9" s="221"/>
      <c r="S9" s="221"/>
      <c r="T9" s="221"/>
      <c r="U9" s="221"/>
    </row>
    <row r="10" s="150" customFormat="1" ht="17.1" customHeight="1" spans="1:21">
      <c r="A10" s="181" t="s">
        <v>25</v>
      </c>
      <c r="B10" s="182"/>
      <c r="C10" s="183">
        <v>0</v>
      </c>
      <c r="D10" s="188" t="s">
        <v>140</v>
      </c>
      <c r="E10" s="185">
        <v>766.11</v>
      </c>
      <c r="F10" s="185">
        <v>0</v>
      </c>
      <c r="G10" s="185">
        <v>0</v>
      </c>
      <c r="H10" s="186">
        <v>766.11</v>
      </c>
      <c r="I10" s="222">
        <v>645.61</v>
      </c>
      <c r="J10" s="223">
        <v>0</v>
      </c>
      <c r="K10" s="223">
        <v>0</v>
      </c>
      <c r="L10" s="223">
        <v>0</v>
      </c>
      <c r="M10" s="185">
        <v>0</v>
      </c>
      <c r="N10" s="221"/>
      <c r="O10" s="221"/>
      <c r="P10" s="221"/>
      <c r="Q10" s="221"/>
      <c r="R10" s="221"/>
      <c r="S10" s="221"/>
      <c r="T10" s="221"/>
      <c r="U10" s="221"/>
    </row>
    <row r="11" s="150" customFormat="1" ht="17.1" customHeight="1" spans="1:21">
      <c r="A11" s="181" t="s">
        <v>27</v>
      </c>
      <c r="B11" s="182"/>
      <c r="C11" s="187">
        <v>0</v>
      </c>
      <c r="D11" s="188" t="s">
        <v>141</v>
      </c>
      <c r="E11" s="185">
        <v>0</v>
      </c>
      <c r="F11" s="185">
        <v>0</v>
      </c>
      <c r="G11" s="185">
        <v>0</v>
      </c>
      <c r="H11" s="186">
        <v>0</v>
      </c>
      <c r="I11" s="222">
        <v>0</v>
      </c>
      <c r="J11" s="223">
        <v>0</v>
      </c>
      <c r="K11" s="223">
        <v>0</v>
      </c>
      <c r="L11" s="223">
        <v>0</v>
      </c>
      <c r="M11" s="185">
        <v>0</v>
      </c>
      <c r="N11" s="221"/>
      <c r="O11" s="221"/>
      <c r="P11" s="221"/>
      <c r="Q11" s="221"/>
      <c r="R11" s="221"/>
      <c r="S11" s="221"/>
      <c r="T11" s="221"/>
      <c r="U11" s="221"/>
    </row>
    <row r="12" s="150" customFormat="1" ht="17.1" customHeight="1" spans="1:21">
      <c r="A12" s="190" t="s">
        <v>142</v>
      </c>
      <c r="B12" s="191"/>
      <c r="C12" s="192">
        <v>0</v>
      </c>
      <c r="D12" s="188" t="s">
        <v>143</v>
      </c>
      <c r="E12" s="185">
        <v>0</v>
      </c>
      <c r="F12" s="185">
        <v>0</v>
      </c>
      <c r="G12" s="185">
        <v>0</v>
      </c>
      <c r="H12" s="186">
        <v>0</v>
      </c>
      <c r="I12" s="222">
        <v>0</v>
      </c>
      <c r="J12" s="223">
        <v>0</v>
      </c>
      <c r="K12" s="223">
        <v>0</v>
      </c>
      <c r="L12" s="223">
        <v>0</v>
      </c>
      <c r="M12" s="185">
        <v>0</v>
      </c>
      <c r="N12" s="221"/>
      <c r="O12" s="221"/>
      <c r="P12" s="221"/>
      <c r="Q12" s="221"/>
      <c r="R12" s="221"/>
      <c r="S12" s="221"/>
      <c r="T12" s="221"/>
      <c r="U12" s="221"/>
    </row>
    <row r="13" s="150" customFormat="1" ht="17.1" customHeight="1" spans="1:21">
      <c r="A13" s="181" t="s">
        <v>31</v>
      </c>
      <c r="B13" s="193"/>
      <c r="C13" s="189">
        <v>0</v>
      </c>
      <c r="D13" s="188" t="s">
        <v>144</v>
      </c>
      <c r="E13" s="185">
        <v>0</v>
      </c>
      <c r="F13" s="185">
        <v>0</v>
      </c>
      <c r="G13" s="185">
        <v>0</v>
      </c>
      <c r="H13" s="186">
        <v>0</v>
      </c>
      <c r="I13" s="222">
        <v>0</v>
      </c>
      <c r="J13" s="223">
        <v>0</v>
      </c>
      <c r="K13" s="223">
        <v>0</v>
      </c>
      <c r="L13" s="223">
        <v>0</v>
      </c>
      <c r="M13" s="185">
        <v>0</v>
      </c>
      <c r="N13" s="221"/>
      <c r="O13" s="221"/>
      <c r="P13" s="221"/>
      <c r="Q13" s="221"/>
      <c r="R13" s="221"/>
      <c r="S13" s="221"/>
      <c r="T13" s="221"/>
      <c r="U13" s="221"/>
    </row>
    <row r="14" s="150" customFormat="1" ht="17.1" customHeight="1" spans="1:21">
      <c r="A14" s="194" t="s">
        <v>32</v>
      </c>
      <c r="B14" s="195"/>
      <c r="C14" s="183">
        <v>0</v>
      </c>
      <c r="D14" s="184" t="s">
        <v>145</v>
      </c>
      <c r="E14" s="185">
        <v>70.27</v>
      </c>
      <c r="F14" s="185">
        <v>0</v>
      </c>
      <c r="G14" s="185">
        <v>0</v>
      </c>
      <c r="H14" s="186">
        <v>70.27</v>
      </c>
      <c r="I14" s="222">
        <v>70.27</v>
      </c>
      <c r="J14" s="223">
        <v>0</v>
      </c>
      <c r="K14" s="223">
        <v>0</v>
      </c>
      <c r="L14" s="223">
        <v>0</v>
      </c>
      <c r="M14" s="185">
        <v>0</v>
      </c>
      <c r="N14" s="221"/>
      <c r="O14" s="221"/>
      <c r="P14" s="221"/>
      <c r="Q14" s="221"/>
      <c r="R14" s="221"/>
      <c r="S14" s="221"/>
      <c r="T14" s="221"/>
      <c r="U14" s="221"/>
    </row>
    <row r="15" s="150" customFormat="1" ht="17.1" customHeight="1" spans="1:21">
      <c r="A15" s="196"/>
      <c r="B15" s="196"/>
      <c r="C15" s="197"/>
      <c r="D15" s="188" t="s">
        <v>146</v>
      </c>
      <c r="E15" s="185">
        <v>0</v>
      </c>
      <c r="F15" s="185">
        <v>0</v>
      </c>
      <c r="G15" s="185">
        <v>0</v>
      </c>
      <c r="H15" s="186">
        <v>0</v>
      </c>
      <c r="I15" s="222">
        <v>0</v>
      </c>
      <c r="J15" s="223">
        <v>0</v>
      </c>
      <c r="K15" s="223">
        <v>0</v>
      </c>
      <c r="L15" s="223">
        <v>0</v>
      </c>
      <c r="M15" s="185">
        <v>0</v>
      </c>
      <c r="N15" s="221"/>
      <c r="O15" s="221"/>
      <c r="P15" s="221"/>
      <c r="Q15" s="221"/>
      <c r="R15" s="221"/>
      <c r="S15" s="221"/>
      <c r="T15" s="221"/>
      <c r="U15" s="221"/>
    </row>
    <row r="16" s="150" customFormat="1" ht="17.1" customHeight="1" spans="1:21">
      <c r="A16" s="198"/>
      <c r="B16" s="199"/>
      <c r="C16" s="197"/>
      <c r="D16" s="188" t="s">
        <v>147</v>
      </c>
      <c r="E16" s="185">
        <v>26.4</v>
      </c>
      <c r="F16" s="185">
        <v>0</v>
      </c>
      <c r="G16" s="185">
        <v>0</v>
      </c>
      <c r="H16" s="186">
        <v>26.4</v>
      </c>
      <c r="I16" s="222">
        <v>26.4</v>
      </c>
      <c r="J16" s="223">
        <v>0</v>
      </c>
      <c r="K16" s="223">
        <v>0</v>
      </c>
      <c r="L16" s="223">
        <v>0</v>
      </c>
      <c r="M16" s="185">
        <v>0</v>
      </c>
      <c r="N16" s="221"/>
      <c r="O16" s="221"/>
      <c r="P16" s="221"/>
      <c r="Q16" s="221"/>
      <c r="R16" s="221"/>
      <c r="S16" s="221"/>
      <c r="T16" s="221"/>
      <c r="U16" s="221"/>
    </row>
    <row r="17" s="150" customFormat="1" ht="17.1" customHeight="1" spans="1:21">
      <c r="A17" s="198"/>
      <c r="B17" s="199"/>
      <c r="C17" s="197"/>
      <c r="D17" s="184" t="s">
        <v>148</v>
      </c>
      <c r="E17" s="185">
        <v>0</v>
      </c>
      <c r="F17" s="185">
        <v>0</v>
      </c>
      <c r="G17" s="185">
        <v>0</v>
      </c>
      <c r="H17" s="186">
        <v>0</v>
      </c>
      <c r="I17" s="222">
        <v>0</v>
      </c>
      <c r="J17" s="223">
        <v>0</v>
      </c>
      <c r="K17" s="223">
        <v>0</v>
      </c>
      <c r="L17" s="223">
        <v>0</v>
      </c>
      <c r="M17" s="185">
        <v>0</v>
      </c>
      <c r="N17" s="221"/>
      <c r="O17" s="221"/>
      <c r="P17" s="221"/>
      <c r="Q17" s="221"/>
      <c r="R17" s="221"/>
      <c r="S17" s="221"/>
      <c r="T17" s="221"/>
      <c r="U17" s="221"/>
    </row>
    <row r="18" s="150" customFormat="1" ht="17.1" customHeight="1" spans="1:21">
      <c r="A18" s="198"/>
      <c r="B18" s="199"/>
      <c r="C18" s="197"/>
      <c r="D18" s="184" t="s">
        <v>149</v>
      </c>
      <c r="E18" s="185">
        <v>0</v>
      </c>
      <c r="F18" s="185">
        <v>0</v>
      </c>
      <c r="G18" s="185">
        <v>0</v>
      </c>
      <c r="H18" s="186">
        <v>0</v>
      </c>
      <c r="I18" s="222">
        <v>0</v>
      </c>
      <c r="J18" s="223">
        <v>0</v>
      </c>
      <c r="K18" s="223">
        <v>0</v>
      </c>
      <c r="L18" s="223">
        <v>0</v>
      </c>
      <c r="M18" s="185">
        <v>0</v>
      </c>
      <c r="N18" s="221"/>
      <c r="O18" s="221"/>
      <c r="P18" s="221"/>
      <c r="Q18" s="221"/>
      <c r="R18" s="221"/>
      <c r="S18" s="221"/>
      <c r="T18" s="221"/>
      <c r="U18" s="221"/>
    </row>
    <row r="19" s="150" customFormat="1" ht="17.1" customHeight="1" spans="1:21">
      <c r="A19" s="200"/>
      <c r="B19" s="201"/>
      <c r="C19" s="197"/>
      <c r="D19" s="188" t="s">
        <v>150</v>
      </c>
      <c r="E19" s="185">
        <v>0</v>
      </c>
      <c r="F19" s="185">
        <v>0</v>
      </c>
      <c r="G19" s="185">
        <v>0</v>
      </c>
      <c r="H19" s="186">
        <v>0</v>
      </c>
      <c r="I19" s="203">
        <v>0</v>
      </c>
      <c r="J19" s="185">
        <v>0</v>
      </c>
      <c r="K19" s="185">
        <v>0</v>
      </c>
      <c r="L19" s="185">
        <v>0</v>
      </c>
      <c r="M19" s="185">
        <v>0</v>
      </c>
      <c r="N19" s="221"/>
      <c r="O19" s="221"/>
      <c r="P19" s="221"/>
      <c r="Q19" s="221"/>
      <c r="R19" s="221"/>
      <c r="S19" s="221"/>
      <c r="T19" s="221"/>
      <c r="U19" s="221"/>
    </row>
    <row r="20" s="150" customFormat="1" ht="17.1" customHeight="1" spans="1:21">
      <c r="A20" s="198"/>
      <c r="B20" s="199"/>
      <c r="C20" s="197"/>
      <c r="D20" s="188" t="s">
        <v>151</v>
      </c>
      <c r="E20" s="185">
        <v>0</v>
      </c>
      <c r="F20" s="185">
        <v>0</v>
      </c>
      <c r="G20" s="185">
        <v>0</v>
      </c>
      <c r="H20" s="186">
        <v>0</v>
      </c>
      <c r="I20" s="203">
        <v>0</v>
      </c>
      <c r="J20" s="185">
        <v>0</v>
      </c>
      <c r="K20" s="185">
        <v>0</v>
      </c>
      <c r="L20" s="185">
        <v>0</v>
      </c>
      <c r="M20" s="185">
        <v>0</v>
      </c>
      <c r="N20" s="221"/>
      <c r="O20" s="221"/>
      <c r="P20" s="221"/>
      <c r="Q20" s="221"/>
      <c r="R20" s="221"/>
      <c r="S20" s="221"/>
      <c r="T20" s="221"/>
      <c r="U20" s="221"/>
    </row>
    <row r="21" s="150" customFormat="1" ht="17.1" customHeight="1" spans="1:21">
      <c r="A21" s="198"/>
      <c r="B21" s="199"/>
      <c r="C21" s="197"/>
      <c r="D21" s="188" t="s">
        <v>152</v>
      </c>
      <c r="E21" s="185">
        <v>0</v>
      </c>
      <c r="F21" s="185">
        <v>0</v>
      </c>
      <c r="G21" s="185">
        <v>0</v>
      </c>
      <c r="H21" s="186">
        <v>0</v>
      </c>
      <c r="I21" s="203">
        <v>0</v>
      </c>
      <c r="J21" s="185">
        <v>0</v>
      </c>
      <c r="K21" s="185">
        <v>0</v>
      </c>
      <c r="L21" s="185">
        <v>0</v>
      </c>
      <c r="M21" s="185">
        <v>0</v>
      </c>
      <c r="N21" s="221"/>
      <c r="O21" s="221"/>
      <c r="P21" s="221"/>
      <c r="Q21" s="221"/>
      <c r="R21" s="221"/>
      <c r="S21" s="221"/>
      <c r="T21" s="221"/>
      <c r="U21" s="221"/>
    </row>
    <row r="22" s="150" customFormat="1" ht="17.1" customHeight="1" spans="1:21">
      <c r="A22" s="202"/>
      <c r="B22" s="202"/>
      <c r="C22" s="203"/>
      <c r="D22" s="188" t="s">
        <v>153</v>
      </c>
      <c r="E22" s="185">
        <v>0</v>
      </c>
      <c r="F22" s="185">
        <v>0</v>
      </c>
      <c r="G22" s="185">
        <v>0</v>
      </c>
      <c r="H22" s="186">
        <v>0</v>
      </c>
      <c r="I22" s="203">
        <v>0</v>
      </c>
      <c r="J22" s="185">
        <v>0</v>
      </c>
      <c r="K22" s="185">
        <v>0</v>
      </c>
      <c r="L22" s="185">
        <v>0</v>
      </c>
      <c r="M22" s="185">
        <v>0</v>
      </c>
      <c r="N22" s="221"/>
      <c r="O22" s="221"/>
      <c r="P22" s="221"/>
      <c r="Q22" s="221"/>
      <c r="R22" s="221"/>
      <c r="S22" s="221"/>
      <c r="T22" s="221"/>
      <c r="U22" s="221"/>
    </row>
    <row r="23" s="150" customFormat="1" ht="17.1" customHeight="1" spans="1:21">
      <c r="A23" s="204"/>
      <c r="B23" s="205"/>
      <c r="C23" s="203"/>
      <c r="D23" s="188" t="s">
        <v>154</v>
      </c>
      <c r="E23" s="185">
        <v>0</v>
      </c>
      <c r="F23" s="185">
        <v>0</v>
      </c>
      <c r="G23" s="185">
        <v>0</v>
      </c>
      <c r="H23" s="186">
        <v>0</v>
      </c>
      <c r="I23" s="203">
        <v>0</v>
      </c>
      <c r="J23" s="185">
        <v>0</v>
      </c>
      <c r="K23" s="185">
        <v>0</v>
      </c>
      <c r="L23" s="185">
        <v>0</v>
      </c>
      <c r="M23" s="185">
        <v>0</v>
      </c>
      <c r="N23" s="221"/>
      <c r="O23" s="221"/>
      <c r="P23" s="221"/>
      <c r="Q23" s="221"/>
      <c r="R23" s="221"/>
      <c r="S23" s="221"/>
      <c r="T23" s="221"/>
      <c r="U23" s="221"/>
    </row>
    <row r="24" s="150" customFormat="1" ht="17.1" customHeight="1" spans="1:21">
      <c r="A24" s="204"/>
      <c r="B24" s="205"/>
      <c r="C24" s="203"/>
      <c r="D24" s="188" t="s">
        <v>155</v>
      </c>
      <c r="E24" s="185">
        <v>0</v>
      </c>
      <c r="F24" s="185">
        <v>0</v>
      </c>
      <c r="G24" s="185">
        <v>0</v>
      </c>
      <c r="H24" s="186">
        <v>0</v>
      </c>
      <c r="I24" s="203">
        <v>0</v>
      </c>
      <c r="J24" s="185">
        <v>0</v>
      </c>
      <c r="K24" s="185">
        <v>0</v>
      </c>
      <c r="L24" s="185">
        <v>0</v>
      </c>
      <c r="M24" s="185">
        <v>0</v>
      </c>
      <c r="N24" s="221"/>
      <c r="O24" s="221"/>
      <c r="P24" s="221"/>
      <c r="Q24" s="221"/>
      <c r="R24" s="221"/>
      <c r="S24" s="221"/>
      <c r="T24" s="221"/>
      <c r="U24" s="221"/>
    </row>
    <row r="25" s="150" customFormat="1" ht="17.1" customHeight="1" spans="1:21">
      <c r="A25" s="204"/>
      <c r="B25" s="205"/>
      <c r="C25" s="203"/>
      <c r="D25" s="188" t="s">
        <v>156</v>
      </c>
      <c r="E25" s="185">
        <v>0</v>
      </c>
      <c r="F25" s="185">
        <v>0</v>
      </c>
      <c r="G25" s="185">
        <v>0</v>
      </c>
      <c r="H25" s="186">
        <v>0</v>
      </c>
      <c r="I25" s="203">
        <v>0</v>
      </c>
      <c r="J25" s="185">
        <v>0</v>
      </c>
      <c r="K25" s="185">
        <v>0</v>
      </c>
      <c r="L25" s="185">
        <v>0</v>
      </c>
      <c r="M25" s="185">
        <v>0</v>
      </c>
      <c r="N25" s="221"/>
      <c r="O25" s="221"/>
      <c r="P25" s="221"/>
      <c r="Q25" s="221"/>
      <c r="R25" s="221"/>
      <c r="S25" s="221"/>
      <c r="T25" s="221"/>
      <c r="U25" s="221"/>
    </row>
    <row r="26" s="150" customFormat="1" ht="17.1" customHeight="1" spans="1:21">
      <c r="A26" s="204"/>
      <c r="B26" s="205"/>
      <c r="C26" s="203"/>
      <c r="D26" s="188" t="s">
        <v>157</v>
      </c>
      <c r="E26" s="185">
        <v>0</v>
      </c>
      <c r="F26" s="185">
        <v>0</v>
      </c>
      <c r="G26" s="185">
        <v>0</v>
      </c>
      <c r="H26" s="186">
        <v>0</v>
      </c>
      <c r="I26" s="203">
        <v>0</v>
      </c>
      <c r="J26" s="185">
        <v>0</v>
      </c>
      <c r="K26" s="185">
        <v>0</v>
      </c>
      <c r="L26" s="185">
        <v>0</v>
      </c>
      <c r="M26" s="185">
        <v>0</v>
      </c>
      <c r="N26" s="221"/>
      <c r="O26" s="221"/>
      <c r="P26" s="221"/>
      <c r="Q26" s="221"/>
      <c r="R26" s="221"/>
      <c r="S26" s="221"/>
      <c r="T26" s="221"/>
      <c r="U26" s="221"/>
    </row>
    <row r="27" s="150" customFormat="1" ht="17.1" customHeight="1" spans="1:21">
      <c r="A27" s="204"/>
      <c r="B27" s="205"/>
      <c r="C27" s="203"/>
      <c r="D27" s="188" t="s">
        <v>158</v>
      </c>
      <c r="E27" s="185">
        <v>0</v>
      </c>
      <c r="F27" s="185">
        <v>0</v>
      </c>
      <c r="G27" s="185">
        <v>0</v>
      </c>
      <c r="H27" s="186">
        <v>0</v>
      </c>
      <c r="I27" s="203">
        <v>0</v>
      </c>
      <c r="J27" s="185">
        <v>0</v>
      </c>
      <c r="K27" s="185">
        <v>0</v>
      </c>
      <c r="L27" s="185">
        <v>0</v>
      </c>
      <c r="M27" s="185">
        <v>0</v>
      </c>
      <c r="N27" s="221"/>
      <c r="O27" s="221"/>
      <c r="P27" s="221"/>
      <c r="Q27" s="221"/>
      <c r="R27" s="221"/>
      <c r="S27" s="221"/>
      <c r="T27" s="221"/>
      <c r="U27" s="221"/>
    </row>
    <row r="28" s="150" customFormat="1" ht="17.1" customHeight="1" spans="1:21">
      <c r="A28" s="204"/>
      <c r="B28" s="205"/>
      <c r="C28" s="203"/>
      <c r="D28" s="188" t="s">
        <v>159</v>
      </c>
      <c r="E28" s="185">
        <v>0</v>
      </c>
      <c r="F28" s="185">
        <v>0</v>
      </c>
      <c r="G28" s="185">
        <v>0</v>
      </c>
      <c r="H28" s="186">
        <v>0</v>
      </c>
      <c r="I28" s="203">
        <v>0</v>
      </c>
      <c r="J28" s="185">
        <v>0</v>
      </c>
      <c r="K28" s="185">
        <v>0</v>
      </c>
      <c r="L28" s="185">
        <v>0</v>
      </c>
      <c r="M28" s="185">
        <v>0</v>
      </c>
      <c r="N28" s="221"/>
      <c r="O28" s="221"/>
      <c r="P28" s="221"/>
      <c r="Q28" s="221"/>
      <c r="R28" s="221"/>
      <c r="S28" s="221"/>
      <c r="T28" s="221"/>
      <c r="U28" s="221"/>
    </row>
    <row r="29" s="150" customFormat="1" ht="17.1" customHeight="1" spans="1:21">
      <c r="A29" s="204"/>
      <c r="B29" s="205"/>
      <c r="C29" s="203"/>
      <c r="D29" s="188" t="s">
        <v>160</v>
      </c>
      <c r="E29" s="203">
        <v>0</v>
      </c>
      <c r="F29" s="203">
        <v>0</v>
      </c>
      <c r="G29" s="203">
        <v>0</v>
      </c>
      <c r="H29" s="186">
        <v>0</v>
      </c>
      <c r="I29" s="203">
        <v>0</v>
      </c>
      <c r="J29" s="203">
        <v>0</v>
      </c>
      <c r="K29" s="203">
        <v>0</v>
      </c>
      <c r="L29" s="203">
        <v>0</v>
      </c>
      <c r="M29" s="203">
        <v>0</v>
      </c>
      <c r="N29" s="221"/>
      <c r="O29" s="221"/>
      <c r="P29" s="221"/>
      <c r="Q29" s="221"/>
      <c r="R29" s="221"/>
      <c r="S29" s="221"/>
      <c r="T29" s="221"/>
      <c r="U29" s="221"/>
    </row>
    <row r="30" s="150" customFormat="1" ht="17.1" customHeight="1" spans="1:21">
      <c r="A30" s="204"/>
      <c r="B30" s="205"/>
      <c r="C30" s="203"/>
      <c r="D30" s="188" t="s">
        <v>161</v>
      </c>
      <c r="E30" s="185">
        <v>0</v>
      </c>
      <c r="F30" s="185">
        <v>0</v>
      </c>
      <c r="G30" s="185">
        <v>0</v>
      </c>
      <c r="H30" s="186">
        <v>0</v>
      </c>
      <c r="I30" s="203">
        <v>0</v>
      </c>
      <c r="J30" s="185">
        <v>0</v>
      </c>
      <c r="K30" s="185">
        <v>0</v>
      </c>
      <c r="L30" s="185">
        <v>0</v>
      </c>
      <c r="M30" s="185">
        <v>0</v>
      </c>
      <c r="N30" s="221"/>
      <c r="O30" s="221"/>
      <c r="P30" s="221"/>
      <c r="Q30" s="221"/>
      <c r="R30" s="221"/>
      <c r="S30" s="221"/>
      <c r="T30" s="221"/>
      <c r="U30" s="221"/>
    </row>
    <row r="31" s="150" customFormat="1" ht="17.1" customHeight="1" spans="1:21">
      <c r="A31" s="204"/>
      <c r="B31" s="205"/>
      <c r="C31" s="203"/>
      <c r="D31" s="188" t="s">
        <v>162</v>
      </c>
      <c r="E31" s="185">
        <v>0</v>
      </c>
      <c r="F31" s="185">
        <v>0</v>
      </c>
      <c r="G31" s="185">
        <v>0</v>
      </c>
      <c r="H31" s="186">
        <v>0</v>
      </c>
      <c r="I31" s="203">
        <v>0</v>
      </c>
      <c r="J31" s="185">
        <v>0</v>
      </c>
      <c r="K31" s="185">
        <v>0</v>
      </c>
      <c r="L31" s="185">
        <v>0</v>
      </c>
      <c r="M31" s="185">
        <v>0</v>
      </c>
      <c r="N31" s="221"/>
      <c r="O31" s="221"/>
      <c r="P31" s="221"/>
      <c r="Q31" s="221"/>
      <c r="R31" s="221"/>
      <c r="S31" s="221"/>
      <c r="T31" s="221"/>
      <c r="U31" s="221"/>
    </row>
    <row r="32" s="150" customFormat="1" ht="17.1" customHeight="1" spans="1:21">
      <c r="A32" s="167" t="s">
        <v>33</v>
      </c>
      <c r="B32" s="168"/>
      <c r="C32" s="183">
        <v>862.78</v>
      </c>
      <c r="D32" s="188" t="s">
        <v>163</v>
      </c>
      <c r="E32" s="185">
        <v>0</v>
      </c>
      <c r="F32" s="185">
        <v>0</v>
      </c>
      <c r="G32" s="185">
        <v>0</v>
      </c>
      <c r="H32" s="186">
        <v>0</v>
      </c>
      <c r="I32" s="203">
        <v>0</v>
      </c>
      <c r="J32" s="185">
        <v>0</v>
      </c>
      <c r="K32" s="185">
        <v>0</v>
      </c>
      <c r="L32" s="185">
        <v>0</v>
      </c>
      <c r="M32" s="185">
        <v>0</v>
      </c>
      <c r="N32" s="221"/>
      <c r="O32" s="221"/>
      <c r="P32" s="221"/>
      <c r="Q32" s="221"/>
      <c r="R32" s="221"/>
      <c r="S32" s="221"/>
      <c r="T32" s="221"/>
      <c r="U32" s="221"/>
    </row>
    <row r="33" s="150" customFormat="1" ht="17.1" customHeight="1" spans="1:21">
      <c r="A33" s="206" t="s">
        <v>34</v>
      </c>
      <c r="B33" s="207"/>
      <c r="C33" s="187">
        <v>0</v>
      </c>
      <c r="D33" s="188" t="s">
        <v>164</v>
      </c>
      <c r="E33" s="185">
        <v>0</v>
      </c>
      <c r="F33" s="185">
        <v>0</v>
      </c>
      <c r="G33" s="185">
        <v>0</v>
      </c>
      <c r="H33" s="186">
        <v>0</v>
      </c>
      <c r="I33" s="203">
        <v>0</v>
      </c>
      <c r="J33" s="185">
        <v>0</v>
      </c>
      <c r="K33" s="185">
        <v>0</v>
      </c>
      <c r="L33" s="185">
        <v>0</v>
      </c>
      <c r="M33" s="185">
        <v>0</v>
      </c>
      <c r="N33" s="221"/>
      <c r="O33" s="221"/>
      <c r="P33" s="221"/>
      <c r="Q33" s="221"/>
      <c r="R33" s="221"/>
      <c r="S33" s="221"/>
      <c r="T33" s="221"/>
      <c r="U33" s="221"/>
    </row>
    <row r="34" s="150" customFormat="1" ht="17.1" customHeight="1" spans="1:21">
      <c r="A34" s="206" t="s">
        <v>35</v>
      </c>
      <c r="B34" s="207"/>
      <c r="C34" s="192">
        <v>0</v>
      </c>
      <c r="D34" s="188" t="s">
        <v>165</v>
      </c>
      <c r="E34" s="185">
        <v>0</v>
      </c>
      <c r="F34" s="185">
        <v>0</v>
      </c>
      <c r="G34" s="185">
        <v>0</v>
      </c>
      <c r="H34" s="186">
        <v>0</v>
      </c>
      <c r="I34" s="203">
        <v>0</v>
      </c>
      <c r="J34" s="185">
        <v>0</v>
      </c>
      <c r="K34" s="185">
        <v>0</v>
      </c>
      <c r="L34" s="185">
        <v>0</v>
      </c>
      <c r="M34" s="185">
        <v>0</v>
      </c>
      <c r="N34" s="221"/>
      <c r="O34" s="221"/>
      <c r="P34" s="221"/>
      <c r="Q34" s="221"/>
      <c r="R34" s="221"/>
      <c r="S34" s="221"/>
      <c r="T34" s="221"/>
      <c r="U34" s="221"/>
    </row>
    <row r="35" s="150" customFormat="1" ht="17.1" customHeight="1" spans="1:21">
      <c r="A35" s="206" t="s">
        <v>36</v>
      </c>
      <c r="B35" s="207"/>
      <c r="C35" s="192">
        <v>0</v>
      </c>
      <c r="D35" s="188" t="s">
        <v>166</v>
      </c>
      <c r="E35" s="185">
        <v>0</v>
      </c>
      <c r="F35" s="185">
        <v>0</v>
      </c>
      <c r="G35" s="185">
        <v>0</v>
      </c>
      <c r="H35" s="186">
        <v>0</v>
      </c>
      <c r="I35" s="203">
        <v>0</v>
      </c>
      <c r="J35" s="185">
        <v>0</v>
      </c>
      <c r="K35" s="185">
        <v>0</v>
      </c>
      <c r="L35" s="185">
        <v>0</v>
      </c>
      <c r="M35" s="185">
        <v>0</v>
      </c>
      <c r="N35" s="221"/>
      <c r="O35" s="221"/>
      <c r="P35" s="221"/>
      <c r="Q35" s="221"/>
      <c r="R35" s="221"/>
      <c r="S35" s="221"/>
      <c r="T35" s="221"/>
      <c r="U35" s="221"/>
    </row>
    <row r="36" s="150" customFormat="1" ht="17.1" customHeight="1" spans="1:21">
      <c r="A36" s="158" t="s">
        <v>167</v>
      </c>
      <c r="B36" s="160"/>
      <c r="C36" s="192">
        <v>862.78</v>
      </c>
      <c r="D36" s="208" t="s">
        <v>168</v>
      </c>
      <c r="E36" s="203">
        <v>862.78</v>
      </c>
      <c r="F36" s="203">
        <v>0</v>
      </c>
      <c r="G36" s="203">
        <v>0</v>
      </c>
      <c r="H36" s="186">
        <v>862.78</v>
      </c>
      <c r="I36" s="203">
        <v>742.28</v>
      </c>
      <c r="J36" s="203">
        <v>0</v>
      </c>
      <c r="K36" s="203">
        <v>0</v>
      </c>
      <c r="L36" s="203">
        <v>0</v>
      </c>
      <c r="M36" s="203">
        <v>0</v>
      </c>
      <c r="N36" s="221"/>
      <c r="O36" s="221"/>
      <c r="P36" s="221"/>
      <c r="Q36" s="221"/>
      <c r="R36" s="221"/>
      <c r="S36" s="221"/>
      <c r="T36" s="221"/>
      <c r="U36" s="221"/>
    </row>
    <row r="37" s="149" customFormat="1" ht="14.25" spans="1:4">
      <c r="A37" s="209"/>
      <c r="B37" s="209"/>
      <c r="D37" s="210"/>
    </row>
    <row r="38" s="149" customFormat="1" ht="14.25" spans="1:2">
      <c r="A38" s="209"/>
      <c r="B38" s="209"/>
    </row>
    <row r="39" s="149" customFormat="1" ht="14.25" spans="1:2">
      <c r="A39" s="209"/>
      <c r="B39" s="209"/>
    </row>
    <row r="40" s="149" customFormat="1" ht="14.25" spans="1:2">
      <c r="A40" s="209"/>
      <c r="B40" s="209"/>
    </row>
    <row r="41" s="149" customFormat="1" ht="14.25" spans="1:2">
      <c r="A41" s="209"/>
      <c r="B41" s="209"/>
    </row>
    <row r="42" s="149" customFormat="1" ht="14.25" spans="1:2">
      <c r="A42" s="209"/>
      <c r="B42" s="209"/>
    </row>
    <row r="43" s="149" customFormat="1" ht="14.25" spans="1:2">
      <c r="A43" s="209"/>
      <c r="B43" s="209"/>
    </row>
  </sheetData>
  <mergeCells count="35">
    <mergeCell ref="A1:M1"/>
    <mergeCell ref="A2:C2"/>
    <mergeCell ref="A3:C3"/>
    <mergeCell ref="F4:G4"/>
    <mergeCell ref="H5:I5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8:B18"/>
    <mergeCell ref="A19:B19"/>
    <mergeCell ref="A20:B20"/>
    <mergeCell ref="A21:B21"/>
    <mergeCell ref="A22:B22"/>
    <mergeCell ref="A32:B32"/>
    <mergeCell ref="A33:B33"/>
    <mergeCell ref="A34:B34"/>
    <mergeCell ref="A35:B35"/>
    <mergeCell ref="A36:B36"/>
    <mergeCell ref="C4:C6"/>
    <mergeCell ref="D4:D6"/>
    <mergeCell ref="E4:E6"/>
    <mergeCell ref="F5:F6"/>
    <mergeCell ref="G5:G6"/>
    <mergeCell ref="J5:J6"/>
    <mergeCell ref="K5:K6"/>
    <mergeCell ref="L5:L6"/>
    <mergeCell ref="M5:M6"/>
    <mergeCell ref="A4:B6"/>
  </mergeCells>
  <printOptions horizontalCentered="1"/>
  <pageMargins left="0.389583333333333" right="0.389583333333333" top="0.979861111111111" bottom="0.789583333333333" header="0.509722222222222" footer="0.509722222222222"/>
  <pageSetup paperSize="9" scale="70" orientation="landscape" horizontalDpi="360" verticalDpi="36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K72"/>
  <sheetViews>
    <sheetView showGridLines="0" showZeros="0" workbookViewId="0">
      <selection activeCell="A1" sqref="A1:K1"/>
    </sheetView>
  </sheetViews>
  <sheetFormatPr defaultColWidth="9" defaultRowHeight="11.25"/>
  <cols>
    <col min="1" max="1" width="5.125" style="93" customWidth="1"/>
    <col min="2" max="3" width="4.125" style="93" customWidth="1"/>
    <col min="4" max="4" width="33.375" style="93" customWidth="1"/>
    <col min="5" max="5" width="13.375" style="93" customWidth="1"/>
    <col min="6" max="9" width="12.625" style="93" customWidth="1"/>
    <col min="10" max="10" width="12.75" style="93" customWidth="1"/>
    <col min="11" max="11" width="12.125" style="93" customWidth="1"/>
    <col min="12" max="16384" width="9" style="93"/>
  </cols>
  <sheetData>
    <row r="1" ht="42" customHeight="1" spans="1:11">
      <c r="A1" s="94" t="s">
        <v>169</v>
      </c>
      <c r="B1" s="94"/>
      <c r="C1" s="94"/>
      <c r="D1" s="94"/>
      <c r="E1" s="94"/>
      <c r="F1" s="94"/>
      <c r="G1" s="94"/>
      <c r="H1" s="94"/>
      <c r="I1" s="94"/>
      <c r="J1" s="94"/>
      <c r="K1" s="94"/>
    </row>
    <row r="2" ht="15.75" customHeight="1" spans="1:11">
      <c r="A2" s="95" t="s">
        <v>1</v>
      </c>
      <c r="B2" s="96"/>
      <c r="C2" s="96"/>
      <c r="D2" s="96"/>
      <c r="E2" s="97"/>
      <c r="F2" s="98"/>
      <c r="G2" s="98"/>
      <c r="H2" s="98"/>
      <c r="I2" s="98"/>
      <c r="J2" s="98"/>
      <c r="K2" s="70" t="s">
        <v>2</v>
      </c>
    </row>
    <row r="3" s="146" customFormat="1" ht="16.5" customHeight="1" spans="1:11">
      <c r="A3" s="99" t="s">
        <v>170</v>
      </c>
      <c r="B3" s="100"/>
      <c r="C3" s="101"/>
      <c r="D3" s="102" t="s">
        <v>111</v>
      </c>
      <c r="E3" s="107" t="s">
        <v>42</v>
      </c>
      <c r="F3" s="103">
        <v>2020</v>
      </c>
      <c r="G3" s="103"/>
      <c r="H3" s="103"/>
      <c r="I3" s="103"/>
      <c r="J3" s="103"/>
      <c r="K3" s="103"/>
    </row>
    <row r="4" s="146" customFormat="1" ht="14.25" customHeight="1" spans="1:11">
      <c r="A4" s="104" t="s">
        <v>53</v>
      </c>
      <c r="B4" s="105" t="s">
        <v>54</v>
      </c>
      <c r="C4" s="105" t="s">
        <v>55</v>
      </c>
      <c r="D4" s="106"/>
      <c r="E4" s="107"/>
      <c r="F4" s="108" t="s">
        <v>113</v>
      </c>
      <c r="G4" s="108"/>
      <c r="H4" s="108"/>
      <c r="I4" s="116" t="s">
        <v>114</v>
      </c>
      <c r="J4" s="117"/>
      <c r="K4" s="118"/>
    </row>
    <row r="5" s="146" customFormat="1" ht="37.5" customHeight="1" spans="1:11">
      <c r="A5" s="104"/>
      <c r="B5" s="105"/>
      <c r="C5" s="105"/>
      <c r="D5" s="109"/>
      <c r="E5" s="107"/>
      <c r="F5" s="107" t="s">
        <v>17</v>
      </c>
      <c r="G5" s="107" t="s">
        <v>115</v>
      </c>
      <c r="H5" s="107" t="s">
        <v>116</v>
      </c>
      <c r="I5" s="107" t="s">
        <v>17</v>
      </c>
      <c r="J5" s="107" t="s">
        <v>117</v>
      </c>
      <c r="K5" s="107" t="s">
        <v>118</v>
      </c>
    </row>
    <row r="6" s="146" customFormat="1" ht="20.1" customHeight="1" spans="1:11">
      <c r="A6" s="110" t="s">
        <v>65</v>
      </c>
      <c r="B6" s="105" t="s">
        <v>65</v>
      </c>
      <c r="C6" s="105" t="s">
        <v>65</v>
      </c>
      <c r="D6" s="105" t="s">
        <v>65</v>
      </c>
      <c r="E6" s="103">
        <v>1</v>
      </c>
      <c r="F6" s="103">
        <v>2</v>
      </c>
      <c r="G6" s="103">
        <v>3</v>
      </c>
      <c r="H6" s="103">
        <v>4</v>
      </c>
      <c r="I6" s="103">
        <v>5</v>
      </c>
      <c r="J6" s="103">
        <v>6</v>
      </c>
      <c r="K6" s="103">
        <v>7</v>
      </c>
    </row>
    <row r="7" s="147" customFormat="1" ht="20.1" customHeight="1" spans="1:11">
      <c r="A7" s="111"/>
      <c r="B7" s="112"/>
      <c r="C7" s="112"/>
      <c r="D7" s="112" t="s">
        <v>7</v>
      </c>
      <c r="E7" s="113">
        <f t="shared" ref="E7:K7" si="0">E8+E38+E44</f>
        <v>862.78</v>
      </c>
      <c r="F7" s="113">
        <f>F8+F38+F44</f>
        <v>774.08</v>
      </c>
      <c r="G7" s="113">
        <f>G8+G38+G44</f>
        <v>653.17</v>
      </c>
      <c r="H7" s="113">
        <f>H8+H38+H44</f>
        <v>120.91</v>
      </c>
      <c r="I7" s="113">
        <f>I8+I38+I44</f>
        <v>88.7</v>
      </c>
      <c r="J7" s="113">
        <f>J8+J38+J44</f>
        <v>88.7</v>
      </c>
      <c r="K7" s="113">
        <f>K8+K38+K44</f>
        <v>0</v>
      </c>
    </row>
    <row r="8" s="92" customFormat="1" ht="20.1" customHeight="1" spans="1:11">
      <c r="A8" s="111" t="s">
        <v>69</v>
      </c>
      <c r="B8" s="112"/>
      <c r="C8" s="112"/>
      <c r="D8" s="112" t="s">
        <v>66</v>
      </c>
      <c r="E8" s="113">
        <f t="shared" ref="E8:K8" si="1">E9</f>
        <v>766.11</v>
      </c>
      <c r="F8" s="113">
        <f>F9</f>
        <v>677.41</v>
      </c>
      <c r="G8" s="113">
        <f>G9</f>
        <v>556.5</v>
      </c>
      <c r="H8" s="113">
        <f>H9</f>
        <v>120.91</v>
      </c>
      <c r="I8" s="113">
        <f>I9</f>
        <v>88.7</v>
      </c>
      <c r="J8" s="113">
        <f>J9</f>
        <v>88.7</v>
      </c>
      <c r="K8" s="113">
        <f>K9</f>
        <v>0</v>
      </c>
    </row>
    <row r="9" s="92" customFormat="1" ht="20.1" customHeight="1" spans="1:11">
      <c r="A9" s="111"/>
      <c r="B9" s="112" t="s">
        <v>70</v>
      </c>
      <c r="C9" s="112"/>
      <c r="D9" s="112" t="s">
        <v>67</v>
      </c>
      <c r="E9" s="113">
        <f t="shared" ref="E9:K9" si="2">E10+E23+E25</f>
        <v>766.11</v>
      </c>
      <c r="F9" s="113">
        <f>F10+F23+F25</f>
        <v>677.41</v>
      </c>
      <c r="G9" s="113">
        <f>G10+G23+G25</f>
        <v>556.5</v>
      </c>
      <c r="H9" s="113">
        <f>H10+H23+H25</f>
        <v>120.91</v>
      </c>
      <c r="I9" s="113">
        <f>I10+I23+I25</f>
        <v>88.7</v>
      </c>
      <c r="J9" s="113">
        <f>J10+J23+J25</f>
        <v>88.7</v>
      </c>
      <c r="K9" s="113">
        <f>K10+K23+K25</f>
        <v>0</v>
      </c>
    </row>
    <row r="10" s="92" customFormat="1" ht="20.1" customHeight="1" spans="1:11">
      <c r="A10" s="111"/>
      <c r="B10" s="112"/>
      <c r="C10" s="112" t="s">
        <v>71</v>
      </c>
      <c r="D10" s="112" t="s">
        <v>68</v>
      </c>
      <c r="E10" s="113">
        <f t="shared" ref="E10:K10" si="3">SUM(E11:E22)</f>
        <v>640.91</v>
      </c>
      <c r="F10" s="113">
        <f>SUM(F11:F22)</f>
        <v>640.91</v>
      </c>
      <c r="G10" s="113">
        <f>SUM(G11:G22)</f>
        <v>528</v>
      </c>
      <c r="H10" s="113">
        <f>SUM(H11:H22)</f>
        <v>112.91</v>
      </c>
      <c r="I10" s="113">
        <f>SUM(I11:I22)</f>
        <v>0</v>
      </c>
      <c r="J10" s="113">
        <f>SUM(J11:J22)</f>
        <v>0</v>
      </c>
      <c r="K10" s="113">
        <f>SUM(K11:K22)</f>
        <v>0</v>
      </c>
    </row>
    <row r="11" s="92" customFormat="1" ht="20.1" customHeight="1" spans="1:11">
      <c r="A11" s="111" t="s">
        <v>119</v>
      </c>
      <c r="B11" s="112" t="s">
        <v>120</v>
      </c>
      <c r="C11" s="112" t="s">
        <v>121</v>
      </c>
      <c r="D11" s="112" t="s">
        <v>82</v>
      </c>
      <c r="E11" s="113">
        <v>76.8</v>
      </c>
      <c r="F11" s="113">
        <v>76.8</v>
      </c>
      <c r="G11" s="113">
        <v>0</v>
      </c>
      <c r="H11" s="113">
        <v>76.8</v>
      </c>
      <c r="I11" s="113">
        <v>0</v>
      </c>
      <c r="J11" s="113">
        <v>0</v>
      </c>
      <c r="K11" s="113">
        <v>0</v>
      </c>
    </row>
    <row r="12" s="92" customFormat="1" ht="20.1" customHeight="1" spans="1:11">
      <c r="A12" s="111" t="s">
        <v>119</v>
      </c>
      <c r="B12" s="112" t="s">
        <v>120</v>
      </c>
      <c r="C12" s="112" t="s">
        <v>121</v>
      </c>
      <c r="D12" s="112" t="s">
        <v>83</v>
      </c>
      <c r="E12" s="113">
        <v>36.11</v>
      </c>
      <c r="F12" s="113">
        <v>36.11</v>
      </c>
      <c r="G12" s="113">
        <v>0</v>
      </c>
      <c r="H12" s="113">
        <v>36.11</v>
      </c>
      <c r="I12" s="113">
        <v>0</v>
      </c>
      <c r="J12" s="113">
        <v>0</v>
      </c>
      <c r="K12" s="113">
        <v>0</v>
      </c>
    </row>
    <row r="13" s="92" customFormat="1" ht="20.1" customHeight="1" spans="1:11">
      <c r="A13" s="111" t="s">
        <v>119</v>
      </c>
      <c r="B13" s="112" t="s">
        <v>120</v>
      </c>
      <c r="C13" s="112" t="s">
        <v>121</v>
      </c>
      <c r="D13" s="112" t="s">
        <v>77</v>
      </c>
      <c r="E13" s="113">
        <v>68.94</v>
      </c>
      <c r="F13" s="113">
        <v>68.94</v>
      </c>
      <c r="G13" s="113">
        <v>68.94</v>
      </c>
      <c r="H13" s="113">
        <v>0</v>
      </c>
      <c r="I13" s="113">
        <v>0</v>
      </c>
      <c r="J13" s="113">
        <v>0</v>
      </c>
      <c r="K13" s="113">
        <v>0</v>
      </c>
    </row>
    <row r="14" s="92" customFormat="1" ht="20.1" customHeight="1" spans="1:11">
      <c r="A14" s="111" t="s">
        <v>119</v>
      </c>
      <c r="B14" s="112" t="s">
        <v>120</v>
      </c>
      <c r="C14" s="112" t="s">
        <v>121</v>
      </c>
      <c r="D14" s="112" t="s">
        <v>79</v>
      </c>
      <c r="E14" s="113">
        <v>62.15</v>
      </c>
      <c r="F14" s="113">
        <v>62.15</v>
      </c>
      <c r="G14" s="113">
        <v>62.15</v>
      </c>
      <c r="H14" s="113">
        <v>0</v>
      </c>
      <c r="I14" s="113">
        <v>0</v>
      </c>
      <c r="J14" s="113">
        <v>0</v>
      </c>
      <c r="K14" s="113">
        <v>0</v>
      </c>
    </row>
    <row r="15" s="92" customFormat="1" ht="20.1" customHeight="1" spans="1:11">
      <c r="A15" s="111" t="s">
        <v>119</v>
      </c>
      <c r="B15" s="112" t="s">
        <v>120</v>
      </c>
      <c r="C15" s="112" t="s">
        <v>121</v>
      </c>
      <c r="D15" s="112" t="s">
        <v>76</v>
      </c>
      <c r="E15" s="113">
        <v>1.75</v>
      </c>
      <c r="F15" s="113">
        <v>1.75</v>
      </c>
      <c r="G15" s="113">
        <v>1.75</v>
      </c>
      <c r="H15" s="113">
        <v>0</v>
      </c>
      <c r="I15" s="113">
        <v>0</v>
      </c>
      <c r="J15" s="113">
        <v>0</v>
      </c>
      <c r="K15" s="113">
        <v>0</v>
      </c>
    </row>
    <row r="16" s="92" customFormat="1" ht="20.1" customHeight="1" spans="1:11">
      <c r="A16" s="111" t="s">
        <v>119</v>
      </c>
      <c r="B16" s="112" t="s">
        <v>120</v>
      </c>
      <c r="C16" s="112" t="s">
        <v>121</v>
      </c>
      <c r="D16" s="112" t="s">
        <v>75</v>
      </c>
      <c r="E16" s="113">
        <v>0.7</v>
      </c>
      <c r="F16" s="113">
        <v>0.7</v>
      </c>
      <c r="G16" s="113">
        <v>0.7</v>
      </c>
      <c r="H16" s="113">
        <v>0</v>
      </c>
      <c r="I16" s="113">
        <v>0</v>
      </c>
      <c r="J16" s="113">
        <v>0</v>
      </c>
      <c r="K16" s="113">
        <v>0</v>
      </c>
    </row>
    <row r="17" s="92" customFormat="1" ht="20.1" customHeight="1" spans="1:11">
      <c r="A17" s="111" t="s">
        <v>119</v>
      </c>
      <c r="B17" s="112" t="s">
        <v>120</v>
      </c>
      <c r="C17" s="112" t="s">
        <v>121</v>
      </c>
      <c r="D17" s="112" t="s">
        <v>73</v>
      </c>
      <c r="E17" s="113">
        <v>16.31</v>
      </c>
      <c r="F17" s="113">
        <v>16.31</v>
      </c>
      <c r="G17" s="113">
        <v>16.31</v>
      </c>
      <c r="H17" s="113">
        <v>0</v>
      </c>
      <c r="I17" s="113">
        <v>0</v>
      </c>
      <c r="J17" s="113">
        <v>0</v>
      </c>
      <c r="K17" s="113">
        <v>0</v>
      </c>
    </row>
    <row r="18" s="92" customFormat="1" ht="20.1" customHeight="1" spans="1:11">
      <c r="A18" s="111" t="s">
        <v>119</v>
      </c>
      <c r="B18" s="112" t="s">
        <v>120</v>
      </c>
      <c r="C18" s="112" t="s">
        <v>121</v>
      </c>
      <c r="D18" s="112" t="s">
        <v>81</v>
      </c>
      <c r="E18" s="113">
        <v>27.79</v>
      </c>
      <c r="F18" s="113">
        <v>27.79</v>
      </c>
      <c r="G18" s="113">
        <v>27.79</v>
      </c>
      <c r="H18" s="113">
        <v>0</v>
      </c>
      <c r="I18" s="113">
        <v>0</v>
      </c>
      <c r="J18" s="113">
        <v>0</v>
      </c>
      <c r="K18" s="113">
        <v>0</v>
      </c>
    </row>
    <row r="19" s="92" customFormat="1" ht="20.1" customHeight="1" spans="1:11">
      <c r="A19" s="111" t="s">
        <v>119</v>
      </c>
      <c r="B19" s="112" t="s">
        <v>120</v>
      </c>
      <c r="C19" s="112" t="s">
        <v>121</v>
      </c>
      <c r="D19" s="112" t="s">
        <v>78</v>
      </c>
      <c r="E19" s="113">
        <v>53.14</v>
      </c>
      <c r="F19" s="113">
        <v>53.14</v>
      </c>
      <c r="G19" s="113">
        <v>53.14</v>
      </c>
      <c r="H19" s="113">
        <v>0</v>
      </c>
      <c r="I19" s="113">
        <v>0</v>
      </c>
      <c r="J19" s="113">
        <v>0</v>
      </c>
      <c r="K19" s="113">
        <v>0</v>
      </c>
    </row>
    <row r="20" s="92" customFormat="1" ht="20.1" customHeight="1" spans="1:11">
      <c r="A20" s="111" t="s">
        <v>119</v>
      </c>
      <c r="B20" s="112" t="s">
        <v>120</v>
      </c>
      <c r="C20" s="112" t="s">
        <v>121</v>
      </c>
      <c r="D20" s="112" t="s">
        <v>74</v>
      </c>
      <c r="E20" s="113">
        <v>28.8</v>
      </c>
      <c r="F20" s="113">
        <v>28.8</v>
      </c>
      <c r="G20" s="113">
        <v>28.8</v>
      </c>
      <c r="H20" s="113">
        <v>0</v>
      </c>
      <c r="I20" s="113">
        <v>0</v>
      </c>
      <c r="J20" s="113">
        <v>0</v>
      </c>
      <c r="K20" s="113">
        <v>0</v>
      </c>
    </row>
    <row r="21" s="92" customFormat="1" ht="20.1" customHeight="1" spans="1:11">
      <c r="A21" s="111" t="s">
        <v>119</v>
      </c>
      <c r="B21" s="112" t="s">
        <v>120</v>
      </c>
      <c r="C21" s="112" t="s">
        <v>121</v>
      </c>
      <c r="D21" s="112" t="s">
        <v>80</v>
      </c>
      <c r="E21" s="113">
        <v>3.85</v>
      </c>
      <c r="F21" s="113">
        <v>3.85</v>
      </c>
      <c r="G21" s="113">
        <v>3.85</v>
      </c>
      <c r="H21" s="113">
        <v>0</v>
      </c>
      <c r="I21" s="113">
        <v>0</v>
      </c>
      <c r="J21" s="113">
        <v>0</v>
      </c>
      <c r="K21" s="113">
        <v>0</v>
      </c>
    </row>
    <row r="22" s="92" customFormat="1" ht="20.1" customHeight="1" spans="1:11">
      <c r="A22" s="111" t="s">
        <v>119</v>
      </c>
      <c r="B22" s="112" t="s">
        <v>120</v>
      </c>
      <c r="C22" s="112" t="s">
        <v>121</v>
      </c>
      <c r="D22" s="112" t="s">
        <v>72</v>
      </c>
      <c r="E22" s="113">
        <v>264.57</v>
      </c>
      <c r="F22" s="113">
        <v>264.57</v>
      </c>
      <c r="G22" s="113">
        <v>264.57</v>
      </c>
      <c r="H22" s="113">
        <v>0</v>
      </c>
      <c r="I22" s="113">
        <v>0</v>
      </c>
      <c r="J22" s="113">
        <v>0</v>
      </c>
      <c r="K22" s="113">
        <v>0</v>
      </c>
    </row>
    <row r="23" s="92" customFormat="1" ht="20.1" customHeight="1" spans="1:11">
      <c r="A23" s="111"/>
      <c r="B23" s="112"/>
      <c r="C23" s="112" t="s">
        <v>85</v>
      </c>
      <c r="D23" s="112" t="s">
        <v>84</v>
      </c>
      <c r="E23" s="113">
        <f t="shared" ref="E23:K23" si="4">E24</f>
        <v>88.7</v>
      </c>
      <c r="F23" s="113">
        <f>F24</f>
        <v>0</v>
      </c>
      <c r="G23" s="113">
        <f>G24</f>
        <v>0</v>
      </c>
      <c r="H23" s="113">
        <f>H24</f>
        <v>0</v>
      </c>
      <c r="I23" s="113">
        <f>I24</f>
        <v>88.7</v>
      </c>
      <c r="J23" s="113">
        <f>J24</f>
        <v>88.7</v>
      </c>
      <c r="K23" s="113">
        <f>K24</f>
        <v>0</v>
      </c>
    </row>
    <row r="24" s="92" customFormat="1" ht="20.1" customHeight="1" spans="1:11">
      <c r="A24" s="111" t="s">
        <v>119</v>
      </c>
      <c r="B24" s="112" t="s">
        <v>120</v>
      </c>
      <c r="C24" s="112" t="s">
        <v>122</v>
      </c>
      <c r="D24" s="112" t="s">
        <v>86</v>
      </c>
      <c r="E24" s="113">
        <v>88.7</v>
      </c>
      <c r="F24" s="113">
        <v>0</v>
      </c>
      <c r="G24" s="113">
        <v>0</v>
      </c>
      <c r="H24" s="113">
        <v>0</v>
      </c>
      <c r="I24" s="113">
        <v>88.7</v>
      </c>
      <c r="J24" s="113">
        <v>88.7</v>
      </c>
      <c r="K24" s="113">
        <v>0</v>
      </c>
    </row>
    <row r="25" s="92" customFormat="1" ht="20.1" customHeight="1" spans="1:11">
      <c r="A25" s="111"/>
      <c r="B25" s="112"/>
      <c r="C25" s="112" t="s">
        <v>88</v>
      </c>
      <c r="D25" s="112" t="s">
        <v>87</v>
      </c>
      <c r="E25" s="113">
        <f t="shared" ref="E25:K25" si="5">SUM(E26:E37)</f>
        <v>36.5</v>
      </c>
      <c r="F25" s="113">
        <f>SUM(F26:F37)</f>
        <v>36.5</v>
      </c>
      <c r="G25" s="113">
        <f>SUM(G26:G37)</f>
        <v>28.5</v>
      </c>
      <c r="H25" s="113">
        <f>SUM(H26:H37)</f>
        <v>8</v>
      </c>
      <c r="I25" s="113">
        <f>SUM(I26:I37)</f>
        <v>0</v>
      </c>
      <c r="J25" s="113">
        <f>SUM(J26:J37)</f>
        <v>0</v>
      </c>
      <c r="K25" s="113">
        <f>SUM(K26:K37)</f>
        <v>0</v>
      </c>
    </row>
    <row r="26" s="92" customFormat="1" ht="20.1" customHeight="1" spans="1:11">
      <c r="A26" s="111" t="s">
        <v>119</v>
      </c>
      <c r="B26" s="112" t="s">
        <v>120</v>
      </c>
      <c r="C26" s="112" t="s">
        <v>123</v>
      </c>
      <c r="D26" s="112" t="s">
        <v>77</v>
      </c>
      <c r="E26" s="113">
        <v>1.44</v>
      </c>
      <c r="F26" s="113">
        <v>1.44</v>
      </c>
      <c r="G26" s="113">
        <v>1.44</v>
      </c>
      <c r="H26" s="113">
        <v>0</v>
      </c>
      <c r="I26" s="113">
        <v>0</v>
      </c>
      <c r="J26" s="113">
        <v>0</v>
      </c>
      <c r="K26" s="113">
        <v>0</v>
      </c>
    </row>
    <row r="27" s="92" customFormat="1" ht="20.1" customHeight="1" spans="1:11">
      <c r="A27" s="111" t="s">
        <v>119</v>
      </c>
      <c r="B27" s="112" t="s">
        <v>120</v>
      </c>
      <c r="C27" s="112" t="s">
        <v>123</v>
      </c>
      <c r="D27" s="112" t="s">
        <v>89</v>
      </c>
      <c r="E27" s="113">
        <v>14.42</v>
      </c>
      <c r="F27" s="113">
        <v>14.42</v>
      </c>
      <c r="G27" s="113">
        <v>14.42</v>
      </c>
      <c r="H27" s="113">
        <v>0</v>
      </c>
      <c r="I27" s="113">
        <v>0</v>
      </c>
      <c r="J27" s="113">
        <v>0</v>
      </c>
      <c r="K27" s="113">
        <v>0</v>
      </c>
    </row>
    <row r="28" s="92" customFormat="1" ht="20.1" customHeight="1" spans="1:11">
      <c r="A28" s="111" t="s">
        <v>119</v>
      </c>
      <c r="B28" s="112" t="s">
        <v>120</v>
      </c>
      <c r="C28" s="112" t="s">
        <v>123</v>
      </c>
      <c r="D28" s="112" t="s">
        <v>74</v>
      </c>
      <c r="E28" s="113">
        <v>3</v>
      </c>
      <c r="F28" s="113">
        <v>3</v>
      </c>
      <c r="G28" s="113">
        <v>3</v>
      </c>
      <c r="H28" s="113">
        <v>0</v>
      </c>
      <c r="I28" s="113">
        <v>0</v>
      </c>
      <c r="J28" s="113">
        <v>0</v>
      </c>
      <c r="K28" s="113">
        <v>0</v>
      </c>
    </row>
    <row r="29" s="92" customFormat="1" ht="20.1" customHeight="1" spans="1:11">
      <c r="A29" s="111" t="s">
        <v>119</v>
      </c>
      <c r="B29" s="112" t="s">
        <v>120</v>
      </c>
      <c r="C29" s="112" t="s">
        <v>123</v>
      </c>
      <c r="D29" s="112" t="s">
        <v>82</v>
      </c>
      <c r="E29" s="113">
        <v>8</v>
      </c>
      <c r="F29" s="113">
        <v>8</v>
      </c>
      <c r="G29" s="113">
        <v>0</v>
      </c>
      <c r="H29" s="113">
        <v>8</v>
      </c>
      <c r="I29" s="113">
        <v>0</v>
      </c>
      <c r="J29" s="113">
        <v>0</v>
      </c>
      <c r="K29" s="113">
        <v>0</v>
      </c>
    </row>
    <row r="30" s="92" customFormat="1" ht="20.1" customHeight="1" spans="1:11">
      <c r="A30" s="111" t="s">
        <v>119</v>
      </c>
      <c r="B30" s="112" t="s">
        <v>120</v>
      </c>
      <c r="C30" s="112" t="s">
        <v>123</v>
      </c>
      <c r="D30" s="112" t="s">
        <v>73</v>
      </c>
      <c r="E30" s="113">
        <v>1.2</v>
      </c>
      <c r="F30" s="113">
        <v>1.2</v>
      </c>
      <c r="G30" s="113">
        <v>1.2</v>
      </c>
      <c r="H30" s="113">
        <v>0</v>
      </c>
      <c r="I30" s="113">
        <v>0</v>
      </c>
      <c r="J30" s="113">
        <v>0</v>
      </c>
      <c r="K30" s="113">
        <v>0</v>
      </c>
    </row>
    <row r="31" s="92" customFormat="1" ht="20.1" customHeight="1" spans="1:11">
      <c r="A31" s="111" t="s">
        <v>119</v>
      </c>
      <c r="B31" s="112" t="s">
        <v>120</v>
      </c>
      <c r="C31" s="112" t="s">
        <v>123</v>
      </c>
      <c r="D31" s="112" t="s">
        <v>91</v>
      </c>
      <c r="E31" s="113">
        <v>1.77</v>
      </c>
      <c r="F31" s="113">
        <v>1.77</v>
      </c>
      <c r="G31" s="113">
        <v>1.77</v>
      </c>
      <c r="H31" s="113">
        <v>0</v>
      </c>
      <c r="I31" s="113">
        <v>0</v>
      </c>
      <c r="J31" s="113">
        <v>0</v>
      </c>
      <c r="K31" s="113">
        <v>0</v>
      </c>
    </row>
    <row r="32" ht="20.1" customHeight="1" spans="1:11">
      <c r="A32" s="111" t="s">
        <v>119</v>
      </c>
      <c r="B32" s="112" t="s">
        <v>120</v>
      </c>
      <c r="C32" s="112" t="s">
        <v>123</v>
      </c>
      <c r="D32" s="112" t="s">
        <v>92</v>
      </c>
      <c r="E32" s="113">
        <v>0.24</v>
      </c>
      <c r="F32" s="113">
        <v>0.24</v>
      </c>
      <c r="G32" s="113">
        <v>0.24</v>
      </c>
      <c r="H32" s="113">
        <v>0</v>
      </c>
      <c r="I32" s="113">
        <v>0</v>
      </c>
      <c r="J32" s="113">
        <v>0</v>
      </c>
      <c r="K32" s="113">
        <v>0</v>
      </c>
    </row>
    <row r="33" ht="20.1" customHeight="1" spans="1:11">
      <c r="A33" s="111" t="s">
        <v>119</v>
      </c>
      <c r="B33" s="112" t="s">
        <v>120</v>
      </c>
      <c r="C33" s="112" t="s">
        <v>123</v>
      </c>
      <c r="D33" s="112" t="s">
        <v>75</v>
      </c>
      <c r="E33" s="113">
        <v>0.05</v>
      </c>
      <c r="F33" s="113">
        <v>0.05</v>
      </c>
      <c r="G33" s="113">
        <v>0.05</v>
      </c>
      <c r="H33" s="113">
        <v>0</v>
      </c>
      <c r="I33" s="113">
        <v>0</v>
      </c>
      <c r="J33" s="113">
        <v>0</v>
      </c>
      <c r="K33" s="113">
        <v>0</v>
      </c>
    </row>
    <row r="34" ht="20.1" customHeight="1" spans="1:11">
      <c r="A34" s="111" t="s">
        <v>119</v>
      </c>
      <c r="B34" s="112" t="s">
        <v>120</v>
      </c>
      <c r="C34" s="112" t="s">
        <v>123</v>
      </c>
      <c r="D34" s="112" t="s">
        <v>81</v>
      </c>
      <c r="E34" s="113">
        <v>1.84</v>
      </c>
      <c r="F34" s="113">
        <v>1.84</v>
      </c>
      <c r="G34" s="113">
        <v>1.84</v>
      </c>
      <c r="H34" s="113">
        <v>0</v>
      </c>
      <c r="I34" s="113">
        <v>0</v>
      </c>
      <c r="J34" s="113">
        <v>0</v>
      </c>
      <c r="K34" s="113">
        <v>0</v>
      </c>
    </row>
    <row r="35" ht="20.1" customHeight="1" spans="1:11">
      <c r="A35" s="111" t="s">
        <v>119</v>
      </c>
      <c r="B35" s="112" t="s">
        <v>120</v>
      </c>
      <c r="C35" s="112" t="s">
        <v>123</v>
      </c>
      <c r="D35" s="112" t="s">
        <v>80</v>
      </c>
      <c r="E35" s="113">
        <v>0.25</v>
      </c>
      <c r="F35" s="113">
        <v>0.25</v>
      </c>
      <c r="G35" s="113">
        <v>0.25</v>
      </c>
      <c r="H35" s="113">
        <v>0</v>
      </c>
      <c r="I35" s="113">
        <v>0</v>
      </c>
      <c r="J35" s="113">
        <v>0</v>
      </c>
      <c r="K35" s="113">
        <v>0</v>
      </c>
    </row>
    <row r="36" ht="20.1" customHeight="1" spans="1:11">
      <c r="A36" s="111" t="s">
        <v>119</v>
      </c>
      <c r="B36" s="112" t="s">
        <v>120</v>
      </c>
      <c r="C36" s="112" t="s">
        <v>123</v>
      </c>
      <c r="D36" s="112" t="s">
        <v>76</v>
      </c>
      <c r="E36" s="113">
        <v>0.12</v>
      </c>
      <c r="F36" s="113">
        <v>0.12</v>
      </c>
      <c r="G36" s="113">
        <v>0.12</v>
      </c>
      <c r="H36" s="113">
        <v>0</v>
      </c>
      <c r="I36" s="113">
        <v>0</v>
      </c>
      <c r="J36" s="113">
        <v>0</v>
      </c>
      <c r="K36" s="113">
        <v>0</v>
      </c>
    </row>
    <row r="37" ht="20.1" customHeight="1" spans="1:11">
      <c r="A37" s="111" t="s">
        <v>119</v>
      </c>
      <c r="B37" s="112" t="s">
        <v>120</v>
      </c>
      <c r="C37" s="112" t="s">
        <v>123</v>
      </c>
      <c r="D37" s="112" t="s">
        <v>90</v>
      </c>
      <c r="E37" s="113">
        <v>4.17</v>
      </c>
      <c r="F37" s="113">
        <v>4.17</v>
      </c>
      <c r="G37" s="113">
        <v>4.17</v>
      </c>
      <c r="H37" s="113">
        <v>0</v>
      </c>
      <c r="I37" s="113">
        <v>0</v>
      </c>
      <c r="J37" s="113">
        <v>0</v>
      </c>
      <c r="K37" s="113">
        <v>0</v>
      </c>
    </row>
    <row r="38" ht="20.1" customHeight="1" spans="1:11">
      <c r="A38" s="111" t="s">
        <v>96</v>
      </c>
      <c r="B38" s="112"/>
      <c r="C38" s="112"/>
      <c r="D38" s="112" t="s">
        <v>93</v>
      </c>
      <c r="E38" s="113">
        <f t="shared" ref="E38:K38" si="6">E39</f>
        <v>70.27</v>
      </c>
      <c r="F38" s="113">
        <f>F39</f>
        <v>70.27</v>
      </c>
      <c r="G38" s="113">
        <f>G39</f>
        <v>70.27</v>
      </c>
      <c r="H38" s="113">
        <f>H39</f>
        <v>0</v>
      </c>
      <c r="I38" s="113">
        <f>I39</f>
        <v>0</v>
      </c>
      <c r="J38" s="113">
        <f>J39</f>
        <v>0</v>
      </c>
      <c r="K38" s="113">
        <f>K39</f>
        <v>0</v>
      </c>
    </row>
    <row r="39" ht="20.1" customHeight="1" spans="1:11">
      <c r="A39" s="111"/>
      <c r="B39" s="112" t="s">
        <v>97</v>
      </c>
      <c r="C39" s="112"/>
      <c r="D39" s="112" t="s">
        <v>94</v>
      </c>
      <c r="E39" s="113">
        <f t="shared" ref="E39:K39" si="7">E40+E42</f>
        <v>70.27</v>
      </c>
      <c r="F39" s="113">
        <f>F40+F42</f>
        <v>70.27</v>
      </c>
      <c r="G39" s="113">
        <f>G40+G42</f>
        <v>70.27</v>
      </c>
      <c r="H39" s="113">
        <f>H40+H42</f>
        <v>0</v>
      </c>
      <c r="I39" s="113">
        <f>I40+I42</f>
        <v>0</v>
      </c>
      <c r="J39" s="113">
        <f>J40+J42</f>
        <v>0</v>
      </c>
      <c r="K39" s="113">
        <f>K40+K42</f>
        <v>0</v>
      </c>
    </row>
    <row r="40" ht="20.1" customHeight="1" spans="1:11">
      <c r="A40" s="111"/>
      <c r="B40" s="112"/>
      <c r="C40" s="112" t="s">
        <v>71</v>
      </c>
      <c r="D40" s="112" t="s">
        <v>95</v>
      </c>
      <c r="E40" s="113">
        <f t="shared" ref="E40:K40" si="8">E41</f>
        <v>10.58</v>
      </c>
      <c r="F40" s="113">
        <f>F41</f>
        <v>10.58</v>
      </c>
      <c r="G40" s="113">
        <f>G41</f>
        <v>10.58</v>
      </c>
      <c r="H40" s="113">
        <f>H41</f>
        <v>0</v>
      </c>
      <c r="I40" s="113">
        <f>I41</f>
        <v>0</v>
      </c>
      <c r="J40" s="113">
        <f>J41</f>
        <v>0</v>
      </c>
      <c r="K40" s="113">
        <f>K41</f>
        <v>0</v>
      </c>
    </row>
    <row r="41" ht="20.1" customHeight="1" spans="1:11">
      <c r="A41" s="111" t="s">
        <v>124</v>
      </c>
      <c r="B41" s="112" t="s">
        <v>125</v>
      </c>
      <c r="C41" s="112" t="s">
        <v>121</v>
      </c>
      <c r="D41" s="112" t="s">
        <v>98</v>
      </c>
      <c r="E41" s="113">
        <v>10.58</v>
      </c>
      <c r="F41" s="113">
        <v>10.58</v>
      </c>
      <c r="G41" s="113">
        <v>10.58</v>
      </c>
      <c r="H41" s="113">
        <v>0</v>
      </c>
      <c r="I41" s="113">
        <v>0</v>
      </c>
      <c r="J41" s="113">
        <v>0</v>
      </c>
      <c r="K41" s="113">
        <v>0</v>
      </c>
    </row>
    <row r="42" ht="20.1" customHeight="1" spans="1:11">
      <c r="A42" s="111"/>
      <c r="B42" s="112"/>
      <c r="C42" s="112" t="s">
        <v>97</v>
      </c>
      <c r="D42" s="112" t="s">
        <v>99</v>
      </c>
      <c r="E42" s="113">
        <f t="shared" ref="E42:K42" si="9">E43</f>
        <v>59.69</v>
      </c>
      <c r="F42" s="113">
        <f>F43</f>
        <v>59.69</v>
      </c>
      <c r="G42" s="113">
        <f>G43</f>
        <v>59.69</v>
      </c>
      <c r="H42" s="113">
        <f>H43</f>
        <v>0</v>
      </c>
      <c r="I42" s="113">
        <f>I43</f>
        <v>0</v>
      </c>
      <c r="J42" s="113">
        <f>J43</f>
        <v>0</v>
      </c>
      <c r="K42" s="113">
        <f>K43</f>
        <v>0</v>
      </c>
    </row>
    <row r="43" ht="20.1" customHeight="1" spans="1:11">
      <c r="A43" s="111" t="s">
        <v>124</v>
      </c>
      <c r="B43" s="112" t="s">
        <v>125</v>
      </c>
      <c r="C43" s="112" t="s">
        <v>125</v>
      </c>
      <c r="D43" s="112" t="s">
        <v>100</v>
      </c>
      <c r="E43" s="113">
        <v>59.69</v>
      </c>
      <c r="F43" s="113">
        <v>59.69</v>
      </c>
      <c r="G43" s="113">
        <v>59.69</v>
      </c>
      <c r="H43" s="113">
        <v>0</v>
      </c>
      <c r="I43" s="113">
        <v>0</v>
      </c>
      <c r="J43" s="113">
        <v>0</v>
      </c>
      <c r="K43" s="113">
        <v>0</v>
      </c>
    </row>
    <row r="44" ht="20.1" customHeight="1" spans="1:11">
      <c r="A44" s="111" t="s">
        <v>104</v>
      </c>
      <c r="B44" s="112"/>
      <c r="C44" s="112"/>
      <c r="D44" s="112" t="s">
        <v>101</v>
      </c>
      <c r="E44" s="113">
        <f t="shared" ref="E44:K44" si="10">E45</f>
        <v>26.4</v>
      </c>
      <c r="F44" s="113">
        <f>F45</f>
        <v>26.4</v>
      </c>
      <c r="G44" s="113">
        <f>G45</f>
        <v>26.4</v>
      </c>
      <c r="H44" s="113">
        <f>H45</f>
        <v>0</v>
      </c>
      <c r="I44" s="113">
        <f>I45</f>
        <v>0</v>
      </c>
      <c r="J44" s="113">
        <f>J45</f>
        <v>0</v>
      </c>
      <c r="K44" s="113">
        <f>K45</f>
        <v>0</v>
      </c>
    </row>
    <row r="45" ht="20.1" customHeight="1" spans="1:11">
      <c r="A45" s="111"/>
      <c r="B45" s="112" t="s">
        <v>105</v>
      </c>
      <c r="C45" s="112"/>
      <c r="D45" s="112" t="s">
        <v>102</v>
      </c>
      <c r="E45" s="113">
        <f t="shared" ref="E45:K45" si="11">E46+E48</f>
        <v>26.4</v>
      </c>
      <c r="F45" s="113">
        <f>F46+F48</f>
        <v>26.4</v>
      </c>
      <c r="G45" s="113">
        <f>G46+G48</f>
        <v>26.4</v>
      </c>
      <c r="H45" s="113">
        <f>H46+H48</f>
        <v>0</v>
      </c>
      <c r="I45" s="113">
        <f>I46+I48</f>
        <v>0</v>
      </c>
      <c r="J45" s="113">
        <f>J46+J48</f>
        <v>0</v>
      </c>
      <c r="K45" s="113">
        <f>K46+K48</f>
        <v>0</v>
      </c>
    </row>
    <row r="46" ht="20.1" customHeight="1" spans="1:11">
      <c r="A46" s="111"/>
      <c r="B46" s="112"/>
      <c r="C46" s="112" t="s">
        <v>71</v>
      </c>
      <c r="D46" s="112" t="s">
        <v>103</v>
      </c>
      <c r="E46" s="113">
        <f t="shared" ref="E46:K46" si="12">E47</f>
        <v>24.76</v>
      </c>
      <c r="F46" s="113">
        <f>F47</f>
        <v>24.76</v>
      </c>
      <c r="G46" s="113">
        <f>G47</f>
        <v>24.76</v>
      </c>
      <c r="H46" s="113">
        <f>H47</f>
        <v>0</v>
      </c>
      <c r="I46" s="113">
        <f>I47</f>
        <v>0</v>
      </c>
      <c r="J46" s="113">
        <f>J47</f>
        <v>0</v>
      </c>
      <c r="K46" s="113">
        <f>K47</f>
        <v>0</v>
      </c>
    </row>
    <row r="47" ht="20.1" customHeight="1" spans="1:11">
      <c r="A47" s="111" t="s">
        <v>126</v>
      </c>
      <c r="B47" s="112" t="s">
        <v>127</v>
      </c>
      <c r="C47" s="112" t="s">
        <v>121</v>
      </c>
      <c r="D47" s="112" t="s">
        <v>106</v>
      </c>
      <c r="E47" s="113">
        <v>24.76</v>
      </c>
      <c r="F47" s="113">
        <v>24.76</v>
      </c>
      <c r="G47" s="113">
        <v>24.76</v>
      </c>
      <c r="H47" s="113">
        <v>0</v>
      </c>
      <c r="I47" s="113">
        <v>0</v>
      </c>
      <c r="J47" s="113">
        <v>0</v>
      </c>
      <c r="K47" s="113">
        <v>0</v>
      </c>
    </row>
    <row r="48" ht="20.1" customHeight="1" spans="1:11">
      <c r="A48" s="111"/>
      <c r="B48" s="112"/>
      <c r="C48" s="112" t="s">
        <v>108</v>
      </c>
      <c r="D48" s="112" t="s">
        <v>107</v>
      </c>
      <c r="E48" s="113">
        <f t="shared" ref="E48:K48" si="13">E49</f>
        <v>1.64</v>
      </c>
      <c r="F48" s="113">
        <f>F49</f>
        <v>1.64</v>
      </c>
      <c r="G48" s="113">
        <f>G49</f>
        <v>1.64</v>
      </c>
      <c r="H48" s="113">
        <f>H49</f>
        <v>0</v>
      </c>
      <c r="I48" s="113">
        <f>I49</f>
        <v>0</v>
      </c>
      <c r="J48" s="113">
        <f>J49</f>
        <v>0</v>
      </c>
      <c r="K48" s="113">
        <f>K49</f>
        <v>0</v>
      </c>
    </row>
    <row r="49" ht="20.1" customHeight="1" spans="1:11">
      <c r="A49" s="111" t="s">
        <v>126</v>
      </c>
      <c r="B49" s="112" t="s">
        <v>127</v>
      </c>
      <c r="C49" s="112" t="s">
        <v>128</v>
      </c>
      <c r="D49" s="112" t="s">
        <v>106</v>
      </c>
      <c r="E49" s="113">
        <v>1.64</v>
      </c>
      <c r="F49" s="113">
        <v>1.64</v>
      </c>
      <c r="G49" s="113">
        <v>1.64</v>
      </c>
      <c r="H49" s="113">
        <v>0</v>
      </c>
      <c r="I49" s="113">
        <v>0</v>
      </c>
      <c r="J49" s="113">
        <v>0</v>
      </c>
      <c r="K49" s="113">
        <v>0</v>
      </c>
    </row>
    <row r="50" ht="20.1" customHeight="1" spans="1:11">
      <c r="A50"/>
      <c r="B50"/>
      <c r="C50"/>
      <c r="D50"/>
      <c r="E50"/>
      <c r="F50"/>
      <c r="G50"/>
      <c r="H50"/>
      <c r="I50"/>
      <c r="J50"/>
      <c r="K50"/>
    </row>
    <row r="51" ht="20.1" customHeight="1" spans="1:11">
      <c r="A51"/>
      <c r="B51"/>
      <c r="C51"/>
      <c r="D51"/>
      <c r="E51"/>
      <c r="F51"/>
      <c r="G51"/>
      <c r="H51"/>
      <c r="I51"/>
      <c r="J51"/>
      <c r="K51"/>
    </row>
    <row r="52" ht="20.1" customHeight="1" spans="1:11">
      <c r="A52"/>
      <c r="B52"/>
      <c r="C52"/>
      <c r="D52"/>
      <c r="E52"/>
      <c r="F52"/>
      <c r="G52"/>
      <c r="H52"/>
      <c r="I52"/>
      <c r="J52"/>
      <c r="K52"/>
    </row>
    <row r="53" ht="20.1" customHeight="1" spans="1:11">
      <c r="A53"/>
      <c r="B53"/>
      <c r="C53"/>
      <c r="D53"/>
      <c r="E53"/>
      <c r="F53"/>
      <c r="G53"/>
      <c r="H53"/>
      <c r="I53"/>
      <c r="J53"/>
      <c r="K53"/>
    </row>
    <row r="54" ht="20.1" customHeight="1" spans="1:11">
      <c r="A54"/>
      <c r="B54"/>
      <c r="C54"/>
      <c r="D54"/>
      <c r="E54"/>
      <c r="F54"/>
      <c r="G54"/>
      <c r="H54"/>
      <c r="I54"/>
      <c r="J54"/>
      <c r="K54"/>
    </row>
    <row r="55" ht="20.1" customHeight="1" spans="1:11">
      <c r="A55"/>
      <c r="B55"/>
      <c r="C55"/>
      <c r="D55"/>
      <c r="E55"/>
      <c r="F55"/>
      <c r="G55"/>
      <c r="H55"/>
      <c r="I55"/>
      <c r="J55"/>
      <c r="K55"/>
    </row>
    <row r="56" ht="20.1" customHeight="1" spans="1:11">
      <c r="A56"/>
      <c r="B56"/>
      <c r="C56"/>
      <c r="D56"/>
      <c r="E56"/>
      <c r="F56"/>
      <c r="G56"/>
      <c r="H56"/>
      <c r="I56"/>
      <c r="J56"/>
      <c r="K56"/>
    </row>
    <row r="57" ht="20.1" customHeight="1" spans="1:11">
      <c r="A57"/>
      <c r="B57"/>
      <c r="C57"/>
      <c r="D57"/>
      <c r="E57"/>
      <c r="F57"/>
      <c r="G57"/>
      <c r="H57"/>
      <c r="I57"/>
      <c r="J57"/>
      <c r="K57"/>
    </row>
    <row r="58" ht="20.1" customHeight="1" spans="1:11">
      <c r="A58"/>
      <c r="B58"/>
      <c r="C58"/>
      <c r="D58"/>
      <c r="E58"/>
      <c r="F58"/>
      <c r="G58"/>
      <c r="H58"/>
      <c r="I58"/>
      <c r="J58"/>
      <c r="K58"/>
    </row>
    <row r="59" ht="20.1" customHeight="1" spans="1:11">
      <c r="A59"/>
      <c r="B59"/>
      <c r="C59"/>
      <c r="D59"/>
      <c r="E59"/>
      <c r="F59"/>
      <c r="G59"/>
      <c r="H59"/>
      <c r="I59"/>
      <c r="J59"/>
      <c r="K59"/>
    </row>
    <row r="60" ht="20.1" customHeight="1" spans="1:11">
      <c r="A60"/>
      <c r="B60"/>
      <c r="C60"/>
      <c r="D60"/>
      <c r="E60"/>
      <c r="F60"/>
      <c r="G60"/>
      <c r="H60"/>
      <c r="I60"/>
      <c r="J60"/>
      <c r="K60"/>
    </row>
    <row r="61" ht="20.1" customHeight="1" spans="1:11">
      <c r="A61"/>
      <c r="B61"/>
      <c r="C61"/>
      <c r="D61"/>
      <c r="E61"/>
      <c r="F61"/>
      <c r="G61"/>
      <c r="H61"/>
      <c r="I61"/>
      <c r="J61"/>
      <c r="K61"/>
    </row>
    <row r="62" ht="20.1" customHeight="1" spans="1:11">
      <c r="A62"/>
      <c r="B62"/>
      <c r="C62"/>
      <c r="D62"/>
      <c r="E62"/>
      <c r="F62"/>
      <c r="G62"/>
      <c r="H62"/>
      <c r="I62"/>
      <c r="J62"/>
      <c r="K62"/>
    </row>
    <row r="63" ht="20.1" customHeight="1" spans="1:11">
      <c r="A63"/>
      <c r="B63"/>
      <c r="C63"/>
      <c r="D63"/>
      <c r="E63"/>
      <c r="F63"/>
      <c r="G63"/>
      <c r="H63"/>
      <c r="I63"/>
      <c r="J63"/>
      <c r="K63"/>
    </row>
    <row r="64" ht="20.1" customHeight="1" spans="1:11">
      <c r="A64"/>
      <c r="B64"/>
      <c r="C64"/>
      <c r="D64"/>
      <c r="E64"/>
      <c r="F64"/>
      <c r="G64"/>
      <c r="H64"/>
      <c r="I64"/>
      <c r="J64"/>
      <c r="K64"/>
    </row>
    <row r="65" ht="20.1" customHeight="1" spans="1:11">
      <c r="A65"/>
      <c r="B65"/>
      <c r="C65"/>
      <c r="D65"/>
      <c r="E65"/>
      <c r="F65"/>
      <c r="G65"/>
      <c r="H65"/>
      <c r="I65"/>
      <c r="J65"/>
      <c r="K65"/>
    </row>
    <row r="66" ht="20.1" customHeight="1" spans="1:11">
      <c r="A66"/>
      <c r="B66"/>
      <c r="C66"/>
      <c r="D66"/>
      <c r="E66"/>
      <c r="F66"/>
      <c r="G66"/>
      <c r="H66"/>
      <c r="I66"/>
      <c r="J66"/>
      <c r="K66"/>
    </row>
    <row r="67" ht="20.1" customHeight="1" spans="1:11">
      <c r="A67"/>
      <c r="B67"/>
      <c r="C67"/>
      <c r="D67"/>
      <c r="E67"/>
      <c r="F67"/>
      <c r="G67"/>
      <c r="H67"/>
      <c r="I67"/>
      <c r="J67"/>
      <c r="K67"/>
    </row>
    <row r="68" ht="20.1" customHeight="1" spans="1:11">
      <c r="A68"/>
      <c r="B68"/>
      <c r="C68"/>
      <c r="D68"/>
      <c r="E68"/>
      <c r="F68"/>
      <c r="G68"/>
      <c r="H68"/>
      <c r="I68"/>
      <c r="J68"/>
      <c r="K68"/>
    </row>
    <row r="69" ht="20.1" customHeight="1" spans="1:11">
      <c r="A69"/>
      <c r="B69"/>
      <c r="C69"/>
      <c r="D69"/>
      <c r="E69"/>
      <c r="F69"/>
      <c r="G69"/>
      <c r="H69"/>
      <c r="I69"/>
      <c r="J69"/>
      <c r="K69"/>
    </row>
    <row r="70" ht="20.1" customHeight="1" spans="1:11">
      <c r="A70"/>
      <c r="B70"/>
      <c r="C70"/>
      <c r="D70"/>
      <c r="E70"/>
      <c r="F70"/>
      <c r="G70"/>
      <c r="H70"/>
      <c r="I70"/>
      <c r="J70"/>
      <c r="K70"/>
    </row>
    <row r="71" ht="20.1" customHeight="1" spans="1:11">
      <c r="A71"/>
      <c r="B71"/>
      <c r="C71"/>
      <c r="D71"/>
      <c r="E71"/>
      <c r="F71"/>
      <c r="G71"/>
      <c r="H71"/>
      <c r="I71"/>
      <c r="J71"/>
      <c r="K71"/>
    </row>
    <row r="72" ht="20.1" customHeight="1" spans="1:11">
      <c r="A72"/>
      <c r="B72"/>
      <c r="C72"/>
      <c r="D72"/>
      <c r="E72"/>
      <c r="F72"/>
      <c r="G72"/>
      <c r="H72"/>
      <c r="I72"/>
      <c r="J72"/>
      <c r="K72"/>
    </row>
  </sheetData>
  <mergeCells count="11">
    <mergeCell ref="A1:K1"/>
    <mergeCell ref="A2:D2"/>
    <mergeCell ref="A3:C3"/>
    <mergeCell ref="F3:K3"/>
    <mergeCell ref="F4:H4"/>
    <mergeCell ref="I4:K4"/>
    <mergeCell ref="A4:A5"/>
    <mergeCell ref="B4:B5"/>
    <mergeCell ref="C4:C5"/>
    <mergeCell ref="D3:D5"/>
    <mergeCell ref="E3:E5"/>
  </mergeCells>
  <printOptions horizontalCentered="1"/>
  <pageMargins left="0.747916666666667" right="0.747916666666667" top="0.786805555555556" bottom="0.786805555555556" header="0.511805555555556" footer="0.511805555555556"/>
  <pageSetup paperSize="9" scale="90" fitToHeight="99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R75"/>
  <sheetViews>
    <sheetView showGridLines="0" showZeros="0" workbookViewId="0">
      <selection activeCell="A1" sqref="A1"/>
    </sheetView>
  </sheetViews>
  <sheetFormatPr defaultColWidth="9" defaultRowHeight="14.25"/>
  <cols>
    <col min="1" max="2" width="5.125" customWidth="1"/>
    <col min="3" max="3" width="23.25" customWidth="1"/>
    <col min="4" max="5" width="5.75" customWidth="1"/>
    <col min="6" max="6" width="23" customWidth="1"/>
    <col min="7" max="7" width="10.875" customWidth="1"/>
    <col min="8" max="8" width="9.625" customWidth="1"/>
    <col min="9" max="10" width="9.875" customWidth="1"/>
    <col min="11" max="11" width="8.625" customWidth="1"/>
    <col min="12" max="12" width="9.875" customWidth="1"/>
    <col min="13" max="13" width="8.75" customWidth="1"/>
    <col min="14" max="14" width="9.875" customWidth="1"/>
    <col min="15" max="15" width="7.125" customWidth="1"/>
    <col min="16" max="16" width="8" customWidth="1"/>
  </cols>
  <sheetData>
    <row r="1" ht="42" customHeight="1" spans="1:17">
      <c r="A1" s="132" t="s">
        <v>171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</row>
    <row r="2" ht="20.25" customHeight="1" spans="1:17">
      <c r="A2" s="131" t="s">
        <v>1</v>
      </c>
      <c r="B2" s="133"/>
      <c r="Q2" s="70" t="s">
        <v>2</v>
      </c>
    </row>
    <row r="3" s="130" customFormat="1" ht="20.25" customHeight="1" spans="1:17">
      <c r="A3" s="134" t="s">
        <v>172</v>
      </c>
      <c r="B3" s="134"/>
      <c r="C3" s="134"/>
      <c r="D3" s="134" t="s">
        <v>173</v>
      </c>
      <c r="E3" s="134"/>
      <c r="F3" s="134"/>
      <c r="G3" s="134" t="s">
        <v>112</v>
      </c>
      <c r="H3" s="134"/>
      <c r="I3" s="134"/>
      <c r="J3" s="134"/>
      <c r="K3" s="134"/>
      <c r="L3" s="134"/>
      <c r="M3" s="134"/>
      <c r="N3" s="134"/>
      <c r="O3" s="134"/>
      <c r="P3" s="134"/>
      <c r="Q3" s="134"/>
    </row>
    <row r="4" s="130" customFormat="1" ht="18" customHeight="1" spans="1:17">
      <c r="A4" s="135" t="s">
        <v>53</v>
      </c>
      <c r="B4" s="135" t="s">
        <v>54</v>
      </c>
      <c r="C4" s="135" t="s">
        <v>41</v>
      </c>
      <c r="D4" s="135" t="s">
        <v>53</v>
      </c>
      <c r="E4" s="135" t="s">
        <v>54</v>
      </c>
      <c r="F4" s="135" t="s">
        <v>41</v>
      </c>
      <c r="G4" s="135" t="s">
        <v>7</v>
      </c>
      <c r="H4" s="134" t="s">
        <v>47</v>
      </c>
      <c r="I4" s="134"/>
      <c r="J4" s="134" t="s">
        <v>48</v>
      </c>
      <c r="K4" s="134"/>
      <c r="L4" s="134"/>
      <c r="M4" s="134"/>
      <c r="N4" s="134"/>
      <c r="O4" s="134"/>
      <c r="P4" s="143" t="s">
        <v>49</v>
      </c>
      <c r="Q4" s="143" t="s">
        <v>174</v>
      </c>
    </row>
    <row r="5" s="130" customFormat="1" ht="25.5" customHeight="1" spans="1:17">
      <c r="A5" s="136"/>
      <c r="B5" s="136"/>
      <c r="C5" s="136"/>
      <c r="D5" s="136"/>
      <c r="E5" s="136"/>
      <c r="F5" s="136"/>
      <c r="G5" s="136"/>
      <c r="H5" s="137" t="s">
        <v>57</v>
      </c>
      <c r="I5" s="137" t="s">
        <v>58</v>
      </c>
      <c r="J5" s="137" t="s">
        <v>17</v>
      </c>
      <c r="K5" s="137" t="s">
        <v>60</v>
      </c>
      <c r="L5" s="137" t="s">
        <v>61</v>
      </c>
      <c r="M5" s="137" t="s">
        <v>62</v>
      </c>
      <c r="N5" s="137" t="s">
        <v>63</v>
      </c>
      <c r="O5" s="137" t="s">
        <v>64</v>
      </c>
      <c r="P5" s="144"/>
      <c r="Q5" s="144"/>
    </row>
    <row r="6" s="131" customFormat="1" ht="23.25" customHeight="1" spans="1:18">
      <c r="A6" s="138"/>
      <c r="B6" s="138"/>
      <c r="C6" s="139" t="s">
        <v>7</v>
      </c>
      <c r="D6" s="140"/>
      <c r="E6" s="140"/>
      <c r="F6" s="141"/>
      <c r="G6" s="142">
        <f t="shared" ref="G6:Q6" si="0">G7+G47</f>
        <v>774.08</v>
      </c>
      <c r="H6" s="142">
        <f>H7+H47</f>
        <v>742.28</v>
      </c>
      <c r="I6" s="142">
        <f>I7+I47</f>
        <v>0</v>
      </c>
      <c r="J6" s="142">
        <f>J7+J47</f>
        <v>31.8</v>
      </c>
      <c r="K6" s="142">
        <f>K7+K47</f>
        <v>0</v>
      </c>
      <c r="L6" s="142">
        <f>L7+L47</f>
        <v>0</v>
      </c>
      <c r="M6" s="142">
        <f>M7+M47</f>
        <v>31.8</v>
      </c>
      <c r="N6" s="142">
        <f>N7+N47</f>
        <v>0</v>
      </c>
      <c r="O6" s="142">
        <f>O7+O47</f>
        <v>0</v>
      </c>
      <c r="P6" s="142">
        <f>P7+P47</f>
        <v>0</v>
      </c>
      <c r="Q6" s="142">
        <f>Q7+Q47</f>
        <v>0</v>
      </c>
      <c r="R6" s="145"/>
    </row>
    <row r="7" ht="23.25" customHeight="1" spans="1:17">
      <c r="A7" s="138"/>
      <c r="B7" s="138"/>
      <c r="C7" s="139" t="s">
        <v>175</v>
      </c>
      <c r="D7" s="140"/>
      <c r="E7" s="140"/>
      <c r="F7" s="141"/>
      <c r="G7" s="142">
        <f t="shared" ref="G7:Q7" si="1">G8+G11+G13+G15+G17+G19+G21+G23+G25+G27+G29+G31+G33+G35+G45</f>
        <v>732.22</v>
      </c>
      <c r="H7" s="142">
        <f>H8+H11+H13+H15+H17+H19+H21+H23+H25+H27+H29+H31+H33+H35+H45</f>
        <v>703.42</v>
      </c>
      <c r="I7" s="142">
        <f>I8+I11+I13+I15+I17+I19+I21+I23+I25+I27+I29+I31+I33+I35+I45</f>
        <v>0</v>
      </c>
      <c r="J7" s="142">
        <f>J8+J11+J13+J15+J17+J19+J21+J23+J25+J27+J29+J31+J33+J35+J45</f>
        <v>28.8</v>
      </c>
      <c r="K7" s="142">
        <f>K8+K11+K13+K15+K17+K19+K21+K23+K25+K27+K29+K31+K33+K35+K45</f>
        <v>0</v>
      </c>
      <c r="L7" s="142">
        <f>L8+L11+L13+L15+L17+L19+L21+L23+L25+L27+L29+L31+L33+L35+L45</f>
        <v>0</v>
      </c>
      <c r="M7" s="142">
        <f>M8+M11+M13+M15+M17+M19+M21+M23+M25+M27+M29+M31+M33+M35+M45</f>
        <v>28.8</v>
      </c>
      <c r="N7" s="142">
        <f>N8+N11+N13+N15+N17+N19+N21+N23+N25+N27+N29+N31+N33+N35+N45</f>
        <v>0</v>
      </c>
      <c r="O7" s="142">
        <f>O8+O11+O13+O15+O17+O19+O21+O23+O25+O27+O29+O31+O33+O35+O45</f>
        <v>0</v>
      </c>
      <c r="P7" s="142">
        <f>P8+P11+P13+P15+P17+P19+P21+P23+P25+P27+P29+P31+P33+P35+P45</f>
        <v>0</v>
      </c>
      <c r="Q7" s="142">
        <f>Q8+Q11+Q13+Q15+Q17+Q19+Q21+Q23+Q25+Q27+Q29+Q31+Q33+Q35+Q45</f>
        <v>0</v>
      </c>
    </row>
    <row r="8" ht="23.25" customHeight="1" spans="1:17">
      <c r="A8" s="138"/>
      <c r="B8" s="138"/>
      <c r="C8" s="139" t="s">
        <v>176</v>
      </c>
      <c r="D8" s="140"/>
      <c r="E8" s="140"/>
      <c r="F8" s="141"/>
      <c r="G8" s="142">
        <f t="shared" ref="G8:Q8" si="2">SUM(G9:G10)</f>
        <v>264.57</v>
      </c>
      <c r="H8" s="142">
        <f>SUM(H9:H10)</f>
        <v>264.57</v>
      </c>
      <c r="I8" s="142">
        <f>SUM(I9:I10)</f>
        <v>0</v>
      </c>
      <c r="J8" s="142">
        <f>SUM(J9:J10)</f>
        <v>0</v>
      </c>
      <c r="K8" s="142">
        <f>SUM(K9:K10)</f>
        <v>0</v>
      </c>
      <c r="L8" s="142">
        <f>SUM(L9:L10)</f>
        <v>0</v>
      </c>
      <c r="M8" s="142">
        <f>SUM(M9:M10)</f>
        <v>0</v>
      </c>
      <c r="N8" s="142">
        <f>SUM(N9:N10)</f>
        <v>0</v>
      </c>
      <c r="O8" s="142">
        <f>SUM(O9:O10)</f>
        <v>0</v>
      </c>
      <c r="P8" s="142">
        <f>SUM(P9:P10)</f>
        <v>0</v>
      </c>
      <c r="Q8" s="142">
        <f>SUM(Q9:Q10)</f>
        <v>0</v>
      </c>
    </row>
    <row r="9" ht="23.25" customHeight="1" spans="1:17">
      <c r="A9" s="138">
        <v>301</v>
      </c>
      <c r="B9" s="138">
        <v>30101</v>
      </c>
      <c r="C9" s="139" t="s">
        <v>177</v>
      </c>
      <c r="D9" s="140" t="s">
        <v>178</v>
      </c>
      <c r="E9" s="140" t="s">
        <v>71</v>
      </c>
      <c r="F9" s="141" t="s">
        <v>179</v>
      </c>
      <c r="G9" s="142">
        <v>198.01</v>
      </c>
      <c r="H9" s="142">
        <v>198.01</v>
      </c>
      <c r="I9" s="142">
        <v>0</v>
      </c>
      <c r="J9" s="142">
        <v>0</v>
      </c>
      <c r="K9" s="142">
        <v>0</v>
      </c>
      <c r="L9" s="142">
        <v>0</v>
      </c>
      <c r="M9" s="142">
        <v>0</v>
      </c>
      <c r="N9" s="142">
        <v>0</v>
      </c>
      <c r="O9" s="142">
        <v>0</v>
      </c>
      <c r="P9" s="142">
        <v>0</v>
      </c>
      <c r="Q9" s="142">
        <v>0</v>
      </c>
    </row>
    <row r="10" ht="23.25" customHeight="1" spans="1:17">
      <c r="A10" s="138">
        <v>301</v>
      </c>
      <c r="B10" s="138">
        <v>30102</v>
      </c>
      <c r="C10" s="139" t="s">
        <v>180</v>
      </c>
      <c r="D10" s="140" t="s">
        <v>178</v>
      </c>
      <c r="E10" s="140" t="s">
        <v>71</v>
      </c>
      <c r="F10" s="141" t="s">
        <v>179</v>
      </c>
      <c r="G10" s="142">
        <v>66.56</v>
      </c>
      <c r="H10" s="142">
        <v>66.56</v>
      </c>
      <c r="I10" s="142">
        <v>0</v>
      </c>
      <c r="J10" s="142">
        <v>0</v>
      </c>
      <c r="K10" s="142">
        <v>0</v>
      </c>
      <c r="L10" s="142">
        <v>0</v>
      </c>
      <c r="M10" s="142">
        <v>0</v>
      </c>
      <c r="N10" s="142">
        <v>0</v>
      </c>
      <c r="O10" s="142">
        <v>0</v>
      </c>
      <c r="P10" s="142">
        <v>0</v>
      </c>
      <c r="Q10" s="142">
        <v>0</v>
      </c>
    </row>
    <row r="11" ht="23.25" customHeight="1" spans="1:17">
      <c r="A11" s="138"/>
      <c r="B11" s="138"/>
      <c r="C11" s="139" t="s">
        <v>181</v>
      </c>
      <c r="D11" s="140"/>
      <c r="E11" s="140"/>
      <c r="F11" s="141"/>
      <c r="G11" s="142">
        <f t="shared" ref="G11:Q11" si="3">G12</f>
        <v>16.31</v>
      </c>
      <c r="H11" s="142">
        <f>H12</f>
        <v>16.31</v>
      </c>
      <c r="I11" s="142">
        <f>I12</f>
        <v>0</v>
      </c>
      <c r="J11" s="142">
        <f>J12</f>
        <v>0</v>
      </c>
      <c r="K11" s="142">
        <f>K12</f>
        <v>0</v>
      </c>
      <c r="L11" s="142">
        <f>L12</f>
        <v>0</v>
      </c>
      <c r="M11" s="142">
        <f>M12</f>
        <v>0</v>
      </c>
      <c r="N11" s="142">
        <f>N12</f>
        <v>0</v>
      </c>
      <c r="O11" s="142">
        <f>O12</f>
        <v>0</v>
      </c>
      <c r="P11" s="142">
        <f>P12</f>
        <v>0</v>
      </c>
      <c r="Q11" s="142">
        <f>Q12</f>
        <v>0</v>
      </c>
    </row>
    <row r="12" ht="23.25" customHeight="1" spans="1:17">
      <c r="A12" s="138">
        <v>301</v>
      </c>
      <c r="B12" s="138">
        <v>30103</v>
      </c>
      <c r="C12" s="139" t="s">
        <v>182</v>
      </c>
      <c r="D12" s="140" t="s">
        <v>178</v>
      </c>
      <c r="E12" s="140" t="s">
        <v>71</v>
      </c>
      <c r="F12" s="141" t="s">
        <v>179</v>
      </c>
      <c r="G12" s="142">
        <v>16.31</v>
      </c>
      <c r="H12" s="142">
        <v>16.31</v>
      </c>
      <c r="I12" s="142">
        <v>0</v>
      </c>
      <c r="J12" s="142">
        <v>0</v>
      </c>
      <c r="K12" s="142">
        <v>0</v>
      </c>
      <c r="L12" s="142">
        <v>0</v>
      </c>
      <c r="M12" s="142">
        <v>0</v>
      </c>
      <c r="N12" s="142">
        <v>0</v>
      </c>
      <c r="O12" s="142">
        <v>0</v>
      </c>
      <c r="P12" s="142">
        <v>0</v>
      </c>
      <c r="Q12" s="142">
        <v>0</v>
      </c>
    </row>
    <row r="13" ht="23.25" customHeight="1" spans="1:17">
      <c r="A13" s="138"/>
      <c r="B13" s="138"/>
      <c r="C13" s="139" t="s">
        <v>183</v>
      </c>
      <c r="D13" s="140"/>
      <c r="E13" s="140"/>
      <c r="F13" s="141"/>
      <c r="G13" s="142">
        <f t="shared" ref="G13:Q13" si="4">G14</f>
        <v>28.8</v>
      </c>
      <c r="H13" s="142">
        <f>H14</f>
        <v>0</v>
      </c>
      <c r="I13" s="142">
        <f>I14</f>
        <v>0</v>
      </c>
      <c r="J13" s="142">
        <f>J14</f>
        <v>28.8</v>
      </c>
      <c r="K13" s="142">
        <f>K14</f>
        <v>0</v>
      </c>
      <c r="L13" s="142">
        <f>L14</f>
        <v>0</v>
      </c>
      <c r="M13" s="142">
        <f>M14</f>
        <v>28.8</v>
      </c>
      <c r="N13" s="142">
        <f>N14</f>
        <v>0</v>
      </c>
      <c r="O13" s="142">
        <f>O14</f>
        <v>0</v>
      </c>
      <c r="P13" s="142">
        <f>P14</f>
        <v>0</v>
      </c>
      <c r="Q13" s="142">
        <f>Q14</f>
        <v>0</v>
      </c>
    </row>
    <row r="14" ht="23.25" customHeight="1" spans="1:17">
      <c r="A14" s="138">
        <v>301</v>
      </c>
      <c r="B14" s="138">
        <v>30102</v>
      </c>
      <c r="C14" s="139" t="s">
        <v>180</v>
      </c>
      <c r="D14" s="140" t="s">
        <v>178</v>
      </c>
      <c r="E14" s="140" t="s">
        <v>71</v>
      </c>
      <c r="F14" s="141" t="s">
        <v>179</v>
      </c>
      <c r="G14" s="142">
        <v>28.8</v>
      </c>
      <c r="H14" s="142">
        <v>0</v>
      </c>
      <c r="I14" s="142">
        <v>0</v>
      </c>
      <c r="J14" s="142">
        <v>28.8</v>
      </c>
      <c r="K14" s="142">
        <v>0</v>
      </c>
      <c r="L14" s="142">
        <v>0</v>
      </c>
      <c r="M14" s="142">
        <v>28.8</v>
      </c>
      <c r="N14" s="142">
        <v>0</v>
      </c>
      <c r="O14" s="142">
        <v>0</v>
      </c>
      <c r="P14" s="142">
        <v>0</v>
      </c>
      <c r="Q14" s="142">
        <v>0</v>
      </c>
    </row>
    <row r="15" ht="23.25" customHeight="1" spans="1:17">
      <c r="A15" s="138"/>
      <c r="B15" s="138"/>
      <c r="C15" s="139" t="s">
        <v>184</v>
      </c>
      <c r="D15" s="140"/>
      <c r="E15" s="140"/>
      <c r="F15" s="141"/>
      <c r="G15" s="142">
        <f t="shared" ref="G15:Q15" si="5">G16</f>
        <v>24.76</v>
      </c>
      <c r="H15" s="142">
        <f>H16</f>
        <v>24.76</v>
      </c>
      <c r="I15" s="142">
        <f>I16</f>
        <v>0</v>
      </c>
      <c r="J15" s="142">
        <f>J16</f>
        <v>0</v>
      </c>
      <c r="K15" s="142">
        <f>K16</f>
        <v>0</v>
      </c>
      <c r="L15" s="142">
        <f>L16</f>
        <v>0</v>
      </c>
      <c r="M15" s="142">
        <f>M16</f>
        <v>0</v>
      </c>
      <c r="N15" s="142">
        <f>N16</f>
        <v>0</v>
      </c>
      <c r="O15" s="142">
        <f>O16</f>
        <v>0</v>
      </c>
      <c r="P15" s="142">
        <f>P16</f>
        <v>0</v>
      </c>
      <c r="Q15" s="142">
        <f>Q16</f>
        <v>0</v>
      </c>
    </row>
    <row r="16" ht="23.25" customHeight="1" spans="1:17">
      <c r="A16" s="138">
        <v>301</v>
      </c>
      <c r="B16" s="138">
        <v>30110</v>
      </c>
      <c r="C16" s="139" t="s">
        <v>185</v>
      </c>
      <c r="D16" s="140" t="s">
        <v>178</v>
      </c>
      <c r="E16" s="140" t="s">
        <v>108</v>
      </c>
      <c r="F16" s="141" t="s">
        <v>186</v>
      </c>
      <c r="G16" s="142">
        <v>24.76</v>
      </c>
      <c r="H16" s="142">
        <v>24.76</v>
      </c>
      <c r="I16" s="142">
        <v>0</v>
      </c>
      <c r="J16" s="142">
        <v>0</v>
      </c>
      <c r="K16" s="142">
        <v>0</v>
      </c>
      <c r="L16" s="142">
        <v>0</v>
      </c>
      <c r="M16" s="142">
        <v>0</v>
      </c>
      <c r="N16" s="142">
        <v>0</v>
      </c>
      <c r="O16" s="142">
        <v>0</v>
      </c>
      <c r="P16" s="142">
        <v>0</v>
      </c>
      <c r="Q16" s="142">
        <v>0</v>
      </c>
    </row>
    <row r="17" ht="23.25" customHeight="1" spans="1:17">
      <c r="A17" s="138"/>
      <c r="B17" s="138"/>
      <c r="C17" s="139" t="s">
        <v>187</v>
      </c>
      <c r="D17" s="140"/>
      <c r="E17" s="140"/>
      <c r="F17" s="141"/>
      <c r="G17" s="142">
        <f t="shared" ref="G17:Q17" si="6">G18</f>
        <v>55.97</v>
      </c>
      <c r="H17" s="142">
        <f>H18</f>
        <v>55.97</v>
      </c>
      <c r="I17" s="142">
        <f>I18</f>
        <v>0</v>
      </c>
      <c r="J17" s="142">
        <f>J18</f>
        <v>0</v>
      </c>
      <c r="K17" s="142">
        <f>K18</f>
        <v>0</v>
      </c>
      <c r="L17" s="142">
        <f>L18</f>
        <v>0</v>
      </c>
      <c r="M17" s="142">
        <f>M18</f>
        <v>0</v>
      </c>
      <c r="N17" s="142">
        <f>N18</f>
        <v>0</v>
      </c>
      <c r="O17" s="142">
        <f>O18</f>
        <v>0</v>
      </c>
      <c r="P17" s="142">
        <f>P18</f>
        <v>0</v>
      </c>
      <c r="Q17" s="142">
        <f>Q18</f>
        <v>0</v>
      </c>
    </row>
    <row r="18" ht="23.25" customHeight="1" spans="1:17">
      <c r="A18" s="138">
        <v>301</v>
      </c>
      <c r="B18" s="138">
        <v>30108</v>
      </c>
      <c r="C18" s="139" t="s">
        <v>188</v>
      </c>
      <c r="D18" s="140" t="s">
        <v>178</v>
      </c>
      <c r="E18" s="140" t="s">
        <v>108</v>
      </c>
      <c r="F18" s="141" t="s">
        <v>186</v>
      </c>
      <c r="G18" s="142">
        <v>55.97</v>
      </c>
      <c r="H18" s="142">
        <v>55.97</v>
      </c>
      <c r="I18" s="142">
        <v>0</v>
      </c>
      <c r="J18" s="142">
        <v>0</v>
      </c>
      <c r="K18" s="142">
        <v>0</v>
      </c>
      <c r="L18" s="142">
        <v>0</v>
      </c>
      <c r="M18" s="142">
        <v>0</v>
      </c>
      <c r="N18" s="142">
        <v>0</v>
      </c>
      <c r="O18" s="142">
        <v>0</v>
      </c>
      <c r="P18" s="142">
        <v>0</v>
      </c>
      <c r="Q18" s="142">
        <v>0</v>
      </c>
    </row>
    <row r="19" ht="23.25" customHeight="1" spans="1:17">
      <c r="A19" s="138"/>
      <c r="B19" s="138"/>
      <c r="C19" s="139" t="s">
        <v>189</v>
      </c>
      <c r="D19" s="140"/>
      <c r="E19" s="140"/>
      <c r="F19" s="141"/>
      <c r="G19" s="142">
        <f t="shared" ref="G19:Q19" si="7">G20</f>
        <v>0.7</v>
      </c>
      <c r="H19" s="142">
        <f>H20</f>
        <v>0.7</v>
      </c>
      <c r="I19" s="142">
        <f>I20</f>
        <v>0</v>
      </c>
      <c r="J19" s="142">
        <f>J20</f>
        <v>0</v>
      </c>
      <c r="K19" s="142">
        <f>K20</f>
        <v>0</v>
      </c>
      <c r="L19" s="142">
        <f>L20</f>
        <v>0</v>
      </c>
      <c r="M19" s="142">
        <f>M20</f>
        <v>0</v>
      </c>
      <c r="N19" s="142">
        <f>N20</f>
        <v>0</v>
      </c>
      <c r="O19" s="142">
        <f>O20</f>
        <v>0</v>
      </c>
      <c r="P19" s="142">
        <f>P20</f>
        <v>0</v>
      </c>
      <c r="Q19" s="142">
        <f>Q20</f>
        <v>0</v>
      </c>
    </row>
    <row r="20" ht="23.25" customHeight="1" spans="1:17">
      <c r="A20" s="138">
        <v>301</v>
      </c>
      <c r="B20" s="138">
        <v>30112</v>
      </c>
      <c r="C20" s="139" t="s">
        <v>190</v>
      </c>
      <c r="D20" s="140" t="s">
        <v>178</v>
      </c>
      <c r="E20" s="140" t="s">
        <v>108</v>
      </c>
      <c r="F20" s="141" t="s">
        <v>186</v>
      </c>
      <c r="G20" s="142">
        <v>0.7</v>
      </c>
      <c r="H20" s="142">
        <v>0.7</v>
      </c>
      <c r="I20" s="142">
        <v>0</v>
      </c>
      <c r="J20" s="142">
        <v>0</v>
      </c>
      <c r="K20" s="142">
        <v>0</v>
      </c>
      <c r="L20" s="142">
        <v>0</v>
      </c>
      <c r="M20" s="142">
        <v>0</v>
      </c>
      <c r="N20" s="142">
        <v>0</v>
      </c>
      <c r="O20" s="142">
        <v>0</v>
      </c>
      <c r="P20" s="142">
        <v>0</v>
      </c>
      <c r="Q20" s="142">
        <v>0</v>
      </c>
    </row>
    <row r="21" ht="23.25" customHeight="1" spans="1:17">
      <c r="A21" s="138"/>
      <c r="B21" s="138"/>
      <c r="C21" s="139" t="s">
        <v>191</v>
      </c>
      <c r="D21" s="140"/>
      <c r="E21" s="140"/>
      <c r="F21" s="141"/>
      <c r="G21" s="142">
        <f t="shared" ref="G21:Q21" si="8">G22</f>
        <v>1.75</v>
      </c>
      <c r="H21" s="142">
        <f>H22</f>
        <v>1.75</v>
      </c>
      <c r="I21" s="142">
        <f>I22</f>
        <v>0</v>
      </c>
      <c r="J21" s="142">
        <f>J22</f>
        <v>0</v>
      </c>
      <c r="K21" s="142">
        <f>K22</f>
        <v>0</v>
      </c>
      <c r="L21" s="142">
        <f>L22</f>
        <v>0</v>
      </c>
      <c r="M21" s="142">
        <f>M22</f>
        <v>0</v>
      </c>
      <c r="N21" s="142">
        <f>N22</f>
        <v>0</v>
      </c>
      <c r="O21" s="142">
        <f>O22</f>
        <v>0</v>
      </c>
      <c r="P21" s="142">
        <f>P22</f>
        <v>0</v>
      </c>
      <c r="Q21" s="142">
        <f>Q22</f>
        <v>0</v>
      </c>
    </row>
    <row r="22" ht="23.25" customHeight="1" spans="1:17">
      <c r="A22" s="138">
        <v>301</v>
      </c>
      <c r="B22" s="138">
        <v>30112</v>
      </c>
      <c r="C22" s="139" t="s">
        <v>190</v>
      </c>
      <c r="D22" s="140" t="s">
        <v>178</v>
      </c>
      <c r="E22" s="140" t="s">
        <v>108</v>
      </c>
      <c r="F22" s="141" t="s">
        <v>186</v>
      </c>
      <c r="G22" s="142">
        <v>1.75</v>
      </c>
      <c r="H22" s="142">
        <v>1.75</v>
      </c>
      <c r="I22" s="142">
        <v>0</v>
      </c>
      <c r="J22" s="142">
        <v>0</v>
      </c>
      <c r="K22" s="142">
        <v>0</v>
      </c>
      <c r="L22" s="142">
        <v>0</v>
      </c>
      <c r="M22" s="142">
        <v>0</v>
      </c>
      <c r="N22" s="142">
        <v>0</v>
      </c>
      <c r="O22" s="142">
        <v>0</v>
      </c>
      <c r="P22" s="142">
        <v>0</v>
      </c>
      <c r="Q22" s="142">
        <v>0</v>
      </c>
    </row>
    <row r="23" ht="23.25" customHeight="1" spans="1:17">
      <c r="A23" s="138"/>
      <c r="B23" s="138"/>
      <c r="C23" s="139" t="s">
        <v>192</v>
      </c>
      <c r="D23" s="140"/>
      <c r="E23" s="140"/>
      <c r="F23" s="141"/>
      <c r="G23" s="142">
        <f t="shared" ref="G23:Q23" si="9">G24</f>
        <v>68.94</v>
      </c>
      <c r="H23" s="142">
        <f>H24</f>
        <v>68.94</v>
      </c>
      <c r="I23" s="142">
        <f>I24</f>
        <v>0</v>
      </c>
      <c r="J23" s="142">
        <f>J24</f>
        <v>0</v>
      </c>
      <c r="K23" s="142">
        <f>K24</f>
        <v>0</v>
      </c>
      <c r="L23" s="142">
        <f>L24</f>
        <v>0</v>
      </c>
      <c r="M23" s="142">
        <f>M24</f>
        <v>0</v>
      </c>
      <c r="N23" s="142">
        <f>N24</f>
        <v>0</v>
      </c>
      <c r="O23" s="142">
        <f>O24</f>
        <v>0</v>
      </c>
      <c r="P23" s="142">
        <f>P24</f>
        <v>0</v>
      </c>
      <c r="Q23" s="142">
        <f>Q24</f>
        <v>0</v>
      </c>
    </row>
    <row r="24" ht="23.25" customHeight="1" spans="1:17">
      <c r="A24" s="138">
        <v>301</v>
      </c>
      <c r="B24" s="138">
        <v>30102</v>
      </c>
      <c r="C24" s="139" t="s">
        <v>180</v>
      </c>
      <c r="D24" s="140" t="s">
        <v>178</v>
      </c>
      <c r="E24" s="140" t="s">
        <v>71</v>
      </c>
      <c r="F24" s="141" t="s">
        <v>179</v>
      </c>
      <c r="G24" s="142">
        <v>68.94</v>
      </c>
      <c r="H24" s="142">
        <v>68.94</v>
      </c>
      <c r="I24" s="142">
        <v>0</v>
      </c>
      <c r="J24" s="142">
        <v>0</v>
      </c>
      <c r="K24" s="142">
        <v>0</v>
      </c>
      <c r="L24" s="142">
        <v>0</v>
      </c>
      <c r="M24" s="142">
        <v>0</v>
      </c>
      <c r="N24" s="142">
        <v>0</v>
      </c>
      <c r="O24" s="142">
        <v>0</v>
      </c>
      <c r="P24" s="142">
        <v>0</v>
      </c>
      <c r="Q24" s="142">
        <v>0</v>
      </c>
    </row>
    <row r="25" ht="23.25" customHeight="1" spans="1:17">
      <c r="A25" s="138"/>
      <c r="B25" s="138"/>
      <c r="C25" s="139" t="s">
        <v>193</v>
      </c>
      <c r="D25" s="140"/>
      <c r="E25" s="140"/>
      <c r="F25" s="141"/>
      <c r="G25" s="142">
        <f t="shared" ref="G25:Q25" si="10">G26</f>
        <v>53.14</v>
      </c>
      <c r="H25" s="142">
        <f>H26</f>
        <v>53.14</v>
      </c>
      <c r="I25" s="142">
        <f>I26</f>
        <v>0</v>
      </c>
      <c r="J25" s="142">
        <f>J26</f>
        <v>0</v>
      </c>
      <c r="K25" s="142">
        <f>K26</f>
        <v>0</v>
      </c>
      <c r="L25" s="142">
        <f>L26</f>
        <v>0</v>
      </c>
      <c r="M25" s="142">
        <f>M26</f>
        <v>0</v>
      </c>
      <c r="N25" s="142">
        <f>N26</f>
        <v>0</v>
      </c>
      <c r="O25" s="142">
        <f>O26</f>
        <v>0</v>
      </c>
      <c r="P25" s="142">
        <f>P26</f>
        <v>0</v>
      </c>
      <c r="Q25" s="142">
        <f>Q26</f>
        <v>0</v>
      </c>
    </row>
    <row r="26" ht="23.25" customHeight="1" spans="1:17">
      <c r="A26" s="138">
        <v>301</v>
      </c>
      <c r="B26" s="138">
        <v>30199</v>
      </c>
      <c r="C26" s="139" t="s">
        <v>194</v>
      </c>
      <c r="D26" s="140" t="s">
        <v>178</v>
      </c>
      <c r="E26" s="140" t="s">
        <v>195</v>
      </c>
      <c r="F26" s="141" t="s">
        <v>196</v>
      </c>
      <c r="G26" s="142">
        <v>53.14</v>
      </c>
      <c r="H26" s="142">
        <v>53.14</v>
      </c>
      <c r="I26" s="142">
        <v>0</v>
      </c>
      <c r="J26" s="142">
        <v>0</v>
      </c>
      <c r="K26" s="142">
        <v>0</v>
      </c>
      <c r="L26" s="142">
        <v>0</v>
      </c>
      <c r="M26" s="142">
        <v>0</v>
      </c>
      <c r="N26" s="142">
        <v>0</v>
      </c>
      <c r="O26" s="142">
        <v>0</v>
      </c>
      <c r="P26" s="142">
        <v>0</v>
      </c>
      <c r="Q26" s="142">
        <v>0</v>
      </c>
    </row>
    <row r="27" ht="23.25" customHeight="1" spans="1:17">
      <c r="A27" s="138"/>
      <c r="B27" s="138"/>
      <c r="C27" s="139" t="s">
        <v>197</v>
      </c>
      <c r="D27" s="140"/>
      <c r="E27" s="140"/>
      <c r="F27" s="141"/>
      <c r="G27" s="142">
        <f t="shared" ref="G27:Q27" si="11">G28</f>
        <v>62.15</v>
      </c>
      <c r="H27" s="142">
        <f>H28</f>
        <v>62.15</v>
      </c>
      <c r="I27" s="142">
        <f>I28</f>
        <v>0</v>
      </c>
      <c r="J27" s="142">
        <f>J28</f>
        <v>0</v>
      </c>
      <c r="K27" s="142">
        <f>K28</f>
        <v>0</v>
      </c>
      <c r="L27" s="142">
        <f>L28</f>
        <v>0</v>
      </c>
      <c r="M27" s="142">
        <f>M28</f>
        <v>0</v>
      </c>
      <c r="N27" s="142">
        <f>N28</f>
        <v>0</v>
      </c>
      <c r="O27" s="142">
        <f>O28</f>
        <v>0</v>
      </c>
      <c r="P27" s="142">
        <f>P28</f>
        <v>0</v>
      </c>
      <c r="Q27" s="142">
        <f>Q28</f>
        <v>0</v>
      </c>
    </row>
    <row r="28" ht="23.25" customHeight="1" spans="1:17">
      <c r="A28" s="138">
        <v>301</v>
      </c>
      <c r="B28" s="138">
        <v>30199</v>
      </c>
      <c r="C28" s="139" t="s">
        <v>194</v>
      </c>
      <c r="D28" s="140" t="s">
        <v>178</v>
      </c>
      <c r="E28" s="140" t="s">
        <v>195</v>
      </c>
      <c r="F28" s="141" t="s">
        <v>196</v>
      </c>
      <c r="G28" s="142">
        <v>62.15</v>
      </c>
      <c r="H28" s="142">
        <v>62.15</v>
      </c>
      <c r="I28" s="142">
        <v>0</v>
      </c>
      <c r="J28" s="142">
        <v>0</v>
      </c>
      <c r="K28" s="142">
        <v>0</v>
      </c>
      <c r="L28" s="142">
        <v>0</v>
      </c>
      <c r="M28" s="142">
        <v>0</v>
      </c>
      <c r="N28" s="142">
        <v>0</v>
      </c>
      <c r="O28" s="142">
        <v>0</v>
      </c>
      <c r="P28" s="142">
        <v>0</v>
      </c>
      <c r="Q28" s="142">
        <v>0</v>
      </c>
    </row>
    <row r="29" ht="23.25" customHeight="1" spans="1:17">
      <c r="A29" s="138"/>
      <c r="B29" s="138"/>
      <c r="C29" s="139" t="s">
        <v>198</v>
      </c>
      <c r="D29" s="140"/>
      <c r="E29" s="140"/>
      <c r="F29" s="141"/>
      <c r="G29" s="142">
        <f t="shared" ref="G29:Q29" si="12">G30</f>
        <v>3.85</v>
      </c>
      <c r="H29" s="142">
        <f>H30</f>
        <v>3.85</v>
      </c>
      <c r="I29" s="142">
        <f>I30</f>
        <v>0</v>
      </c>
      <c r="J29" s="142">
        <f>J30</f>
        <v>0</v>
      </c>
      <c r="K29" s="142">
        <f>K30</f>
        <v>0</v>
      </c>
      <c r="L29" s="142">
        <f>L30</f>
        <v>0</v>
      </c>
      <c r="M29" s="142">
        <f>M30</f>
        <v>0</v>
      </c>
      <c r="N29" s="142">
        <f>N30</f>
        <v>0</v>
      </c>
      <c r="O29" s="142">
        <f>O30</f>
        <v>0</v>
      </c>
      <c r="P29" s="142">
        <f>P30</f>
        <v>0</v>
      </c>
      <c r="Q29" s="142">
        <f>Q30</f>
        <v>0</v>
      </c>
    </row>
    <row r="30" ht="23.25" customHeight="1" spans="1:17">
      <c r="A30" s="138">
        <v>301</v>
      </c>
      <c r="B30" s="138">
        <v>30102</v>
      </c>
      <c r="C30" s="139" t="s">
        <v>180</v>
      </c>
      <c r="D30" s="140" t="s">
        <v>178</v>
      </c>
      <c r="E30" s="140" t="s">
        <v>71</v>
      </c>
      <c r="F30" s="141" t="s">
        <v>179</v>
      </c>
      <c r="G30" s="142">
        <v>3.85</v>
      </c>
      <c r="H30" s="142">
        <v>3.85</v>
      </c>
      <c r="I30" s="142">
        <v>0</v>
      </c>
      <c r="J30" s="142">
        <v>0</v>
      </c>
      <c r="K30" s="142">
        <v>0</v>
      </c>
      <c r="L30" s="142">
        <v>0</v>
      </c>
      <c r="M30" s="142">
        <v>0</v>
      </c>
      <c r="N30" s="142">
        <v>0</v>
      </c>
      <c r="O30" s="142">
        <v>0</v>
      </c>
      <c r="P30" s="142">
        <v>0</v>
      </c>
      <c r="Q30" s="142">
        <v>0</v>
      </c>
    </row>
    <row r="31" ht="23.25" customHeight="1" spans="1:17">
      <c r="A31" s="138"/>
      <c r="B31" s="138"/>
      <c r="C31" s="139" t="s">
        <v>199</v>
      </c>
      <c r="D31" s="140"/>
      <c r="E31" s="140"/>
      <c r="F31" s="141"/>
      <c r="G31" s="142">
        <f t="shared" ref="G31:Q31" si="13">G32</f>
        <v>27.79</v>
      </c>
      <c r="H31" s="142">
        <f>H32</f>
        <v>27.79</v>
      </c>
      <c r="I31" s="142">
        <f>I32</f>
        <v>0</v>
      </c>
      <c r="J31" s="142">
        <f>J32</f>
        <v>0</v>
      </c>
      <c r="K31" s="142">
        <f>K32</f>
        <v>0</v>
      </c>
      <c r="L31" s="142">
        <f>L32</f>
        <v>0</v>
      </c>
      <c r="M31" s="142">
        <f>M32</f>
        <v>0</v>
      </c>
      <c r="N31" s="142">
        <f>N32</f>
        <v>0</v>
      </c>
      <c r="O31" s="142">
        <f>O32</f>
        <v>0</v>
      </c>
      <c r="P31" s="142">
        <f>P32</f>
        <v>0</v>
      </c>
      <c r="Q31" s="142">
        <f>Q32</f>
        <v>0</v>
      </c>
    </row>
    <row r="32" ht="23.25" customHeight="1" spans="1:17">
      <c r="A32" s="138">
        <v>301</v>
      </c>
      <c r="B32" s="138">
        <v>30103</v>
      </c>
      <c r="C32" s="139" t="s">
        <v>182</v>
      </c>
      <c r="D32" s="140" t="s">
        <v>178</v>
      </c>
      <c r="E32" s="140" t="s">
        <v>71</v>
      </c>
      <c r="F32" s="141" t="s">
        <v>179</v>
      </c>
      <c r="G32" s="142">
        <v>27.79</v>
      </c>
      <c r="H32" s="142">
        <v>27.79</v>
      </c>
      <c r="I32" s="142">
        <v>0</v>
      </c>
      <c r="J32" s="142">
        <v>0</v>
      </c>
      <c r="K32" s="142">
        <v>0</v>
      </c>
      <c r="L32" s="142">
        <v>0</v>
      </c>
      <c r="M32" s="142">
        <v>0</v>
      </c>
      <c r="N32" s="142">
        <v>0</v>
      </c>
      <c r="O32" s="142">
        <v>0</v>
      </c>
      <c r="P32" s="142">
        <v>0</v>
      </c>
      <c r="Q32" s="142">
        <v>0</v>
      </c>
    </row>
    <row r="33" ht="23.25" customHeight="1" spans="1:17">
      <c r="A33" s="138"/>
      <c r="B33" s="138"/>
      <c r="C33" s="139" t="s">
        <v>200</v>
      </c>
      <c r="D33" s="140"/>
      <c r="E33" s="140"/>
      <c r="F33" s="141"/>
      <c r="G33" s="142">
        <f t="shared" ref="G33:Q33" si="14">G34</f>
        <v>10.58</v>
      </c>
      <c r="H33" s="142">
        <f>H34</f>
        <v>10.58</v>
      </c>
      <c r="I33" s="142">
        <f>I34</f>
        <v>0</v>
      </c>
      <c r="J33" s="142">
        <f>J34</f>
        <v>0</v>
      </c>
      <c r="K33" s="142">
        <f>K34</f>
        <v>0</v>
      </c>
      <c r="L33" s="142">
        <f>L34</f>
        <v>0</v>
      </c>
      <c r="M33" s="142">
        <f>M34</f>
        <v>0</v>
      </c>
      <c r="N33" s="142">
        <f>N34</f>
        <v>0</v>
      </c>
      <c r="O33" s="142">
        <f>O34</f>
        <v>0</v>
      </c>
      <c r="P33" s="142">
        <f>P34</f>
        <v>0</v>
      </c>
      <c r="Q33" s="142">
        <f>Q34</f>
        <v>0</v>
      </c>
    </row>
    <row r="34" ht="23.25" customHeight="1" spans="1:17">
      <c r="A34" s="138">
        <v>303</v>
      </c>
      <c r="B34" s="138">
        <v>30302</v>
      </c>
      <c r="C34" s="139" t="s">
        <v>201</v>
      </c>
      <c r="D34" s="140" t="s">
        <v>202</v>
      </c>
      <c r="E34" s="140" t="s">
        <v>97</v>
      </c>
      <c r="F34" s="141" t="s">
        <v>203</v>
      </c>
      <c r="G34" s="142">
        <v>10.58</v>
      </c>
      <c r="H34" s="142">
        <v>10.58</v>
      </c>
      <c r="I34" s="142">
        <v>0</v>
      </c>
      <c r="J34" s="142">
        <v>0</v>
      </c>
      <c r="K34" s="142">
        <v>0</v>
      </c>
      <c r="L34" s="142">
        <v>0</v>
      </c>
      <c r="M34" s="142">
        <v>0</v>
      </c>
      <c r="N34" s="142">
        <v>0</v>
      </c>
      <c r="O34" s="142">
        <v>0</v>
      </c>
      <c r="P34" s="142">
        <v>0</v>
      </c>
      <c r="Q34" s="142">
        <v>0</v>
      </c>
    </row>
    <row r="35" ht="23.25" customHeight="1" spans="1:17">
      <c r="A35" s="138"/>
      <c r="B35" s="138"/>
      <c r="C35" s="139" t="s">
        <v>204</v>
      </c>
      <c r="D35" s="140"/>
      <c r="E35" s="140"/>
      <c r="F35" s="141"/>
      <c r="G35" s="142">
        <f t="shared" ref="G35:Q35" si="15">SUM(G36:G44)</f>
        <v>76.8</v>
      </c>
      <c r="H35" s="142">
        <f>SUM(H36:H44)</f>
        <v>76.8</v>
      </c>
      <c r="I35" s="142">
        <f>SUM(I36:I44)</f>
        <v>0</v>
      </c>
      <c r="J35" s="142">
        <f>SUM(J36:J44)</f>
        <v>0</v>
      </c>
      <c r="K35" s="142">
        <f>SUM(K36:K44)</f>
        <v>0</v>
      </c>
      <c r="L35" s="142">
        <f>SUM(L36:L44)</f>
        <v>0</v>
      </c>
      <c r="M35" s="142">
        <f>SUM(M36:M44)</f>
        <v>0</v>
      </c>
      <c r="N35" s="142">
        <f>SUM(N36:N44)</f>
        <v>0</v>
      </c>
      <c r="O35" s="142">
        <f>SUM(O36:O44)</f>
        <v>0</v>
      </c>
      <c r="P35" s="142">
        <f>SUM(P36:P44)</f>
        <v>0</v>
      </c>
      <c r="Q35" s="142">
        <f>SUM(Q36:Q44)</f>
        <v>0</v>
      </c>
    </row>
    <row r="36" ht="23.25" customHeight="1" spans="1:17">
      <c r="A36" s="138">
        <v>301</v>
      </c>
      <c r="B36" s="138">
        <v>30106</v>
      </c>
      <c r="C36" s="139" t="s">
        <v>205</v>
      </c>
      <c r="D36" s="140" t="s">
        <v>178</v>
      </c>
      <c r="E36" s="140" t="s">
        <v>195</v>
      </c>
      <c r="F36" s="141" t="s">
        <v>196</v>
      </c>
      <c r="G36" s="142">
        <v>6.8</v>
      </c>
      <c r="H36" s="142">
        <v>6.8</v>
      </c>
      <c r="I36" s="142">
        <v>0</v>
      </c>
      <c r="J36" s="142">
        <v>0</v>
      </c>
      <c r="K36" s="142">
        <v>0</v>
      </c>
      <c r="L36" s="142">
        <v>0</v>
      </c>
      <c r="M36" s="142">
        <v>0</v>
      </c>
      <c r="N36" s="142">
        <v>0</v>
      </c>
      <c r="O36" s="142">
        <v>0</v>
      </c>
      <c r="P36" s="142">
        <v>0</v>
      </c>
      <c r="Q36" s="142">
        <v>0</v>
      </c>
    </row>
    <row r="37" ht="23.25" customHeight="1" spans="1:17">
      <c r="A37" s="138">
        <v>301</v>
      </c>
      <c r="B37" s="138">
        <v>30199</v>
      </c>
      <c r="C37" s="139" t="s">
        <v>194</v>
      </c>
      <c r="D37" s="140" t="s">
        <v>178</v>
      </c>
      <c r="E37" s="140" t="s">
        <v>195</v>
      </c>
      <c r="F37" s="141" t="s">
        <v>196</v>
      </c>
      <c r="G37" s="142">
        <v>15</v>
      </c>
      <c r="H37" s="142">
        <v>15</v>
      </c>
      <c r="I37" s="142">
        <v>0</v>
      </c>
      <c r="J37" s="142">
        <v>0</v>
      </c>
      <c r="K37" s="142">
        <v>0</v>
      </c>
      <c r="L37" s="142">
        <v>0</v>
      </c>
      <c r="M37" s="142">
        <v>0</v>
      </c>
      <c r="N37" s="142">
        <v>0</v>
      </c>
      <c r="O37" s="142">
        <v>0</v>
      </c>
      <c r="P37" s="142">
        <v>0</v>
      </c>
      <c r="Q37" s="142">
        <v>0</v>
      </c>
    </row>
    <row r="38" ht="23.25" customHeight="1" spans="1:17">
      <c r="A38" s="138">
        <v>302</v>
      </c>
      <c r="B38" s="138">
        <v>30201</v>
      </c>
      <c r="C38" s="139" t="s">
        <v>206</v>
      </c>
      <c r="D38" s="140" t="s">
        <v>207</v>
      </c>
      <c r="E38" s="140" t="s">
        <v>71</v>
      </c>
      <c r="F38" s="141" t="s">
        <v>208</v>
      </c>
      <c r="G38" s="142">
        <v>13</v>
      </c>
      <c r="H38" s="142">
        <v>13</v>
      </c>
      <c r="I38" s="142">
        <v>0</v>
      </c>
      <c r="J38" s="142">
        <v>0</v>
      </c>
      <c r="K38" s="142">
        <v>0</v>
      </c>
      <c r="L38" s="142">
        <v>0</v>
      </c>
      <c r="M38" s="142">
        <v>0</v>
      </c>
      <c r="N38" s="142">
        <v>0</v>
      </c>
      <c r="O38" s="142">
        <v>0</v>
      </c>
      <c r="P38" s="142">
        <v>0</v>
      </c>
      <c r="Q38" s="142">
        <v>0</v>
      </c>
    </row>
    <row r="39" ht="23.25" customHeight="1" spans="1:17">
      <c r="A39" s="138">
        <v>302</v>
      </c>
      <c r="B39" s="138">
        <v>30205</v>
      </c>
      <c r="C39" s="139" t="s">
        <v>209</v>
      </c>
      <c r="D39" s="140" t="s">
        <v>207</v>
      </c>
      <c r="E39" s="140" t="s">
        <v>71</v>
      </c>
      <c r="F39" s="141" t="s">
        <v>208</v>
      </c>
      <c r="G39" s="142">
        <v>1.8</v>
      </c>
      <c r="H39" s="142">
        <v>1.8</v>
      </c>
      <c r="I39" s="142">
        <v>0</v>
      </c>
      <c r="J39" s="142">
        <v>0</v>
      </c>
      <c r="K39" s="142">
        <v>0</v>
      </c>
      <c r="L39" s="142">
        <v>0</v>
      </c>
      <c r="M39" s="142">
        <v>0</v>
      </c>
      <c r="N39" s="142">
        <v>0</v>
      </c>
      <c r="O39" s="142">
        <v>0</v>
      </c>
      <c r="P39" s="142">
        <v>0</v>
      </c>
      <c r="Q39" s="142">
        <v>0</v>
      </c>
    </row>
    <row r="40" ht="23.25" customHeight="1" spans="1:17">
      <c r="A40" s="138">
        <v>302</v>
      </c>
      <c r="B40" s="138">
        <v>30206</v>
      </c>
      <c r="C40" s="139" t="s">
        <v>210</v>
      </c>
      <c r="D40" s="140" t="s">
        <v>207</v>
      </c>
      <c r="E40" s="140" t="s">
        <v>71</v>
      </c>
      <c r="F40" s="141" t="s">
        <v>208</v>
      </c>
      <c r="G40" s="142">
        <v>15</v>
      </c>
      <c r="H40" s="142">
        <v>15</v>
      </c>
      <c r="I40" s="142">
        <v>0</v>
      </c>
      <c r="J40" s="142">
        <v>0</v>
      </c>
      <c r="K40" s="142">
        <v>0</v>
      </c>
      <c r="L40" s="142">
        <v>0</v>
      </c>
      <c r="M40" s="142">
        <v>0</v>
      </c>
      <c r="N40" s="142">
        <v>0</v>
      </c>
      <c r="O40" s="142">
        <v>0</v>
      </c>
      <c r="P40" s="142">
        <v>0</v>
      </c>
      <c r="Q40" s="142">
        <v>0</v>
      </c>
    </row>
    <row r="41" ht="23.25" customHeight="1" spans="1:17">
      <c r="A41" s="138">
        <v>302</v>
      </c>
      <c r="B41" s="138">
        <v>30213</v>
      </c>
      <c r="C41" s="139" t="s">
        <v>211</v>
      </c>
      <c r="D41" s="140" t="s">
        <v>207</v>
      </c>
      <c r="E41" s="140" t="s">
        <v>212</v>
      </c>
      <c r="F41" s="141" t="s">
        <v>213</v>
      </c>
      <c r="G41" s="142">
        <v>9</v>
      </c>
      <c r="H41" s="142">
        <v>9</v>
      </c>
      <c r="I41" s="142">
        <v>0</v>
      </c>
      <c r="J41" s="142">
        <v>0</v>
      </c>
      <c r="K41" s="142">
        <v>0</v>
      </c>
      <c r="L41" s="142">
        <v>0</v>
      </c>
      <c r="M41" s="142">
        <v>0</v>
      </c>
      <c r="N41" s="142">
        <v>0</v>
      </c>
      <c r="O41" s="142">
        <v>0</v>
      </c>
      <c r="P41" s="142">
        <v>0</v>
      </c>
      <c r="Q41" s="142">
        <v>0</v>
      </c>
    </row>
    <row r="42" ht="23.25" customHeight="1" spans="1:17">
      <c r="A42" s="138">
        <v>302</v>
      </c>
      <c r="B42" s="138">
        <v>30226</v>
      </c>
      <c r="C42" s="139" t="s">
        <v>214</v>
      </c>
      <c r="D42" s="140" t="s">
        <v>207</v>
      </c>
      <c r="E42" s="140" t="s">
        <v>97</v>
      </c>
      <c r="F42" s="141" t="s">
        <v>215</v>
      </c>
      <c r="G42" s="142">
        <v>4.4</v>
      </c>
      <c r="H42" s="142">
        <v>4.4</v>
      </c>
      <c r="I42" s="142">
        <v>0</v>
      </c>
      <c r="J42" s="142">
        <v>0</v>
      </c>
      <c r="K42" s="142">
        <v>0</v>
      </c>
      <c r="L42" s="142">
        <v>0</v>
      </c>
      <c r="M42" s="142">
        <v>0</v>
      </c>
      <c r="N42" s="142">
        <v>0</v>
      </c>
      <c r="O42" s="142">
        <v>0</v>
      </c>
      <c r="P42" s="142">
        <v>0</v>
      </c>
      <c r="Q42" s="142">
        <v>0</v>
      </c>
    </row>
    <row r="43" ht="23.25" customHeight="1" spans="1:17">
      <c r="A43" s="138">
        <v>302</v>
      </c>
      <c r="B43" s="138">
        <v>30239</v>
      </c>
      <c r="C43" s="139" t="s">
        <v>216</v>
      </c>
      <c r="D43" s="140" t="s">
        <v>207</v>
      </c>
      <c r="E43" s="140" t="s">
        <v>71</v>
      </c>
      <c r="F43" s="141" t="s">
        <v>208</v>
      </c>
      <c r="G43" s="142">
        <v>3.3</v>
      </c>
      <c r="H43" s="142">
        <v>3.3</v>
      </c>
      <c r="I43" s="142">
        <v>0</v>
      </c>
      <c r="J43" s="142">
        <v>0</v>
      </c>
      <c r="K43" s="142">
        <v>0</v>
      </c>
      <c r="L43" s="142">
        <v>0</v>
      </c>
      <c r="M43" s="142">
        <v>0</v>
      </c>
      <c r="N43" s="142">
        <v>0</v>
      </c>
      <c r="O43" s="142">
        <v>0</v>
      </c>
      <c r="P43" s="142">
        <v>0</v>
      </c>
      <c r="Q43" s="142">
        <v>0</v>
      </c>
    </row>
    <row r="44" ht="23.25" customHeight="1" spans="1:17">
      <c r="A44" s="138">
        <v>302</v>
      </c>
      <c r="B44" s="138">
        <v>30299</v>
      </c>
      <c r="C44" s="139" t="s">
        <v>217</v>
      </c>
      <c r="D44" s="140" t="s">
        <v>207</v>
      </c>
      <c r="E44" s="140" t="s">
        <v>195</v>
      </c>
      <c r="F44" s="141" t="s">
        <v>218</v>
      </c>
      <c r="G44" s="142">
        <v>8.5</v>
      </c>
      <c r="H44" s="142">
        <v>8.5</v>
      </c>
      <c r="I44" s="142">
        <v>0</v>
      </c>
      <c r="J44" s="142">
        <v>0</v>
      </c>
      <c r="K44" s="142">
        <v>0</v>
      </c>
      <c r="L44" s="142">
        <v>0</v>
      </c>
      <c r="M44" s="142">
        <v>0</v>
      </c>
      <c r="N44" s="142">
        <v>0</v>
      </c>
      <c r="O44" s="142">
        <v>0</v>
      </c>
      <c r="P44" s="142">
        <v>0</v>
      </c>
      <c r="Q44" s="142">
        <v>0</v>
      </c>
    </row>
    <row r="45" ht="23.25" customHeight="1" spans="1:17">
      <c r="A45" s="138"/>
      <c r="B45" s="138"/>
      <c r="C45" s="139" t="s">
        <v>219</v>
      </c>
      <c r="D45" s="140"/>
      <c r="E45" s="140"/>
      <c r="F45" s="141"/>
      <c r="G45" s="142">
        <f t="shared" ref="G45:Q45" si="16">G46</f>
        <v>36.11</v>
      </c>
      <c r="H45" s="142">
        <f>H46</f>
        <v>36.11</v>
      </c>
      <c r="I45" s="142">
        <f>I46</f>
        <v>0</v>
      </c>
      <c r="J45" s="142">
        <f>J46</f>
        <v>0</v>
      </c>
      <c r="K45" s="142">
        <f>K46</f>
        <v>0</v>
      </c>
      <c r="L45" s="142">
        <f>L46</f>
        <v>0</v>
      </c>
      <c r="M45" s="142">
        <f>M46</f>
        <v>0</v>
      </c>
      <c r="N45" s="142">
        <f>N46</f>
        <v>0</v>
      </c>
      <c r="O45" s="142">
        <f>O46</f>
        <v>0</v>
      </c>
      <c r="P45" s="142">
        <f>P46</f>
        <v>0</v>
      </c>
      <c r="Q45" s="142">
        <f>Q46</f>
        <v>0</v>
      </c>
    </row>
    <row r="46" ht="23.25" customHeight="1" spans="1:17">
      <c r="A46" s="138">
        <v>302</v>
      </c>
      <c r="B46" s="138">
        <v>30239</v>
      </c>
      <c r="C46" s="139" t="s">
        <v>216</v>
      </c>
      <c r="D46" s="140" t="s">
        <v>207</v>
      </c>
      <c r="E46" s="140" t="s">
        <v>71</v>
      </c>
      <c r="F46" s="141" t="s">
        <v>208</v>
      </c>
      <c r="G46" s="142">
        <v>36.11</v>
      </c>
      <c r="H46" s="142">
        <v>36.11</v>
      </c>
      <c r="I46" s="142">
        <v>0</v>
      </c>
      <c r="J46" s="142">
        <v>0</v>
      </c>
      <c r="K46" s="142">
        <v>0</v>
      </c>
      <c r="L46" s="142">
        <v>0</v>
      </c>
      <c r="M46" s="142">
        <v>0</v>
      </c>
      <c r="N46" s="142">
        <v>0</v>
      </c>
      <c r="O46" s="142">
        <v>0</v>
      </c>
      <c r="P46" s="142">
        <v>0</v>
      </c>
      <c r="Q46" s="142">
        <v>0</v>
      </c>
    </row>
    <row r="47" ht="23.25" customHeight="1" spans="1:17">
      <c r="A47" s="138"/>
      <c r="B47" s="138"/>
      <c r="C47" s="139" t="s">
        <v>220</v>
      </c>
      <c r="D47" s="140"/>
      <c r="E47" s="140"/>
      <c r="F47" s="141"/>
      <c r="G47" s="142">
        <f t="shared" ref="G47:Q47" si="17">G48+G50+G52+G54+G56+G58+G60+G62+G64+G66+G68+G70+G72+G74</f>
        <v>41.86</v>
      </c>
      <c r="H47" s="142">
        <f>H48+H50+H52+H54+H56+H58+H60+H62+H64+H66+H68+H70+H72+H74</f>
        <v>38.86</v>
      </c>
      <c r="I47" s="142">
        <f>I48+I50+I52+I54+I56+I58+I60+I62+I64+I66+I68+I70+I72+I74</f>
        <v>0</v>
      </c>
      <c r="J47" s="142">
        <f>J48+J50+J52+J54+J56+J58+J60+J62+J64+J66+J68+J70+J72+J74</f>
        <v>3</v>
      </c>
      <c r="K47" s="142">
        <f>K48+K50+K52+K54+K56+K58+K60+K62+K64+K66+K68+K70+K72+K74</f>
        <v>0</v>
      </c>
      <c r="L47" s="142">
        <f>L48+L50+L52+L54+L56+L58+L60+L62+L64+L66+L68+L70+L72+L74</f>
        <v>0</v>
      </c>
      <c r="M47" s="142">
        <f>M48+M50+M52+M54+M56+M58+M60+M62+M64+M66+M68+M70+M72+M74</f>
        <v>3</v>
      </c>
      <c r="N47" s="142">
        <f>N48+N50+N52+N54+N56+N58+N60+N62+N64+N66+N68+N70+N72+N74</f>
        <v>0</v>
      </c>
      <c r="O47" s="142">
        <f>O48+O50+O52+O54+O56+O58+O60+O62+O64+O66+O68+O70+O72+O74</f>
        <v>0</v>
      </c>
      <c r="P47" s="142">
        <f>P48+P50+P52+P54+P56+P58+P60+P62+P64+P66+P68+P70+P72+P74</f>
        <v>0</v>
      </c>
      <c r="Q47" s="142">
        <f>Q48+Q50+Q52+Q54+Q56+Q58+Q60+Q62+Q64+Q66+Q68+Q70+Q72+Q74</f>
        <v>0</v>
      </c>
    </row>
    <row r="48" ht="23.25" customHeight="1" spans="1:17">
      <c r="A48" s="138"/>
      <c r="B48" s="138"/>
      <c r="C48" s="139" t="s">
        <v>221</v>
      </c>
      <c r="D48" s="140"/>
      <c r="E48" s="140"/>
      <c r="F48" s="141"/>
      <c r="G48" s="142">
        <f t="shared" ref="G48:Q48" si="18">G49</f>
        <v>14.42</v>
      </c>
      <c r="H48" s="142">
        <f>H49</f>
        <v>14.42</v>
      </c>
      <c r="I48" s="142">
        <f>I49</f>
        <v>0</v>
      </c>
      <c r="J48" s="142">
        <f>J49</f>
        <v>0</v>
      </c>
      <c r="K48" s="142">
        <f>K49</f>
        <v>0</v>
      </c>
      <c r="L48" s="142">
        <f>L49</f>
        <v>0</v>
      </c>
      <c r="M48" s="142">
        <f>M49</f>
        <v>0</v>
      </c>
      <c r="N48" s="142">
        <f>N49</f>
        <v>0</v>
      </c>
      <c r="O48" s="142">
        <f>O49</f>
        <v>0</v>
      </c>
      <c r="P48" s="142">
        <f>P49</f>
        <v>0</v>
      </c>
      <c r="Q48" s="142">
        <f>Q49</f>
        <v>0</v>
      </c>
    </row>
    <row r="49" ht="23.25" customHeight="1" spans="1:17">
      <c r="A49" s="138">
        <v>301</v>
      </c>
      <c r="B49" s="138">
        <v>30101</v>
      </c>
      <c r="C49" s="139" t="s">
        <v>177</v>
      </c>
      <c r="D49" s="140" t="s">
        <v>222</v>
      </c>
      <c r="E49" s="140" t="s">
        <v>71</v>
      </c>
      <c r="F49" s="141" t="s">
        <v>223</v>
      </c>
      <c r="G49" s="142">
        <v>14.42</v>
      </c>
      <c r="H49" s="142">
        <v>14.42</v>
      </c>
      <c r="I49" s="142">
        <v>0</v>
      </c>
      <c r="J49" s="142">
        <v>0</v>
      </c>
      <c r="K49" s="142">
        <v>0</v>
      </c>
      <c r="L49" s="142">
        <v>0</v>
      </c>
      <c r="M49" s="142">
        <v>0</v>
      </c>
      <c r="N49" s="142">
        <v>0</v>
      </c>
      <c r="O49" s="142">
        <v>0</v>
      </c>
      <c r="P49" s="142">
        <v>0</v>
      </c>
      <c r="Q49" s="142">
        <v>0</v>
      </c>
    </row>
    <row r="50" ht="23.25" customHeight="1" spans="1:17">
      <c r="A50" s="138"/>
      <c r="B50" s="138"/>
      <c r="C50" s="139" t="s">
        <v>224</v>
      </c>
      <c r="D50" s="140"/>
      <c r="E50" s="140"/>
      <c r="F50" s="141"/>
      <c r="G50" s="142">
        <f t="shared" ref="G50:Q50" si="19">G51</f>
        <v>4.17</v>
      </c>
      <c r="H50" s="142">
        <f>H51</f>
        <v>4.17</v>
      </c>
      <c r="I50" s="142">
        <f>I51</f>
        <v>0</v>
      </c>
      <c r="J50" s="142">
        <f>J51</f>
        <v>0</v>
      </c>
      <c r="K50" s="142">
        <f>K51</f>
        <v>0</v>
      </c>
      <c r="L50" s="142">
        <f>L51</f>
        <v>0</v>
      </c>
      <c r="M50" s="142">
        <f>M51</f>
        <v>0</v>
      </c>
      <c r="N50" s="142">
        <f>N51</f>
        <v>0</v>
      </c>
      <c r="O50" s="142">
        <f>O51</f>
        <v>0</v>
      </c>
      <c r="P50" s="142">
        <f>P51</f>
        <v>0</v>
      </c>
      <c r="Q50" s="142">
        <f>Q51</f>
        <v>0</v>
      </c>
    </row>
    <row r="51" ht="23.25" customHeight="1" spans="1:17">
      <c r="A51" s="138">
        <v>301</v>
      </c>
      <c r="B51" s="138">
        <v>30107</v>
      </c>
      <c r="C51" s="139" t="s">
        <v>225</v>
      </c>
      <c r="D51" s="140" t="s">
        <v>222</v>
      </c>
      <c r="E51" s="140" t="s">
        <v>71</v>
      </c>
      <c r="F51" s="141" t="s">
        <v>223</v>
      </c>
      <c r="G51" s="142">
        <v>4.17</v>
      </c>
      <c r="H51" s="142">
        <v>4.17</v>
      </c>
      <c r="I51" s="142">
        <v>0</v>
      </c>
      <c r="J51" s="142">
        <v>0</v>
      </c>
      <c r="K51" s="142">
        <v>0</v>
      </c>
      <c r="L51" s="142">
        <v>0</v>
      </c>
      <c r="M51" s="142">
        <v>0</v>
      </c>
      <c r="N51" s="142">
        <v>0</v>
      </c>
      <c r="O51" s="142">
        <v>0</v>
      </c>
      <c r="P51" s="142">
        <v>0</v>
      </c>
      <c r="Q51" s="142">
        <v>0</v>
      </c>
    </row>
    <row r="52" ht="23.25" customHeight="1" spans="1:17">
      <c r="A52" s="138"/>
      <c r="B52" s="138"/>
      <c r="C52" s="139" t="s">
        <v>226</v>
      </c>
      <c r="D52" s="140"/>
      <c r="E52" s="140"/>
      <c r="F52" s="141"/>
      <c r="G52" s="142">
        <f t="shared" ref="G52:Q52" si="20">G53</f>
        <v>1.77</v>
      </c>
      <c r="H52" s="142">
        <f>H53</f>
        <v>1.77</v>
      </c>
      <c r="I52" s="142">
        <f>I53</f>
        <v>0</v>
      </c>
      <c r="J52" s="142">
        <f>J53</f>
        <v>0</v>
      </c>
      <c r="K52" s="142">
        <f>K53</f>
        <v>0</v>
      </c>
      <c r="L52" s="142">
        <f>L53</f>
        <v>0</v>
      </c>
      <c r="M52" s="142">
        <f>M53</f>
        <v>0</v>
      </c>
      <c r="N52" s="142">
        <f>N53</f>
        <v>0</v>
      </c>
      <c r="O52" s="142">
        <f>O53</f>
        <v>0</v>
      </c>
      <c r="P52" s="142">
        <f>P53</f>
        <v>0</v>
      </c>
      <c r="Q52" s="142">
        <f>Q53</f>
        <v>0</v>
      </c>
    </row>
    <row r="53" ht="23.25" customHeight="1" spans="1:17">
      <c r="A53" s="138">
        <v>301</v>
      </c>
      <c r="B53" s="138">
        <v>30107</v>
      </c>
      <c r="C53" s="139" t="s">
        <v>225</v>
      </c>
      <c r="D53" s="140" t="s">
        <v>222</v>
      </c>
      <c r="E53" s="140" t="s">
        <v>71</v>
      </c>
      <c r="F53" s="141" t="s">
        <v>223</v>
      </c>
      <c r="G53" s="142">
        <v>1.77</v>
      </c>
      <c r="H53" s="142">
        <v>1.77</v>
      </c>
      <c r="I53" s="142">
        <v>0</v>
      </c>
      <c r="J53" s="142">
        <v>0</v>
      </c>
      <c r="K53" s="142">
        <v>0</v>
      </c>
      <c r="L53" s="142">
        <v>0</v>
      </c>
      <c r="M53" s="142">
        <v>0</v>
      </c>
      <c r="N53" s="142">
        <v>0</v>
      </c>
      <c r="O53" s="142">
        <v>0</v>
      </c>
      <c r="P53" s="142">
        <v>0</v>
      </c>
      <c r="Q53" s="142">
        <v>0</v>
      </c>
    </row>
    <row r="54" ht="23.25" customHeight="1" spans="1:17">
      <c r="A54" s="138"/>
      <c r="B54" s="138"/>
      <c r="C54" s="139" t="s">
        <v>181</v>
      </c>
      <c r="D54" s="140"/>
      <c r="E54" s="140"/>
      <c r="F54" s="141"/>
      <c r="G54" s="142">
        <f t="shared" ref="G54:Q54" si="21">G55</f>
        <v>1.2</v>
      </c>
      <c r="H54" s="142">
        <f>H55</f>
        <v>1.2</v>
      </c>
      <c r="I54" s="142">
        <f>I55</f>
        <v>0</v>
      </c>
      <c r="J54" s="142">
        <f>J55</f>
        <v>0</v>
      </c>
      <c r="K54" s="142">
        <f>K55</f>
        <v>0</v>
      </c>
      <c r="L54" s="142">
        <f>L55</f>
        <v>0</v>
      </c>
      <c r="M54" s="142">
        <f>M55</f>
        <v>0</v>
      </c>
      <c r="N54" s="142">
        <f>N55</f>
        <v>0</v>
      </c>
      <c r="O54" s="142">
        <f>O55</f>
        <v>0</v>
      </c>
      <c r="P54" s="142">
        <f>P55</f>
        <v>0</v>
      </c>
      <c r="Q54" s="142">
        <f>Q55</f>
        <v>0</v>
      </c>
    </row>
    <row r="55" ht="23.25" customHeight="1" spans="1:17">
      <c r="A55" s="138">
        <v>301</v>
      </c>
      <c r="B55" s="138">
        <v>30103</v>
      </c>
      <c r="C55" s="139" t="s">
        <v>182</v>
      </c>
      <c r="D55" s="140" t="s">
        <v>222</v>
      </c>
      <c r="E55" s="140" t="s">
        <v>71</v>
      </c>
      <c r="F55" s="141" t="s">
        <v>223</v>
      </c>
      <c r="G55" s="142">
        <v>1.2</v>
      </c>
      <c r="H55" s="142">
        <v>1.2</v>
      </c>
      <c r="I55" s="142">
        <v>0</v>
      </c>
      <c r="J55" s="142">
        <v>0</v>
      </c>
      <c r="K55" s="142">
        <v>0</v>
      </c>
      <c r="L55" s="142">
        <v>0</v>
      </c>
      <c r="M55" s="142">
        <v>0</v>
      </c>
      <c r="N55" s="142">
        <v>0</v>
      </c>
      <c r="O55" s="142">
        <v>0</v>
      </c>
      <c r="P55" s="142">
        <v>0</v>
      </c>
      <c r="Q55" s="142">
        <v>0</v>
      </c>
    </row>
    <row r="56" ht="23.25" customHeight="1" spans="1:17">
      <c r="A56" s="138"/>
      <c r="B56" s="138"/>
      <c r="C56" s="139" t="s">
        <v>183</v>
      </c>
      <c r="D56" s="140"/>
      <c r="E56" s="140"/>
      <c r="F56" s="141"/>
      <c r="G56" s="142">
        <f t="shared" ref="G56:Q56" si="22">G57</f>
        <v>3</v>
      </c>
      <c r="H56" s="142">
        <f>H57</f>
        <v>0</v>
      </c>
      <c r="I56" s="142">
        <f>I57</f>
        <v>0</v>
      </c>
      <c r="J56" s="142">
        <f>J57</f>
        <v>3</v>
      </c>
      <c r="K56" s="142">
        <f>K57</f>
        <v>0</v>
      </c>
      <c r="L56" s="142">
        <f>L57</f>
        <v>0</v>
      </c>
      <c r="M56" s="142">
        <f>M57</f>
        <v>3</v>
      </c>
      <c r="N56" s="142">
        <f>N57</f>
        <v>0</v>
      </c>
      <c r="O56" s="142">
        <f>O57</f>
        <v>0</v>
      </c>
      <c r="P56" s="142">
        <f>P57</f>
        <v>0</v>
      </c>
      <c r="Q56" s="142">
        <f>Q57</f>
        <v>0</v>
      </c>
    </row>
    <row r="57" ht="23.25" customHeight="1" spans="1:17">
      <c r="A57" s="138">
        <v>301</v>
      </c>
      <c r="B57" s="138">
        <v>30102</v>
      </c>
      <c r="C57" s="139" t="s">
        <v>180</v>
      </c>
      <c r="D57" s="140" t="s">
        <v>222</v>
      </c>
      <c r="E57" s="140" t="s">
        <v>71</v>
      </c>
      <c r="F57" s="141" t="s">
        <v>223</v>
      </c>
      <c r="G57" s="142">
        <v>3</v>
      </c>
      <c r="H57" s="142">
        <v>0</v>
      </c>
      <c r="I57" s="142">
        <v>0</v>
      </c>
      <c r="J57" s="142">
        <v>3</v>
      </c>
      <c r="K57" s="142">
        <v>0</v>
      </c>
      <c r="L57" s="142">
        <v>0</v>
      </c>
      <c r="M57" s="142">
        <v>3</v>
      </c>
      <c r="N57" s="142">
        <v>0</v>
      </c>
      <c r="O57" s="142">
        <v>0</v>
      </c>
      <c r="P57" s="142">
        <v>0</v>
      </c>
      <c r="Q57" s="142">
        <v>0</v>
      </c>
    </row>
    <row r="58" ht="23.25" customHeight="1" spans="1:17">
      <c r="A58" s="138"/>
      <c r="B58" s="138"/>
      <c r="C58" s="139" t="s">
        <v>184</v>
      </c>
      <c r="D58" s="140"/>
      <c r="E58" s="140"/>
      <c r="F58" s="141"/>
      <c r="G58" s="142">
        <f t="shared" ref="G58:Q58" si="23">G59</f>
        <v>1.64</v>
      </c>
      <c r="H58" s="142">
        <f>H59</f>
        <v>1.64</v>
      </c>
      <c r="I58" s="142">
        <f>I59</f>
        <v>0</v>
      </c>
      <c r="J58" s="142">
        <f>J59</f>
        <v>0</v>
      </c>
      <c r="K58" s="142">
        <f>K59</f>
        <v>0</v>
      </c>
      <c r="L58" s="142">
        <f>L59</f>
        <v>0</v>
      </c>
      <c r="M58" s="142">
        <f>M59</f>
        <v>0</v>
      </c>
      <c r="N58" s="142">
        <f>N59</f>
        <v>0</v>
      </c>
      <c r="O58" s="142">
        <f>O59</f>
        <v>0</v>
      </c>
      <c r="P58" s="142">
        <f>P59</f>
        <v>0</v>
      </c>
      <c r="Q58" s="142">
        <f>Q59</f>
        <v>0</v>
      </c>
    </row>
    <row r="59" ht="23.25" customHeight="1" spans="1:17">
      <c r="A59" s="138">
        <v>301</v>
      </c>
      <c r="B59" s="138">
        <v>30110</v>
      </c>
      <c r="C59" s="139" t="s">
        <v>185</v>
      </c>
      <c r="D59" s="140" t="s">
        <v>222</v>
      </c>
      <c r="E59" s="140" t="s">
        <v>71</v>
      </c>
      <c r="F59" s="141" t="s">
        <v>223</v>
      </c>
      <c r="G59" s="142">
        <v>1.64</v>
      </c>
      <c r="H59" s="142">
        <v>1.64</v>
      </c>
      <c r="I59" s="142">
        <v>0</v>
      </c>
      <c r="J59" s="142">
        <v>0</v>
      </c>
      <c r="K59" s="142">
        <v>0</v>
      </c>
      <c r="L59" s="142">
        <v>0</v>
      </c>
      <c r="M59" s="142">
        <v>0</v>
      </c>
      <c r="N59" s="142">
        <v>0</v>
      </c>
      <c r="O59" s="142">
        <v>0</v>
      </c>
      <c r="P59" s="142">
        <v>0</v>
      </c>
      <c r="Q59" s="142">
        <v>0</v>
      </c>
    </row>
    <row r="60" ht="23.25" customHeight="1" spans="1:17">
      <c r="A60" s="138"/>
      <c r="B60" s="138"/>
      <c r="C60" s="139" t="s">
        <v>187</v>
      </c>
      <c r="D60" s="140"/>
      <c r="E60" s="140"/>
      <c r="F60" s="141"/>
      <c r="G60" s="142">
        <f t="shared" ref="G60:Q60" si="24">G61</f>
        <v>3.72</v>
      </c>
      <c r="H60" s="142">
        <f>H61</f>
        <v>3.72</v>
      </c>
      <c r="I60" s="142">
        <f>I61</f>
        <v>0</v>
      </c>
      <c r="J60" s="142">
        <f>J61</f>
        <v>0</v>
      </c>
      <c r="K60" s="142">
        <f>K61</f>
        <v>0</v>
      </c>
      <c r="L60" s="142">
        <f>L61</f>
        <v>0</v>
      </c>
      <c r="M60" s="142">
        <f>M61</f>
        <v>0</v>
      </c>
      <c r="N60" s="142">
        <f>N61</f>
        <v>0</v>
      </c>
      <c r="O60" s="142">
        <f>O61</f>
        <v>0</v>
      </c>
      <c r="P60" s="142">
        <f>P61</f>
        <v>0</v>
      </c>
      <c r="Q60" s="142">
        <f>Q61</f>
        <v>0</v>
      </c>
    </row>
    <row r="61" ht="23.25" customHeight="1" spans="1:17">
      <c r="A61" s="138">
        <v>301</v>
      </c>
      <c r="B61" s="138">
        <v>30108</v>
      </c>
      <c r="C61" s="139" t="s">
        <v>188</v>
      </c>
      <c r="D61" s="140" t="s">
        <v>222</v>
      </c>
      <c r="E61" s="140" t="s">
        <v>71</v>
      </c>
      <c r="F61" s="141" t="s">
        <v>223</v>
      </c>
      <c r="G61" s="142">
        <v>3.72</v>
      </c>
      <c r="H61" s="142">
        <v>3.72</v>
      </c>
      <c r="I61" s="142">
        <v>0</v>
      </c>
      <c r="J61" s="142">
        <v>0</v>
      </c>
      <c r="K61" s="142">
        <v>0</v>
      </c>
      <c r="L61" s="142">
        <v>0</v>
      </c>
      <c r="M61" s="142">
        <v>0</v>
      </c>
      <c r="N61" s="142">
        <v>0</v>
      </c>
      <c r="O61" s="142">
        <v>0</v>
      </c>
      <c r="P61" s="142">
        <v>0</v>
      </c>
      <c r="Q61" s="142">
        <v>0</v>
      </c>
    </row>
    <row r="62" ht="23.25" customHeight="1" spans="1:17">
      <c r="A62" s="138"/>
      <c r="B62" s="138"/>
      <c r="C62" s="139" t="s">
        <v>189</v>
      </c>
      <c r="D62" s="140"/>
      <c r="E62" s="140"/>
      <c r="F62" s="141"/>
      <c r="G62" s="142">
        <f t="shared" ref="G62:Q62" si="25">G63</f>
        <v>0.05</v>
      </c>
      <c r="H62" s="142">
        <f>H63</f>
        <v>0.05</v>
      </c>
      <c r="I62" s="142">
        <f>I63</f>
        <v>0</v>
      </c>
      <c r="J62" s="142">
        <f>J63</f>
        <v>0</v>
      </c>
      <c r="K62" s="142">
        <f>K63</f>
        <v>0</v>
      </c>
      <c r="L62" s="142">
        <f>L63</f>
        <v>0</v>
      </c>
      <c r="M62" s="142">
        <f>M63</f>
        <v>0</v>
      </c>
      <c r="N62" s="142">
        <f>N63</f>
        <v>0</v>
      </c>
      <c r="O62" s="142">
        <f>O63</f>
        <v>0</v>
      </c>
      <c r="P62" s="142">
        <f>P63</f>
        <v>0</v>
      </c>
      <c r="Q62" s="142">
        <f>Q63</f>
        <v>0</v>
      </c>
    </row>
    <row r="63" ht="23.25" customHeight="1" spans="1:17">
      <c r="A63" s="138">
        <v>301</v>
      </c>
      <c r="B63" s="138">
        <v>30112</v>
      </c>
      <c r="C63" s="139" t="s">
        <v>190</v>
      </c>
      <c r="D63" s="140" t="s">
        <v>222</v>
      </c>
      <c r="E63" s="140" t="s">
        <v>71</v>
      </c>
      <c r="F63" s="141" t="s">
        <v>223</v>
      </c>
      <c r="G63" s="142">
        <v>0.05</v>
      </c>
      <c r="H63" s="142">
        <v>0.05</v>
      </c>
      <c r="I63" s="142">
        <v>0</v>
      </c>
      <c r="J63" s="142">
        <v>0</v>
      </c>
      <c r="K63" s="142">
        <v>0</v>
      </c>
      <c r="L63" s="142">
        <v>0</v>
      </c>
      <c r="M63" s="142">
        <v>0</v>
      </c>
      <c r="N63" s="142">
        <v>0</v>
      </c>
      <c r="O63" s="142">
        <v>0</v>
      </c>
      <c r="P63" s="142">
        <v>0</v>
      </c>
      <c r="Q63" s="142">
        <v>0</v>
      </c>
    </row>
    <row r="64" ht="23.25" customHeight="1" spans="1:17">
      <c r="A64" s="138"/>
      <c r="B64" s="138"/>
      <c r="C64" s="139" t="s">
        <v>191</v>
      </c>
      <c r="D64" s="140"/>
      <c r="E64" s="140"/>
      <c r="F64" s="141"/>
      <c r="G64" s="142">
        <f t="shared" ref="G64:Q64" si="26">G65</f>
        <v>0.12</v>
      </c>
      <c r="H64" s="142">
        <f>H65</f>
        <v>0.12</v>
      </c>
      <c r="I64" s="142">
        <f>I65</f>
        <v>0</v>
      </c>
      <c r="J64" s="142">
        <f>J65</f>
        <v>0</v>
      </c>
      <c r="K64" s="142">
        <f>K65</f>
        <v>0</v>
      </c>
      <c r="L64" s="142">
        <f>L65</f>
        <v>0</v>
      </c>
      <c r="M64" s="142">
        <f>M65</f>
        <v>0</v>
      </c>
      <c r="N64" s="142">
        <f>N65</f>
        <v>0</v>
      </c>
      <c r="O64" s="142">
        <f>O65</f>
        <v>0</v>
      </c>
      <c r="P64" s="142">
        <f>P65</f>
        <v>0</v>
      </c>
      <c r="Q64" s="142">
        <f>Q65</f>
        <v>0</v>
      </c>
    </row>
    <row r="65" ht="23.25" customHeight="1" spans="1:17">
      <c r="A65" s="138">
        <v>301</v>
      </c>
      <c r="B65" s="138">
        <v>30112</v>
      </c>
      <c r="C65" s="139" t="s">
        <v>190</v>
      </c>
      <c r="D65" s="140" t="s">
        <v>222</v>
      </c>
      <c r="E65" s="140" t="s">
        <v>71</v>
      </c>
      <c r="F65" s="141" t="s">
        <v>223</v>
      </c>
      <c r="G65" s="142">
        <v>0.12</v>
      </c>
      <c r="H65" s="142">
        <v>0.12</v>
      </c>
      <c r="I65" s="142">
        <v>0</v>
      </c>
      <c r="J65" s="142">
        <v>0</v>
      </c>
      <c r="K65" s="142">
        <v>0</v>
      </c>
      <c r="L65" s="142">
        <v>0</v>
      </c>
      <c r="M65" s="142">
        <v>0</v>
      </c>
      <c r="N65" s="142">
        <v>0</v>
      </c>
      <c r="O65" s="142">
        <v>0</v>
      </c>
      <c r="P65" s="142">
        <v>0</v>
      </c>
      <c r="Q65" s="142">
        <v>0</v>
      </c>
    </row>
    <row r="66" ht="23.25" customHeight="1" spans="1:17">
      <c r="A66" s="138"/>
      <c r="B66" s="138"/>
      <c r="C66" s="139" t="s">
        <v>192</v>
      </c>
      <c r="D66" s="140"/>
      <c r="E66" s="140"/>
      <c r="F66" s="141"/>
      <c r="G66" s="142">
        <f t="shared" ref="G66:Q66" si="27">G67</f>
        <v>1.44</v>
      </c>
      <c r="H66" s="142">
        <f>H67</f>
        <v>1.44</v>
      </c>
      <c r="I66" s="142">
        <f>I67</f>
        <v>0</v>
      </c>
      <c r="J66" s="142">
        <f>J67</f>
        <v>0</v>
      </c>
      <c r="K66" s="142">
        <f>K67</f>
        <v>0</v>
      </c>
      <c r="L66" s="142">
        <f>L67</f>
        <v>0</v>
      </c>
      <c r="M66" s="142">
        <f>M67</f>
        <v>0</v>
      </c>
      <c r="N66" s="142">
        <f>N67</f>
        <v>0</v>
      </c>
      <c r="O66" s="142">
        <f>O67</f>
        <v>0</v>
      </c>
      <c r="P66" s="142">
        <f>P67</f>
        <v>0</v>
      </c>
      <c r="Q66" s="142">
        <f>Q67</f>
        <v>0</v>
      </c>
    </row>
    <row r="67" ht="23.25" customHeight="1" spans="1:17">
      <c r="A67" s="138">
        <v>301</v>
      </c>
      <c r="B67" s="138">
        <v>30102</v>
      </c>
      <c r="C67" s="139" t="s">
        <v>180</v>
      </c>
      <c r="D67" s="140" t="s">
        <v>222</v>
      </c>
      <c r="E67" s="140" t="s">
        <v>71</v>
      </c>
      <c r="F67" s="141" t="s">
        <v>223</v>
      </c>
      <c r="G67" s="142">
        <v>1.44</v>
      </c>
      <c r="H67" s="142">
        <v>1.44</v>
      </c>
      <c r="I67" s="142">
        <v>0</v>
      </c>
      <c r="J67" s="142">
        <v>0</v>
      </c>
      <c r="K67" s="142">
        <v>0</v>
      </c>
      <c r="L67" s="142">
        <v>0</v>
      </c>
      <c r="M67" s="142">
        <v>0</v>
      </c>
      <c r="N67" s="142">
        <v>0</v>
      </c>
      <c r="O67" s="142">
        <v>0</v>
      </c>
      <c r="P67" s="142">
        <v>0</v>
      </c>
      <c r="Q67" s="142">
        <v>0</v>
      </c>
    </row>
    <row r="68" ht="23.25" customHeight="1" spans="1:17">
      <c r="A68" s="138"/>
      <c r="B68" s="138"/>
      <c r="C68" s="139" t="s">
        <v>227</v>
      </c>
      <c r="D68" s="140"/>
      <c r="E68" s="140"/>
      <c r="F68" s="141"/>
      <c r="G68" s="142">
        <f t="shared" ref="G68:Q68" si="28">G69</f>
        <v>0.24</v>
      </c>
      <c r="H68" s="142">
        <f>H69</f>
        <v>0.24</v>
      </c>
      <c r="I68" s="142">
        <f>I69</f>
        <v>0</v>
      </c>
      <c r="J68" s="142">
        <f>J69</f>
        <v>0</v>
      </c>
      <c r="K68" s="142">
        <f>K69</f>
        <v>0</v>
      </c>
      <c r="L68" s="142">
        <f>L69</f>
        <v>0</v>
      </c>
      <c r="M68" s="142">
        <f>M69</f>
        <v>0</v>
      </c>
      <c r="N68" s="142">
        <f>N69</f>
        <v>0</v>
      </c>
      <c r="O68" s="142">
        <f>O69</f>
        <v>0</v>
      </c>
      <c r="P68" s="142">
        <f>P69</f>
        <v>0</v>
      </c>
      <c r="Q68" s="142">
        <f>Q69</f>
        <v>0</v>
      </c>
    </row>
    <row r="69" ht="23.25" customHeight="1" spans="1:17">
      <c r="A69" s="138">
        <v>301</v>
      </c>
      <c r="B69" s="138">
        <v>30102</v>
      </c>
      <c r="C69" s="139" t="s">
        <v>180</v>
      </c>
      <c r="D69" s="140" t="s">
        <v>222</v>
      </c>
      <c r="E69" s="140" t="s">
        <v>71</v>
      </c>
      <c r="F69" s="141" t="s">
        <v>223</v>
      </c>
      <c r="G69" s="142">
        <v>0.24</v>
      </c>
      <c r="H69" s="142">
        <v>0.24</v>
      </c>
      <c r="I69" s="142">
        <v>0</v>
      </c>
      <c r="J69" s="142">
        <v>0</v>
      </c>
      <c r="K69" s="142">
        <v>0</v>
      </c>
      <c r="L69" s="142">
        <v>0</v>
      </c>
      <c r="M69" s="142">
        <v>0</v>
      </c>
      <c r="N69" s="142">
        <v>0</v>
      </c>
      <c r="O69" s="142">
        <v>0</v>
      </c>
      <c r="P69" s="142">
        <v>0</v>
      </c>
      <c r="Q69" s="142">
        <v>0</v>
      </c>
    </row>
    <row r="70" ht="23.25" customHeight="1" spans="1:17">
      <c r="A70" s="138"/>
      <c r="B70" s="138"/>
      <c r="C70" s="139" t="s">
        <v>198</v>
      </c>
      <c r="D70" s="140"/>
      <c r="E70" s="140"/>
      <c r="F70" s="141"/>
      <c r="G70" s="142">
        <f t="shared" ref="G70:Q70" si="29">G71</f>
        <v>0.25</v>
      </c>
      <c r="H70" s="142">
        <f>H71</f>
        <v>0.25</v>
      </c>
      <c r="I70" s="142">
        <f>I71</f>
        <v>0</v>
      </c>
      <c r="J70" s="142">
        <f>J71</f>
        <v>0</v>
      </c>
      <c r="K70" s="142">
        <f>K71</f>
        <v>0</v>
      </c>
      <c r="L70" s="142">
        <f>L71</f>
        <v>0</v>
      </c>
      <c r="M70" s="142">
        <f>M71</f>
        <v>0</v>
      </c>
      <c r="N70" s="142">
        <f>N71</f>
        <v>0</v>
      </c>
      <c r="O70" s="142">
        <f>O71</f>
        <v>0</v>
      </c>
      <c r="P70" s="142">
        <f>P71</f>
        <v>0</v>
      </c>
      <c r="Q70" s="142">
        <f>Q71</f>
        <v>0</v>
      </c>
    </row>
    <row r="71" ht="23.25" customHeight="1" spans="1:17">
      <c r="A71" s="138">
        <v>301</v>
      </c>
      <c r="B71" s="138">
        <v>30102</v>
      </c>
      <c r="C71" s="139" t="s">
        <v>180</v>
      </c>
      <c r="D71" s="140" t="s">
        <v>222</v>
      </c>
      <c r="E71" s="140" t="s">
        <v>71</v>
      </c>
      <c r="F71" s="141" t="s">
        <v>223</v>
      </c>
      <c r="G71" s="142">
        <v>0.25</v>
      </c>
      <c r="H71" s="142">
        <v>0.25</v>
      </c>
      <c r="I71" s="142">
        <v>0</v>
      </c>
      <c r="J71" s="142">
        <v>0</v>
      </c>
      <c r="K71" s="142">
        <v>0</v>
      </c>
      <c r="L71" s="142">
        <v>0</v>
      </c>
      <c r="M71" s="142">
        <v>0</v>
      </c>
      <c r="N71" s="142">
        <v>0</v>
      </c>
      <c r="O71" s="142">
        <v>0</v>
      </c>
      <c r="P71" s="142">
        <v>0</v>
      </c>
      <c r="Q71" s="142">
        <v>0</v>
      </c>
    </row>
    <row r="72" ht="23.25" customHeight="1" spans="1:17">
      <c r="A72" s="138"/>
      <c r="B72" s="138"/>
      <c r="C72" s="139" t="s">
        <v>199</v>
      </c>
      <c r="D72" s="140"/>
      <c r="E72" s="140"/>
      <c r="F72" s="141"/>
      <c r="G72" s="142">
        <f t="shared" ref="G72:Q72" si="30">G73</f>
        <v>1.84</v>
      </c>
      <c r="H72" s="142">
        <f>H73</f>
        <v>1.84</v>
      </c>
      <c r="I72" s="142">
        <f>I73</f>
        <v>0</v>
      </c>
      <c r="J72" s="142">
        <f>J73</f>
        <v>0</v>
      </c>
      <c r="K72" s="142">
        <f>K73</f>
        <v>0</v>
      </c>
      <c r="L72" s="142">
        <f>L73</f>
        <v>0</v>
      </c>
      <c r="M72" s="142">
        <f>M73</f>
        <v>0</v>
      </c>
      <c r="N72" s="142">
        <f>N73</f>
        <v>0</v>
      </c>
      <c r="O72" s="142">
        <f>O73</f>
        <v>0</v>
      </c>
      <c r="P72" s="142">
        <f>P73</f>
        <v>0</v>
      </c>
      <c r="Q72" s="142">
        <f>Q73</f>
        <v>0</v>
      </c>
    </row>
    <row r="73" ht="23.25" customHeight="1" spans="1:17">
      <c r="A73" s="138">
        <v>301</v>
      </c>
      <c r="B73" s="138">
        <v>30103</v>
      </c>
      <c r="C73" s="139" t="s">
        <v>182</v>
      </c>
      <c r="D73" s="140" t="s">
        <v>222</v>
      </c>
      <c r="E73" s="140" t="s">
        <v>71</v>
      </c>
      <c r="F73" s="141" t="s">
        <v>223</v>
      </c>
      <c r="G73" s="142">
        <v>1.84</v>
      </c>
      <c r="H73" s="142">
        <v>1.84</v>
      </c>
      <c r="I73" s="142">
        <v>0</v>
      </c>
      <c r="J73" s="142">
        <v>0</v>
      </c>
      <c r="K73" s="142">
        <v>0</v>
      </c>
      <c r="L73" s="142">
        <v>0</v>
      </c>
      <c r="M73" s="142">
        <v>0</v>
      </c>
      <c r="N73" s="142">
        <v>0</v>
      </c>
      <c r="O73" s="142">
        <v>0</v>
      </c>
      <c r="P73" s="142">
        <v>0</v>
      </c>
      <c r="Q73" s="142">
        <v>0</v>
      </c>
    </row>
    <row r="74" ht="23.25" customHeight="1" spans="1:17">
      <c r="A74" s="138"/>
      <c r="B74" s="138"/>
      <c r="C74" s="139" t="s">
        <v>204</v>
      </c>
      <c r="D74" s="140"/>
      <c r="E74" s="140"/>
      <c r="F74" s="141"/>
      <c r="G74" s="142">
        <f t="shared" ref="G74:Q74" si="31">G75</f>
        <v>8</v>
      </c>
      <c r="H74" s="142">
        <f>H75</f>
        <v>8</v>
      </c>
      <c r="I74" s="142">
        <f>I75</f>
        <v>0</v>
      </c>
      <c r="J74" s="142">
        <f>J75</f>
        <v>0</v>
      </c>
      <c r="K74" s="142">
        <f>K75</f>
        <v>0</v>
      </c>
      <c r="L74" s="142">
        <f>L75</f>
        <v>0</v>
      </c>
      <c r="M74" s="142">
        <f>M75</f>
        <v>0</v>
      </c>
      <c r="N74" s="142">
        <f>N75</f>
        <v>0</v>
      </c>
      <c r="O74" s="142">
        <f>O75</f>
        <v>0</v>
      </c>
      <c r="P74" s="142">
        <f>P75</f>
        <v>0</v>
      </c>
      <c r="Q74" s="142">
        <f>Q75</f>
        <v>0</v>
      </c>
    </row>
    <row r="75" ht="23.25" customHeight="1" spans="1:17">
      <c r="A75" s="138">
        <v>302</v>
      </c>
      <c r="B75" s="138">
        <v>30299</v>
      </c>
      <c r="C75" s="139" t="s">
        <v>217</v>
      </c>
      <c r="D75" s="140" t="s">
        <v>222</v>
      </c>
      <c r="E75" s="140" t="s">
        <v>108</v>
      </c>
      <c r="F75" s="141" t="s">
        <v>228</v>
      </c>
      <c r="G75" s="142">
        <v>8</v>
      </c>
      <c r="H75" s="142">
        <v>8</v>
      </c>
      <c r="I75" s="142">
        <v>0</v>
      </c>
      <c r="J75" s="142">
        <v>0</v>
      </c>
      <c r="K75" s="142">
        <v>0</v>
      </c>
      <c r="L75" s="142">
        <v>0</v>
      </c>
      <c r="M75" s="142">
        <v>0</v>
      </c>
      <c r="N75" s="142">
        <v>0</v>
      </c>
      <c r="O75" s="142">
        <v>0</v>
      </c>
      <c r="P75" s="142">
        <v>0</v>
      </c>
      <c r="Q75" s="142">
        <v>0</v>
      </c>
    </row>
  </sheetData>
  <mergeCells count="9">
    <mergeCell ref="A4:A5"/>
    <mergeCell ref="B4:B5"/>
    <mergeCell ref="C4:C5"/>
    <mergeCell ref="D4:D5"/>
    <mergeCell ref="E4:E5"/>
    <mergeCell ref="F4:F5"/>
    <mergeCell ref="G4:G5"/>
    <mergeCell ref="P4:P5"/>
    <mergeCell ref="Q4:Q5"/>
  </mergeCells>
  <printOptions horizontalCentered="1"/>
  <pageMargins left="0.550694444444444" right="0.550694444444444" top="0.786805555555556" bottom="0.786805555555556" header="0.511805555555556" footer="0.511805555555556"/>
  <pageSetup paperSize="9" scale="74" fitToHeight="99" orientation="landscape" horizontalDpi="200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C21"/>
  <sheetViews>
    <sheetView showGridLines="0" showZeros="0" workbookViewId="0">
      <selection activeCell="A1" sqref="A1:B1"/>
    </sheetView>
  </sheetViews>
  <sheetFormatPr defaultColWidth="9" defaultRowHeight="18.75" customHeight="1" outlineLevelCol="2"/>
  <cols>
    <col min="1" max="1" width="35.875" style="121" customWidth="1"/>
    <col min="2" max="2" width="43.625" style="121" customWidth="1"/>
    <col min="3" max="3" width="25.75" style="121" customWidth="1"/>
    <col min="4" max="251" width="6.875" style="121" customWidth="1"/>
    <col min="252" max="16384" width="9" style="121"/>
  </cols>
  <sheetData>
    <row r="1" ht="42" customHeight="1" spans="1:3">
      <c r="A1" s="122" t="s">
        <v>229</v>
      </c>
      <c r="B1" s="122"/>
      <c r="C1"/>
    </row>
    <row r="2" s="119" customFormat="1" customHeight="1" spans="1:3">
      <c r="A2" s="58" t="s">
        <v>1</v>
      </c>
      <c r="B2" s="123" t="s">
        <v>2</v>
      </c>
      <c r="C2"/>
    </row>
    <row r="3" s="119" customFormat="1" ht="30" customHeight="1" spans="1:3">
      <c r="A3" s="124" t="s">
        <v>230</v>
      </c>
      <c r="B3" s="125" t="s">
        <v>231</v>
      </c>
      <c r="C3"/>
    </row>
    <row r="4" s="120" customFormat="1" ht="30" customHeight="1" spans="1:3">
      <c r="A4" s="126" t="s">
        <v>232</v>
      </c>
      <c r="B4" s="127"/>
      <c r="C4" s="56"/>
    </row>
    <row r="5" s="120" customFormat="1" ht="30" customHeight="1" spans="1:3">
      <c r="A5" s="128" t="s">
        <v>233</v>
      </c>
      <c r="B5" s="127"/>
      <c r="C5" s="56"/>
    </row>
    <row r="6" s="120" customFormat="1" ht="30" customHeight="1" spans="1:3">
      <c r="A6" s="128" t="s">
        <v>234</v>
      </c>
      <c r="B6" s="127"/>
      <c r="C6" s="56"/>
    </row>
    <row r="7" s="120" customFormat="1" ht="30" customHeight="1" spans="1:3">
      <c r="A7" s="128" t="s">
        <v>235</v>
      </c>
      <c r="B7" s="127"/>
      <c r="C7" s="56"/>
    </row>
    <row r="8" s="120" customFormat="1" ht="30" customHeight="1" spans="1:3">
      <c r="A8" s="128" t="s">
        <v>236</v>
      </c>
      <c r="B8" s="127"/>
      <c r="C8" s="56"/>
    </row>
    <row r="9" s="120" customFormat="1" ht="30" customHeight="1" spans="1:3">
      <c r="A9" s="128" t="s">
        <v>237</v>
      </c>
      <c r="B9" s="127"/>
      <c r="C9" s="56"/>
    </row>
    <row r="10" s="119" customFormat="1" ht="30.75" customHeight="1" spans="1:3">
      <c r="A10"/>
      <c r="B10"/>
      <c r="C10"/>
    </row>
    <row r="11" s="119" customFormat="1" ht="99.75" customHeight="1" spans="1:3">
      <c r="A11" s="129" t="s">
        <v>238</v>
      </c>
      <c r="B11" s="129"/>
      <c r="C11"/>
    </row>
    <row r="12" s="119" customFormat="1" ht="21.95" customHeight="1" spans="1:3">
      <c r="A12"/>
      <c r="B12"/>
      <c r="C12"/>
    </row>
    <row r="13" s="119" customFormat="1" ht="21.95" customHeight="1" spans="1:3">
      <c r="A13"/>
      <c r="B13"/>
      <c r="C13"/>
    </row>
    <row r="14" s="119" customFormat="1" ht="21.95" customHeight="1" spans="1:3">
      <c r="A14"/>
      <c r="B14"/>
      <c r="C14"/>
    </row>
    <row r="15" s="119" customFormat="1" ht="21.95" customHeight="1" spans="1:3">
      <c r="A15"/>
      <c r="B15"/>
      <c r="C15"/>
    </row>
    <row r="16" s="119" customFormat="1" ht="21.95" customHeight="1" spans="1:3">
      <c r="A16"/>
      <c r="B16"/>
      <c r="C16"/>
    </row>
    <row r="17" s="119" customFormat="1" ht="21.95" customHeight="1" spans="1:3">
      <c r="A17"/>
      <c r="B17"/>
      <c r="C17"/>
    </row>
    <row r="18" s="119" customFormat="1" ht="21.95" customHeight="1" spans="1:3">
      <c r="A18"/>
      <c r="B18"/>
      <c r="C18"/>
    </row>
    <row r="19" s="119" customFormat="1" ht="21.95" customHeight="1" spans="1:3">
      <c r="A19"/>
      <c r="B19"/>
      <c r="C19"/>
    </row>
    <row r="20" s="119" customFormat="1" ht="21.95" customHeight="1" spans="1:3">
      <c r="A20"/>
      <c r="B20"/>
      <c r="C20"/>
    </row>
    <row r="21" s="119" customFormat="1" ht="21.95" customHeight="1" spans="1:3">
      <c r="A21"/>
      <c r="B21"/>
      <c r="C21"/>
    </row>
  </sheetData>
  <mergeCells count="2">
    <mergeCell ref="A1:B1"/>
    <mergeCell ref="A11:B11"/>
  </mergeCells>
  <pageMargins left="0.747916666666667" right="0.747916666666667" top="0.984027777777778" bottom="0.984027777777778" header="0.511805555555556" footer="0.511805555555556"/>
  <pageSetup paperSize="9" orientation="portrait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K31"/>
  <sheetViews>
    <sheetView showGridLines="0" showZeros="0" workbookViewId="0">
      <selection activeCell="A1" sqref="A1:K1"/>
    </sheetView>
  </sheetViews>
  <sheetFormatPr defaultColWidth="9" defaultRowHeight="11.25"/>
  <cols>
    <col min="1" max="1" width="5.125" style="93" customWidth="1"/>
    <col min="2" max="2" width="5" style="93" customWidth="1"/>
    <col min="3" max="3" width="4.875" style="93" customWidth="1"/>
    <col min="4" max="4" width="41.5" style="93" customWidth="1"/>
    <col min="5" max="6" width="12.625" style="93" customWidth="1"/>
    <col min="7" max="7" width="12.5" style="93" customWidth="1"/>
    <col min="8" max="8" width="12.125" style="93" customWidth="1"/>
    <col min="9" max="10" width="12.625" style="93" customWidth="1"/>
    <col min="11" max="11" width="12.375" style="93" customWidth="1"/>
    <col min="12" max="16384" width="9" style="93"/>
  </cols>
  <sheetData>
    <row r="1" ht="42" customHeight="1" spans="1:11">
      <c r="A1" s="94" t="s">
        <v>239</v>
      </c>
      <c r="B1" s="94"/>
      <c r="C1" s="94"/>
      <c r="D1" s="94"/>
      <c r="E1" s="94"/>
      <c r="F1" s="94"/>
      <c r="G1" s="94"/>
      <c r="H1" s="94"/>
      <c r="I1" s="94"/>
      <c r="J1" s="94"/>
      <c r="K1" s="94"/>
    </row>
    <row r="2" ht="18.75" customHeight="1" spans="1:11">
      <c r="A2" s="95" t="s">
        <v>1</v>
      </c>
      <c r="B2" s="96"/>
      <c r="C2" s="96"/>
      <c r="D2" s="96"/>
      <c r="E2" s="97"/>
      <c r="F2" s="98"/>
      <c r="G2" s="98"/>
      <c r="H2" s="98"/>
      <c r="I2" s="98"/>
      <c r="J2" s="98"/>
      <c r="K2" s="70" t="s">
        <v>2</v>
      </c>
    </row>
    <row r="3" s="90" customFormat="1" ht="16.5" customHeight="1" spans="1:11">
      <c r="A3" s="99" t="s">
        <v>110</v>
      </c>
      <c r="B3" s="100"/>
      <c r="C3" s="101"/>
      <c r="D3" s="102" t="s">
        <v>111</v>
      </c>
      <c r="E3" s="103" t="s">
        <v>112</v>
      </c>
      <c r="F3" s="103"/>
      <c r="G3" s="103"/>
      <c r="H3" s="103"/>
      <c r="I3" s="103"/>
      <c r="J3" s="103"/>
      <c r="K3" s="103"/>
    </row>
    <row r="4" s="90" customFormat="1" ht="14.25" customHeight="1" spans="1:11">
      <c r="A4" s="104" t="s">
        <v>53</v>
      </c>
      <c r="B4" s="105" t="s">
        <v>54</v>
      </c>
      <c r="C4" s="105" t="s">
        <v>55</v>
      </c>
      <c r="D4" s="106"/>
      <c r="E4" s="107" t="s">
        <v>7</v>
      </c>
      <c r="F4" s="108" t="s">
        <v>113</v>
      </c>
      <c r="G4" s="108"/>
      <c r="H4" s="108"/>
      <c r="I4" s="116" t="s">
        <v>114</v>
      </c>
      <c r="J4" s="117"/>
      <c r="K4" s="118"/>
    </row>
    <row r="5" s="90" customFormat="1" ht="23.25" customHeight="1" spans="1:11">
      <c r="A5" s="104"/>
      <c r="B5" s="105"/>
      <c r="C5" s="105"/>
      <c r="D5" s="109"/>
      <c r="E5" s="107"/>
      <c r="F5" s="107" t="s">
        <v>17</v>
      </c>
      <c r="G5" s="107" t="s">
        <v>115</v>
      </c>
      <c r="H5" s="107" t="s">
        <v>116</v>
      </c>
      <c r="I5" s="107" t="s">
        <v>17</v>
      </c>
      <c r="J5" s="107" t="s">
        <v>117</v>
      </c>
      <c r="K5" s="107" t="s">
        <v>118</v>
      </c>
    </row>
    <row r="6" s="90" customFormat="1" ht="20.1" customHeight="1" spans="1:11">
      <c r="A6" s="110" t="s">
        <v>65</v>
      </c>
      <c r="B6" s="105" t="s">
        <v>65</v>
      </c>
      <c r="C6" s="105" t="s">
        <v>65</v>
      </c>
      <c r="D6" s="105" t="s">
        <v>65</v>
      </c>
      <c r="E6" s="103">
        <v>2</v>
      </c>
      <c r="F6" s="103">
        <v>3</v>
      </c>
      <c r="G6" s="103">
        <v>4</v>
      </c>
      <c r="H6" s="103">
        <v>5</v>
      </c>
      <c r="I6" s="103">
        <v>6</v>
      </c>
      <c r="J6" s="103">
        <v>7</v>
      </c>
      <c r="K6" s="103">
        <v>8</v>
      </c>
    </row>
    <row r="7" s="91" customFormat="1" ht="20.1" customHeight="1" spans="1:11">
      <c r="A7" s="111"/>
      <c r="B7" s="112"/>
      <c r="C7" s="112"/>
      <c r="D7" s="112"/>
      <c r="E7" s="113"/>
      <c r="F7" s="113"/>
      <c r="G7" s="113"/>
      <c r="H7" s="113"/>
      <c r="I7" s="113"/>
      <c r="J7" s="113"/>
      <c r="K7" s="113"/>
    </row>
    <row r="8" s="92" customFormat="1" ht="14.25" customHeight="1" spans="1:11">
      <c r="A8" s="114"/>
      <c r="B8" s="114"/>
      <c r="C8" s="114"/>
      <c r="D8" s="114"/>
      <c r="E8" s="114"/>
      <c r="F8" s="114"/>
      <c r="G8" s="115"/>
      <c r="H8" s="115"/>
      <c r="I8" s="115"/>
      <c r="J8" s="115"/>
      <c r="K8" s="115"/>
    </row>
    <row r="9" s="92" customFormat="1" ht="14.25" customHeight="1" spans="1:11">
      <c r="A9"/>
      <c r="B9" s="114"/>
      <c r="C9" s="114"/>
      <c r="D9" s="114"/>
      <c r="E9" s="114"/>
      <c r="F9" s="114"/>
      <c r="G9" s="114"/>
      <c r="H9" s="115"/>
      <c r="I9" s="115"/>
      <c r="J9" s="115"/>
      <c r="K9" s="115"/>
    </row>
    <row r="10" s="92" customFormat="1" ht="14.25" customHeight="1" spans="1:11">
      <c r="A10" s="115"/>
      <c r="B10" s="115"/>
      <c r="C10" s="115"/>
      <c r="D10" s="115"/>
      <c r="E10" s="114"/>
      <c r="F10" s="114"/>
      <c r="G10" s="114"/>
      <c r="H10" s="115"/>
      <c r="I10" s="115"/>
      <c r="J10" s="115"/>
      <c r="K10" s="115"/>
    </row>
    <row r="11" s="92" customFormat="1" ht="14.25" customHeight="1" spans="1:11">
      <c r="A11" s="115"/>
      <c r="B11" s="115"/>
      <c r="C11" s="115"/>
      <c r="D11" s="115"/>
      <c r="E11" s="115"/>
      <c r="F11" s="114"/>
      <c r="G11" s="114"/>
      <c r="H11" s="115"/>
      <c r="I11" s="115"/>
      <c r="J11" s="115"/>
      <c r="K11" s="115"/>
    </row>
    <row r="12" s="92" customFormat="1" ht="14.25" customHeight="1" spans="1:11">
      <c r="A12" s="115"/>
      <c r="B12" s="115"/>
      <c r="C12" s="115"/>
      <c r="D12" s="115"/>
      <c r="E12" s="115"/>
      <c r="F12" s="115"/>
      <c r="G12" s="114"/>
      <c r="H12" s="115"/>
      <c r="I12" s="115"/>
      <c r="J12" s="115"/>
      <c r="K12" s="115"/>
    </row>
    <row r="13" s="92" customFormat="1" ht="14.25" customHeight="1"/>
    <row r="14" s="92" customFormat="1" ht="14.25" customHeight="1"/>
    <row r="15" s="92" customFormat="1" ht="14.25" customHeight="1"/>
    <row r="16" s="92" customFormat="1" ht="14.25" customHeight="1"/>
    <row r="17" s="92" customFormat="1" ht="14.25" customHeight="1" spans="1:11">
      <c r="A17"/>
      <c r="B17"/>
      <c r="C17"/>
      <c r="D17"/>
      <c r="E17"/>
      <c r="F17"/>
      <c r="G17"/>
      <c r="H17"/>
      <c r="I17"/>
      <c r="J17"/>
      <c r="K17"/>
    </row>
    <row r="18" s="92" customFormat="1" ht="14.25" customHeight="1" spans="1:11">
      <c r="A18"/>
      <c r="B18"/>
      <c r="C18"/>
      <c r="D18"/>
      <c r="E18"/>
      <c r="F18"/>
      <c r="G18"/>
      <c r="H18"/>
      <c r="I18"/>
      <c r="J18"/>
      <c r="K18"/>
    </row>
    <row r="19" s="92" customFormat="1" ht="14.25" customHeight="1" spans="1:11">
      <c r="A19"/>
      <c r="B19"/>
      <c r="C19"/>
      <c r="D19"/>
      <c r="E19"/>
      <c r="F19"/>
      <c r="G19"/>
      <c r="H19"/>
      <c r="I19"/>
      <c r="J19"/>
      <c r="K19"/>
    </row>
    <row r="20" s="92" customFormat="1" ht="14.25" customHeight="1" spans="1:11">
      <c r="A20"/>
      <c r="B20"/>
      <c r="C20"/>
      <c r="D20"/>
      <c r="E20"/>
      <c r="F20"/>
      <c r="G20"/>
      <c r="H20"/>
      <c r="I20"/>
      <c r="J20"/>
      <c r="K20"/>
    </row>
    <row r="21" s="92" customFormat="1" ht="14.25" customHeight="1" spans="1:11">
      <c r="A21"/>
      <c r="B21"/>
      <c r="C21"/>
      <c r="D21"/>
      <c r="E21"/>
      <c r="F21"/>
      <c r="G21"/>
      <c r="H21"/>
      <c r="I21"/>
      <c r="J21"/>
      <c r="K21"/>
    </row>
    <row r="22" s="92" customFormat="1" ht="14.25" customHeight="1" spans="1:11">
      <c r="A22"/>
      <c r="B22"/>
      <c r="C22"/>
      <c r="D22"/>
      <c r="E22"/>
      <c r="F22"/>
      <c r="G22"/>
      <c r="H22"/>
      <c r="I22"/>
      <c r="J22"/>
      <c r="K22"/>
    </row>
    <row r="23" s="92" customFormat="1" ht="14.25" customHeight="1" spans="1:11">
      <c r="A23"/>
      <c r="B23"/>
      <c r="C23"/>
      <c r="D23"/>
      <c r="E23"/>
      <c r="F23"/>
      <c r="G23"/>
      <c r="H23"/>
      <c r="I23"/>
      <c r="J23"/>
      <c r="K23"/>
    </row>
    <row r="24" s="92" customFormat="1" ht="14.25" customHeight="1" spans="1:11">
      <c r="A24"/>
      <c r="B24"/>
      <c r="C24"/>
      <c r="D24"/>
      <c r="E24"/>
      <c r="F24"/>
      <c r="G24"/>
      <c r="H24"/>
      <c r="I24"/>
      <c r="J24"/>
      <c r="K24"/>
    </row>
    <row r="25" s="92" customFormat="1" ht="14.25" customHeight="1" spans="1:11">
      <c r="A25"/>
      <c r="B25"/>
      <c r="C25"/>
      <c r="D25"/>
      <c r="E25"/>
      <c r="F25"/>
      <c r="G25"/>
      <c r="H25"/>
      <c r="I25"/>
      <c r="J25"/>
      <c r="K25"/>
    </row>
    <row r="26" s="92" customFormat="1" ht="14.25" customHeight="1" spans="1:11">
      <c r="A26"/>
      <c r="B26"/>
      <c r="C26"/>
      <c r="D26"/>
      <c r="E26"/>
      <c r="F26"/>
      <c r="G26"/>
      <c r="H26"/>
      <c r="I26"/>
      <c r="J26"/>
      <c r="K26"/>
    </row>
    <row r="27" s="92" customFormat="1" ht="14.25" customHeight="1" spans="1:11">
      <c r="A27"/>
      <c r="B27"/>
      <c r="C27"/>
      <c r="D27"/>
      <c r="E27"/>
      <c r="F27"/>
      <c r="G27"/>
      <c r="H27"/>
      <c r="I27"/>
      <c r="J27"/>
      <c r="K27"/>
    </row>
    <row r="28" s="92" customFormat="1" ht="14.25" customHeight="1" spans="1:11">
      <c r="A28"/>
      <c r="B28"/>
      <c r="C28"/>
      <c r="D28"/>
      <c r="E28"/>
      <c r="F28"/>
      <c r="G28"/>
      <c r="H28"/>
      <c r="I28"/>
      <c r="J28"/>
      <c r="K28"/>
    </row>
    <row r="29" s="92" customFormat="1" ht="14.25" customHeight="1" spans="1:11">
      <c r="A29"/>
      <c r="B29"/>
      <c r="C29"/>
      <c r="D29"/>
      <c r="E29"/>
      <c r="F29"/>
      <c r="G29"/>
      <c r="H29"/>
      <c r="I29"/>
      <c r="J29"/>
      <c r="K29"/>
    </row>
    <row r="30" s="92" customFormat="1" ht="14.25" customHeight="1" spans="1:11">
      <c r="A30"/>
      <c r="B30"/>
      <c r="C30"/>
      <c r="D30"/>
      <c r="E30"/>
      <c r="F30"/>
      <c r="G30"/>
      <c r="H30"/>
      <c r="I30"/>
      <c r="J30"/>
      <c r="K30"/>
    </row>
    <row r="31" s="92" customFormat="1" ht="14.25" customHeight="1" spans="1:11">
      <c r="A31"/>
      <c r="B31"/>
      <c r="C31"/>
      <c r="D31"/>
      <c r="E31"/>
      <c r="F31"/>
      <c r="G31"/>
      <c r="H31"/>
      <c r="I31"/>
      <c r="J31"/>
      <c r="K31"/>
    </row>
  </sheetData>
  <mergeCells count="11">
    <mergeCell ref="A1:K1"/>
    <mergeCell ref="A2:D2"/>
    <mergeCell ref="A3:C3"/>
    <mergeCell ref="E3:K3"/>
    <mergeCell ref="F4:H4"/>
    <mergeCell ref="I4:K4"/>
    <mergeCell ref="A4:A5"/>
    <mergeCell ref="B4:B5"/>
    <mergeCell ref="C4:C5"/>
    <mergeCell ref="D3:D5"/>
    <mergeCell ref="E4:E5"/>
  </mergeCells>
  <printOptions horizontalCentered="1"/>
  <pageMargins left="0.550694444444444" right="0.550694444444444" top="0.786805555555556" bottom="0.786805555555556" header="0.511805555555556" footer="0.511805555555556"/>
  <pageSetup paperSize="9" scale="88" fitToHeight="99" orientation="landscape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D14"/>
  <sheetViews>
    <sheetView showGridLines="0" showZeros="0" workbookViewId="0">
      <selection activeCell="A1" sqref="A1:D1"/>
    </sheetView>
  </sheetViews>
  <sheetFormatPr defaultColWidth="9" defaultRowHeight="14.25" outlineLevelCol="3"/>
  <cols>
    <col min="1" max="1" width="22.625" customWidth="1"/>
    <col min="2" max="2" width="23.75" customWidth="1"/>
    <col min="3" max="3" width="32.25" customWidth="1"/>
    <col min="4" max="4" width="23.75" customWidth="1"/>
  </cols>
  <sheetData>
    <row r="1" ht="42" customHeight="1" spans="1:4">
      <c r="A1" s="66" t="s">
        <v>240</v>
      </c>
      <c r="B1" s="66"/>
      <c r="C1" s="66"/>
      <c r="D1" s="66"/>
    </row>
    <row r="2" ht="18.75" customHeight="1" spans="1:4">
      <c r="A2" s="67" t="s">
        <v>1</v>
      </c>
      <c r="B2" s="68"/>
      <c r="C2" s="69"/>
      <c r="D2" s="70" t="s">
        <v>2</v>
      </c>
    </row>
    <row r="3" ht="30" customHeight="1" spans="1:4">
      <c r="A3" s="71" t="s">
        <v>241</v>
      </c>
      <c r="B3" s="72" t="s">
        <v>242</v>
      </c>
      <c r="C3" s="72" t="s">
        <v>241</v>
      </c>
      <c r="D3" s="73" t="s">
        <v>243</v>
      </c>
    </row>
    <row r="4" s="56" customFormat="1" ht="25.5" customHeight="1" spans="1:4">
      <c r="A4" s="74" t="s">
        <v>244</v>
      </c>
      <c r="B4" s="75"/>
      <c r="C4" s="76" t="s">
        <v>245</v>
      </c>
      <c r="D4" s="77"/>
    </row>
    <row r="5" ht="25.5" customHeight="1" spans="1:4">
      <c r="A5" s="74" t="s">
        <v>246</v>
      </c>
      <c r="B5" s="78"/>
      <c r="C5" s="76" t="s">
        <v>247</v>
      </c>
      <c r="D5" s="78"/>
    </row>
    <row r="6" ht="25.5" customHeight="1" spans="1:4">
      <c r="A6" s="74" t="s">
        <v>248</v>
      </c>
      <c r="B6" s="79"/>
      <c r="C6" s="76" t="s">
        <v>249</v>
      </c>
      <c r="D6" s="80"/>
    </row>
    <row r="7" ht="25.5" customHeight="1" spans="1:4">
      <c r="A7" s="74" t="s">
        <v>250</v>
      </c>
      <c r="B7" s="79"/>
      <c r="C7" s="76" t="s">
        <v>251</v>
      </c>
      <c r="D7" s="79"/>
    </row>
    <row r="8" ht="25.5" customHeight="1" spans="1:4">
      <c r="A8" s="74" t="s">
        <v>252</v>
      </c>
      <c r="B8" s="79"/>
      <c r="C8" s="76" t="s">
        <v>253</v>
      </c>
      <c r="D8" s="79"/>
    </row>
    <row r="9" ht="25.5" customHeight="1" spans="1:4">
      <c r="A9" s="74"/>
      <c r="B9" s="79"/>
      <c r="C9" s="76"/>
      <c r="D9" s="79"/>
    </row>
    <row r="10" ht="25.5" customHeight="1" spans="1:4">
      <c r="A10" s="81" t="s">
        <v>254</v>
      </c>
      <c r="B10" s="79"/>
      <c r="C10" s="82" t="s">
        <v>255</v>
      </c>
      <c r="D10" s="79"/>
    </row>
    <row r="11" ht="25.5" customHeight="1" spans="1:4">
      <c r="A11" s="83" t="s">
        <v>256</v>
      </c>
      <c r="B11" s="79"/>
      <c r="C11" s="84" t="s">
        <v>257</v>
      </c>
      <c r="D11" s="79"/>
    </row>
    <row r="12" ht="25.5" customHeight="1" spans="1:4">
      <c r="A12" s="85" t="s">
        <v>258</v>
      </c>
      <c r="B12" s="86"/>
      <c r="C12" s="87"/>
      <c r="D12" s="86"/>
    </row>
    <row r="13" ht="25.5" customHeight="1" spans="1:4">
      <c r="A13" s="88"/>
      <c r="B13" s="89"/>
      <c r="C13" s="87"/>
      <c r="D13" s="79"/>
    </row>
    <row r="14" ht="25.5" customHeight="1" spans="1:4">
      <c r="A14" s="81" t="s">
        <v>37</v>
      </c>
      <c r="B14" s="79"/>
      <c r="C14" s="82" t="s">
        <v>38</v>
      </c>
      <c r="D14" s="79"/>
    </row>
  </sheetData>
  <mergeCells count="1">
    <mergeCell ref="A1:D1"/>
  </mergeCells>
  <printOptions horizontalCentered="1"/>
  <pageMargins left="0.747916666666667" right="0.747916666666667" top="0.984027777777778" bottom="0.984027777777778" header="0.511805555555556" footer="0.511805555555556"/>
  <pageSetup paperSize="9" fitToHeight="99" orientation="landscape" horizontalDpi="2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01收支总表</vt:lpstr>
      <vt:lpstr>02部门收入总体情况表</vt:lpstr>
      <vt:lpstr>03部门支出总体情况表</vt:lpstr>
      <vt:lpstr>04财政拨款收支总体情况表</vt:lpstr>
      <vt:lpstr>05一般公共预算支出情况表</vt:lpstr>
      <vt:lpstr>06一般公共预算基本支出表</vt:lpstr>
      <vt:lpstr>07三公经费支出表</vt:lpstr>
      <vt:lpstr>08政府性基金预算支出情况表</vt:lpstr>
      <vt:lpstr>09国有资本经营预算收支表</vt:lpstr>
      <vt:lpstr>10机关运行经费</vt:lpstr>
      <vt:lpstr>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china</cp:lastModifiedBy>
  <dcterms:created xsi:type="dcterms:W3CDTF">2020-05-22T16:11:56Z</dcterms:created>
  <dcterms:modified xsi:type="dcterms:W3CDTF">2020-05-22T16:22:11Z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986298</vt:i4>
  </property>
  <property fmtid="{D5CDD505-2E9C-101B-9397-08002B2CF9AE}" pid="3" name="KSOProductBuildVer">
    <vt:lpwstr>2052-9.1.0.4337</vt:lpwstr>
  </property>
</Properties>
</file>