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00" windowHeight="11260" firstSheet="8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申报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'02部门收入总体情况表'!$A$1:V39</definedName>
    <definedName name="_xlnm.Print_Titles" localSheetId="1">'02部门收入总体情况表'!$1:8</definedName>
    <definedName name="_xlnm.Print_Area" localSheetId="2">'03部门支出总体情况表'!$A$1:L38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'05一般公共预算支出情况表'!$A$1:K37</definedName>
    <definedName name="_xlnm.Print_Titles" localSheetId="4">'05一般公共预算支出情况表'!$1:6</definedName>
    <definedName name="_xlnm.Print_Area" localSheetId="5">'06一般公共预算基本支出表'!$A$1:Q36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'10机关运行经费'!$A$1:C9</definedName>
    <definedName name="_xlnm.Print_Titles" localSheetId="9">'10机关运行经费'!$1:3</definedName>
    <definedName name="_xlnm.Print_Area" localSheetId="10">绩效目标申报表!$A$1:I31</definedName>
    <definedName name="_xlnm.Print_Titles" localSheetId="10">绩效目标申报表!$1:1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<sst xmlns="http://schemas.openxmlformats.org/spreadsheetml/2006/main" count="291">
  <si>
    <t>2020年部门收支总体情况表</t>
  </si>
  <si>
    <t>单位名称：温县人民代表大会常务委员会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</si>
  <si>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</si>
  <si>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</si>
  <si>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</si>
  <si>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</si>
  <si>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</si>
  <si>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</si>
  <si>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</si>
  <si>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</si>
  <si>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</si>
  <si>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</si>
  <si>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</si>
  <si>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</si>
  <si>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</si>
  <si>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</si>
  <si>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</si>
  <si>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</si>
  <si>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</si>
  <si>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</si>
  <si>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</si>
  <si>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</si>
  <si>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</si>
  <si>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</si>
  <si>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</si>
  <si>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</si>
  <si>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</si>
  <si>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</si>
  <si>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</si>
  <si>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</si>
  <si>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</si>
  <si>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</si>
  <si>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</si>
  <si>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</si>
  <si>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</si>
  <si>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</si>
  <si>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</si>
  <si>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</si>
  <si>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</si>
  <si>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</si>
  <si>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</si>
  <si>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</si>
  <si>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</si>
  <si>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</si>
  <si>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</si>
  <si>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</si>
  <si>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</si>
  <si>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</si>
  <si>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</si>
  <si>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</si>
  <si>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</si>
  <si>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</si>
  <si>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</si>
  <si>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</si>
  <si>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</si>
  <si>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</si>
  <si>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</si>
  <si>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</si>
  <si>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</si>
  <si>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</si>
  <si>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</si>
  <si>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</si>
  <si>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</si>
  <si>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</si>
  <si>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</si>
  <si>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</si>
  <si>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</si>
  <si>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人大事务</t>
  </si>
  <si>
    <t xml:space="preserve">    行政运行（人大事务）</t>
  </si>
  <si>
    <t>201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</si>
  <si>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</si>
  <si>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</si>
  <si>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</si>
  <si>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</si>
  <si>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</si>
  <si>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</si>
  <si>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编外长期聘用人员经费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</si>
  <si>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</si>
  <si>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</si>
  <si>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</si>
  <si>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</si>
  <si>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  正处级退休人员电话补助费用</t>
  </si>
  <si>
    <t xml:space="preserve">    人大会议</t>
  </si>
  <si>
    <t>04</t>
  </si>
  <si>
    <t xml:space="preserve">      会议费</t>
  </si>
  <si>
    <t xml:space="preserve">    人大代表履职能力提升</t>
  </si>
  <si>
    <t>07</t>
  </si>
  <si>
    <t xml:space="preserve">      监督监察委员会经费</t>
  </si>
  <si>
    <t xml:space="preserve">    代表工作</t>
  </si>
  <si>
    <t>08</t>
  </si>
  <si>
    <t xml:space="preserve">      人大代表活动费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</si>
  <si>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</si>
  <si>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</si>
  <si>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</si>
  <si>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</si>
  <si>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</si>
  <si>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</si>
  <si>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</si>
  <si>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</si>
  <si>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</si>
  <si>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</si>
  <si>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</si>
  <si>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</si>
  <si>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</si>
  <si>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</si>
  <si>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</si>
  <si>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</si>
  <si>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</si>
  <si>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</si>
  <si>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</si>
  <si>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</si>
  <si>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</si>
  <si>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</si>
  <si>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</si>
  <si>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</si>
  <si>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</si>
  <si>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01</t>
  </si>
  <si>
    <t xml:space="preserve">  04</t>
  </si>
  <si>
    <t xml:space="preserve">  07</t>
  </si>
  <si>
    <t xml:space="preserve">  08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</si>
  <si>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</si>
  <si>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</si>
  <si>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</si>
  <si>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</si>
  <si>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</si>
  <si>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</si>
  <si>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</si>
  <si>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</si>
  <si>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</si>
  <si>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</si>
  <si>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</si>
  <si>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</si>
  <si>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</si>
  <si>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</si>
  <si>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</si>
  <si>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</si>
  <si>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</si>
  <si>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</si>
  <si>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</si>
  <si>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</si>
  <si>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</si>
  <si>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</si>
  <si>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</si>
  <si>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</si>
  <si>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</si>
  <si>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</si>
  <si>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</si>
  <si>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</si>
  <si>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</si>
  <si>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</si>
  <si>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</si>
  <si>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</si>
  <si>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</si>
  <si>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</si>
  <si>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</si>
  <si>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</si>
  <si>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</si>
  <si>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</si>
  <si>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</si>
  <si>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</si>
  <si>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</si>
  <si>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</si>
  <si>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</si>
  <si>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</si>
  <si>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</si>
  <si>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</si>
  <si>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</si>
  <si>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</si>
  <si>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</si>
  <si>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</si>
  <si>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温县人民代表大会常务委员会机关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</si>
  <si>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</si>
  <si>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</si>
  <si>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</si>
  <si>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</si>
  <si>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</si>
  <si>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</si>
  <si>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</si>
  <si>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</si>
  <si>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</si>
  <si>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</si>
  <si>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02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</si>
  <si>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</si>
  <si>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</si>
  <si>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</si>
  <si>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</si>
  <si>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</si>
  <si>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</si>
  <si>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编外长期聘用人员经费</t>
  </si>
  <si>
    <t xml:space="preserve">    其他工资福利支出</t>
  </si>
  <si>
    <t>99</t>
  </si>
  <si>
    <t>其他工资福利支出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</si>
  <si>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</si>
  <si>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</si>
  <si>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</si>
  <si>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</si>
  <si>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</si>
  <si>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</si>
  <si>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</si>
  <si>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</si>
  <si>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</si>
  <si>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</si>
  <si>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  公务接待费</t>
  </si>
  <si>
    <t>06</t>
  </si>
  <si>
    <t>公务接待费</t>
  </si>
  <si>
    <t xml:space="preserve">  在职人员公用经费（公务交通）</t>
  </si>
  <si>
    <t xml:space="preserve">    其他交通费用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</si>
  <si>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</si>
  <si>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</si>
  <si>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</si>
  <si>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</si>
  <si>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</si>
  <si>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</si>
  <si>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</si>
  <si>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</si>
  <si>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</si>
  <si>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</si>
  <si>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</si>
  <si>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</si>
  <si>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</si>
  <si>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</si>
  <si>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</si>
  <si>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</si>
  <si>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</si>
  <si>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</si>
  <si>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</si>
  <si>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</si>
  <si>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</si>
  <si>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</si>
  <si>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</si>
  <si>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</si>
  <si>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</si>
  <si>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</si>
  <si>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</si>
  <si>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</si>
  <si>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</si>
  <si>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</si>
  <si>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</si>
  <si>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</si>
  <si>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</si>
  <si>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工资福利支出</t>
  </si>
  <si>
    <t xml:space="preserve">  其他工资福利支出</t>
  </si>
  <si>
    <t>商品和服务支出</t>
  </si>
  <si>
    <t xml:space="preserve">  办公费</t>
  </si>
  <si>
    <t xml:space="preserve">  公务接待费</t>
  </si>
  <si>
    <t>2020年项目绩效目标申报表</t>
  </si>
  <si>
    <t>填报单位（盖章）：温县人民代表大会常务委员会</t>
  </si>
  <si>
    <t>负责人（签字）：</t>
  </si>
  <si>
    <t>项目名称</t>
  </si>
  <si>
    <t>会议费、代表活动费、监督检查费</t>
  </si>
  <si>
    <t>项目主管部门</t>
  </si>
  <si>
    <t>温县人大</t>
  </si>
  <si>
    <t>项目周期</t>
  </si>
  <si>
    <t>本年</t>
  </si>
  <si>
    <t>资金情况（万元）</t>
  </si>
  <si>
    <t>上级补助资金</t>
  </si>
  <si>
    <t>本级财政资金</t>
  </si>
  <si>
    <t>政策依据</t>
  </si>
  <si>
    <t>县人大延续性项目</t>
  </si>
  <si>
    <t>年度目标</t>
  </si>
  <si>
    <t>我们将以科学发展为主题，以加快转变经济发展方式为主线，深化改革开放，保障和改善民生，促进经济长期平稳较快发展和社会和谐稳定。积极履行宪法和法律赋予的职权，充分发挥代表作用，强化监督职能，努力推进辖区人大工作再上一个新水平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</si>
  <si>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</si>
  <si>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</si>
  <si>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</si>
  <si>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</si>
  <si>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</si>
  <si>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</si>
  <si>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</si>
  <si>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全年至少召开一次人民代表大会、每年至少召开常委会6次；一季度至少组织委员、人大代表进行视察、活动3-5次；各委室全年至少进行调研视察活动1-3次,包含（年中视察）（年终视察）等</t>
  </si>
  <si>
    <r>
      <rPr>
        <sz val="11"/>
        <rFont val="宋体"/>
        <charset val="134"/>
      </rPr>
      <t>1次</t>
    </r>
    <r>
      <rPr>
        <sz val="11"/>
        <rFont val="宋体"/>
        <charset val="134"/>
      </rPr>
      <t xml:space="preserve">              </t>
    </r>
    <r>
      <rPr>
        <sz val="11"/>
        <rFont val="宋体"/>
        <charset val="134"/>
      </rPr>
      <t>≥</t>
    </r>
    <r>
      <rPr>
        <sz val="11"/>
        <rFont val="宋体"/>
        <charset val="134"/>
      </rPr>
      <t xml:space="preserve"> 6次          3-5次            1-3次       </t>
    </r>
  </si>
  <si>
    <t>质量指标</t>
  </si>
  <si>
    <t>认真完成各项工作</t>
  </si>
  <si>
    <t>及时按质按量完成</t>
  </si>
  <si>
    <t>时效指标</t>
  </si>
  <si>
    <t>人民代表大会在年初至上半年期间完成，人大代表视察活动、委室调研活动1-12月份进行</t>
  </si>
  <si>
    <r>
      <rPr>
        <sz val="11"/>
        <rFont val="宋体"/>
        <charset val="134"/>
      </rPr>
      <t>代表大会预计在2月前完成。</t>
    </r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调研和视察一个季度完成</t>
    </r>
    <r>
      <rPr>
        <sz val="11"/>
        <rFont val="宋体"/>
        <charset val="134"/>
      </rPr>
      <t>1-2次</t>
    </r>
  </si>
  <si>
    <t>成本指标</t>
  </si>
  <si>
    <t>人民代表大会参会人员约600余人次，代表视察与委室调研参加人数约900人次</t>
  </si>
  <si>
    <r>
      <rPr>
        <sz val="11"/>
        <rFont val="宋体"/>
        <charset val="134"/>
      </rPr>
      <t xml:space="preserve">大会人均≈ </t>
    </r>
    <r>
      <rPr>
        <sz val="11"/>
        <rFont val="宋体"/>
        <charset val="134"/>
      </rPr>
      <t>483元调研人均≈ 216元</t>
    </r>
  </si>
  <si>
    <t>效益   指标</t>
  </si>
  <si>
    <t>经济效益指标</t>
  </si>
  <si>
    <t>社会效益指标</t>
  </si>
  <si>
    <t>召开会议、视察、调研为温县县委、县人大提出许多可行性建议和意见</t>
  </si>
  <si>
    <t>认真履行人大工作，为人民和政府提出更好的建议</t>
  </si>
  <si>
    <t>生态效益指标</t>
  </si>
  <si>
    <t>可持续影响指标</t>
  </si>
  <si>
    <t>为促进项目的可持续性，为社会、经济、环境、建设持续发展提供服务</t>
  </si>
  <si>
    <t>认真履行人大各项工作</t>
  </si>
  <si>
    <t>满意度  指标</t>
  </si>
  <si>
    <t>服务对象满意度指标</t>
  </si>
  <si>
    <t>紧紧围绕市人大和县委、县政府的工作安排，认真履行工作职责，积极为代表服务，着力做好本职工作和代表工作</t>
  </si>
</sst>
</file>

<file path=xl/styles.xml><?xml version="1.0" encoding="utf-8"?>
<styleSheet xmlns="http://schemas.openxmlformats.org/spreadsheetml/2006/main">
  <numFmts count="1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* #,##0.00;* \-#,##0.00;* &quot;&quot;??;@"/>
    <numFmt numFmtId="177" formatCode="0.0_ "/>
    <numFmt numFmtId="178" formatCode="#,##0.0"/>
    <numFmt numFmtId="179" formatCode="#,##0.00_ "/>
    <numFmt numFmtId="180" formatCode="0.00_ "/>
    <numFmt numFmtId="181" formatCode="#,##0.0000"/>
    <numFmt numFmtId="182" formatCode="#,##0_);[Red]\(#,##0\)"/>
    <numFmt numFmtId="183" formatCode="#,##0.0_);[Red]\(#,##0.0\)"/>
    <numFmt numFmtId="184" formatCode="0000"/>
    <numFmt numFmtId="185" formatCode="00"/>
    <numFmt numFmtId="186" formatCode="#,##0.00;[Red]#,##0.00"/>
    <numFmt numFmtId="187" formatCode="#,##0.00_);[Red]\(#,##0.00\)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b/>
      <sz val="15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8" fillId="19" borderId="22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9" borderId="2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9" borderId="24" applyNumberFormat="0" applyAlignment="0" applyProtection="0">
      <alignment vertical="center"/>
    </xf>
    <xf numFmtId="0" fontId="12" fillId="11" borderId="25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6" borderId="28" applyNumberFormat="0" applyFont="0" applyAlignment="0" applyProtection="0">
      <alignment vertical="center"/>
    </xf>
  </cellStyleXfs>
  <cellXfs count="308">
    <xf numFmtId="0" fontId="0" fillId="0" borderId="0" xfId="0">
      <alignment vertical="center"/>
    </xf>
    <xf numFmtId="0" fontId="21" fillId="0" borderId="0" xfId="0" applyFont="1" applyBorder="1" applyAlignment="1"/>
    <xf numFmtId="0" fontId="5" fillId="0" borderId="0" xfId="0" applyFont="1" applyBorder="1" applyAlignment="1"/>
    <xf numFmtId="0" fontId="22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vertical="center"/>
    </xf>
    <xf numFmtId="0" fontId="21" fillId="0" borderId="0" xfId="136" applyFont="1" applyBorder="1" applyAlignment="1">
      <alignment vertical="center"/>
    </xf>
    <xf numFmtId="0" fontId="21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right" vertical="center"/>
    </xf>
    <xf numFmtId="0" fontId="23" fillId="0" borderId="2" xfId="136" applyFont="1" applyBorder="1" applyAlignment="1">
      <alignment horizontal="center" vertical="center"/>
    </xf>
    <xf numFmtId="0" fontId="23" fillId="0" borderId="2" xfId="136" applyNumberFormat="1" applyFont="1" applyBorder="1" applyAlignment="1">
      <alignment horizontal="center" vertical="center" wrapText="1"/>
    </xf>
    <xf numFmtId="0" fontId="23" fillId="0" borderId="2" xfId="136" applyFont="1" applyBorder="1" applyAlignment="1">
      <alignment horizontal="left" vertical="center"/>
    </xf>
    <xf numFmtId="0" fontId="23" fillId="0" borderId="3" xfId="136" applyFont="1" applyBorder="1" applyAlignment="1">
      <alignment horizontal="left" vertical="center" wrapText="1"/>
    </xf>
    <xf numFmtId="0" fontId="23" fillId="0" borderId="4" xfId="136" applyFont="1" applyBorder="1" applyAlignment="1">
      <alignment horizontal="left" vertical="center" wrapText="1"/>
    </xf>
    <xf numFmtId="0" fontId="23" fillId="0" borderId="2" xfId="136" applyFont="1" applyBorder="1" applyAlignment="1">
      <alignment horizontal="center" vertical="center" textRotation="255" wrapText="1"/>
    </xf>
    <xf numFmtId="0" fontId="23" fillId="0" borderId="2" xfId="136" applyNumberFormat="1" applyFont="1" applyBorder="1" applyAlignment="1">
      <alignment horizontal="center" vertical="center"/>
    </xf>
    <xf numFmtId="0" fontId="23" fillId="0" borderId="5" xfId="136" applyFont="1" applyBorder="1" applyAlignment="1">
      <alignment horizontal="left" vertical="center" wrapText="1"/>
    </xf>
    <xf numFmtId="0" fontId="23" fillId="0" borderId="6" xfId="136" applyFont="1" applyBorder="1" applyAlignment="1">
      <alignment horizontal="left" vertical="center" wrapText="1"/>
    </xf>
    <xf numFmtId="0" fontId="23" fillId="0" borderId="7" xfId="136" applyFont="1" applyBorder="1" applyAlignment="1">
      <alignment horizontal="left" vertical="center" wrapText="1"/>
    </xf>
    <xf numFmtId="9" fontId="23" fillId="0" borderId="5" xfId="136" applyNumberFormat="1" applyFont="1" applyBorder="1" applyAlignment="1">
      <alignment horizontal="center" vertical="center" wrapText="1"/>
    </xf>
    <xf numFmtId="0" fontId="23" fillId="0" borderId="8" xfId="136" applyFont="1" applyBorder="1" applyAlignment="1">
      <alignment horizontal="left" vertical="center" wrapText="1"/>
    </xf>
    <xf numFmtId="0" fontId="23" fillId="0" borderId="0" xfId="136" applyFont="1" applyBorder="1" applyAlignment="1">
      <alignment horizontal="left" vertical="center" wrapText="1"/>
    </xf>
    <xf numFmtId="0" fontId="23" fillId="0" borderId="9" xfId="136" applyFont="1" applyBorder="1" applyAlignment="1">
      <alignment horizontal="left" vertical="center" wrapText="1"/>
    </xf>
    <xf numFmtId="0" fontId="23" fillId="0" borderId="8" xfId="136" applyFont="1" applyBorder="1" applyAlignment="1">
      <alignment horizontal="center" vertical="center" wrapText="1"/>
    </xf>
    <xf numFmtId="0" fontId="23" fillId="0" borderId="10" xfId="136" applyFont="1" applyBorder="1" applyAlignment="1">
      <alignment horizontal="left" vertical="center" wrapText="1"/>
    </xf>
    <xf numFmtId="0" fontId="23" fillId="0" borderId="1" xfId="136" applyFont="1" applyBorder="1" applyAlignment="1">
      <alignment horizontal="left" vertical="center" wrapText="1"/>
    </xf>
    <xf numFmtId="0" fontId="23" fillId="0" borderId="11" xfId="136" applyFont="1" applyBorder="1" applyAlignment="1">
      <alignment horizontal="left" vertical="center" wrapText="1"/>
    </xf>
    <xf numFmtId="0" fontId="23" fillId="0" borderId="10" xfId="136" applyFont="1" applyBorder="1" applyAlignment="1">
      <alignment horizontal="center" vertical="center" wrapText="1"/>
    </xf>
    <xf numFmtId="0" fontId="23" fillId="0" borderId="5" xfId="136" applyFont="1" applyBorder="1" applyAlignment="1">
      <alignment horizontal="center" vertical="center"/>
    </xf>
    <xf numFmtId="0" fontId="23" fillId="0" borderId="6" xfId="136" applyFont="1" applyBorder="1" applyAlignment="1">
      <alignment horizontal="center" vertical="center"/>
    </xf>
    <xf numFmtId="0" fontId="23" fillId="0" borderId="7" xfId="136" applyFont="1" applyBorder="1" applyAlignment="1">
      <alignment horizontal="center" vertical="center"/>
    </xf>
    <xf numFmtId="0" fontId="23" fillId="0" borderId="5" xfId="136" applyFont="1" applyBorder="1" applyAlignment="1">
      <alignment horizontal="center" vertical="center" wrapText="1"/>
    </xf>
    <xf numFmtId="0" fontId="23" fillId="0" borderId="8" xfId="136" applyFont="1" applyBorder="1" applyAlignment="1">
      <alignment horizontal="center" vertical="center"/>
    </xf>
    <xf numFmtId="0" fontId="23" fillId="0" borderId="0" xfId="136" applyFont="1" applyBorder="1" applyAlignment="1">
      <alignment horizontal="center" vertical="center"/>
    </xf>
    <xf numFmtId="0" fontId="23" fillId="0" borderId="9" xfId="136" applyFont="1" applyBorder="1" applyAlignment="1">
      <alignment horizontal="center" vertical="center"/>
    </xf>
    <xf numFmtId="0" fontId="23" fillId="0" borderId="10" xfId="136" applyFont="1" applyBorder="1" applyAlignment="1">
      <alignment horizontal="center" vertical="center"/>
    </xf>
    <xf numFmtId="0" fontId="23" fillId="0" borderId="1" xfId="136" applyFont="1" applyBorder="1" applyAlignment="1">
      <alignment horizontal="center" vertical="center"/>
    </xf>
    <xf numFmtId="0" fontId="23" fillId="0" borderId="11" xfId="136" applyFont="1" applyBorder="1" applyAlignment="1">
      <alignment horizontal="center" vertical="center"/>
    </xf>
    <xf numFmtId="0" fontId="23" fillId="0" borderId="3" xfId="136" applyFont="1" applyBorder="1" applyAlignment="1">
      <alignment horizontal="center" vertical="center" wrapText="1"/>
    </xf>
    <xf numFmtId="0" fontId="23" fillId="0" borderId="4" xfId="136" applyFont="1" applyBorder="1" applyAlignment="1">
      <alignment horizontal="center" vertical="center" wrapText="1"/>
    </xf>
    <xf numFmtId="0" fontId="23" fillId="0" borderId="12" xfId="136" applyFont="1" applyBorder="1" applyAlignment="1">
      <alignment horizontal="center" vertical="center" wrapText="1"/>
    </xf>
    <xf numFmtId="9" fontId="23" fillId="0" borderId="2" xfId="136" applyNumberFormat="1" applyFont="1" applyBorder="1" applyAlignment="1">
      <alignment horizontal="center" vertical="center" wrapText="1"/>
    </xf>
    <xf numFmtId="0" fontId="23" fillId="0" borderId="12" xfId="136" applyFont="1" applyBorder="1" applyAlignment="1">
      <alignment horizontal="left" vertical="center" wrapText="1"/>
    </xf>
    <xf numFmtId="0" fontId="23" fillId="0" borderId="7" xfId="136" applyFont="1" applyBorder="1" applyAlignment="1">
      <alignment horizontal="center" vertical="center" wrapText="1"/>
    </xf>
    <xf numFmtId="0" fontId="23" fillId="0" borderId="9" xfId="136" applyFont="1" applyBorder="1" applyAlignment="1">
      <alignment horizontal="center" vertical="center" wrapText="1"/>
    </xf>
    <xf numFmtId="0" fontId="23" fillId="0" borderId="11" xfId="136" applyFont="1" applyBorder="1" applyAlignment="1">
      <alignment horizontal="center" vertical="center" wrapText="1"/>
    </xf>
    <xf numFmtId="0" fontId="23" fillId="0" borderId="2" xfId="136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179" fontId="21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24" fillId="0" borderId="0" xfId="116" applyNumberFormat="1" applyFont="1" applyAlignment="1">
      <alignment horizontal="center" vertical="center"/>
    </xf>
    <xf numFmtId="177" fontId="5" fillId="0" borderId="0" xfId="116" applyNumberFormat="1" applyFont="1" applyFill="1" applyAlignment="1">
      <alignment horizontal="left" vertical="center"/>
    </xf>
    <xf numFmtId="177" fontId="5" fillId="0" borderId="0" xfId="116" applyNumberFormat="1" applyFont="1" applyAlignment="1">
      <alignment horizontal="left" vertical="center"/>
    </xf>
    <xf numFmtId="177" fontId="5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7" fontId="26" fillId="0" borderId="2" xfId="116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10" applyFont="1" applyFill="1" applyBorder="1" applyAlignment="1">
      <alignment vertical="center" wrapText="1"/>
    </xf>
    <xf numFmtId="180" fontId="5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81" fontId="5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2" fontId="0" fillId="0" borderId="2" xfId="144" applyNumberFormat="1" applyFill="1" applyBorder="1" applyAlignment="1">
      <alignment horizontal="right" vertical="center" wrapText="1"/>
    </xf>
    <xf numFmtId="181" fontId="0" fillId="0" borderId="2" xfId="144" applyNumberFormat="1" applyFill="1" applyBorder="1" applyAlignment="1">
      <alignment horizontal="right" vertical="center" wrapText="1"/>
    </xf>
    <xf numFmtId="0" fontId="26" fillId="0" borderId="2" xfId="10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10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2" fontId="26" fillId="0" borderId="2" xfId="144" applyNumberFormat="1" applyFont="1" applyFill="1" applyBorder="1" applyAlignment="1">
      <alignment horizontal="right" vertical="center" wrapText="1"/>
    </xf>
    <xf numFmtId="0" fontId="0" fillId="0" borderId="2" xfId="10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2" fontId="0" fillId="0" borderId="2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5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5" fillId="0" borderId="1" xfId="149" applyFill="1" applyBorder="1">
      <alignment vertical="center"/>
    </xf>
    <xf numFmtId="0" fontId="5" fillId="0" borderId="1" xfId="149" applyBorder="1">
      <alignment vertical="center"/>
    </xf>
    <xf numFmtId="183" fontId="21" fillId="0" borderId="0" xfId="22" applyNumberFormat="1" applyFont="1" applyFill="1" applyAlignment="1" applyProtection="1">
      <alignment vertical="center"/>
    </xf>
    <xf numFmtId="183" fontId="21" fillId="0" borderId="1" xfId="22" applyNumberFormat="1" applyFont="1" applyFill="1" applyBorder="1" applyAlignment="1" applyProtection="1">
      <alignment vertical="center"/>
    </xf>
    <xf numFmtId="0" fontId="5" fillId="0" borderId="3" xfId="22" applyNumberFormat="1" applyFont="1" applyFill="1" applyBorder="1" applyAlignment="1" applyProtection="1">
      <alignment horizontal="center" vertical="center"/>
    </xf>
    <xf numFmtId="0" fontId="5" fillId="0" borderId="4" xfId="22" applyNumberFormat="1" applyFont="1" applyFill="1" applyBorder="1" applyAlignment="1" applyProtection="1">
      <alignment horizontal="center" vertical="center"/>
    </xf>
    <xf numFmtId="0" fontId="5" fillId="0" borderId="12" xfId="22" applyNumberFormat="1" applyFont="1" applyFill="1" applyBorder="1" applyAlignment="1" applyProtection="1">
      <alignment horizontal="center" vertical="center"/>
    </xf>
    <xf numFmtId="0" fontId="5" fillId="0" borderId="13" xfId="22" applyNumberFormat="1" applyFont="1" applyFill="1" applyBorder="1" applyAlignment="1" applyProtection="1">
      <alignment horizontal="center" vertical="center"/>
    </xf>
    <xf numFmtId="0" fontId="5" fillId="0" borderId="2" xfId="22" applyNumberFormat="1" applyFont="1" applyFill="1" applyBorder="1" applyAlignment="1" applyProtection="1">
      <alignment horizontal="center" vertical="center"/>
    </xf>
    <xf numFmtId="185" fontId="5" fillId="0" borderId="2" xfId="22" applyNumberFormat="1" applyFont="1" applyFill="1" applyBorder="1" applyAlignment="1" applyProtection="1">
      <alignment horizontal="center" vertical="center"/>
    </xf>
    <xf numFmtId="184" fontId="5" fillId="0" borderId="2" xfId="22" applyNumberFormat="1" applyFont="1" applyFill="1" applyBorder="1" applyAlignment="1" applyProtection="1">
      <alignment horizontal="center" vertical="center"/>
    </xf>
    <xf numFmtId="0" fontId="5" fillId="0" borderId="14" xfId="22" applyNumberFormat="1" applyFont="1" applyFill="1" applyBorder="1" applyAlignment="1" applyProtection="1">
      <alignment horizontal="center" vertical="center"/>
    </xf>
    <xf numFmtId="0" fontId="5" fillId="0" borderId="2" xfId="22" applyNumberFormat="1" applyFont="1" applyFill="1" applyBorder="1" applyAlignment="1" applyProtection="1">
      <alignment horizontal="center" vertical="center" wrapText="1"/>
    </xf>
    <xf numFmtId="0" fontId="5" fillId="0" borderId="2" xfId="22" applyFont="1" applyBorder="1" applyAlignment="1">
      <alignment horizontal="center" vertical="center"/>
    </xf>
    <xf numFmtId="0" fontId="5" fillId="0" borderId="15" xfId="22" applyNumberFormat="1" applyFont="1" applyFill="1" applyBorder="1" applyAlignment="1" applyProtection="1">
      <alignment horizontal="center" vertical="center"/>
    </xf>
    <xf numFmtId="0" fontId="5" fillId="0" borderId="2" xfId="149" applyFont="1" applyBorder="1" applyAlignment="1">
      <alignment horizontal="center" vertical="center"/>
    </xf>
    <xf numFmtId="49" fontId="5" fillId="0" borderId="2" xfId="149" applyNumberFormat="1" applyFont="1" applyFill="1" applyBorder="1" applyAlignment="1">
      <alignment horizontal="left" vertical="center"/>
    </xf>
    <xf numFmtId="49" fontId="5" fillId="0" borderId="2" xfId="22" applyNumberFormat="1" applyFont="1" applyFill="1" applyBorder="1" applyAlignment="1">
      <alignment horizontal="left" vertical="center"/>
    </xf>
    <xf numFmtId="187" fontId="5" fillId="0" borderId="2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5" fillId="0" borderId="3" xfId="22" applyFont="1" applyBorder="1" applyAlignment="1">
      <alignment horizontal="center" vertical="center"/>
    </xf>
    <xf numFmtId="0" fontId="5" fillId="0" borderId="4" xfId="22" applyFont="1" applyBorder="1" applyAlignment="1">
      <alignment horizontal="center" vertical="center"/>
    </xf>
    <xf numFmtId="0" fontId="5" fillId="0" borderId="12" xfId="22" applyFont="1" applyBorder="1" applyAlignment="1">
      <alignment horizontal="center" vertical="center"/>
    </xf>
    <xf numFmtId="0" fontId="5" fillId="2" borderId="0" xfId="148" applyFont="1" applyFill="1" applyAlignment="1"/>
    <xf numFmtId="0" fontId="5" fillId="0" borderId="0" xfId="148" applyFont="1" applyFill="1" applyAlignment="1"/>
    <xf numFmtId="0" fontId="5" fillId="2" borderId="0" xfId="148" applyFill="1" applyAlignment="1"/>
    <xf numFmtId="0" fontId="24" fillId="0" borderId="0" xfId="114" applyFont="1" applyAlignment="1">
      <alignment horizontal="center" vertical="center"/>
    </xf>
    <xf numFmtId="0" fontId="21" fillId="0" borderId="0" xfId="114" applyFont="1" applyAlignment="1">
      <alignment horizontal="right" vertical="center"/>
    </xf>
    <xf numFmtId="0" fontId="26" fillId="0" borderId="2" xfId="114" applyFont="1" applyBorder="1" applyAlignment="1">
      <alignment horizontal="center" vertical="center"/>
    </xf>
    <xf numFmtId="0" fontId="26" fillId="0" borderId="2" xfId="114" applyFont="1" applyBorder="1" applyAlignment="1">
      <alignment horizontal="center" vertical="center" wrapText="1"/>
    </xf>
    <xf numFmtId="0" fontId="0" fillId="0" borderId="2" xfId="114" applyFont="1" applyFill="1" applyBorder="1" applyAlignment="1">
      <alignment horizontal="center" vertical="center"/>
    </xf>
    <xf numFmtId="179" fontId="0" fillId="0" borderId="2" xfId="114" applyNumberFormat="1" applyFont="1" applyFill="1" applyBorder="1" applyAlignment="1">
      <alignment horizontal="right" vertical="center"/>
    </xf>
    <xf numFmtId="0" fontId="0" fillId="0" borderId="2" xfId="114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86" fontId="5" fillId="0" borderId="2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49" applyFont="1">
      <alignment vertical="center"/>
    </xf>
    <xf numFmtId="0" fontId="5" fillId="0" borderId="0" xfId="149" applyFont="1" applyFill="1">
      <alignment vertical="center"/>
    </xf>
    <xf numFmtId="0" fontId="5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5" fillId="0" borderId="0" xfId="150" applyAlignment="1">
      <alignment wrapText="1"/>
    </xf>
    <xf numFmtId="0" fontId="5" fillId="0" borderId="0" xfId="150" applyAlignment="1"/>
    <xf numFmtId="176" fontId="24" fillId="0" borderId="0" xfId="150" applyNumberFormat="1" applyFont="1" applyFill="1" applyAlignment="1" applyProtection="1">
      <alignment horizontal="center" vertical="center" wrapText="1"/>
    </xf>
    <xf numFmtId="0" fontId="21" fillId="0" borderId="1" xfId="139" applyFont="1" applyFill="1" applyBorder="1" applyAlignment="1">
      <alignment horizontal="left" vertical="center"/>
    </xf>
    <xf numFmtId="0" fontId="21" fillId="0" borderId="1" xfId="139" applyFont="1" applyBorder="1" applyAlignment="1">
      <alignment horizontal="left" vertical="center"/>
    </xf>
    <xf numFmtId="176" fontId="21" fillId="0" borderId="1" xfId="150" applyNumberFormat="1" applyFont="1" applyFill="1" applyBorder="1" applyAlignment="1" applyProtection="1">
      <alignment vertical="center" wrapText="1"/>
    </xf>
    <xf numFmtId="176" fontId="24" fillId="0" borderId="1" xfId="150" applyNumberFormat="1" applyFont="1" applyFill="1" applyBorder="1" applyAlignment="1" applyProtection="1">
      <alignment vertical="center" wrapText="1"/>
    </xf>
    <xf numFmtId="176" fontId="21" fillId="0" borderId="3" xfId="150" applyNumberFormat="1" applyFont="1" applyFill="1" applyBorder="1" applyAlignment="1" applyProtection="1">
      <alignment horizontal="center" vertical="center" wrapText="1"/>
    </xf>
    <xf numFmtId="176" fontId="21" fillId="0" borderId="4" xfId="150" applyNumberFormat="1" applyFont="1" applyFill="1" applyBorder="1" applyAlignment="1" applyProtection="1">
      <alignment horizontal="center" vertical="center" wrapText="1"/>
    </xf>
    <xf numFmtId="176" fontId="21" fillId="0" borderId="12" xfId="150" applyNumberFormat="1" applyFont="1" applyFill="1" applyBorder="1" applyAlignment="1" applyProtection="1">
      <alignment horizontal="center" vertical="center" wrapText="1"/>
    </xf>
    <xf numFmtId="176" fontId="21" fillId="0" borderId="2" xfId="150" applyNumberFormat="1" applyFont="1" applyFill="1" applyBorder="1" applyAlignment="1" applyProtection="1">
      <alignment horizontal="centerContinuous" vertical="center"/>
    </xf>
    <xf numFmtId="176" fontId="21" fillId="0" borderId="13" xfId="150" applyNumberFormat="1" applyFont="1" applyFill="1" applyBorder="1" applyAlignment="1" applyProtection="1">
      <alignment horizontal="centerContinuous" vertical="center"/>
    </xf>
    <xf numFmtId="176" fontId="21" fillId="0" borderId="5" xfId="150" applyNumberFormat="1" applyFont="1" applyFill="1" applyBorder="1" applyAlignment="1" applyProtection="1">
      <alignment horizontal="center" vertical="center" wrapText="1"/>
    </xf>
    <xf numFmtId="176" fontId="21" fillId="0" borderId="7" xfId="150" applyNumberFormat="1" applyFont="1" applyFill="1" applyBorder="1" applyAlignment="1" applyProtection="1">
      <alignment horizontal="center" vertical="center" wrapText="1"/>
    </xf>
    <xf numFmtId="176" fontId="21" fillId="0" borderId="3" xfId="150" applyNumberFormat="1" applyFont="1" applyFill="1" applyBorder="1" applyAlignment="1" applyProtection="1">
      <alignment horizontal="center" vertical="center"/>
    </xf>
    <xf numFmtId="0" fontId="21" fillId="0" borderId="2" xfId="150" applyNumberFormat="1" applyFont="1" applyFill="1" applyBorder="1" applyAlignment="1" applyProtection="1">
      <alignment horizontal="center" vertical="center"/>
    </xf>
    <xf numFmtId="0" fontId="21" fillId="0" borderId="3" xfId="56" applyFont="1" applyFill="1" applyBorder="1" applyAlignment="1">
      <alignment horizontal="center" vertical="center"/>
    </xf>
    <xf numFmtId="0" fontId="21" fillId="0" borderId="12" xfId="56" applyFont="1" applyFill="1" applyBorder="1" applyAlignment="1">
      <alignment horizontal="center" vertical="center"/>
    </xf>
    <xf numFmtId="183" fontId="21" fillId="0" borderId="2" xfId="150" applyNumberFormat="1" applyFont="1" applyFill="1" applyBorder="1" applyAlignment="1" applyProtection="1">
      <alignment horizontal="centerContinuous" vertical="center"/>
    </xf>
    <xf numFmtId="176" fontId="21" fillId="0" borderId="8" xfId="150" applyNumberFormat="1" applyFont="1" applyFill="1" applyBorder="1" applyAlignment="1" applyProtection="1">
      <alignment horizontal="center" vertical="center" wrapText="1"/>
    </xf>
    <xf numFmtId="176" fontId="21" fillId="0" borderId="9" xfId="150" applyNumberFormat="1" applyFont="1" applyFill="1" applyBorder="1" applyAlignment="1" applyProtection="1">
      <alignment horizontal="center" vertical="center" wrapText="1"/>
    </xf>
    <xf numFmtId="176" fontId="21" fillId="0" borderId="5" xfId="150" applyNumberFormat="1" applyFont="1" applyFill="1" applyBorder="1" applyAlignment="1" applyProtection="1">
      <alignment horizontal="center" vertical="center"/>
    </xf>
    <xf numFmtId="0" fontId="21" fillId="0" borderId="13" xfId="56" applyFont="1" applyFill="1" applyBorder="1" applyAlignment="1">
      <alignment horizontal="center" vertical="center" wrapText="1"/>
    </xf>
    <xf numFmtId="0" fontId="21" fillId="0" borderId="13" xfId="56" applyFont="1" applyFill="1" applyBorder="1" applyAlignment="1">
      <alignment horizontal="center" vertical="center"/>
    </xf>
    <xf numFmtId="183" fontId="21" fillId="0" borderId="3" xfId="150" applyNumberFormat="1" applyFont="1" applyFill="1" applyBorder="1" applyAlignment="1" applyProtection="1">
      <alignment horizontal="center" vertical="center"/>
    </xf>
    <xf numFmtId="176" fontId="21" fillId="0" borderId="10" xfId="150" applyNumberFormat="1" applyFont="1" applyFill="1" applyBorder="1" applyAlignment="1" applyProtection="1">
      <alignment horizontal="center" vertical="center" wrapText="1"/>
    </xf>
    <xf numFmtId="176" fontId="21" fillId="0" borderId="11" xfId="150" applyNumberFormat="1" applyFont="1" applyFill="1" applyBorder="1" applyAlignment="1" applyProtection="1">
      <alignment horizontal="center" vertical="center" wrapText="1"/>
    </xf>
    <xf numFmtId="0" fontId="21" fillId="0" borderId="15" xfId="56" applyFont="1" applyFill="1" applyBorder="1" applyAlignment="1">
      <alignment horizontal="center" vertical="center" wrapText="1"/>
    </xf>
    <xf numFmtId="0" fontId="21" fillId="0" borderId="15" xfId="56" applyFont="1" applyFill="1" applyBorder="1" applyAlignment="1">
      <alignment horizontal="center" vertical="center"/>
    </xf>
    <xf numFmtId="183" fontId="21" fillId="0" borderId="2" xfId="150" applyNumberFormat="1" applyFont="1" applyFill="1" applyBorder="1" applyAlignment="1" applyProtection="1">
      <alignment horizontal="center" vertical="center" wrapText="1"/>
    </xf>
    <xf numFmtId="178" fontId="21" fillId="0" borderId="3" xfId="56" applyNumberFormat="1" applyFont="1" applyFill="1" applyBorder="1" applyAlignment="1">
      <alignment horizontal="left" vertical="center"/>
    </xf>
    <xf numFmtId="178" fontId="21" fillId="0" borderId="12" xfId="56" applyNumberFormat="1" applyFont="1" applyFill="1" applyBorder="1" applyAlignment="1">
      <alignment horizontal="left" vertical="center"/>
    </xf>
    <xf numFmtId="187" fontId="21" fillId="0" borderId="13" xfId="56" applyNumberFormat="1" applyFont="1" applyFill="1" applyBorder="1" applyAlignment="1" applyProtection="1">
      <alignment horizontal="right" vertical="center" wrapText="1"/>
    </xf>
    <xf numFmtId="0" fontId="21" fillId="0" borderId="12" xfId="122" applyFont="1" applyFill="1" applyBorder="1">
      <alignment vertical="center"/>
    </xf>
    <xf numFmtId="4" fontId="21" fillId="0" borderId="2" xfId="150" applyNumberFormat="1" applyFont="1" applyFill="1" applyBorder="1" applyAlignment="1">
      <alignment horizontal="right" vertical="center" wrapText="1"/>
    </xf>
    <xf numFmtId="187" fontId="28" fillId="0" borderId="2" xfId="153" applyNumberFormat="1" applyFont="1" applyFill="1" applyBorder="1" applyAlignment="1">
      <alignment horizontal="right" vertical="center" wrapText="1"/>
    </xf>
    <xf numFmtId="187" fontId="21" fillId="0" borderId="2" xfId="56" applyNumberFormat="1" applyFont="1" applyFill="1" applyBorder="1" applyAlignment="1" applyProtection="1">
      <alignment horizontal="right" vertical="center" wrapText="1"/>
    </xf>
    <xf numFmtId="0" fontId="21" fillId="0" borderId="2" xfId="122" applyFont="1" applyFill="1" applyBorder="1">
      <alignment vertical="center"/>
    </xf>
    <xf numFmtId="187" fontId="21" fillId="0" borderId="14" xfId="56" applyNumberFormat="1" applyFont="1" applyFill="1" applyBorder="1" applyAlignment="1" applyProtection="1">
      <alignment horizontal="right" vertical="center" wrapText="1"/>
    </xf>
    <xf numFmtId="178" fontId="21" fillId="0" borderId="3" xfId="56" applyNumberFormat="1" applyFont="1" applyFill="1" applyBorder="1" applyAlignment="1">
      <alignment horizontal="left" vertical="center" wrapText="1"/>
    </xf>
    <xf numFmtId="178" fontId="21" fillId="0" borderId="12" xfId="56" applyNumberFormat="1" applyFont="1" applyFill="1" applyBorder="1" applyAlignment="1">
      <alignment horizontal="left" vertical="center" wrapText="1"/>
    </xf>
    <xf numFmtId="187" fontId="21" fillId="0" borderId="15" xfId="56" applyNumberFormat="1" applyFont="1" applyFill="1" applyBorder="1" applyAlignment="1" applyProtection="1">
      <alignment horizontal="right" vertical="center" wrapText="1"/>
    </xf>
    <xf numFmtId="178" fontId="21" fillId="0" borderId="4" xfId="56" applyNumberFormat="1" applyFont="1" applyFill="1" applyBorder="1" applyAlignment="1">
      <alignment horizontal="left" vertical="center"/>
    </xf>
    <xf numFmtId="0" fontId="21" fillId="0" borderId="3" xfId="56" applyFont="1" applyFill="1" applyBorder="1" applyAlignment="1">
      <alignment horizontal="left" vertical="center" wrapText="1"/>
    </xf>
    <xf numFmtId="0" fontId="21" fillId="0" borderId="12" xfId="56" applyFont="1" applyFill="1" applyBorder="1" applyAlignment="1">
      <alignment horizontal="left" vertical="center" wrapText="1"/>
    </xf>
    <xf numFmtId="0" fontId="21" fillId="0" borderId="2" xfId="152" applyFont="1" applyFill="1" applyBorder="1" applyAlignment="1">
      <alignment vertical="center" wrapText="1"/>
    </xf>
    <xf numFmtId="187" fontId="21" fillId="0" borderId="2" xfId="152" applyNumberFormat="1" applyFont="1" applyFill="1" applyBorder="1" applyAlignment="1">
      <alignment horizontal="right" vertical="center" wrapText="1"/>
    </xf>
    <xf numFmtId="0" fontId="21" fillId="0" borderId="3" xfId="152" applyFont="1" applyFill="1" applyBorder="1" applyAlignment="1">
      <alignment vertical="center" wrapText="1"/>
    </xf>
    <xf numFmtId="0" fontId="21" fillId="0" borderId="12" xfId="152" applyFont="1" applyFill="1" applyBorder="1" applyAlignment="1">
      <alignment vertical="center" wrapText="1"/>
    </xf>
    <xf numFmtId="0" fontId="21" fillId="0" borderId="3" xfId="152" applyFont="1" applyFill="1" applyBorder="1" applyAlignment="1">
      <alignment horizontal="center" vertical="center" wrapText="1"/>
    </xf>
    <xf numFmtId="0" fontId="21" fillId="0" borderId="12" xfId="152" applyFont="1" applyFill="1" applyBorder="1" applyAlignment="1">
      <alignment horizontal="center" vertical="center" wrapText="1"/>
    </xf>
    <xf numFmtId="0" fontId="21" fillId="0" borderId="2" xfId="150" applyFont="1" applyFill="1" applyBorder="1" applyAlignment="1">
      <alignment horizontal="left" vertical="center" wrapText="1"/>
    </xf>
    <xf numFmtId="187" fontId="21" fillId="0" borderId="2" xfId="150" applyNumberFormat="1" applyFont="1" applyFill="1" applyBorder="1" applyAlignment="1">
      <alignment horizontal="right" vertical="center" wrapText="1"/>
    </xf>
    <xf numFmtId="0" fontId="21" fillId="0" borderId="3" xfId="150" applyFont="1" applyFill="1" applyBorder="1" applyAlignment="1">
      <alignment horizontal="left" vertical="center" wrapText="1"/>
    </xf>
    <xf numFmtId="0" fontId="21" fillId="0" borderId="12" xfId="150" applyFont="1" applyFill="1" applyBorder="1" applyAlignment="1">
      <alignment horizontal="left" vertical="center" wrapText="1"/>
    </xf>
    <xf numFmtId="0" fontId="21" fillId="0" borderId="3" xfId="56" applyFont="1" applyFill="1" applyBorder="1" applyAlignment="1">
      <alignment vertical="center"/>
    </xf>
    <xf numFmtId="0" fontId="21" fillId="0" borderId="12" xfId="56" applyFont="1" applyFill="1" applyBorder="1" applyAlignment="1">
      <alignment vertical="center"/>
    </xf>
    <xf numFmtId="0" fontId="21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76" fontId="21" fillId="0" borderId="1" xfId="150" applyNumberFormat="1" applyFont="1" applyFill="1" applyBorder="1" applyAlignment="1" applyProtection="1">
      <alignment horizontal="right" vertical="center" wrapText="1"/>
    </xf>
    <xf numFmtId="0" fontId="21" fillId="0" borderId="2" xfId="150" applyFont="1" applyBorder="1" applyAlignment="1">
      <alignment horizontal="centerContinuous"/>
    </xf>
    <xf numFmtId="0" fontId="21" fillId="0" borderId="2" xfId="150" applyFont="1" applyBorder="1" applyAlignment="1">
      <alignment horizontal="centerContinuous" vertical="center"/>
    </xf>
    <xf numFmtId="183" fontId="21" fillId="0" borderId="4" xfId="150" applyNumberFormat="1" applyFont="1" applyFill="1" applyBorder="1" applyAlignment="1" applyProtection="1">
      <alignment horizontal="center" vertical="center"/>
    </xf>
    <xf numFmtId="49" fontId="21" fillId="2" borderId="2" xfId="150" applyNumberFormat="1" applyFont="1" applyFill="1" applyBorder="1" applyAlignment="1">
      <alignment horizontal="center" vertical="center" wrapText="1"/>
    </xf>
    <xf numFmtId="49" fontId="21" fillId="2" borderId="13" xfId="150" applyNumberFormat="1" applyFont="1" applyFill="1" applyBorder="1" applyAlignment="1">
      <alignment horizontal="center" vertical="center" wrapText="1"/>
    </xf>
    <xf numFmtId="0" fontId="21" fillId="0" borderId="2" xfId="150" applyFont="1" applyBorder="1" applyAlignment="1">
      <alignment horizontal="center" vertical="center" wrapText="1"/>
    </xf>
    <xf numFmtId="49" fontId="21" fillId="2" borderId="2" xfId="150" applyNumberFormat="1" applyFont="1" applyFill="1" applyBorder="1" applyAlignment="1">
      <alignment horizontal="center" vertical="center"/>
    </xf>
    <xf numFmtId="49" fontId="21" fillId="2" borderId="15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87" fontId="21" fillId="0" borderId="2" xfId="150" applyNumberFormat="1" applyFont="1" applyFill="1" applyBorder="1" applyAlignment="1" applyProtection="1">
      <alignment horizontal="right" vertical="center" wrapText="1"/>
    </xf>
    <xf numFmtId="4" fontId="21" fillId="0" borderId="2" xfId="150" applyNumberFormat="1" applyFont="1" applyFill="1" applyBorder="1" applyAlignment="1" applyProtection="1">
      <alignment horizontal="right" vertical="center" wrapText="1"/>
    </xf>
    <xf numFmtId="0" fontId="21" fillId="0" borderId="3" xfId="22" applyNumberFormat="1" applyFont="1" applyFill="1" applyBorder="1" applyAlignment="1" applyProtection="1">
      <alignment horizontal="center" vertical="center"/>
    </xf>
    <xf numFmtId="0" fontId="21" fillId="0" borderId="4" xfId="22" applyNumberFormat="1" applyFont="1" applyFill="1" applyBorder="1" applyAlignment="1" applyProtection="1">
      <alignment horizontal="center" vertical="center"/>
    </xf>
    <xf numFmtId="0" fontId="21" fillId="0" borderId="12" xfId="22" applyNumberFormat="1" applyFont="1" applyFill="1" applyBorder="1" applyAlignment="1" applyProtection="1">
      <alignment horizontal="center" vertical="center"/>
    </xf>
    <xf numFmtId="0" fontId="21" fillId="0" borderId="13" xfId="22" applyNumberFormat="1" applyFont="1" applyFill="1" applyBorder="1" applyAlignment="1" applyProtection="1">
      <alignment horizontal="center" vertical="center"/>
    </xf>
    <xf numFmtId="0" fontId="21" fillId="0" borderId="2" xfId="22" applyNumberFormat="1" applyFont="1" applyFill="1" applyBorder="1" applyAlignment="1" applyProtection="1">
      <alignment horizontal="center" vertical="center" wrapText="1"/>
    </xf>
    <xf numFmtId="0" fontId="21" fillId="0" borderId="2" xfId="22" applyNumberFormat="1" applyFont="1" applyFill="1" applyBorder="1" applyAlignment="1" applyProtection="1">
      <alignment horizontal="center" vertical="center"/>
    </xf>
    <xf numFmtId="185" fontId="21" fillId="0" borderId="2" xfId="22" applyNumberFormat="1" applyFont="1" applyFill="1" applyBorder="1" applyAlignment="1" applyProtection="1">
      <alignment horizontal="center" vertical="center"/>
    </xf>
    <xf numFmtId="184" fontId="21" fillId="0" borderId="2" xfId="22" applyNumberFormat="1" applyFont="1" applyFill="1" applyBorder="1" applyAlignment="1" applyProtection="1">
      <alignment horizontal="center" vertical="center"/>
    </xf>
    <xf numFmtId="0" fontId="21" fillId="0" borderId="14" xfId="22" applyNumberFormat="1" applyFont="1" applyFill="1" applyBorder="1" applyAlignment="1" applyProtection="1">
      <alignment horizontal="center" vertical="center"/>
    </xf>
    <xf numFmtId="0" fontId="21" fillId="0" borderId="2" xfId="22" applyFont="1" applyBorder="1" applyAlignment="1">
      <alignment horizontal="center" vertical="center"/>
    </xf>
    <xf numFmtId="0" fontId="21" fillId="0" borderId="15" xfId="22" applyNumberFormat="1" applyFont="1" applyFill="1" applyBorder="1" applyAlignment="1" applyProtection="1">
      <alignment horizontal="center" vertical="center"/>
    </xf>
    <xf numFmtId="0" fontId="21" fillId="0" borderId="2" xfId="149" applyFont="1" applyBorder="1" applyAlignment="1">
      <alignment horizontal="center" vertical="center"/>
    </xf>
    <xf numFmtId="49" fontId="21" fillId="0" borderId="2" xfId="149" applyNumberFormat="1" applyFont="1" applyFill="1" applyBorder="1" applyAlignment="1">
      <alignment horizontal="left" vertical="center"/>
    </xf>
    <xf numFmtId="49" fontId="21" fillId="0" borderId="2" xfId="22" applyNumberFormat="1" applyFont="1" applyFill="1" applyBorder="1" applyAlignment="1">
      <alignment horizontal="left" vertical="center"/>
    </xf>
    <xf numFmtId="49" fontId="21" fillId="0" borderId="2" xfId="22" applyNumberFormat="1" applyFont="1" applyFill="1" applyBorder="1" applyAlignment="1">
      <alignment horizontal="left" vertical="center" wrapText="1"/>
    </xf>
    <xf numFmtId="187" fontId="21" fillId="0" borderId="2" xfId="22" applyNumberFormat="1" applyFont="1" applyFill="1" applyBorder="1" applyAlignment="1">
      <alignment horizontal="right" vertical="center"/>
    </xf>
    <xf numFmtId="0" fontId="21" fillId="0" borderId="3" xfId="22" applyFont="1" applyBorder="1" applyAlignment="1">
      <alignment horizontal="center" vertical="center"/>
    </xf>
    <xf numFmtId="0" fontId="21" fillId="0" borderId="4" xfId="22" applyFont="1" applyBorder="1" applyAlignment="1">
      <alignment horizontal="center" vertical="center"/>
    </xf>
    <xf numFmtId="0" fontId="21" fillId="0" borderId="12" xfId="22" applyFont="1" applyBorder="1" applyAlignment="1">
      <alignment horizontal="center" vertical="center"/>
    </xf>
    <xf numFmtId="0" fontId="5" fillId="0" borderId="0" xfId="37" applyFont="1" applyAlignment="1"/>
    <xf numFmtId="0" fontId="5" fillId="0" borderId="0" xfId="37" applyFont="1" applyFill="1" applyAlignment="1"/>
    <xf numFmtId="0" fontId="5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5" fillId="0" borderId="1" xfId="37" applyFont="1" applyFill="1" applyBorder="1" applyAlignment="1">
      <alignment vertical="center"/>
    </xf>
    <xf numFmtId="0" fontId="5" fillId="0" borderId="0" xfId="37" applyFont="1" applyFill="1" applyAlignment="1">
      <alignment vertical="center"/>
    </xf>
    <xf numFmtId="0" fontId="5" fillId="0" borderId="2" xfId="37" applyFont="1" applyFill="1" applyBorder="1" applyAlignment="1">
      <alignment horizontal="center" vertical="center"/>
    </xf>
    <xf numFmtId="0" fontId="5" fillId="0" borderId="2" xfId="37" applyNumberFormat="1" applyFont="1" applyFill="1" applyBorder="1" applyAlignment="1" applyProtection="1">
      <alignment horizontal="center" vertical="center"/>
    </xf>
    <xf numFmtId="49" fontId="5" fillId="2" borderId="2" xfId="37" applyNumberFormat="1" applyFont="1" applyFill="1" applyBorder="1" applyAlignment="1">
      <alignment horizontal="center" vertical="center" wrapText="1"/>
    </xf>
    <xf numFmtId="49" fontId="5" fillId="2" borderId="3" xfId="37" applyNumberFormat="1" applyFont="1" applyFill="1" applyBorder="1" applyAlignment="1">
      <alignment horizontal="center" vertical="center" wrapText="1"/>
    </xf>
    <xf numFmtId="49" fontId="5" fillId="2" borderId="4" xfId="37" applyNumberFormat="1" applyFont="1" applyFill="1" applyBorder="1" applyAlignment="1">
      <alignment horizontal="center" vertical="center" wrapText="1"/>
    </xf>
    <xf numFmtId="49" fontId="5" fillId="2" borderId="13" xfId="37" applyNumberFormat="1" applyFont="1" applyFill="1" applyBorder="1" applyAlignment="1">
      <alignment horizontal="center" vertical="center" wrapText="1"/>
    </xf>
    <xf numFmtId="49" fontId="5" fillId="2" borderId="15" xfId="37" applyNumberFormat="1" applyFont="1" applyFill="1" applyBorder="1" applyAlignment="1">
      <alignment horizontal="center" vertical="center" wrapText="1"/>
    </xf>
    <xf numFmtId="0" fontId="5" fillId="0" borderId="13" xfId="37" applyFont="1" applyBorder="1" applyAlignment="1">
      <alignment horizontal="center" vertical="center"/>
    </xf>
    <xf numFmtId="0" fontId="5" fillId="0" borderId="13" xfId="37" applyFont="1" applyFill="1" applyBorder="1" applyAlignment="1">
      <alignment horizontal="center" vertical="center"/>
    </xf>
    <xf numFmtId="49" fontId="5" fillId="0" borderId="2" xfId="37" applyNumberFormat="1" applyFont="1" applyFill="1" applyBorder="1" applyAlignment="1" applyProtection="1">
      <alignment horizontal="left" vertical="center"/>
    </xf>
    <xf numFmtId="49" fontId="5" fillId="0" borderId="3" xfId="37" applyNumberFormat="1" applyFont="1" applyFill="1" applyBorder="1" applyAlignment="1" applyProtection="1">
      <alignment horizontal="left" vertical="center" wrapText="1"/>
    </xf>
    <xf numFmtId="187" fontId="5" fillId="0" borderId="3" xfId="37" applyNumberFormat="1" applyFont="1" applyFill="1" applyBorder="1" applyAlignment="1" applyProtection="1">
      <alignment horizontal="right" vertical="center" wrapText="1"/>
    </xf>
    <xf numFmtId="187" fontId="5" fillId="0" borderId="2" xfId="37" applyNumberFormat="1" applyFont="1" applyFill="1" applyBorder="1" applyAlignment="1" applyProtection="1">
      <alignment horizontal="right" vertical="center" wrapText="1"/>
    </xf>
    <xf numFmtId="49" fontId="5" fillId="2" borderId="12" xfId="37" applyNumberFormat="1" applyFont="1" applyFill="1" applyBorder="1" applyAlignment="1">
      <alignment horizontal="center" vertical="center" wrapText="1"/>
    </xf>
    <xf numFmtId="0" fontId="5" fillId="0" borderId="0" xfId="37" applyFont="1" applyFill="1" applyAlignment="1">
      <alignment horizontal="right" vertical="center"/>
    </xf>
    <xf numFmtId="0" fontId="5" fillId="0" borderId="0" xfId="56" applyFill="1" applyAlignment="1"/>
    <xf numFmtId="0" fontId="5" fillId="0" borderId="0" xfId="56" applyAlignment="1"/>
    <xf numFmtId="0" fontId="24" fillId="0" borderId="0" xfId="56" applyFont="1" applyAlignment="1">
      <alignment horizontal="center" vertical="center"/>
    </xf>
    <xf numFmtId="49" fontId="21" fillId="0" borderId="1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6" xfId="137" applyFont="1" applyBorder="1" applyAlignment="1">
      <alignment horizontal="center" vertical="center"/>
    </xf>
    <xf numFmtId="0" fontId="0" fillId="0" borderId="16" xfId="137" applyBorder="1" applyAlignment="1">
      <alignment horizontal="center" vertical="center"/>
    </xf>
    <xf numFmtId="0" fontId="0" fillId="0" borderId="17" xfId="137" applyFont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0" fontId="23" fillId="0" borderId="3" xfId="56" applyFont="1" applyFill="1" applyBorder="1" applyAlignment="1">
      <alignment horizontal="center" vertical="center"/>
    </xf>
    <xf numFmtId="0" fontId="23" fillId="0" borderId="12" xfId="56" applyFont="1" applyFill="1" applyBorder="1" applyAlignment="1">
      <alignment horizontal="center" vertical="center"/>
    </xf>
    <xf numFmtId="0" fontId="23" fillId="0" borderId="2" xfId="56" applyFont="1" applyBorder="1" applyAlignment="1">
      <alignment horizontal="center" vertical="center"/>
    </xf>
    <xf numFmtId="0" fontId="23" fillId="0" borderId="12" xfId="56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13" xfId="56" applyFont="1" applyFill="1" applyBorder="1" applyAlignment="1">
      <alignment horizontal="center" vertical="center" wrapText="1"/>
    </xf>
    <xf numFmtId="0" fontId="23" fillId="0" borderId="3" xfId="56" applyFont="1" applyBorder="1" applyAlignment="1">
      <alignment horizontal="center" vertical="center"/>
    </xf>
    <xf numFmtId="0" fontId="23" fillId="0" borderId="20" xfId="56" applyFont="1" applyFill="1" applyBorder="1" applyAlignment="1">
      <alignment horizontal="center" vertical="center"/>
    </xf>
    <xf numFmtId="0" fontId="23" fillId="0" borderId="15" xfId="56" applyFont="1" applyFill="1" applyBorder="1" applyAlignment="1">
      <alignment horizontal="center" vertical="center" wrapText="1"/>
    </xf>
    <xf numFmtId="0" fontId="23" fillId="0" borderId="11" xfId="56" applyFont="1" applyBorder="1" applyAlignment="1">
      <alignment horizontal="center" vertical="center"/>
    </xf>
    <xf numFmtId="178" fontId="5" fillId="0" borderId="3" xfId="56" applyNumberFormat="1" applyFont="1" applyFill="1" applyBorder="1" applyAlignment="1">
      <alignment horizontal="left" vertical="center"/>
    </xf>
    <xf numFmtId="187" fontId="5" fillId="0" borderId="13" xfId="56" applyNumberFormat="1" applyFont="1" applyFill="1" applyBorder="1" applyAlignment="1" applyProtection="1">
      <alignment horizontal="right" vertical="center" wrapText="1"/>
    </xf>
    <xf numFmtId="178" fontId="5" fillId="0" borderId="4" xfId="56" applyNumberFormat="1" applyFont="1" applyFill="1" applyBorder="1" applyAlignment="1">
      <alignment horizontal="left" vertical="center"/>
    </xf>
    <xf numFmtId="179" fontId="5" fillId="0" borderId="13" xfId="56" applyNumberFormat="1" applyFont="1" applyFill="1" applyBorder="1" applyAlignment="1" applyProtection="1">
      <alignment horizontal="right" vertical="center" wrapText="1"/>
    </xf>
    <xf numFmtId="187" fontId="5" fillId="0" borderId="2" xfId="56" applyNumberFormat="1" applyFill="1" applyBorder="1" applyAlignment="1">
      <alignment horizontal="right" vertical="center" wrapText="1"/>
    </xf>
    <xf numFmtId="187" fontId="5" fillId="0" borderId="2" xfId="56" applyNumberFormat="1" applyFont="1" applyFill="1" applyBorder="1" applyAlignment="1" applyProtection="1">
      <alignment horizontal="right" vertical="center" wrapText="1"/>
    </xf>
    <xf numFmtId="187" fontId="5" fillId="0" borderId="14" xfId="56" applyNumberFormat="1" applyFont="1" applyFill="1" applyBorder="1" applyAlignment="1" applyProtection="1">
      <alignment horizontal="right" vertical="center" wrapText="1"/>
    </xf>
    <xf numFmtId="178" fontId="5" fillId="0" borderId="4" xfId="56" applyNumberFormat="1" applyFont="1" applyFill="1" applyBorder="1" applyAlignment="1" applyProtection="1">
      <alignment horizontal="left" vertical="center"/>
    </xf>
    <xf numFmtId="187" fontId="25" fillId="0" borderId="0" xfId="136" applyNumberFormat="1" applyFont="1" applyFill="1" applyAlignment="1">
      <alignment horizontal="right" vertical="center" wrapText="1"/>
    </xf>
    <xf numFmtId="178" fontId="5" fillId="0" borderId="3" xfId="56" applyNumberFormat="1" applyFont="1" applyFill="1" applyBorder="1" applyAlignment="1">
      <alignment horizontal="left" vertical="center" wrapText="1"/>
    </xf>
    <xf numFmtId="187" fontId="5" fillId="0" borderId="15" xfId="56" applyNumberFormat="1" applyFont="1" applyFill="1" applyBorder="1" applyAlignment="1" applyProtection="1">
      <alignment horizontal="right" vertical="center" wrapText="1"/>
    </xf>
    <xf numFmtId="178" fontId="5" fillId="0" borderId="8" xfId="56" applyNumberFormat="1" applyFont="1" applyFill="1" applyBorder="1" applyAlignment="1">
      <alignment horizontal="left" vertical="center"/>
    </xf>
    <xf numFmtId="178" fontId="5" fillId="0" borderId="3" xfId="56" applyNumberFormat="1" applyFont="1" applyFill="1" applyBorder="1" applyAlignment="1" applyProtection="1">
      <alignment horizontal="left" vertical="center"/>
    </xf>
    <xf numFmtId="179" fontId="5" fillId="0" borderId="2" xfId="56" applyNumberFormat="1" applyFont="1" applyFill="1" applyBorder="1" applyAlignment="1"/>
    <xf numFmtId="187" fontId="5" fillId="0" borderId="2" xfId="56" applyNumberFormat="1" applyFill="1" applyBorder="1" applyAlignment="1">
      <alignment vertical="center"/>
    </xf>
    <xf numFmtId="0" fontId="5" fillId="0" borderId="3" xfId="56" applyFont="1" applyFill="1" applyBorder="1" applyAlignment="1">
      <alignment vertical="center" wrapText="1"/>
    </xf>
    <xf numFmtId="179" fontId="5" fillId="0" borderId="2" xfId="56" applyNumberFormat="1" applyFont="1" applyBorder="1" applyAlignment="1"/>
    <xf numFmtId="187" fontId="5" fillId="0" borderId="2" xfId="56" applyNumberFormat="1" applyBorder="1" applyAlignment="1">
      <alignment horizontal="right" vertical="center" wrapText="1"/>
    </xf>
    <xf numFmtId="0" fontId="5" fillId="0" borderId="3" xfId="56" applyFont="1" applyBorder="1" applyAlignment="1">
      <alignment vertical="center" wrapText="1"/>
    </xf>
    <xf numFmtId="0" fontId="5" fillId="0" borderId="2" xfId="56" applyFont="1" applyFill="1" applyBorder="1" applyAlignment="1"/>
    <xf numFmtId="179" fontId="5" fillId="0" borderId="2" xfId="56" applyNumberFormat="1" applyFont="1" applyFill="1" applyBorder="1" applyAlignment="1" applyProtection="1">
      <alignment horizontal="right" vertical="center"/>
    </xf>
    <xf numFmtId="0" fontId="5" fillId="0" borderId="3" xfId="56" applyFont="1" applyBorder="1" applyAlignment="1">
      <alignment vertical="center"/>
    </xf>
    <xf numFmtId="0" fontId="5" fillId="0" borderId="12" xfId="56" applyFont="1" applyFill="1" applyBorder="1" applyAlignment="1">
      <alignment horizontal="left" vertical="center"/>
    </xf>
    <xf numFmtId="187" fontId="5" fillId="0" borderId="2" xfId="56" applyNumberFormat="1" applyBorder="1" applyAlignment="1">
      <alignment vertical="center"/>
    </xf>
    <xf numFmtId="0" fontId="5" fillId="0" borderId="2" xfId="56" applyFont="1" applyFill="1" applyBorder="1" applyAlignment="1">
      <alignment horizontal="center" vertical="center"/>
    </xf>
    <xf numFmtId="0" fontId="1" fillId="0" borderId="2" xfId="136" applyFill="1" applyBorder="1">
      <alignment vertical="center"/>
    </xf>
    <xf numFmtId="0" fontId="5" fillId="0" borderId="3" xfId="56" applyFont="1" applyFill="1" applyBorder="1" applyAlignment="1">
      <alignment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21" fillId="0" borderId="0" xfId="56" applyFont="1" applyFill="1" applyAlignment="1">
      <alignment horizontal="right" vertical="center"/>
    </xf>
    <xf numFmtId="0" fontId="23" fillId="0" borderId="13" xfId="56" applyFont="1" applyBorder="1" applyAlignment="1">
      <alignment horizontal="center" vertical="center"/>
    </xf>
    <xf numFmtId="0" fontId="23" fillId="0" borderId="13" xfId="56" applyFont="1" applyBorder="1" applyAlignment="1">
      <alignment horizontal="center" vertical="center" wrapText="1"/>
    </xf>
    <xf numFmtId="0" fontId="23" fillId="0" borderId="15" xfId="56" applyFont="1" applyBorder="1" applyAlignment="1">
      <alignment horizontal="center" vertical="center"/>
    </xf>
    <xf numFmtId="0" fontId="23" fillId="0" borderId="15" xfId="56" applyFont="1" applyBorder="1" applyAlignment="1">
      <alignment horizontal="center" vertical="center" wrapText="1"/>
    </xf>
    <xf numFmtId="4" fontId="5" fillId="0" borderId="0" xfId="56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着色 1 2" xfId="3"/>
    <cellStyle name="20% - 着色 5 2" xfId="4"/>
    <cellStyle name="货币" xfId="5" builtinId="4"/>
    <cellStyle name="20% - 着色 6 3" xfId="6"/>
    <cellStyle name="千位分隔[0]" xfId="7" builtinId="6"/>
    <cellStyle name="40% - 着色 1" xfId="8"/>
    <cellStyle name="百分比" xfId="9" builtinId="5"/>
    <cellStyle name="常规_2012年国有资本经营预算收支总表" xfId="10"/>
    <cellStyle name="60% - 着色 4_11国有资本经营预算收支表" xfId="11"/>
    <cellStyle name="40% - 着色 3" xfId="12"/>
    <cellStyle name="货币[0]" xfId="13" builtinId="7"/>
    <cellStyle name="20% - 着色 2 3" xfId="14"/>
    <cellStyle name="20% - 强调文字颜色 2" xfId="15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C9" sqref="C9"/>
    </sheetView>
  </sheetViews>
  <sheetFormatPr defaultColWidth="6.875" defaultRowHeight="11.25"/>
  <cols>
    <col min="1" max="1" width="28.25" style="255" customWidth="1"/>
    <col min="2" max="2" width="15.625" style="255" customWidth="1"/>
    <col min="3" max="3" width="14.625" style="255" customWidth="1"/>
    <col min="4" max="5" width="12.75" style="255" customWidth="1"/>
    <col min="6" max="6" width="11.875" style="255" customWidth="1"/>
    <col min="7" max="7" width="11.125" style="255" customWidth="1"/>
    <col min="8" max="8" width="13.5" style="255" customWidth="1"/>
    <col min="9" max="9" width="14.25" style="255" customWidth="1"/>
    <col min="10" max="10" width="14.375" style="255" customWidth="1"/>
    <col min="11" max="11" width="13.375" style="255" customWidth="1"/>
    <col min="12" max="12" width="9.75" style="255" customWidth="1"/>
    <col min="13" max="16384" width="6.875" style="255"/>
  </cols>
  <sheetData>
    <row r="1" ht="42" customHeight="1" spans="1:12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ht="15" customHeight="1" spans="1:12">
      <c r="A2" s="257" t="s">
        <v>1</v>
      </c>
      <c r="B2" s="258"/>
      <c r="C2" s="258"/>
      <c r="L2" s="302" t="s">
        <v>2</v>
      </c>
    </row>
    <row r="3" ht="21.75" customHeight="1" spans="1:12">
      <c r="A3" s="259" t="s">
        <v>3</v>
      </c>
      <c r="B3" s="260"/>
      <c r="C3" s="261" t="s">
        <v>4</v>
      </c>
      <c r="D3" s="261"/>
      <c r="E3" s="261"/>
      <c r="F3" s="261"/>
      <c r="G3" s="261"/>
      <c r="H3" s="261"/>
      <c r="I3" s="261"/>
      <c r="J3" s="261"/>
      <c r="K3" s="261"/>
      <c r="L3" s="261"/>
    </row>
    <row r="4" ht="18" customHeight="1" spans="1:12">
      <c r="A4" s="262" t="s">
        <v>5</v>
      </c>
      <c r="B4" s="262" t="s">
        <v>6</v>
      </c>
      <c r="C4" s="262" t="s">
        <v>5</v>
      </c>
      <c r="D4" s="262" t="s">
        <v>7</v>
      </c>
      <c r="E4" s="263" t="s">
        <v>8</v>
      </c>
      <c r="F4" s="264"/>
      <c r="G4" s="265" t="s">
        <v>9</v>
      </c>
      <c r="H4" s="266"/>
      <c r="I4" s="266"/>
      <c r="J4" s="266"/>
      <c r="K4" s="266"/>
      <c r="L4" s="266"/>
    </row>
    <row r="5" ht="18.75" customHeight="1" spans="1:12">
      <c r="A5" s="267"/>
      <c r="B5" s="267"/>
      <c r="C5" s="267"/>
      <c r="D5" s="267"/>
      <c r="E5" s="268" t="s">
        <v>10</v>
      </c>
      <c r="F5" s="268" t="s">
        <v>11</v>
      </c>
      <c r="G5" s="269" t="s">
        <v>12</v>
      </c>
      <c r="H5" s="266"/>
      <c r="I5" s="303" t="s">
        <v>13</v>
      </c>
      <c r="J5" s="304" t="s">
        <v>14</v>
      </c>
      <c r="K5" s="304" t="s">
        <v>15</v>
      </c>
      <c r="L5" s="303" t="s">
        <v>16</v>
      </c>
    </row>
    <row r="6" ht="30" customHeight="1" spans="1:12">
      <c r="A6" s="270"/>
      <c r="B6" s="270"/>
      <c r="C6" s="270"/>
      <c r="D6" s="270"/>
      <c r="E6" s="271"/>
      <c r="F6" s="271"/>
      <c r="G6" s="272" t="s">
        <v>17</v>
      </c>
      <c r="H6" s="272" t="s">
        <v>18</v>
      </c>
      <c r="I6" s="305"/>
      <c r="J6" s="306"/>
      <c r="K6" s="306"/>
      <c r="L6" s="305"/>
    </row>
    <row r="7" s="254" customFormat="1" ht="20.1" customHeight="1" spans="1:12">
      <c r="A7" s="273" t="s">
        <v>19</v>
      </c>
      <c r="B7" s="274">
        <v>263.98</v>
      </c>
      <c r="C7" s="275" t="s">
        <v>20</v>
      </c>
      <c r="D7" s="276">
        <v>206.44</v>
      </c>
      <c r="E7" s="277">
        <v>0</v>
      </c>
      <c r="F7" s="277">
        <v>0</v>
      </c>
      <c r="G7" s="277">
        <v>206.44</v>
      </c>
      <c r="H7" s="277">
        <v>206.44</v>
      </c>
      <c r="I7" s="277">
        <v>0</v>
      </c>
      <c r="J7" s="277">
        <v>0</v>
      </c>
      <c r="K7" s="277">
        <v>0</v>
      </c>
      <c r="L7" s="277">
        <v>0</v>
      </c>
    </row>
    <row r="8" s="254" customFormat="1" ht="20.1" customHeight="1" spans="1:12">
      <c r="A8" s="273" t="s">
        <v>21</v>
      </c>
      <c r="B8" s="278">
        <v>263.98</v>
      </c>
      <c r="C8" s="275" t="s">
        <v>22</v>
      </c>
      <c r="D8" s="276">
        <v>183.24</v>
      </c>
      <c r="E8" s="277">
        <v>0</v>
      </c>
      <c r="F8" s="277">
        <v>0</v>
      </c>
      <c r="G8" s="277">
        <v>183.24</v>
      </c>
      <c r="H8" s="277">
        <v>183.24</v>
      </c>
      <c r="I8" s="277">
        <v>0</v>
      </c>
      <c r="J8" s="277">
        <v>0</v>
      </c>
      <c r="K8" s="277">
        <v>0</v>
      </c>
      <c r="L8" s="277">
        <v>0</v>
      </c>
    </row>
    <row r="9" s="254" customFormat="1" ht="20.1" customHeight="1" spans="1:12">
      <c r="A9" s="273" t="s">
        <v>23</v>
      </c>
      <c r="B9" s="279">
        <v>0</v>
      </c>
      <c r="C9" s="280" t="s">
        <v>24</v>
      </c>
      <c r="D9" s="276">
        <v>23.2</v>
      </c>
      <c r="E9" s="277">
        <v>0</v>
      </c>
      <c r="F9" s="277">
        <v>0</v>
      </c>
      <c r="G9" s="277">
        <v>23.2</v>
      </c>
      <c r="H9" s="277">
        <v>23.2</v>
      </c>
      <c r="I9" s="277">
        <v>0</v>
      </c>
      <c r="J9" s="277">
        <v>0</v>
      </c>
      <c r="K9" s="277">
        <v>0</v>
      </c>
      <c r="L9" s="277">
        <v>0</v>
      </c>
    </row>
    <row r="10" s="254" customFormat="1" ht="20.1" customHeight="1" spans="1:12">
      <c r="A10" s="273" t="s">
        <v>25</v>
      </c>
      <c r="B10" s="274">
        <v>0</v>
      </c>
      <c r="C10" s="280" t="s">
        <v>26</v>
      </c>
      <c r="D10" s="276">
        <v>57.54</v>
      </c>
      <c r="E10" s="277">
        <v>0</v>
      </c>
      <c r="F10" s="277">
        <v>0</v>
      </c>
      <c r="G10" s="277">
        <v>57.54</v>
      </c>
      <c r="H10" s="277">
        <v>57.54</v>
      </c>
      <c r="I10" s="277">
        <v>0</v>
      </c>
      <c r="J10" s="277">
        <v>0</v>
      </c>
      <c r="K10" s="277">
        <v>0</v>
      </c>
      <c r="L10" s="277">
        <v>0</v>
      </c>
    </row>
    <row r="11" s="254" customFormat="1" ht="20.1" customHeight="1" spans="1:18">
      <c r="A11" s="273" t="s">
        <v>27</v>
      </c>
      <c r="B11" s="278">
        <v>0</v>
      </c>
      <c r="C11" s="275" t="s">
        <v>28</v>
      </c>
      <c r="D11" s="276">
        <v>57.54</v>
      </c>
      <c r="E11" s="277">
        <v>0</v>
      </c>
      <c r="F11" s="277">
        <v>0</v>
      </c>
      <c r="G11" s="281">
        <v>57.54</v>
      </c>
      <c r="H11" s="277">
        <v>57.54</v>
      </c>
      <c r="I11" s="277">
        <v>0</v>
      </c>
      <c r="J11" s="277">
        <v>0</v>
      </c>
      <c r="K11" s="277">
        <v>0</v>
      </c>
      <c r="L11" s="277">
        <v>0</v>
      </c>
      <c r="M11" s="307"/>
      <c r="N11" s="307"/>
      <c r="O11" s="307"/>
      <c r="P11" s="307"/>
      <c r="Q11" s="307"/>
      <c r="R11" s="307"/>
    </row>
    <row r="12" s="254" customFormat="1" ht="20.1" customHeight="1" spans="1:12">
      <c r="A12" s="282" t="s">
        <v>29</v>
      </c>
      <c r="B12" s="283">
        <v>0</v>
      </c>
      <c r="C12" s="280" t="s">
        <v>30</v>
      </c>
      <c r="D12" s="276">
        <v>0</v>
      </c>
      <c r="E12" s="277">
        <v>0</v>
      </c>
      <c r="F12" s="277">
        <v>0</v>
      </c>
      <c r="G12" s="277">
        <v>0</v>
      </c>
      <c r="H12" s="277">
        <v>0</v>
      </c>
      <c r="I12" s="277">
        <v>0</v>
      </c>
      <c r="J12" s="277">
        <v>0</v>
      </c>
      <c r="K12" s="277">
        <v>0</v>
      </c>
      <c r="L12" s="277">
        <v>0</v>
      </c>
    </row>
    <row r="13" s="254" customFormat="1" ht="20.1" customHeight="1" spans="1:12">
      <c r="A13" s="284" t="s">
        <v>31</v>
      </c>
      <c r="B13" s="279">
        <v>0</v>
      </c>
      <c r="C13" s="285"/>
      <c r="D13" s="286"/>
      <c r="E13" s="287"/>
      <c r="F13" s="287"/>
      <c r="G13" s="287"/>
      <c r="H13" s="277"/>
      <c r="I13" s="287"/>
      <c r="J13" s="287"/>
      <c r="K13" s="287"/>
      <c r="L13" s="287"/>
    </row>
    <row r="14" s="254" customFormat="1" ht="20.1" customHeight="1" spans="1:12">
      <c r="A14" s="288" t="s">
        <v>32</v>
      </c>
      <c r="B14" s="274">
        <v>0</v>
      </c>
      <c r="C14" s="285"/>
      <c r="D14" s="286"/>
      <c r="E14" s="287"/>
      <c r="F14" s="287"/>
      <c r="G14" s="287"/>
      <c r="H14" s="277"/>
      <c r="I14" s="287"/>
      <c r="J14" s="287"/>
      <c r="K14" s="287"/>
      <c r="L14" s="287"/>
    </row>
    <row r="15" ht="20.1" customHeight="1" spans="1:12">
      <c r="A15" s="288"/>
      <c r="B15" s="274"/>
      <c r="C15" s="285"/>
      <c r="D15" s="289"/>
      <c r="E15" s="287"/>
      <c r="F15" s="287"/>
      <c r="G15" s="287"/>
      <c r="H15" s="290"/>
      <c r="I15" s="287"/>
      <c r="J15" s="296"/>
      <c r="K15" s="296"/>
      <c r="L15" s="296"/>
    </row>
    <row r="16" ht="20.1" customHeight="1" spans="1:12">
      <c r="A16" s="291"/>
      <c r="B16" s="278"/>
      <c r="C16" s="292"/>
      <c r="D16" s="293"/>
      <c r="E16" s="287"/>
      <c r="F16" s="287"/>
      <c r="G16" s="287"/>
      <c r="H16" s="290"/>
      <c r="I16" s="296"/>
      <c r="J16" s="296"/>
      <c r="K16" s="296"/>
      <c r="L16" s="296"/>
    </row>
    <row r="17" ht="20.1" customHeight="1" spans="1:12">
      <c r="A17" s="294"/>
      <c r="B17" s="283"/>
      <c r="C17" s="295"/>
      <c r="D17" s="293"/>
      <c r="E17" s="287"/>
      <c r="F17" s="296"/>
      <c r="G17" s="287"/>
      <c r="H17" s="290"/>
      <c r="I17" s="287"/>
      <c r="J17" s="287"/>
      <c r="K17" s="296"/>
      <c r="L17" s="296"/>
    </row>
    <row r="18" s="254" customFormat="1" ht="20.1" customHeight="1" spans="1:12">
      <c r="A18" s="297" t="s">
        <v>33</v>
      </c>
      <c r="B18" s="274">
        <v>263.98</v>
      </c>
      <c r="C18" s="298"/>
      <c r="D18" s="298"/>
      <c r="E18" s="287"/>
      <c r="F18" s="287"/>
      <c r="G18" s="287"/>
      <c r="H18" s="277"/>
      <c r="I18" s="287"/>
      <c r="J18" s="287"/>
      <c r="K18" s="287"/>
      <c r="L18" s="287"/>
    </row>
    <row r="19" s="254" customFormat="1" ht="20.1" customHeight="1" spans="1:12">
      <c r="A19" s="299" t="s">
        <v>34</v>
      </c>
      <c r="B19" s="278">
        <v>0</v>
      </c>
      <c r="C19" s="298"/>
      <c r="D19" s="298"/>
      <c r="E19" s="287"/>
      <c r="F19" s="287"/>
      <c r="G19" s="287"/>
      <c r="H19" s="277"/>
      <c r="I19" s="287"/>
      <c r="J19" s="287"/>
      <c r="K19" s="287"/>
      <c r="L19" s="287"/>
    </row>
    <row r="20" s="254" customFormat="1" ht="20.1" customHeight="1" spans="1:12">
      <c r="A20" s="299" t="s">
        <v>35</v>
      </c>
      <c r="B20" s="283">
        <v>0</v>
      </c>
      <c r="C20" s="298"/>
      <c r="D20" s="298"/>
      <c r="E20" s="287"/>
      <c r="F20" s="287"/>
      <c r="G20" s="287"/>
      <c r="H20" s="277"/>
      <c r="I20" s="287"/>
      <c r="J20" s="287"/>
      <c r="K20" s="287"/>
      <c r="L20" s="287"/>
    </row>
    <row r="21" s="254" customFormat="1" ht="20.1" customHeight="1" spans="1:12">
      <c r="A21" s="299" t="s">
        <v>36</v>
      </c>
      <c r="B21" s="283">
        <v>0</v>
      </c>
      <c r="C21" s="298"/>
      <c r="D21" s="298"/>
      <c r="E21" s="287"/>
      <c r="F21" s="287"/>
      <c r="G21" s="287"/>
      <c r="H21" s="277"/>
      <c r="I21" s="287"/>
      <c r="J21" s="287"/>
      <c r="K21" s="287"/>
      <c r="L21" s="287"/>
    </row>
    <row r="22" s="254" customFormat="1" ht="20.1" customHeight="1" spans="1:12">
      <c r="A22" s="300" t="s">
        <v>37</v>
      </c>
      <c r="B22" s="283">
        <v>263.98</v>
      </c>
      <c r="C22" s="301" t="s">
        <v>38</v>
      </c>
      <c r="D22" s="283">
        <v>263.98</v>
      </c>
      <c r="E22" s="277">
        <v>0</v>
      </c>
      <c r="F22" s="277">
        <v>0</v>
      </c>
      <c r="G22" s="277">
        <v>263.98</v>
      </c>
      <c r="H22" s="277">
        <v>263.98</v>
      </c>
      <c r="I22" s="277">
        <v>0</v>
      </c>
      <c r="J22" s="277">
        <v>0</v>
      </c>
      <c r="K22" s="277">
        <v>0</v>
      </c>
      <c r="L22" s="277">
        <v>0</v>
      </c>
    </row>
    <row r="23" ht="9.75" customHeight="1" spans="2:2">
      <c r="B23" s="254"/>
    </row>
    <row r="24" spans="8:8">
      <c r="H24" s="254"/>
    </row>
    <row r="27" spans="3:3">
      <c r="C27" s="254"/>
    </row>
    <row r="28" spans="2:2">
      <c r="B28" s="254"/>
    </row>
    <row r="34" spans="10:10">
      <c r="J34" s="25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47" t="s">
        <v>237</v>
      </c>
      <c r="B1" s="47"/>
      <c r="C1" s="47"/>
    </row>
    <row r="2" ht="20.1" customHeight="1" spans="1:3">
      <c r="A2" s="48" t="s">
        <v>1</v>
      </c>
      <c r="B2" s="49"/>
      <c r="C2" s="50" t="s">
        <v>2</v>
      </c>
    </row>
    <row r="3" ht="20.1" customHeight="1" spans="1:3">
      <c r="A3" s="51" t="s">
        <v>238</v>
      </c>
      <c r="B3" s="51" t="s">
        <v>239</v>
      </c>
      <c r="C3" s="51" t="s">
        <v>6</v>
      </c>
    </row>
    <row r="4" s="46" customFormat="1" ht="23.25" customHeight="1" spans="1:4">
      <c r="A4" s="52"/>
      <c r="B4" s="53" t="s">
        <v>7</v>
      </c>
      <c r="C4" s="54">
        <f>C5+C7</f>
        <v>11.9</v>
      </c>
      <c r="D4" s="55"/>
    </row>
    <row r="5" ht="23.25" customHeight="1" spans="1:3">
      <c r="A5" s="52" t="s">
        <v>240</v>
      </c>
      <c r="B5" s="53"/>
      <c r="C5" s="54">
        <f>C6</f>
        <v>2</v>
      </c>
    </row>
    <row r="6" ht="23.25" customHeight="1" spans="1:3">
      <c r="A6" s="52" t="s">
        <v>241</v>
      </c>
      <c r="B6" s="53" t="s">
        <v>191</v>
      </c>
      <c r="C6" s="54">
        <v>2</v>
      </c>
    </row>
    <row r="7" ht="23.25" customHeight="1" spans="1:3">
      <c r="A7" s="52" t="s">
        <v>242</v>
      </c>
      <c r="B7" s="53"/>
      <c r="C7" s="54">
        <f>SUM(C8:C9)</f>
        <v>9.9</v>
      </c>
    </row>
    <row r="8" ht="23.25" customHeight="1" spans="1:3">
      <c r="A8" s="52" t="s">
        <v>243</v>
      </c>
      <c r="B8" s="53" t="s">
        <v>201</v>
      </c>
      <c r="C8" s="54">
        <v>8.9</v>
      </c>
    </row>
    <row r="9" ht="23.25" customHeight="1" spans="1:3">
      <c r="A9" s="52" t="s">
        <v>244</v>
      </c>
      <c r="B9" s="53" t="s">
        <v>204</v>
      </c>
      <c r="C9" s="54">
        <v>1</v>
      </c>
    </row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tabSelected="1" topLeftCell="A27" workbookViewId="0">
      <selection activeCell="H10" sqref="H10:I10"/>
    </sheetView>
  </sheetViews>
  <sheetFormatPr defaultColWidth="5.5" defaultRowHeight="11.25"/>
  <cols>
    <col min="1" max="1" width="5.75" style="2" customWidth="1"/>
    <col min="2" max="2" width="8" style="2" customWidth="1"/>
    <col min="3" max="3" width="12.375" style="2" customWidth="1"/>
    <col min="4" max="4" width="10.5" style="2" customWidth="1"/>
    <col min="5" max="5" width="8.625" style="2" customWidth="1"/>
    <col min="6" max="6" width="11.25" style="2"/>
    <col min="7" max="7" width="9.75" style="2" customWidth="1"/>
    <col min="8" max="8" width="8.375" style="2" customWidth="1"/>
    <col min="9" max="9" width="8.625" style="2" customWidth="1"/>
    <col min="10" max="256" width="5.5" style="2" customWidth="1"/>
    <col min="257" max="16384" width="5.5" style="2"/>
  </cols>
  <sheetData>
    <row r="1" ht="36.75" customHeight="1" spans="1:9">
      <c r="A1" s="3" t="s">
        <v>245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246</v>
      </c>
      <c r="B2" s="4"/>
      <c r="C2" s="4"/>
      <c r="D2" s="5"/>
      <c r="E2" s="6"/>
      <c r="F2" s="7" t="s">
        <v>247</v>
      </c>
      <c r="G2" s="7"/>
      <c r="H2" s="6"/>
      <c r="I2" s="6"/>
    </row>
    <row r="3" ht="24.6" customHeight="1" spans="1:9">
      <c r="A3" s="8" t="s">
        <v>248</v>
      </c>
      <c r="B3" s="8"/>
      <c r="C3" s="8"/>
      <c r="D3" s="8" t="s">
        <v>249</v>
      </c>
      <c r="E3" s="8"/>
      <c r="F3" s="8"/>
      <c r="G3" s="8"/>
      <c r="H3" s="8"/>
      <c r="I3" s="8"/>
    </row>
    <row r="4" ht="24.6" customHeight="1" spans="1:9">
      <c r="A4" s="8" t="s">
        <v>250</v>
      </c>
      <c r="B4" s="8"/>
      <c r="C4" s="8"/>
      <c r="D4" s="8" t="s">
        <v>251</v>
      </c>
      <c r="E4" s="8"/>
      <c r="F4" s="8" t="s">
        <v>252</v>
      </c>
      <c r="G4" s="8" t="s">
        <v>253</v>
      </c>
      <c r="H4" s="8"/>
      <c r="I4" s="8"/>
    </row>
    <row r="5" ht="24.6" customHeight="1" spans="1:9">
      <c r="A5" s="9" t="s">
        <v>254</v>
      </c>
      <c r="B5" s="9"/>
      <c r="C5" s="9"/>
      <c r="D5" s="9" t="s">
        <v>255</v>
      </c>
      <c r="E5" s="9"/>
      <c r="F5" s="8"/>
      <c r="G5" s="8"/>
      <c r="H5" s="8"/>
      <c r="I5" s="8"/>
    </row>
    <row r="6" ht="24.6" customHeight="1" spans="1:9">
      <c r="A6" s="9"/>
      <c r="B6" s="9"/>
      <c r="C6" s="9"/>
      <c r="D6" s="9" t="s">
        <v>256</v>
      </c>
      <c r="E6" s="9"/>
      <c r="F6" s="9">
        <v>57.24</v>
      </c>
      <c r="G6" s="9"/>
      <c r="H6" s="9"/>
      <c r="I6" s="9"/>
    </row>
    <row r="7" ht="24.6" customHeight="1" spans="1:9">
      <c r="A7" s="9"/>
      <c r="B7" s="9"/>
      <c r="C7" s="9"/>
      <c r="D7" s="8" t="s">
        <v>16</v>
      </c>
      <c r="E7" s="8"/>
      <c r="F7" s="8"/>
      <c r="G7" s="8"/>
      <c r="H7" s="8"/>
      <c r="I7" s="8"/>
    </row>
    <row r="8" ht="24.6" customHeight="1" spans="1:9">
      <c r="A8" s="9" t="s">
        <v>257</v>
      </c>
      <c r="B8" s="9"/>
      <c r="C8" s="9"/>
      <c r="D8" s="10" t="s">
        <v>258</v>
      </c>
      <c r="E8" s="10"/>
      <c r="F8" s="10"/>
      <c r="G8" s="10"/>
      <c r="H8" s="10"/>
      <c r="I8" s="10"/>
    </row>
    <row r="9" ht="86.45" customHeight="1" spans="1:9">
      <c r="A9" s="8" t="s">
        <v>259</v>
      </c>
      <c r="B9" s="8"/>
      <c r="C9" s="8"/>
      <c r="D9" s="11" t="s">
        <v>260</v>
      </c>
      <c r="E9" s="12"/>
      <c r="F9" s="12"/>
      <c r="G9" s="12"/>
      <c r="H9" s="12"/>
      <c r="I9" s="41"/>
    </row>
    <row r="10" ht="36" customHeight="1" spans="1:9">
      <c r="A10" s="13" t="s">
        <v>261</v>
      </c>
      <c r="B10" s="9" t="s">
        <v>262</v>
      </c>
      <c r="C10" s="14" t="s">
        <v>263</v>
      </c>
      <c r="D10" s="14" t="s">
        <v>264</v>
      </c>
      <c r="E10" s="14"/>
      <c r="F10" s="14"/>
      <c r="G10" s="14"/>
      <c r="H10" s="14" t="s">
        <v>265</v>
      </c>
      <c r="I10" s="14"/>
    </row>
    <row r="11" ht="21" customHeight="1" spans="1:9">
      <c r="A11" s="13"/>
      <c r="B11" s="9" t="s">
        <v>266</v>
      </c>
      <c r="C11" s="8" t="s">
        <v>267</v>
      </c>
      <c r="D11" s="15" t="s">
        <v>268</v>
      </c>
      <c r="E11" s="16"/>
      <c r="F11" s="16"/>
      <c r="G11" s="17"/>
      <c r="H11" s="18" t="s">
        <v>269</v>
      </c>
      <c r="I11" s="42"/>
    </row>
    <row r="12" ht="21" customHeight="1" spans="1:9">
      <c r="A12" s="13"/>
      <c r="B12" s="9"/>
      <c r="C12" s="8"/>
      <c r="D12" s="19"/>
      <c r="E12" s="20"/>
      <c r="F12" s="20"/>
      <c r="G12" s="21"/>
      <c r="H12" s="22"/>
      <c r="I12" s="43"/>
    </row>
    <row r="13" ht="30.75" customHeight="1" spans="1:9">
      <c r="A13" s="13"/>
      <c r="B13" s="9"/>
      <c r="C13" s="8"/>
      <c r="D13" s="23"/>
      <c r="E13" s="24"/>
      <c r="F13" s="24"/>
      <c r="G13" s="25"/>
      <c r="H13" s="26"/>
      <c r="I13" s="44"/>
    </row>
    <row r="14" ht="21" customHeight="1" spans="1:9">
      <c r="A14" s="13"/>
      <c r="B14" s="9"/>
      <c r="C14" s="8" t="s">
        <v>270</v>
      </c>
      <c r="D14" s="27" t="s">
        <v>271</v>
      </c>
      <c r="E14" s="28"/>
      <c r="F14" s="28"/>
      <c r="G14" s="29"/>
      <c r="H14" s="30" t="s">
        <v>272</v>
      </c>
      <c r="I14" s="42"/>
    </row>
    <row r="15" ht="21" customHeight="1" spans="1:9">
      <c r="A15" s="13"/>
      <c r="B15" s="9"/>
      <c r="C15" s="8"/>
      <c r="D15" s="31"/>
      <c r="E15" s="32"/>
      <c r="F15" s="32"/>
      <c r="G15" s="33"/>
      <c r="H15" s="22"/>
      <c r="I15" s="43"/>
    </row>
    <row r="16" ht="13.5" customHeight="1" spans="1:9">
      <c r="A16" s="13"/>
      <c r="B16" s="9"/>
      <c r="C16" s="8"/>
      <c r="D16" s="34"/>
      <c r="E16" s="35"/>
      <c r="F16" s="35"/>
      <c r="G16" s="36"/>
      <c r="H16" s="26"/>
      <c r="I16" s="44"/>
    </row>
    <row r="17" ht="21" customHeight="1" spans="1:9">
      <c r="A17" s="13"/>
      <c r="B17" s="9"/>
      <c r="C17" s="8" t="s">
        <v>273</v>
      </c>
      <c r="D17" s="15" t="s">
        <v>274</v>
      </c>
      <c r="E17" s="16"/>
      <c r="F17" s="16"/>
      <c r="G17" s="17"/>
      <c r="H17" s="18" t="s">
        <v>275</v>
      </c>
      <c r="I17" s="42"/>
    </row>
    <row r="18" ht="21" customHeight="1" spans="1:9">
      <c r="A18" s="13"/>
      <c r="B18" s="9"/>
      <c r="C18" s="8"/>
      <c r="D18" s="19"/>
      <c r="E18" s="20"/>
      <c r="F18" s="20"/>
      <c r="G18" s="21"/>
      <c r="H18" s="22"/>
      <c r="I18" s="43"/>
    </row>
    <row r="19" ht="21" customHeight="1" spans="1:9">
      <c r="A19" s="13"/>
      <c r="B19" s="9"/>
      <c r="C19" s="8"/>
      <c r="D19" s="23"/>
      <c r="E19" s="24"/>
      <c r="F19" s="24"/>
      <c r="G19" s="25"/>
      <c r="H19" s="26"/>
      <c r="I19" s="44"/>
    </row>
    <row r="20" ht="21" customHeight="1" spans="1:9">
      <c r="A20" s="13"/>
      <c r="B20" s="9"/>
      <c r="C20" s="8" t="s">
        <v>276</v>
      </c>
      <c r="D20" s="15" t="s">
        <v>277</v>
      </c>
      <c r="E20" s="16"/>
      <c r="F20" s="16"/>
      <c r="G20" s="17"/>
      <c r="H20" s="18" t="s">
        <v>278</v>
      </c>
      <c r="I20" s="42"/>
    </row>
    <row r="21" ht="21" customHeight="1" spans="1:9">
      <c r="A21" s="13"/>
      <c r="B21" s="9"/>
      <c r="C21" s="8"/>
      <c r="D21" s="19"/>
      <c r="E21" s="20"/>
      <c r="F21" s="20"/>
      <c r="G21" s="21"/>
      <c r="H21" s="22"/>
      <c r="I21" s="43"/>
    </row>
    <row r="22" ht="21" customHeight="1" spans="1:9">
      <c r="A22" s="13"/>
      <c r="B22" s="9"/>
      <c r="C22" s="8"/>
      <c r="D22" s="23"/>
      <c r="E22" s="24"/>
      <c r="F22" s="24"/>
      <c r="G22" s="25"/>
      <c r="H22" s="26"/>
      <c r="I22" s="44"/>
    </row>
    <row r="23" ht="21" customHeight="1" spans="1:9">
      <c r="A23" s="13" t="s">
        <v>261</v>
      </c>
      <c r="B23" s="9" t="s">
        <v>279</v>
      </c>
      <c r="C23" s="9" t="s">
        <v>280</v>
      </c>
      <c r="D23" s="27"/>
      <c r="E23" s="28"/>
      <c r="F23" s="28"/>
      <c r="G23" s="29"/>
      <c r="H23" s="30"/>
      <c r="I23" s="42"/>
    </row>
    <row r="24" ht="21" customHeight="1" spans="1:9">
      <c r="A24" s="13"/>
      <c r="B24" s="9"/>
      <c r="C24" s="9"/>
      <c r="D24" s="34"/>
      <c r="E24" s="35"/>
      <c r="F24" s="35"/>
      <c r="G24" s="36"/>
      <c r="H24" s="26"/>
      <c r="I24" s="44"/>
    </row>
    <row r="25" ht="21" customHeight="1" spans="1:9">
      <c r="A25" s="13"/>
      <c r="B25" s="9"/>
      <c r="C25" s="9" t="s">
        <v>281</v>
      </c>
      <c r="D25" s="15" t="s">
        <v>282</v>
      </c>
      <c r="E25" s="16"/>
      <c r="F25" s="16"/>
      <c r="G25" s="17"/>
      <c r="H25" s="18" t="s">
        <v>283</v>
      </c>
      <c r="I25" s="42"/>
    </row>
    <row r="26" ht="21" customHeight="1" spans="1:9">
      <c r="A26" s="13"/>
      <c r="B26" s="9"/>
      <c r="C26" s="9"/>
      <c r="D26" s="23"/>
      <c r="E26" s="24"/>
      <c r="F26" s="24"/>
      <c r="G26" s="25"/>
      <c r="H26" s="26"/>
      <c r="I26" s="44"/>
    </row>
    <row r="27" ht="21" customHeight="1" spans="1:9">
      <c r="A27" s="13"/>
      <c r="B27" s="9"/>
      <c r="C27" s="9" t="s">
        <v>284</v>
      </c>
      <c r="D27" s="27"/>
      <c r="E27" s="28"/>
      <c r="F27" s="28"/>
      <c r="G27" s="29"/>
      <c r="H27" s="30"/>
      <c r="I27" s="42"/>
    </row>
    <row r="28" ht="21" customHeight="1" spans="1:9">
      <c r="A28" s="13"/>
      <c r="B28" s="9"/>
      <c r="C28" s="9"/>
      <c r="D28" s="34"/>
      <c r="E28" s="35"/>
      <c r="F28" s="35"/>
      <c r="G28" s="36"/>
      <c r="H28" s="26"/>
      <c r="I28" s="44"/>
    </row>
    <row r="29" ht="21" customHeight="1" spans="1:9">
      <c r="A29" s="13"/>
      <c r="B29" s="9"/>
      <c r="C29" s="9" t="s">
        <v>285</v>
      </c>
      <c r="D29" s="15" t="s">
        <v>286</v>
      </c>
      <c r="E29" s="16"/>
      <c r="F29" s="16"/>
      <c r="G29" s="17"/>
      <c r="H29" s="18" t="s">
        <v>287</v>
      </c>
      <c r="I29" s="42"/>
    </row>
    <row r="30" ht="21" customHeight="1" spans="1:9">
      <c r="A30" s="13"/>
      <c r="B30" s="9"/>
      <c r="C30" s="9"/>
      <c r="D30" s="23"/>
      <c r="E30" s="24"/>
      <c r="F30" s="24"/>
      <c r="G30" s="25"/>
      <c r="H30" s="26"/>
      <c r="I30" s="44"/>
    </row>
    <row r="31" ht="27" spans="1:9">
      <c r="A31" s="13"/>
      <c r="B31" s="9" t="s">
        <v>288</v>
      </c>
      <c r="C31" s="9" t="s">
        <v>289</v>
      </c>
      <c r="D31" s="37" t="s">
        <v>290</v>
      </c>
      <c r="E31" s="38"/>
      <c r="F31" s="38"/>
      <c r="G31" s="39"/>
      <c r="H31" s="40">
        <v>0.97</v>
      </c>
      <c r="I31" s="45"/>
    </row>
  </sheetData>
  <mergeCells count="50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  <mergeCell ref="D11:G13"/>
    <mergeCell ref="H11:I13"/>
    <mergeCell ref="D14:G16"/>
    <mergeCell ref="H14:I16"/>
    <mergeCell ref="D17:G19"/>
    <mergeCell ref="H17:I19"/>
    <mergeCell ref="D20:G22"/>
    <mergeCell ref="H20:I22"/>
    <mergeCell ref="D23:G24"/>
    <mergeCell ref="H23:I24"/>
    <mergeCell ref="D25:G26"/>
    <mergeCell ref="H25:I26"/>
    <mergeCell ref="D27:G28"/>
    <mergeCell ref="H27:I28"/>
    <mergeCell ref="D29:G30"/>
    <mergeCell ref="H29:I30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38"/>
  <sheetViews>
    <sheetView showGridLines="0" showZeros="0" workbookViewId="0">
      <selection activeCell="A1" sqref="A1:V1"/>
    </sheetView>
  </sheetViews>
  <sheetFormatPr defaultColWidth="6.875" defaultRowHeight="11.25"/>
  <cols>
    <col min="1" max="1" width="5.125" style="235" customWidth="1"/>
    <col min="2" max="3" width="4.125" style="235" customWidth="1"/>
    <col min="4" max="4" width="21.25" style="235" customWidth="1"/>
    <col min="5" max="5" width="12.875" style="235" customWidth="1"/>
    <col min="6" max="6" width="11.75" style="235" customWidth="1"/>
    <col min="7" max="16" width="11.5" style="235" customWidth="1"/>
    <col min="17" max="17" width="6.875" style="235" customWidth="1"/>
    <col min="18" max="18" width="10.375" style="235" customWidth="1"/>
    <col min="19" max="19" width="9.625" style="235" customWidth="1"/>
    <col min="20" max="251" width="6.875" style="235" customWidth="1"/>
    <col min="252" max="16384" width="6.875" style="235"/>
  </cols>
  <sheetData>
    <row r="1" ht="42" customHeight="1" spans="1:22">
      <c r="A1" s="236" t="s">
        <v>39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</row>
    <row r="2" s="233" customFormat="1" ht="20.1" customHeight="1" spans="1:22">
      <c r="A2" s="237" t="s">
        <v>1</v>
      </c>
      <c r="B2" s="237"/>
      <c r="C2" s="237"/>
      <c r="D2" s="237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V2" s="253" t="s">
        <v>2</v>
      </c>
    </row>
    <row r="3" s="233" customFormat="1" ht="20.1" customHeight="1" spans="1:22">
      <c r="A3" s="239" t="s">
        <v>40</v>
      </c>
      <c r="B3" s="239"/>
      <c r="C3" s="239"/>
      <c r="D3" s="240" t="s">
        <v>41</v>
      </c>
      <c r="E3" s="241" t="s">
        <v>42</v>
      </c>
      <c r="F3" s="242" t="s">
        <v>43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52"/>
      <c r="R3" s="241" t="s">
        <v>44</v>
      </c>
      <c r="S3" s="241"/>
      <c r="T3" s="241" t="s">
        <v>45</v>
      </c>
      <c r="U3" s="241" t="s">
        <v>16</v>
      </c>
      <c r="V3" s="241" t="s">
        <v>46</v>
      </c>
    </row>
    <row r="4" s="233" customFormat="1" ht="20.1" customHeight="1" spans="1:22">
      <c r="A4" s="239"/>
      <c r="B4" s="239"/>
      <c r="C4" s="239"/>
      <c r="D4" s="240"/>
      <c r="E4" s="241"/>
      <c r="F4" s="241" t="s">
        <v>7</v>
      </c>
      <c r="G4" s="242" t="s">
        <v>47</v>
      </c>
      <c r="H4" s="243"/>
      <c r="I4" s="252"/>
      <c r="J4" s="242" t="s">
        <v>48</v>
      </c>
      <c r="K4" s="243"/>
      <c r="L4" s="243"/>
      <c r="M4" s="243"/>
      <c r="N4" s="243"/>
      <c r="O4" s="252"/>
      <c r="P4" s="241" t="s">
        <v>49</v>
      </c>
      <c r="Q4" s="241" t="s">
        <v>50</v>
      </c>
      <c r="R4" s="241" t="s">
        <v>51</v>
      </c>
      <c r="S4" s="241" t="s">
        <v>52</v>
      </c>
      <c r="T4" s="241"/>
      <c r="U4" s="241"/>
      <c r="V4" s="241"/>
    </row>
    <row r="5" s="233" customFormat="1" ht="20.1" customHeight="1" spans="1:22">
      <c r="A5" s="240" t="s">
        <v>53</v>
      </c>
      <c r="B5" s="240" t="s">
        <v>54</v>
      </c>
      <c r="C5" s="240" t="s">
        <v>55</v>
      </c>
      <c r="D5" s="240"/>
      <c r="E5" s="241"/>
      <c r="F5" s="241"/>
      <c r="G5" s="244" t="s">
        <v>56</v>
      </c>
      <c r="H5" s="244" t="s">
        <v>57</v>
      </c>
      <c r="I5" s="244" t="s">
        <v>58</v>
      </c>
      <c r="J5" s="241" t="s">
        <v>59</v>
      </c>
      <c r="K5" s="241" t="s">
        <v>60</v>
      </c>
      <c r="L5" s="241" t="s">
        <v>61</v>
      </c>
      <c r="M5" s="241" t="s">
        <v>62</v>
      </c>
      <c r="N5" s="241" t="s">
        <v>63</v>
      </c>
      <c r="O5" s="241" t="s">
        <v>64</v>
      </c>
      <c r="P5" s="241"/>
      <c r="Q5" s="241"/>
      <c r="R5" s="241"/>
      <c r="S5" s="241"/>
      <c r="T5" s="241"/>
      <c r="U5" s="241"/>
      <c r="V5" s="241"/>
    </row>
    <row r="6" s="233" customFormat="1" ht="30" customHeight="1" spans="1:22">
      <c r="A6" s="240"/>
      <c r="B6" s="240"/>
      <c r="C6" s="240"/>
      <c r="D6" s="240"/>
      <c r="E6" s="241"/>
      <c r="F6" s="241"/>
      <c r="G6" s="245"/>
      <c r="H6" s="245"/>
      <c r="I6" s="245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</row>
    <row r="7" s="233" customFormat="1" ht="20.1" customHeight="1" spans="1:22">
      <c r="A7" s="239" t="s">
        <v>65</v>
      </c>
      <c r="B7" s="239" t="s">
        <v>65</v>
      </c>
      <c r="C7" s="239" t="s">
        <v>65</v>
      </c>
      <c r="D7" s="239" t="s">
        <v>65</v>
      </c>
      <c r="E7" s="246">
        <v>1</v>
      </c>
      <c r="F7" s="247">
        <f t="shared" ref="F7:V7" si="0">E7+1</f>
        <v>2</v>
      </c>
      <c r="G7" s="247">
        <f>F7+1</f>
        <v>3</v>
      </c>
      <c r="H7" s="247">
        <f>G7+1</f>
        <v>4</v>
      </c>
      <c r="I7" s="247">
        <f>H7+1</f>
        <v>5</v>
      </c>
      <c r="J7" s="247">
        <f>I7+1</f>
        <v>6</v>
      </c>
      <c r="K7" s="247">
        <f>J7+1</f>
        <v>7</v>
      </c>
      <c r="L7" s="247">
        <f>K7+1</f>
        <v>8</v>
      </c>
      <c r="M7" s="247">
        <f>L7+1</f>
        <v>9</v>
      </c>
      <c r="N7" s="247">
        <f>M7+1</f>
        <v>10</v>
      </c>
      <c r="O7" s="247">
        <f>N7+1</f>
        <v>11</v>
      </c>
      <c r="P7" s="247">
        <f>O7+1</f>
        <v>12</v>
      </c>
      <c r="Q7" s="247">
        <f>P7+1</f>
        <v>13</v>
      </c>
      <c r="R7" s="247">
        <f>Q7+1</f>
        <v>14</v>
      </c>
      <c r="S7" s="247">
        <f>R7+1</f>
        <v>15</v>
      </c>
      <c r="T7" s="247">
        <f>S7+1</f>
        <v>16</v>
      </c>
      <c r="U7" s="247">
        <f>T7+1</f>
        <v>17</v>
      </c>
      <c r="V7" s="247">
        <f>U7+1</f>
        <v>18</v>
      </c>
    </row>
    <row r="8" s="234" customFormat="1" ht="20.1" customHeight="1" spans="1:22">
      <c r="A8" s="248"/>
      <c r="B8" s="248"/>
      <c r="C8" s="248"/>
      <c r="D8" s="249" t="s">
        <v>7</v>
      </c>
      <c r="E8" s="250">
        <f t="shared" ref="E8:V8" si="1">E9+E29+E35</f>
        <v>263.98</v>
      </c>
      <c r="F8" s="250">
        <f>F9+F29+F35</f>
        <v>263.98</v>
      </c>
      <c r="G8" s="251">
        <f>G9+G29+G35</f>
        <v>263.98</v>
      </c>
      <c r="H8" s="251">
        <f>H9+H29+H35</f>
        <v>263.98</v>
      </c>
      <c r="I8" s="251">
        <f>I9+I29+I35</f>
        <v>0</v>
      </c>
      <c r="J8" s="251">
        <f>J9+J29+J35</f>
        <v>0</v>
      </c>
      <c r="K8" s="250">
        <f>K9+K29+K35</f>
        <v>0</v>
      </c>
      <c r="L8" s="250">
        <f>L9+L29+L35</f>
        <v>0</v>
      </c>
      <c r="M8" s="250">
        <f>M9+M29+M35</f>
        <v>0</v>
      </c>
      <c r="N8" s="250">
        <f>N9+N29+N35</f>
        <v>0</v>
      </c>
      <c r="O8" s="250">
        <f>O9+O29+O35</f>
        <v>0</v>
      </c>
      <c r="P8" s="250">
        <f>P9+P29+P35</f>
        <v>0</v>
      </c>
      <c r="Q8" s="250">
        <f>Q9+Q29+Q35</f>
        <v>0</v>
      </c>
      <c r="R8" s="250">
        <f>R9+R29+R35</f>
        <v>0</v>
      </c>
      <c r="S8" s="250">
        <f>S9+S29+S35</f>
        <v>0</v>
      </c>
      <c r="T8" s="250">
        <f>T9+T29+T35</f>
        <v>0</v>
      </c>
      <c r="U8" s="250">
        <f>U9+U29+U35</f>
        <v>0</v>
      </c>
      <c r="V8" s="251">
        <f>V9+V29+V35</f>
        <v>0</v>
      </c>
    </row>
    <row r="9" ht="20.1" customHeight="1" spans="1:22">
      <c r="A9" s="248"/>
      <c r="B9" s="248"/>
      <c r="C9" s="248"/>
      <c r="D9" s="249" t="s">
        <v>66</v>
      </c>
      <c r="E9" s="250">
        <f t="shared" ref="E9:V9" si="2">E10</f>
        <v>224.78</v>
      </c>
      <c r="F9" s="250">
        <f>F10</f>
        <v>224.78</v>
      </c>
      <c r="G9" s="251">
        <f>G10</f>
        <v>224.78</v>
      </c>
      <c r="H9" s="251">
        <f>H10</f>
        <v>224.78</v>
      </c>
      <c r="I9" s="251">
        <f>I10</f>
        <v>0</v>
      </c>
      <c r="J9" s="251">
        <f>J10</f>
        <v>0</v>
      </c>
      <c r="K9" s="250">
        <f>K10</f>
        <v>0</v>
      </c>
      <c r="L9" s="250">
        <f>L10</f>
        <v>0</v>
      </c>
      <c r="M9" s="250">
        <f>M10</f>
        <v>0</v>
      </c>
      <c r="N9" s="250">
        <f>N10</f>
        <v>0</v>
      </c>
      <c r="O9" s="250">
        <f>O10</f>
        <v>0</v>
      </c>
      <c r="P9" s="250">
        <f>P10</f>
        <v>0</v>
      </c>
      <c r="Q9" s="250">
        <f>Q10</f>
        <v>0</v>
      </c>
      <c r="R9" s="250">
        <f>R10</f>
        <v>0</v>
      </c>
      <c r="S9" s="250">
        <f>S10</f>
        <v>0</v>
      </c>
      <c r="T9" s="250">
        <f>T10</f>
        <v>0</v>
      </c>
      <c r="U9" s="250">
        <f>U10</f>
        <v>0</v>
      </c>
      <c r="V9" s="251">
        <f>V10</f>
        <v>0</v>
      </c>
    </row>
    <row r="10" ht="20.1" customHeight="1" spans="1:22">
      <c r="A10" s="248"/>
      <c r="B10" s="248"/>
      <c r="C10" s="248"/>
      <c r="D10" s="249" t="s">
        <v>67</v>
      </c>
      <c r="E10" s="250">
        <f t="shared" ref="E10:V10" si="3">E11+E23+E25+E27</f>
        <v>224.78</v>
      </c>
      <c r="F10" s="250">
        <f>F11+F23+F25+F27</f>
        <v>224.78</v>
      </c>
      <c r="G10" s="251">
        <f>G11+G23+G25+G27</f>
        <v>224.78</v>
      </c>
      <c r="H10" s="251">
        <f>H11+H23+H25+H27</f>
        <v>224.78</v>
      </c>
      <c r="I10" s="251">
        <f>I11+I23+I25+I27</f>
        <v>0</v>
      </c>
      <c r="J10" s="251">
        <f>J11+J23+J25+J27</f>
        <v>0</v>
      </c>
      <c r="K10" s="250">
        <f>K11+K23+K25+K27</f>
        <v>0</v>
      </c>
      <c r="L10" s="250">
        <f>L11+L23+L25+L27</f>
        <v>0</v>
      </c>
      <c r="M10" s="250">
        <f>M11+M23+M25+M27</f>
        <v>0</v>
      </c>
      <c r="N10" s="250">
        <f>N11+N23+N25+N27</f>
        <v>0</v>
      </c>
      <c r="O10" s="250">
        <f>O11+O23+O25+O27</f>
        <v>0</v>
      </c>
      <c r="P10" s="250">
        <f>P11+P23+P25+P27</f>
        <v>0</v>
      </c>
      <c r="Q10" s="250">
        <f>Q11+Q23+Q25+Q27</f>
        <v>0</v>
      </c>
      <c r="R10" s="250">
        <f>R11+R23+R25+R27</f>
        <v>0</v>
      </c>
      <c r="S10" s="250">
        <f>S11+S23+S25+S27</f>
        <v>0</v>
      </c>
      <c r="T10" s="250">
        <f>T11+T23+T25+T27</f>
        <v>0</v>
      </c>
      <c r="U10" s="250">
        <f>U11+U23+U25+U27</f>
        <v>0</v>
      </c>
      <c r="V10" s="251">
        <f>V11+V23+V25+V27</f>
        <v>0</v>
      </c>
    </row>
    <row r="11" ht="20.1" customHeight="1" spans="1:22">
      <c r="A11" s="248"/>
      <c r="B11" s="248"/>
      <c r="C11" s="248"/>
      <c r="D11" s="249" t="s">
        <v>68</v>
      </c>
      <c r="E11" s="250">
        <f t="shared" ref="E11:V11" si="4">SUM(E12:E22)</f>
        <v>167.54</v>
      </c>
      <c r="F11" s="250">
        <f>SUM(F12:F22)</f>
        <v>167.54</v>
      </c>
      <c r="G11" s="251">
        <f>SUM(G12:G22)</f>
        <v>167.54</v>
      </c>
      <c r="H11" s="251">
        <f>SUM(H12:H22)</f>
        <v>167.54</v>
      </c>
      <c r="I11" s="251">
        <f>SUM(I12:I22)</f>
        <v>0</v>
      </c>
      <c r="J11" s="251">
        <f>SUM(J12:J22)</f>
        <v>0</v>
      </c>
      <c r="K11" s="250">
        <f>SUM(K12:K22)</f>
        <v>0</v>
      </c>
      <c r="L11" s="250">
        <f>SUM(L12:L22)</f>
        <v>0</v>
      </c>
      <c r="M11" s="250">
        <f>SUM(M12:M22)</f>
        <v>0</v>
      </c>
      <c r="N11" s="250">
        <f>SUM(N12:N22)</f>
        <v>0</v>
      </c>
      <c r="O11" s="250">
        <f>SUM(O12:O22)</f>
        <v>0</v>
      </c>
      <c r="P11" s="250">
        <f>SUM(P12:P22)</f>
        <v>0</v>
      </c>
      <c r="Q11" s="250">
        <f>SUM(Q12:Q22)</f>
        <v>0</v>
      </c>
      <c r="R11" s="250">
        <f>SUM(R12:R22)</f>
        <v>0</v>
      </c>
      <c r="S11" s="250">
        <f>SUM(S12:S22)</f>
        <v>0</v>
      </c>
      <c r="T11" s="250">
        <f>SUM(T12:T22)</f>
        <v>0</v>
      </c>
      <c r="U11" s="250">
        <f>SUM(U12:U22)</f>
        <v>0</v>
      </c>
      <c r="V11" s="251">
        <f>SUM(V12:V22)</f>
        <v>0</v>
      </c>
    </row>
    <row r="12" ht="20.1" customHeight="1" spans="1:22">
      <c r="A12" s="248" t="s">
        <v>69</v>
      </c>
      <c r="B12" s="248" t="s">
        <v>70</v>
      </c>
      <c r="C12" s="248" t="s">
        <v>70</v>
      </c>
      <c r="D12" s="249" t="s">
        <v>71</v>
      </c>
      <c r="E12" s="250">
        <v>111.04</v>
      </c>
      <c r="F12" s="250">
        <v>111.04</v>
      </c>
      <c r="G12" s="251">
        <v>111.04</v>
      </c>
      <c r="H12" s="251">
        <v>111.04</v>
      </c>
      <c r="I12" s="251">
        <v>0</v>
      </c>
      <c r="J12" s="251">
        <v>0</v>
      </c>
      <c r="K12" s="250">
        <v>0</v>
      </c>
      <c r="L12" s="250">
        <v>0</v>
      </c>
      <c r="M12" s="250">
        <v>0</v>
      </c>
      <c r="N12" s="250">
        <v>0</v>
      </c>
      <c r="O12" s="250">
        <v>0</v>
      </c>
      <c r="P12" s="250">
        <v>0</v>
      </c>
      <c r="Q12" s="250">
        <v>0</v>
      </c>
      <c r="R12" s="250">
        <v>0</v>
      </c>
      <c r="S12" s="250">
        <v>0</v>
      </c>
      <c r="T12" s="250">
        <v>0</v>
      </c>
      <c r="U12" s="250">
        <v>0</v>
      </c>
      <c r="V12" s="251">
        <v>0</v>
      </c>
    </row>
    <row r="13" ht="20.1" customHeight="1" spans="1:22">
      <c r="A13" s="248" t="s">
        <v>69</v>
      </c>
      <c r="B13" s="248" t="s">
        <v>70</v>
      </c>
      <c r="C13" s="248" t="s">
        <v>70</v>
      </c>
      <c r="D13" s="249" t="s">
        <v>72</v>
      </c>
      <c r="E13" s="250">
        <v>7.09</v>
      </c>
      <c r="F13" s="250">
        <v>7.09</v>
      </c>
      <c r="G13" s="251">
        <v>7.09</v>
      </c>
      <c r="H13" s="251">
        <v>7.09</v>
      </c>
      <c r="I13" s="251">
        <v>0</v>
      </c>
      <c r="J13" s="251">
        <v>0</v>
      </c>
      <c r="K13" s="250">
        <v>0</v>
      </c>
      <c r="L13" s="250">
        <v>0</v>
      </c>
      <c r="M13" s="250">
        <v>0</v>
      </c>
      <c r="N13" s="250">
        <v>0</v>
      </c>
      <c r="O13" s="250">
        <v>0</v>
      </c>
      <c r="P13" s="250">
        <v>0</v>
      </c>
      <c r="Q13" s="250">
        <v>0</v>
      </c>
      <c r="R13" s="250">
        <v>0</v>
      </c>
      <c r="S13" s="250">
        <v>0</v>
      </c>
      <c r="T13" s="250">
        <v>0</v>
      </c>
      <c r="U13" s="250">
        <v>0</v>
      </c>
      <c r="V13" s="251">
        <v>0</v>
      </c>
    </row>
    <row r="14" ht="20.1" customHeight="1" spans="1:22">
      <c r="A14" s="248" t="s">
        <v>69</v>
      </c>
      <c r="B14" s="248" t="s">
        <v>70</v>
      </c>
      <c r="C14" s="248" t="s">
        <v>70</v>
      </c>
      <c r="D14" s="249" t="s">
        <v>73</v>
      </c>
      <c r="E14" s="250">
        <v>11.52</v>
      </c>
      <c r="F14" s="250">
        <v>11.52</v>
      </c>
      <c r="G14" s="251">
        <v>11.52</v>
      </c>
      <c r="H14" s="251">
        <v>11.52</v>
      </c>
      <c r="I14" s="251">
        <v>0</v>
      </c>
      <c r="J14" s="251">
        <v>0</v>
      </c>
      <c r="K14" s="250">
        <v>0</v>
      </c>
      <c r="L14" s="250">
        <v>0</v>
      </c>
      <c r="M14" s="250">
        <v>0</v>
      </c>
      <c r="N14" s="250">
        <v>0</v>
      </c>
      <c r="O14" s="250">
        <v>0</v>
      </c>
      <c r="P14" s="250">
        <v>0</v>
      </c>
      <c r="Q14" s="250">
        <v>0</v>
      </c>
      <c r="R14" s="250">
        <v>0</v>
      </c>
      <c r="S14" s="250">
        <v>0</v>
      </c>
      <c r="T14" s="250">
        <v>0</v>
      </c>
      <c r="U14" s="250">
        <v>0</v>
      </c>
      <c r="V14" s="251">
        <v>0</v>
      </c>
    </row>
    <row r="15" ht="20.1" customHeight="1" spans="1:22">
      <c r="A15" s="248" t="s">
        <v>69</v>
      </c>
      <c r="B15" s="248" t="s">
        <v>70</v>
      </c>
      <c r="C15" s="248" t="s">
        <v>70</v>
      </c>
      <c r="D15" s="249" t="s">
        <v>74</v>
      </c>
      <c r="E15" s="250">
        <v>0.24</v>
      </c>
      <c r="F15" s="250">
        <v>0.24</v>
      </c>
      <c r="G15" s="251">
        <v>0.24</v>
      </c>
      <c r="H15" s="251">
        <v>0.24</v>
      </c>
      <c r="I15" s="251">
        <v>0</v>
      </c>
      <c r="J15" s="251">
        <v>0</v>
      </c>
      <c r="K15" s="250">
        <v>0</v>
      </c>
      <c r="L15" s="250">
        <v>0</v>
      </c>
      <c r="M15" s="250">
        <v>0</v>
      </c>
      <c r="N15" s="250">
        <v>0</v>
      </c>
      <c r="O15" s="250">
        <v>0</v>
      </c>
      <c r="P15" s="250">
        <v>0</v>
      </c>
      <c r="Q15" s="250">
        <v>0</v>
      </c>
      <c r="R15" s="250">
        <v>0</v>
      </c>
      <c r="S15" s="250">
        <v>0</v>
      </c>
      <c r="T15" s="250">
        <v>0</v>
      </c>
      <c r="U15" s="250">
        <v>0</v>
      </c>
      <c r="V15" s="251">
        <v>0</v>
      </c>
    </row>
    <row r="16" ht="20.1" customHeight="1" spans="1:22">
      <c r="A16" s="248" t="s">
        <v>69</v>
      </c>
      <c r="B16" s="248" t="s">
        <v>70</v>
      </c>
      <c r="C16" s="248" t="s">
        <v>70</v>
      </c>
      <c r="D16" s="249" t="s">
        <v>75</v>
      </c>
      <c r="E16" s="250">
        <v>0.59</v>
      </c>
      <c r="F16" s="250">
        <v>0.59</v>
      </c>
      <c r="G16" s="251">
        <v>0.59</v>
      </c>
      <c r="H16" s="251">
        <v>0.59</v>
      </c>
      <c r="I16" s="251">
        <v>0</v>
      </c>
      <c r="J16" s="251">
        <v>0</v>
      </c>
      <c r="K16" s="250">
        <v>0</v>
      </c>
      <c r="L16" s="250">
        <v>0</v>
      </c>
      <c r="M16" s="250">
        <v>0</v>
      </c>
      <c r="N16" s="250">
        <v>0</v>
      </c>
      <c r="O16" s="250">
        <v>0</v>
      </c>
      <c r="P16" s="250">
        <v>0</v>
      </c>
      <c r="Q16" s="250">
        <v>0</v>
      </c>
      <c r="R16" s="250">
        <v>0</v>
      </c>
      <c r="S16" s="250">
        <v>0</v>
      </c>
      <c r="T16" s="250">
        <v>0</v>
      </c>
      <c r="U16" s="250">
        <v>0</v>
      </c>
      <c r="V16" s="251">
        <v>0</v>
      </c>
    </row>
    <row r="17" ht="20.1" customHeight="1" spans="1:22">
      <c r="A17" s="248" t="s">
        <v>69</v>
      </c>
      <c r="B17" s="248" t="s">
        <v>70</v>
      </c>
      <c r="C17" s="248" t="s">
        <v>70</v>
      </c>
      <c r="D17" s="249" t="s">
        <v>76</v>
      </c>
      <c r="E17" s="250">
        <v>2.01</v>
      </c>
      <c r="F17" s="250">
        <v>2.01</v>
      </c>
      <c r="G17" s="251">
        <v>2.01</v>
      </c>
      <c r="H17" s="251">
        <v>2.01</v>
      </c>
      <c r="I17" s="251">
        <v>0</v>
      </c>
      <c r="J17" s="251">
        <v>0</v>
      </c>
      <c r="K17" s="250">
        <v>0</v>
      </c>
      <c r="L17" s="250">
        <v>0</v>
      </c>
      <c r="M17" s="250">
        <v>0</v>
      </c>
      <c r="N17" s="250">
        <v>0</v>
      </c>
      <c r="O17" s="250">
        <v>0</v>
      </c>
      <c r="P17" s="250">
        <v>0</v>
      </c>
      <c r="Q17" s="250">
        <v>0</v>
      </c>
      <c r="R17" s="250">
        <v>0</v>
      </c>
      <c r="S17" s="250">
        <v>0</v>
      </c>
      <c r="T17" s="250">
        <v>0</v>
      </c>
      <c r="U17" s="250">
        <v>0</v>
      </c>
      <c r="V17" s="251">
        <v>0</v>
      </c>
    </row>
    <row r="18" ht="20.1" customHeight="1" spans="1:22">
      <c r="A18" s="248" t="s">
        <v>69</v>
      </c>
      <c r="B18" s="248" t="s">
        <v>70</v>
      </c>
      <c r="C18" s="248" t="s">
        <v>70</v>
      </c>
      <c r="D18" s="249" t="s">
        <v>77</v>
      </c>
      <c r="E18" s="250">
        <v>2.3</v>
      </c>
      <c r="F18" s="250">
        <v>2.3</v>
      </c>
      <c r="G18" s="251">
        <v>2.3</v>
      </c>
      <c r="H18" s="251">
        <v>2.3</v>
      </c>
      <c r="I18" s="251">
        <v>0</v>
      </c>
      <c r="J18" s="251">
        <v>0</v>
      </c>
      <c r="K18" s="250">
        <v>0</v>
      </c>
      <c r="L18" s="250">
        <v>0</v>
      </c>
      <c r="M18" s="250">
        <v>0</v>
      </c>
      <c r="N18" s="250">
        <v>0</v>
      </c>
      <c r="O18" s="250">
        <v>0</v>
      </c>
      <c r="P18" s="250">
        <v>0</v>
      </c>
      <c r="Q18" s="250">
        <v>0</v>
      </c>
      <c r="R18" s="250">
        <v>0</v>
      </c>
      <c r="S18" s="250">
        <v>0</v>
      </c>
      <c r="T18" s="250">
        <v>0</v>
      </c>
      <c r="U18" s="250">
        <v>0</v>
      </c>
      <c r="V18" s="251">
        <v>0</v>
      </c>
    </row>
    <row r="19" ht="20.1" customHeight="1" spans="1:22">
      <c r="A19" s="248" t="s">
        <v>69</v>
      </c>
      <c r="B19" s="248" t="s">
        <v>70</v>
      </c>
      <c r="C19" s="248" t="s">
        <v>70</v>
      </c>
      <c r="D19" s="249" t="s">
        <v>78</v>
      </c>
      <c r="E19" s="250">
        <v>9.25</v>
      </c>
      <c r="F19" s="250">
        <v>9.25</v>
      </c>
      <c r="G19" s="251">
        <v>9.25</v>
      </c>
      <c r="H19" s="251">
        <v>9.25</v>
      </c>
      <c r="I19" s="251">
        <v>0</v>
      </c>
      <c r="J19" s="251">
        <v>0</v>
      </c>
      <c r="K19" s="250">
        <v>0</v>
      </c>
      <c r="L19" s="250">
        <v>0</v>
      </c>
      <c r="M19" s="250">
        <v>0</v>
      </c>
      <c r="N19" s="250">
        <v>0</v>
      </c>
      <c r="O19" s="250">
        <v>0</v>
      </c>
      <c r="P19" s="250">
        <v>0</v>
      </c>
      <c r="Q19" s="250">
        <v>0</v>
      </c>
      <c r="R19" s="250">
        <v>0</v>
      </c>
      <c r="S19" s="250">
        <v>0</v>
      </c>
      <c r="T19" s="250">
        <v>0</v>
      </c>
      <c r="U19" s="250">
        <v>0</v>
      </c>
      <c r="V19" s="251">
        <v>0</v>
      </c>
    </row>
    <row r="20" ht="20.1" customHeight="1" spans="1:22">
      <c r="A20" s="248" t="s">
        <v>69</v>
      </c>
      <c r="B20" s="248" t="s">
        <v>70</v>
      </c>
      <c r="C20" s="248" t="s">
        <v>70</v>
      </c>
      <c r="D20" s="249" t="s">
        <v>79</v>
      </c>
      <c r="E20" s="250">
        <v>11.9</v>
      </c>
      <c r="F20" s="250">
        <v>11.9</v>
      </c>
      <c r="G20" s="251">
        <v>11.9</v>
      </c>
      <c r="H20" s="251">
        <v>11.9</v>
      </c>
      <c r="I20" s="251">
        <v>0</v>
      </c>
      <c r="J20" s="251">
        <v>0</v>
      </c>
      <c r="K20" s="250">
        <v>0</v>
      </c>
      <c r="L20" s="250">
        <v>0</v>
      </c>
      <c r="M20" s="250">
        <v>0</v>
      </c>
      <c r="N20" s="250">
        <v>0</v>
      </c>
      <c r="O20" s="250">
        <v>0</v>
      </c>
      <c r="P20" s="250">
        <v>0</v>
      </c>
      <c r="Q20" s="250">
        <v>0</v>
      </c>
      <c r="R20" s="250">
        <v>0</v>
      </c>
      <c r="S20" s="250">
        <v>0</v>
      </c>
      <c r="T20" s="250">
        <v>0</v>
      </c>
      <c r="U20" s="250">
        <v>0</v>
      </c>
      <c r="V20" s="251">
        <v>0</v>
      </c>
    </row>
    <row r="21" ht="20.1" customHeight="1" spans="1:22">
      <c r="A21" s="248" t="s">
        <v>69</v>
      </c>
      <c r="B21" s="248" t="s">
        <v>70</v>
      </c>
      <c r="C21" s="248" t="s">
        <v>70</v>
      </c>
      <c r="D21" s="249" t="s">
        <v>80</v>
      </c>
      <c r="E21" s="250">
        <v>11.3</v>
      </c>
      <c r="F21" s="250">
        <v>11.3</v>
      </c>
      <c r="G21" s="251">
        <v>11.3</v>
      </c>
      <c r="H21" s="251">
        <v>11.3</v>
      </c>
      <c r="I21" s="251">
        <v>0</v>
      </c>
      <c r="J21" s="251">
        <v>0</v>
      </c>
      <c r="K21" s="250">
        <v>0</v>
      </c>
      <c r="L21" s="250">
        <v>0</v>
      </c>
      <c r="M21" s="250">
        <v>0</v>
      </c>
      <c r="N21" s="250">
        <v>0</v>
      </c>
      <c r="O21" s="250">
        <v>0</v>
      </c>
      <c r="P21" s="250">
        <v>0</v>
      </c>
      <c r="Q21" s="250">
        <v>0</v>
      </c>
      <c r="R21" s="250">
        <v>0</v>
      </c>
      <c r="S21" s="250">
        <v>0</v>
      </c>
      <c r="T21" s="250">
        <v>0</v>
      </c>
      <c r="U21" s="250">
        <v>0</v>
      </c>
      <c r="V21" s="251">
        <v>0</v>
      </c>
    </row>
    <row r="22" ht="20.1" customHeight="1" spans="1:22">
      <c r="A22" s="248" t="s">
        <v>69</v>
      </c>
      <c r="B22" s="248" t="s">
        <v>70</v>
      </c>
      <c r="C22" s="248" t="s">
        <v>70</v>
      </c>
      <c r="D22" s="249" t="s">
        <v>81</v>
      </c>
      <c r="E22" s="250">
        <v>0.3</v>
      </c>
      <c r="F22" s="250">
        <v>0.3</v>
      </c>
      <c r="G22" s="251">
        <v>0.3</v>
      </c>
      <c r="H22" s="251">
        <v>0.3</v>
      </c>
      <c r="I22" s="251">
        <v>0</v>
      </c>
      <c r="J22" s="251">
        <v>0</v>
      </c>
      <c r="K22" s="250">
        <v>0</v>
      </c>
      <c r="L22" s="250">
        <v>0</v>
      </c>
      <c r="M22" s="250">
        <v>0</v>
      </c>
      <c r="N22" s="250">
        <v>0</v>
      </c>
      <c r="O22" s="250">
        <v>0</v>
      </c>
      <c r="P22" s="250">
        <v>0</v>
      </c>
      <c r="Q22" s="250">
        <v>0</v>
      </c>
      <c r="R22" s="250">
        <v>0</v>
      </c>
      <c r="S22" s="250">
        <v>0</v>
      </c>
      <c r="T22" s="250">
        <v>0</v>
      </c>
      <c r="U22" s="250">
        <v>0</v>
      </c>
      <c r="V22" s="251">
        <v>0</v>
      </c>
    </row>
    <row r="23" ht="20.1" customHeight="1" spans="1:22">
      <c r="A23" s="248"/>
      <c r="B23" s="248"/>
      <c r="C23" s="248"/>
      <c r="D23" s="249" t="s">
        <v>82</v>
      </c>
      <c r="E23" s="250">
        <f t="shared" ref="E23:V23" si="5">E24</f>
        <v>29</v>
      </c>
      <c r="F23" s="250">
        <f>F24</f>
        <v>29</v>
      </c>
      <c r="G23" s="251">
        <f>G24</f>
        <v>29</v>
      </c>
      <c r="H23" s="251">
        <f>H24</f>
        <v>29</v>
      </c>
      <c r="I23" s="251">
        <f>I24</f>
        <v>0</v>
      </c>
      <c r="J23" s="251">
        <f>J24</f>
        <v>0</v>
      </c>
      <c r="K23" s="250">
        <f>K24</f>
        <v>0</v>
      </c>
      <c r="L23" s="250">
        <f>L24</f>
        <v>0</v>
      </c>
      <c r="M23" s="250">
        <f>M24</f>
        <v>0</v>
      </c>
      <c r="N23" s="250">
        <f>N24</f>
        <v>0</v>
      </c>
      <c r="O23" s="250">
        <f>O24</f>
        <v>0</v>
      </c>
      <c r="P23" s="250">
        <f>P24</f>
        <v>0</v>
      </c>
      <c r="Q23" s="250">
        <f>Q24</f>
        <v>0</v>
      </c>
      <c r="R23" s="250">
        <f>R24</f>
        <v>0</v>
      </c>
      <c r="S23" s="250">
        <f>S24</f>
        <v>0</v>
      </c>
      <c r="T23" s="250">
        <f>T24</f>
        <v>0</v>
      </c>
      <c r="U23" s="250">
        <f>U24</f>
        <v>0</v>
      </c>
      <c r="V23" s="251">
        <f>V24</f>
        <v>0</v>
      </c>
    </row>
    <row r="24" ht="20.1" customHeight="1" spans="1:22">
      <c r="A24" s="248" t="s">
        <v>69</v>
      </c>
      <c r="B24" s="248" t="s">
        <v>70</v>
      </c>
      <c r="C24" s="248" t="s">
        <v>83</v>
      </c>
      <c r="D24" s="249" t="s">
        <v>84</v>
      </c>
      <c r="E24" s="250">
        <v>29</v>
      </c>
      <c r="F24" s="250">
        <v>29</v>
      </c>
      <c r="G24" s="251">
        <v>29</v>
      </c>
      <c r="H24" s="251">
        <v>29</v>
      </c>
      <c r="I24" s="251">
        <v>0</v>
      </c>
      <c r="J24" s="251">
        <v>0</v>
      </c>
      <c r="K24" s="250">
        <v>0</v>
      </c>
      <c r="L24" s="250">
        <v>0</v>
      </c>
      <c r="M24" s="250">
        <v>0</v>
      </c>
      <c r="N24" s="250">
        <v>0</v>
      </c>
      <c r="O24" s="250">
        <v>0</v>
      </c>
      <c r="P24" s="250">
        <v>0</v>
      </c>
      <c r="Q24" s="250">
        <v>0</v>
      </c>
      <c r="R24" s="250">
        <v>0</v>
      </c>
      <c r="S24" s="250">
        <v>0</v>
      </c>
      <c r="T24" s="250">
        <v>0</v>
      </c>
      <c r="U24" s="250">
        <v>0</v>
      </c>
      <c r="V24" s="251">
        <v>0</v>
      </c>
    </row>
    <row r="25" ht="20.1" customHeight="1" spans="1:22">
      <c r="A25" s="248"/>
      <c r="B25" s="248"/>
      <c r="C25" s="248"/>
      <c r="D25" s="249" t="s">
        <v>85</v>
      </c>
      <c r="E25" s="250">
        <f t="shared" ref="E25:V25" si="6">E26</f>
        <v>10</v>
      </c>
      <c r="F25" s="250">
        <f>F26</f>
        <v>10</v>
      </c>
      <c r="G25" s="251">
        <f>G26</f>
        <v>10</v>
      </c>
      <c r="H25" s="251">
        <f>H26</f>
        <v>10</v>
      </c>
      <c r="I25" s="251">
        <f>I26</f>
        <v>0</v>
      </c>
      <c r="J25" s="251">
        <f>J26</f>
        <v>0</v>
      </c>
      <c r="K25" s="250">
        <f>K26</f>
        <v>0</v>
      </c>
      <c r="L25" s="250">
        <f>L26</f>
        <v>0</v>
      </c>
      <c r="M25" s="250">
        <f>M26</f>
        <v>0</v>
      </c>
      <c r="N25" s="250">
        <f>N26</f>
        <v>0</v>
      </c>
      <c r="O25" s="250">
        <f>O26</f>
        <v>0</v>
      </c>
      <c r="P25" s="250">
        <f>P26</f>
        <v>0</v>
      </c>
      <c r="Q25" s="250">
        <f>Q26</f>
        <v>0</v>
      </c>
      <c r="R25" s="250">
        <f>R26</f>
        <v>0</v>
      </c>
      <c r="S25" s="250">
        <f>S26</f>
        <v>0</v>
      </c>
      <c r="T25" s="250">
        <f>T26</f>
        <v>0</v>
      </c>
      <c r="U25" s="250">
        <f>U26</f>
        <v>0</v>
      </c>
      <c r="V25" s="251">
        <f>V26</f>
        <v>0</v>
      </c>
    </row>
    <row r="26" ht="20.1" customHeight="1" spans="1:22">
      <c r="A26" s="248" t="s">
        <v>69</v>
      </c>
      <c r="B26" s="248" t="s">
        <v>70</v>
      </c>
      <c r="C26" s="248" t="s">
        <v>86</v>
      </c>
      <c r="D26" s="249" t="s">
        <v>87</v>
      </c>
      <c r="E26" s="250">
        <v>10</v>
      </c>
      <c r="F26" s="250">
        <v>10</v>
      </c>
      <c r="G26" s="251">
        <v>10</v>
      </c>
      <c r="H26" s="251">
        <v>10</v>
      </c>
      <c r="I26" s="251">
        <v>0</v>
      </c>
      <c r="J26" s="251">
        <v>0</v>
      </c>
      <c r="K26" s="250">
        <v>0</v>
      </c>
      <c r="L26" s="250">
        <v>0</v>
      </c>
      <c r="M26" s="250">
        <v>0</v>
      </c>
      <c r="N26" s="250">
        <v>0</v>
      </c>
      <c r="O26" s="250">
        <v>0</v>
      </c>
      <c r="P26" s="250">
        <v>0</v>
      </c>
      <c r="Q26" s="250">
        <v>0</v>
      </c>
      <c r="R26" s="250">
        <v>0</v>
      </c>
      <c r="S26" s="250">
        <v>0</v>
      </c>
      <c r="T26" s="250">
        <v>0</v>
      </c>
      <c r="U26" s="250">
        <v>0</v>
      </c>
      <c r="V26" s="251">
        <v>0</v>
      </c>
    </row>
    <row r="27" ht="20.1" customHeight="1" spans="1:22">
      <c r="A27" s="248"/>
      <c r="B27" s="248"/>
      <c r="C27" s="248"/>
      <c r="D27" s="249" t="s">
        <v>88</v>
      </c>
      <c r="E27" s="250">
        <f t="shared" ref="E27:V27" si="7">E28</f>
        <v>18.24</v>
      </c>
      <c r="F27" s="250">
        <f>F28</f>
        <v>18.24</v>
      </c>
      <c r="G27" s="251">
        <f>G28</f>
        <v>18.24</v>
      </c>
      <c r="H27" s="251">
        <f>H28</f>
        <v>18.24</v>
      </c>
      <c r="I27" s="251">
        <f>I28</f>
        <v>0</v>
      </c>
      <c r="J27" s="251">
        <f>J28</f>
        <v>0</v>
      </c>
      <c r="K27" s="250">
        <f>K28</f>
        <v>0</v>
      </c>
      <c r="L27" s="250">
        <f>L28</f>
        <v>0</v>
      </c>
      <c r="M27" s="250">
        <f>M28</f>
        <v>0</v>
      </c>
      <c r="N27" s="250">
        <f>N28</f>
        <v>0</v>
      </c>
      <c r="O27" s="250">
        <f>O28</f>
        <v>0</v>
      </c>
      <c r="P27" s="250">
        <f>P28</f>
        <v>0</v>
      </c>
      <c r="Q27" s="250">
        <f>Q28</f>
        <v>0</v>
      </c>
      <c r="R27" s="250">
        <f>R28</f>
        <v>0</v>
      </c>
      <c r="S27" s="250">
        <f>S28</f>
        <v>0</v>
      </c>
      <c r="T27" s="250">
        <f>T28</f>
        <v>0</v>
      </c>
      <c r="U27" s="250">
        <f>U28</f>
        <v>0</v>
      </c>
      <c r="V27" s="251">
        <f>V28</f>
        <v>0</v>
      </c>
    </row>
    <row r="28" ht="20.1" customHeight="1" spans="1:22">
      <c r="A28" s="248" t="s">
        <v>69</v>
      </c>
      <c r="B28" s="248" t="s">
        <v>70</v>
      </c>
      <c r="C28" s="248" t="s">
        <v>89</v>
      </c>
      <c r="D28" s="249" t="s">
        <v>90</v>
      </c>
      <c r="E28" s="250">
        <v>18.24</v>
      </c>
      <c r="F28" s="250">
        <v>18.24</v>
      </c>
      <c r="G28" s="251">
        <v>18.24</v>
      </c>
      <c r="H28" s="251">
        <v>18.24</v>
      </c>
      <c r="I28" s="251">
        <v>0</v>
      </c>
      <c r="J28" s="251">
        <v>0</v>
      </c>
      <c r="K28" s="250">
        <v>0</v>
      </c>
      <c r="L28" s="250">
        <v>0</v>
      </c>
      <c r="M28" s="250">
        <v>0</v>
      </c>
      <c r="N28" s="250">
        <v>0</v>
      </c>
      <c r="O28" s="250">
        <v>0</v>
      </c>
      <c r="P28" s="250">
        <v>0</v>
      </c>
      <c r="Q28" s="250">
        <v>0</v>
      </c>
      <c r="R28" s="250">
        <v>0</v>
      </c>
      <c r="S28" s="250">
        <v>0</v>
      </c>
      <c r="T28" s="250">
        <v>0</v>
      </c>
      <c r="U28" s="250">
        <v>0</v>
      </c>
      <c r="V28" s="251">
        <v>0</v>
      </c>
    </row>
    <row r="29" ht="20.1" customHeight="1" spans="1:22">
      <c r="A29" s="248"/>
      <c r="B29" s="248"/>
      <c r="C29" s="248"/>
      <c r="D29" s="249" t="s">
        <v>91</v>
      </c>
      <c r="E29" s="250">
        <f t="shared" ref="E29:V29" si="8">E30</f>
        <v>30.77</v>
      </c>
      <c r="F29" s="250">
        <f>F30</f>
        <v>30.77</v>
      </c>
      <c r="G29" s="251">
        <f>G30</f>
        <v>30.77</v>
      </c>
      <c r="H29" s="251">
        <f>H30</f>
        <v>30.77</v>
      </c>
      <c r="I29" s="251">
        <f>I30</f>
        <v>0</v>
      </c>
      <c r="J29" s="251">
        <f>J30</f>
        <v>0</v>
      </c>
      <c r="K29" s="250">
        <f>K30</f>
        <v>0</v>
      </c>
      <c r="L29" s="250">
        <f>L30</f>
        <v>0</v>
      </c>
      <c r="M29" s="250">
        <f>M30</f>
        <v>0</v>
      </c>
      <c r="N29" s="250">
        <f>N30</f>
        <v>0</v>
      </c>
      <c r="O29" s="250">
        <f>O30</f>
        <v>0</v>
      </c>
      <c r="P29" s="250">
        <f>P30</f>
        <v>0</v>
      </c>
      <c r="Q29" s="250">
        <f>Q30</f>
        <v>0</v>
      </c>
      <c r="R29" s="250">
        <f>R30</f>
        <v>0</v>
      </c>
      <c r="S29" s="250">
        <f>S30</f>
        <v>0</v>
      </c>
      <c r="T29" s="250">
        <f>T30</f>
        <v>0</v>
      </c>
      <c r="U29" s="250">
        <f>U30</f>
        <v>0</v>
      </c>
      <c r="V29" s="251">
        <f>V30</f>
        <v>0</v>
      </c>
    </row>
    <row r="30" ht="20.1" customHeight="1" spans="1:22">
      <c r="A30" s="248"/>
      <c r="B30" s="248"/>
      <c r="C30" s="248"/>
      <c r="D30" s="249" t="s">
        <v>92</v>
      </c>
      <c r="E30" s="250">
        <f t="shared" ref="E30:V30" si="9">E31+E33</f>
        <v>30.77</v>
      </c>
      <c r="F30" s="250">
        <f>F31+F33</f>
        <v>30.77</v>
      </c>
      <c r="G30" s="251">
        <f>G31+G33</f>
        <v>30.77</v>
      </c>
      <c r="H30" s="251">
        <f>H31+H33</f>
        <v>30.77</v>
      </c>
      <c r="I30" s="251">
        <f>I31+I33</f>
        <v>0</v>
      </c>
      <c r="J30" s="251">
        <f>J31+J33</f>
        <v>0</v>
      </c>
      <c r="K30" s="250">
        <f>K31+K33</f>
        <v>0</v>
      </c>
      <c r="L30" s="250">
        <f>L31+L33</f>
        <v>0</v>
      </c>
      <c r="M30" s="250">
        <f>M31+M33</f>
        <v>0</v>
      </c>
      <c r="N30" s="250">
        <f>N31+N33</f>
        <v>0</v>
      </c>
      <c r="O30" s="250">
        <f>O31+O33</f>
        <v>0</v>
      </c>
      <c r="P30" s="250">
        <f>P31+P33</f>
        <v>0</v>
      </c>
      <c r="Q30" s="250">
        <f>Q31+Q33</f>
        <v>0</v>
      </c>
      <c r="R30" s="250">
        <f>R31+R33</f>
        <v>0</v>
      </c>
      <c r="S30" s="250">
        <f>S31+S33</f>
        <v>0</v>
      </c>
      <c r="T30" s="250">
        <f>T31+T33</f>
        <v>0</v>
      </c>
      <c r="U30" s="250">
        <f>U31+U33</f>
        <v>0</v>
      </c>
      <c r="V30" s="251">
        <f>V31+V33</f>
        <v>0</v>
      </c>
    </row>
    <row r="31" ht="20.1" customHeight="1" spans="1:22">
      <c r="A31" s="248"/>
      <c r="B31" s="248"/>
      <c r="C31" s="248"/>
      <c r="D31" s="249" t="s">
        <v>93</v>
      </c>
      <c r="E31" s="250">
        <f t="shared" ref="E31:V31" si="10">E32</f>
        <v>11.87</v>
      </c>
      <c r="F31" s="250">
        <f>F32</f>
        <v>11.87</v>
      </c>
      <c r="G31" s="251">
        <f>G32</f>
        <v>11.87</v>
      </c>
      <c r="H31" s="251">
        <f>H32</f>
        <v>11.87</v>
      </c>
      <c r="I31" s="251">
        <f>I32</f>
        <v>0</v>
      </c>
      <c r="J31" s="251">
        <f>J32</f>
        <v>0</v>
      </c>
      <c r="K31" s="250">
        <f>K32</f>
        <v>0</v>
      </c>
      <c r="L31" s="250">
        <f>L32</f>
        <v>0</v>
      </c>
      <c r="M31" s="250">
        <f>M32</f>
        <v>0</v>
      </c>
      <c r="N31" s="250">
        <f>N32</f>
        <v>0</v>
      </c>
      <c r="O31" s="250">
        <f>O32</f>
        <v>0</v>
      </c>
      <c r="P31" s="250">
        <f>P32</f>
        <v>0</v>
      </c>
      <c r="Q31" s="250">
        <f>Q32</f>
        <v>0</v>
      </c>
      <c r="R31" s="250">
        <f>R32</f>
        <v>0</v>
      </c>
      <c r="S31" s="250">
        <f>S32</f>
        <v>0</v>
      </c>
      <c r="T31" s="250">
        <f>T32</f>
        <v>0</v>
      </c>
      <c r="U31" s="250">
        <f>U32</f>
        <v>0</v>
      </c>
      <c r="V31" s="251">
        <f>V32</f>
        <v>0</v>
      </c>
    </row>
    <row r="32" ht="20.1" customHeight="1" spans="1:22">
      <c r="A32" s="248" t="s">
        <v>94</v>
      </c>
      <c r="B32" s="248" t="s">
        <v>95</v>
      </c>
      <c r="C32" s="248" t="s">
        <v>70</v>
      </c>
      <c r="D32" s="249" t="s">
        <v>96</v>
      </c>
      <c r="E32" s="250">
        <v>11.87</v>
      </c>
      <c r="F32" s="250">
        <v>11.87</v>
      </c>
      <c r="G32" s="251">
        <v>11.87</v>
      </c>
      <c r="H32" s="251">
        <v>11.87</v>
      </c>
      <c r="I32" s="251">
        <v>0</v>
      </c>
      <c r="J32" s="251">
        <v>0</v>
      </c>
      <c r="K32" s="250">
        <v>0</v>
      </c>
      <c r="L32" s="250">
        <v>0</v>
      </c>
      <c r="M32" s="250">
        <v>0</v>
      </c>
      <c r="N32" s="250">
        <v>0</v>
      </c>
      <c r="O32" s="250">
        <v>0</v>
      </c>
      <c r="P32" s="250">
        <v>0</v>
      </c>
      <c r="Q32" s="250">
        <v>0</v>
      </c>
      <c r="R32" s="250">
        <v>0</v>
      </c>
      <c r="S32" s="250">
        <v>0</v>
      </c>
      <c r="T32" s="250">
        <v>0</v>
      </c>
      <c r="U32" s="250">
        <v>0</v>
      </c>
      <c r="V32" s="251">
        <v>0</v>
      </c>
    </row>
    <row r="33" ht="20.1" customHeight="1" spans="1:22">
      <c r="A33" s="248"/>
      <c r="B33" s="248"/>
      <c r="C33" s="248"/>
      <c r="D33" s="249" t="s">
        <v>97</v>
      </c>
      <c r="E33" s="250">
        <f t="shared" ref="E33:V33" si="11">E34</f>
        <v>18.9</v>
      </c>
      <c r="F33" s="250">
        <f>F34</f>
        <v>18.9</v>
      </c>
      <c r="G33" s="251">
        <f>G34</f>
        <v>18.9</v>
      </c>
      <c r="H33" s="251">
        <f>H34</f>
        <v>18.9</v>
      </c>
      <c r="I33" s="251">
        <f>I34</f>
        <v>0</v>
      </c>
      <c r="J33" s="251">
        <f>J34</f>
        <v>0</v>
      </c>
      <c r="K33" s="250">
        <f>K34</f>
        <v>0</v>
      </c>
      <c r="L33" s="250">
        <f>L34</f>
        <v>0</v>
      </c>
      <c r="M33" s="250">
        <f>M34</f>
        <v>0</v>
      </c>
      <c r="N33" s="250">
        <f>N34</f>
        <v>0</v>
      </c>
      <c r="O33" s="250">
        <f>O34</f>
        <v>0</v>
      </c>
      <c r="P33" s="250">
        <f>P34</f>
        <v>0</v>
      </c>
      <c r="Q33" s="250">
        <f>Q34</f>
        <v>0</v>
      </c>
      <c r="R33" s="250">
        <f>R34</f>
        <v>0</v>
      </c>
      <c r="S33" s="250">
        <f>S34</f>
        <v>0</v>
      </c>
      <c r="T33" s="250">
        <f>T34</f>
        <v>0</v>
      </c>
      <c r="U33" s="250">
        <f>U34</f>
        <v>0</v>
      </c>
      <c r="V33" s="251">
        <f>V34</f>
        <v>0</v>
      </c>
    </row>
    <row r="34" ht="20.1" customHeight="1" spans="1:22">
      <c r="A34" s="248" t="s">
        <v>94</v>
      </c>
      <c r="B34" s="248" t="s">
        <v>95</v>
      </c>
      <c r="C34" s="248" t="s">
        <v>95</v>
      </c>
      <c r="D34" s="249" t="s">
        <v>98</v>
      </c>
      <c r="E34" s="250">
        <v>18.9</v>
      </c>
      <c r="F34" s="250">
        <v>18.9</v>
      </c>
      <c r="G34" s="251">
        <v>18.9</v>
      </c>
      <c r="H34" s="251">
        <v>18.9</v>
      </c>
      <c r="I34" s="251">
        <v>0</v>
      </c>
      <c r="J34" s="251">
        <v>0</v>
      </c>
      <c r="K34" s="250">
        <v>0</v>
      </c>
      <c r="L34" s="250">
        <v>0</v>
      </c>
      <c r="M34" s="250">
        <v>0</v>
      </c>
      <c r="N34" s="250">
        <v>0</v>
      </c>
      <c r="O34" s="250">
        <v>0</v>
      </c>
      <c r="P34" s="250">
        <v>0</v>
      </c>
      <c r="Q34" s="250">
        <v>0</v>
      </c>
      <c r="R34" s="250">
        <v>0</v>
      </c>
      <c r="S34" s="250">
        <v>0</v>
      </c>
      <c r="T34" s="250">
        <v>0</v>
      </c>
      <c r="U34" s="250">
        <v>0</v>
      </c>
      <c r="V34" s="251">
        <v>0</v>
      </c>
    </row>
    <row r="35" ht="20.1" customHeight="1" spans="1:22">
      <c r="A35" s="248"/>
      <c r="B35" s="248"/>
      <c r="C35" s="248"/>
      <c r="D35" s="249" t="s">
        <v>99</v>
      </c>
      <c r="E35" s="250">
        <f t="shared" ref="E35:V35" si="12">E36</f>
        <v>8.43</v>
      </c>
      <c r="F35" s="250">
        <f>F36</f>
        <v>8.43</v>
      </c>
      <c r="G35" s="251">
        <f>G36</f>
        <v>8.43</v>
      </c>
      <c r="H35" s="251">
        <f>H36</f>
        <v>8.43</v>
      </c>
      <c r="I35" s="251">
        <f>I36</f>
        <v>0</v>
      </c>
      <c r="J35" s="251">
        <f>J36</f>
        <v>0</v>
      </c>
      <c r="K35" s="250">
        <f>K36</f>
        <v>0</v>
      </c>
      <c r="L35" s="250">
        <f>L36</f>
        <v>0</v>
      </c>
      <c r="M35" s="250">
        <f>M36</f>
        <v>0</v>
      </c>
      <c r="N35" s="250">
        <f>N36</f>
        <v>0</v>
      </c>
      <c r="O35" s="250">
        <f>O36</f>
        <v>0</v>
      </c>
      <c r="P35" s="250">
        <f>P36</f>
        <v>0</v>
      </c>
      <c r="Q35" s="250">
        <f>Q36</f>
        <v>0</v>
      </c>
      <c r="R35" s="250">
        <f>R36</f>
        <v>0</v>
      </c>
      <c r="S35" s="250">
        <f>S36</f>
        <v>0</v>
      </c>
      <c r="T35" s="250">
        <f>T36</f>
        <v>0</v>
      </c>
      <c r="U35" s="250">
        <f>U36</f>
        <v>0</v>
      </c>
      <c r="V35" s="251">
        <f>V36</f>
        <v>0</v>
      </c>
    </row>
    <row r="36" ht="20.1" customHeight="1" spans="1:22">
      <c r="A36" s="248"/>
      <c r="B36" s="248"/>
      <c r="C36" s="248"/>
      <c r="D36" s="249" t="s">
        <v>100</v>
      </c>
      <c r="E36" s="250">
        <f t="shared" ref="E36:V36" si="13">E37</f>
        <v>8.43</v>
      </c>
      <c r="F36" s="250">
        <f>F37</f>
        <v>8.43</v>
      </c>
      <c r="G36" s="251">
        <f>G37</f>
        <v>8.43</v>
      </c>
      <c r="H36" s="251">
        <f>H37</f>
        <v>8.43</v>
      </c>
      <c r="I36" s="251">
        <f>I37</f>
        <v>0</v>
      </c>
      <c r="J36" s="251">
        <f>J37</f>
        <v>0</v>
      </c>
      <c r="K36" s="250">
        <f>K37</f>
        <v>0</v>
      </c>
      <c r="L36" s="250">
        <f>L37</f>
        <v>0</v>
      </c>
      <c r="M36" s="250">
        <f>M37</f>
        <v>0</v>
      </c>
      <c r="N36" s="250">
        <f>N37</f>
        <v>0</v>
      </c>
      <c r="O36" s="250">
        <f>O37</f>
        <v>0</v>
      </c>
      <c r="P36" s="250">
        <f>P37</f>
        <v>0</v>
      </c>
      <c r="Q36" s="250">
        <f>Q37</f>
        <v>0</v>
      </c>
      <c r="R36" s="250">
        <f>R37</f>
        <v>0</v>
      </c>
      <c r="S36" s="250">
        <f>S37</f>
        <v>0</v>
      </c>
      <c r="T36" s="250">
        <f>T37</f>
        <v>0</v>
      </c>
      <c r="U36" s="250">
        <f>U37</f>
        <v>0</v>
      </c>
      <c r="V36" s="251">
        <f>V37</f>
        <v>0</v>
      </c>
    </row>
    <row r="37" ht="20.1" customHeight="1" spans="1:22">
      <c r="A37" s="248"/>
      <c r="B37" s="248"/>
      <c r="C37" s="248"/>
      <c r="D37" s="249" t="s">
        <v>101</v>
      </c>
      <c r="E37" s="250">
        <f t="shared" ref="E37:V37" si="14">E38</f>
        <v>8.43</v>
      </c>
      <c r="F37" s="250">
        <f>F38</f>
        <v>8.43</v>
      </c>
      <c r="G37" s="251">
        <f>G38</f>
        <v>8.43</v>
      </c>
      <c r="H37" s="251">
        <f>H38</f>
        <v>8.43</v>
      </c>
      <c r="I37" s="251">
        <f>I38</f>
        <v>0</v>
      </c>
      <c r="J37" s="251">
        <f>J38</f>
        <v>0</v>
      </c>
      <c r="K37" s="250">
        <f>K38</f>
        <v>0</v>
      </c>
      <c r="L37" s="250">
        <f>L38</f>
        <v>0</v>
      </c>
      <c r="M37" s="250">
        <f>M38</f>
        <v>0</v>
      </c>
      <c r="N37" s="250">
        <f>N38</f>
        <v>0</v>
      </c>
      <c r="O37" s="250">
        <f>O38</f>
        <v>0</v>
      </c>
      <c r="P37" s="250">
        <f>P38</f>
        <v>0</v>
      </c>
      <c r="Q37" s="250">
        <f>Q38</f>
        <v>0</v>
      </c>
      <c r="R37" s="250">
        <f>R38</f>
        <v>0</v>
      </c>
      <c r="S37" s="250">
        <f>S38</f>
        <v>0</v>
      </c>
      <c r="T37" s="250">
        <f>T38</f>
        <v>0</v>
      </c>
      <c r="U37" s="250">
        <f>U38</f>
        <v>0</v>
      </c>
      <c r="V37" s="251">
        <f>V38</f>
        <v>0</v>
      </c>
    </row>
    <row r="38" ht="20.1" customHeight="1" spans="1:22">
      <c r="A38" s="248" t="s">
        <v>102</v>
      </c>
      <c r="B38" s="248" t="s">
        <v>103</v>
      </c>
      <c r="C38" s="248" t="s">
        <v>70</v>
      </c>
      <c r="D38" s="249" t="s">
        <v>104</v>
      </c>
      <c r="E38" s="250">
        <v>8.43</v>
      </c>
      <c r="F38" s="250">
        <v>8.43</v>
      </c>
      <c r="G38" s="251">
        <v>8.43</v>
      </c>
      <c r="H38" s="251">
        <v>8.43</v>
      </c>
      <c r="I38" s="251">
        <v>0</v>
      </c>
      <c r="J38" s="251">
        <v>0</v>
      </c>
      <c r="K38" s="250">
        <v>0</v>
      </c>
      <c r="L38" s="250">
        <v>0</v>
      </c>
      <c r="M38" s="250">
        <v>0</v>
      </c>
      <c r="N38" s="250">
        <v>0</v>
      </c>
      <c r="O38" s="250">
        <v>0</v>
      </c>
      <c r="P38" s="250">
        <v>0</v>
      </c>
      <c r="Q38" s="250">
        <v>0</v>
      </c>
      <c r="R38" s="250">
        <v>0</v>
      </c>
      <c r="S38" s="250">
        <v>0</v>
      </c>
      <c r="T38" s="250">
        <v>0</v>
      </c>
      <c r="U38" s="250">
        <v>0</v>
      </c>
      <c r="V38" s="251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37"/>
  <sheetViews>
    <sheetView showGridLines="0" showZeros="0" topLeftCell="A7" workbookViewId="0">
      <selection activeCell="J27" sqref="J25 J23 J27"/>
    </sheetView>
  </sheetViews>
  <sheetFormatPr defaultColWidth="7" defaultRowHeight="11.25"/>
  <cols>
    <col min="1" max="3" width="4.5" style="83" customWidth="1"/>
    <col min="4" max="4" width="25.5" style="83" customWidth="1"/>
    <col min="5" max="6" width="12.625" style="83" customWidth="1"/>
    <col min="7" max="7" width="11.875" style="83" customWidth="1"/>
    <col min="8" max="8" width="12.625" style="83" customWidth="1"/>
    <col min="9" max="9" width="12.75" style="83" customWidth="1"/>
    <col min="10" max="12" width="12.625" style="83" customWidth="1"/>
    <col min="13" max="16384" width="7" style="83"/>
  </cols>
  <sheetData>
    <row r="1" ht="42" customHeight="1" spans="1:12">
      <c r="A1" s="84" t="s">
        <v>105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ht="15.75" customHeight="1" spans="1:12">
      <c r="A2" s="85" t="s">
        <v>1</v>
      </c>
      <c r="B2" s="86"/>
      <c r="C2" s="86"/>
      <c r="D2" s="86"/>
      <c r="E2" s="87"/>
      <c r="F2" s="87"/>
      <c r="G2" s="88"/>
      <c r="H2" s="88"/>
      <c r="I2" s="88"/>
      <c r="J2" s="88"/>
      <c r="K2" s="88"/>
      <c r="L2" s="60" t="s">
        <v>2</v>
      </c>
    </row>
    <row r="3" s="80" customFormat="1" ht="16.5" customHeight="1" spans="1:12">
      <c r="A3" s="214" t="s">
        <v>106</v>
      </c>
      <c r="B3" s="215"/>
      <c r="C3" s="216"/>
      <c r="D3" s="217" t="s">
        <v>107</v>
      </c>
      <c r="E3" s="218" t="s">
        <v>42</v>
      </c>
      <c r="F3" s="219" t="s">
        <v>108</v>
      </c>
      <c r="G3" s="219"/>
      <c r="H3" s="219"/>
      <c r="I3" s="219"/>
      <c r="J3" s="219"/>
      <c r="K3" s="219"/>
      <c r="L3" s="219"/>
    </row>
    <row r="4" s="80" customFormat="1" ht="14.25" customHeight="1" spans="1:12">
      <c r="A4" s="220" t="s">
        <v>53</v>
      </c>
      <c r="B4" s="221" t="s">
        <v>54</v>
      </c>
      <c r="C4" s="221" t="s">
        <v>55</v>
      </c>
      <c r="D4" s="222"/>
      <c r="E4" s="218"/>
      <c r="F4" s="218" t="s">
        <v>7</v>
      </c>
      <c r="G4" s="223" t="s">
        <v>109</v>
      </c>
      <c r="H4" s="223"/>
      <c r="I4" s="223"/>
      <c r="J4" s="230" t="s">
        <v>110</v>
      </c>
      <c r="K4" s="231"/>
      <c r="L4" s="232"/>
    </row>
    <row r="5" s="80" customFormat="1" ht="24.75" customHeight="1" spans="1:12">
      <c r="A5" s="220"/>
      <c r="B5" s="221"/>
      <c r="C5" s="221"/>
      <c r="D5" s="224"/>
      <c r="E5" s="218"/>
      <c r="F5" s="218"/>
      <c r="G5" s="218" t="s">
        <v>17</v>
      </c>
      <c r="H5" s="218" t="s">
        <v>111</v>
      </c>
      <c r="I5" s="218" t="s">
        <v>112</v>
      </c>
      <c r="J5" s="218" t="s">
        <v>17</v>
      </c>
      <c r="K5" s="218" t="s">
        <v>113</v>
      </c>
      <c r="L5" s="218" t="s">
        <v>114</v>
      </c>
    </row>
    <row r="6" s="80" customFormat="1" ht="20.1" customHeight="1" spans="1:12">
      <c r="A6" s="225" t="s">
        <v>65</v>
      </c>
      <c r="B6" s="221" t="s">
        <v>65</v>
      </c>
      <c r="C6" s="221" t="s">
        <v>65</v>
      </c>
      <c r="D6" s="221" t="s">
        <v>65</v>
      </c>
      <c r="E6" s="219">
        <v>1</v>
      </c>
      <c r="F6" s="219">
        <v>2</v>
      </c>
      <c r="G6" s="219">
        <v>3</v>
      </c>
      <c r="H6" s="219">
        <v>4</v>
      </c>
      <c r="I6" s="219">
        <v>5</v>
      </c>
      <c r="J6" s="219">
        <v>6</v>
      </c>
      <c r="K6" s="219">
        <v>7</v>
      </c>
      <c r="L6" s="219">
        <v>8</v>
      </c>
    </row>
    <row r="7" s="81" customFormat="1" ht="20.1" customHeight="1" spans="1:12">
      <c r="A7" s="226"/>
      <c r="B7" s="227"/>
      <c r="C7" s="227"/>
      <c r="D7" s="228" t="s">
        <v>7</v>
      </c>
      <c r="E7" s="229">
        <f t="shared" ref="E7:L7" si="0">E8+E28+E34</f>
        <v>263.98</v>
      </c>
      <c r="F7" s="229">
        <f>F8+F28+F34</f>
        <v>263.98</v>
      </c>
      <c r="G7" s="229">
        <f>G8+G28+G34</f>
        <v>206.44</v>
      </c>
      <c r="H7" s="229">
        <f>H8+H28+H34</f>
        <v>183.24</v>
      </c>
      <c r="I7" s="229">
        <f>I8+I28+I34</f>
        <v>23.2</v>
      </c>
      <c r="J7" s="229">
        <f>J8+J28+J34</f>
        <v>57.54</v>
      </c>
      <c r="K7" s="229">
        <f>K8+K28+K34</f>
        <v>57.54</v>
      </c>
      <c r="L7" s="229">
        <f>L8+L28+L34</f>
        <v>0</v>
      </c>
    </row>
    <row r="8" s="82" customFormat="1" ht="20.1" customHeight="1" spans="1:12">
      <c r="A8" s="226" t="s">
        <v>69</v>
      </c>
      <c r="B8" s="227"/>
      <c r="C8" s="227"/>
      <c r="D8" s="228" t="s">
        <v>66</v>
      </c>
      <c r="E8" s="229">
        <f t="shared" ref="E8:L8" si="1">E9</f>
        <v>224.78</v>
      </c>
      <c r="F8" s="229">
        <f>F9</f>
        <v>224.78</v>
      </c>
      <c r="G8" s="229">
        <f>G9</f>
        <v>167.24</v>
      </c>
      <c r="H8" s="229">
        <f>H9</f>
        <v>144.04</v>
      </c>
      <c r="I8" s="229">
        <f>I9</f>
        <v>23.2</v>
      </c>
      <c r="J8" s="229">
        <f>J9</f>
        <v>57.54</v>
      </c>
      <c r="K8" s="229">
        <f>K9</f>
        <v>57.54</v>
      </c>
      <c r="L8" s="229">
        <f>L9</f>
        <v>0</v>
      </c>
    </row>
    <row r="9" s="82" customFormat="1" ht="20.1" customHeight="1" spans="1:12">
      <c r="A9" s="226"/>
      <c r="B9" s="227" t="s">
        <v>70</v>
      </c>
      <c r="C9" s="227"/>
      <c r="D9" s="228" t="s">
        <v>67</v>
      </c>
      <c r="E9" s="229">
        <f t="shared" ref="E9:L9" si="2">E10+E22+E24+E26</f>
        <v>224.78</v>
      </c>
      <c r="F9" s="229">
        <f>F10+F22+F24+F26</f>
        <v>224.78</v>
      </c>
      <c r="G9" s="229">
        <f>G10+G22+G24+G26</f>
        <v>167.24</v>
      </c>
      <c r="H9" s="229">
        <f>H10+H22+H24+H26</f>
        <v>144.04</v>
      </c>
      <c r="I9" s="229">
        <f>I10+I22+I24+I26</f>
        <v>23.2</v>
      </c>
      <c r="J9" s="229">
        <f>J10+J22+J24+J26</f>
        <v>57.54</v>
      </c>
      <c r="K9" s="229">
        <f>K10+K22+K24+K26</f>
        <v>57.54</v>
      </c>
      <c r="L9" s="229">
        <f>L10+L22+L24+L26</f>
        <v>0</v>
      </c>
    </row>
    <row r="10" s="82" customFormat="1" ht="20.1" customHeight="1" spans="1:12">
      <c r="A10" s="226"/>
      <c r="B10" s="227"/>
      <c r="C10" s="227" t="s">
        <v>70</v>
      </c>
      <c r="D10" s="228" t="s">
        <v>68</v>
      </c>
      <c r="E10" s="229">
        <f t="shared" ref="E10:L10" si="3">SUM(E11:E21)</f>
        <v>167.54</v>
      </c>
      <c r="F10" s="229">
        <f>SUM(F11:F21)</f>
        <v>167.54</v>
      </c>
      <c r="G10" s="229">
        <f>SUM(G11:G21)</f>
        <v>167.24</v>
      </c>
      <c r="H10" s="229">
        <f>SUM(H11:H21)</f>
        <v>144.04</v>
      </c>
      <c r="I10" s="229">
        <f>SUM(I11:I21)</f>
        <v>23.2</v>
      </c>
      <c r="J10" s="229">
        <f>SUM(J11:J21)</f>
        <v>0.3</v>
      </c>
      <c r="K10" s="229">
        <f>SUM(K11:K21)</f>
        <v>0.3</v>
      </c>
      <c r="L10" s="229">
        <f>SUM(L11:L21)</f>
        <v>0</v>
      </c>
    </row>
    <row r="11" s="82" customFormat="1" ht="20.1" customHeight="1" spans="1:12">
      <c r="A11" s="226" t="s">
        <v>115</v>
      </c>
      <c r="B11" s="227" t="s">
        <v>116</v>
      </c>
      <c r="C11" s="227" t="s">
        <v>116</v>
      </c>
      <c r="D11" s="228" t="s">
        <v>71</v>
      </c>
      <c r="E11" s="229">
        <v>111.04</v>
      </c>
      <c r="F11" s="229">
        <v>111.04</v>
      </c>
      <c r="G11" s="229">
        <v>111.04</v>
      </c>
      <c r="H11" s="229">
        <v>111.04</v>
      </c>
      <c r="I11" s="229">
        <v>0</v>
      </c>
      <c r="J11" s="229">
        <v>0</v>
      </c>
      <c r="K11" s="229">
        <v>0</v>
      </c>
      <c r="L11" s="229">
        <v>0</v>
      </c>
    </row>
    <row r="12" s="82" customFormat="1" ht="20.1" customHeight="1" spans="1:12">
      <c r="A12" s="226" t="s">
        <v>115</v>
      </c>
      <c r="B12" s="227" t="s">
        <v>116</v>
      </c>
      <c r="C12" s="227" t="s">
        <v>116</v>
      </c>
      <c r="D12" s="228" t="s">
        <v>75</v>
      </c>
      <c r="E12" s="229">
        <v>0.59</v>
      </c>
      <c r="F12" s="229">
        <v>0.59</v>
      </c>
      <c r="G12" s="229">
        <v>0.59</v>
      </c>
      <c r="H12" s="229">
        <v>0.59</v>
      </c>
      <c r="I12" s="229">
        <v>0</v>
      </c>
      <c r="J12" s="229">
        <v>0</v>
      </c>
      <c r="K12" s="229">
        <v>0</v>
      </c>
      <c r="L12" s="229">
        <v>0</v>
      </c>
    </row>
    <row r="13" s="82" customFormat="1" ht="20.1" customHeight="1" spans="1:12">
      <c r="A13" s="226" t="s">
        <v>115</v>
      </c>
      <c r="B13" s="227" t="s">
        <v>116</v>
      </c>
      <c r="C13" s="227" t="s">
        <v>116</v>
      </c>
      <c r="D13" s="228" t="s">
        <v>77</v>
      </c>
      <c r="E13" s="229">
        <v>2.3</v>
      </c>
      <c r="F13" s="229">
        <v>2.3</v>
      </c>
      <c r="G13" s="229">
        <v>2.3</v>
      </c>
      <c r="H13" s="229">
        <v>2.3</v>
      </c>
      <c r="I13" s="229">
        <v>0</v>
      </c>
      <c r="J13" s="229">
        <v>0</v>
      </c>
      <c r="K13" s="229">
        <v>0</v>
      </c>
      <c r="L13" s="229">
        <v>0</v>
      </c>
    </row>
    <row r="14" s="82" customFormat="1" ht="20.1" customHeight="1" spans="1:12">
      <c r="A14" s="226" t="s">
        <v>115</v>
      </c>
      <c r="B14" s="227" t="s">
        <v>116</v>
      </c>
      <c r="C14" s="227" t="s">
        <v>116</v>
      </c>
      <c r="D14" s="228" t="s">
        <v>76</v>
      </c>
      <c r="E14" s="229">
        <v>2.01</v>
      </c>
      <c r="F14" s="229">
        <v>2.01</v>
      </c>
      <c r="G14" s="229">
        <v>2.01</v>
      </c>
      <c r="H14" s="229">
        <v>2.01</v>
      </c>
      <c r="I14" s="229">
        <v>0</v>
      </c>
      <c r="J14" s="229">
        <v>0</v>
      </c>
      <c r="K14" s="229">
        <v>0</v>
      </c>
      <c r="L14" s="229">
        <v>0</v>
      </c>
    </row>
    <row r="15" s="82" customFormat="1" ht="20.1" customHeight="1" spans="1:12">
      <c r="A15" s="226" t="s">
        <v>115</v>
      </c>
      <c r="B15" s="227" t="s">
        <v>116</v>
      </c>
      <c r="C15" s="227" t="s">
        <v>116</v>
      </c>
      <c r="D15" s="228" t="s">
        <v>72</v>
      </c>
      <c r="E15" s="229">
        <v>7.09</v>
      </c>
      <c r="F15" s="229">
        <v>7.09</v>
      </c>
      <c r="G15" s="229">
        <v>7.09</v>
      </c>
      <c r="H15" s="229">
        <v>7.09</v>
      </c>
      <c r="I15" s="229">
        <v>0</v>
      </c>
      <c r="J15" s="229">
        <v>0</v>
      </c>
      <c r="K15" s="229">
        <v>0</v>
      </c>
      <c r="L15" s="229">
        <v>0</v>
      </c>
    </row>
    <row r="16" s="82" customFormat="1" ht="20.1" customHeight="1" spans="1:12">
      <c r="A16" s="226" t="s">
        <v>115</v>
      </c>
      <c r="B16" s="227" t="s">
        <v>116</v>
      </c>
      <c r="C16" s="227" t="s">
        <v>116</v>
      </c>
      <c r="D16" s="228" t="s">
        <v>80</v>
      </c>
      <c r="E16" s="229">
        <v>11.3</v>
      </c>
      <c r="F16" s="229">
        <v>11.3</v>
      </c>
      <c r="G16" s="229">
        <v>11.3</v>
      </c>
      <c r="H16" s="229">
        <v>0</v>
      </c>
      <c r="I16" s="229">
        <v>11.3</v>
      </c>
      <c r="J16" s="229">
        <v>0</v>
      </c>
      <c r="K16" s="229">
        <v>0</v>
      </c>
      <c r="L16" s="229">
        <v>0</v>
      </c>
    </row>
    <row r="17" s="82" customFormat="1" ht="20.1" customHeight="1" spans="1:12">
      <c r="A17" s="226" t="s">
        <v>115</v>
      </c>
      <c r="B17" s="227" t="s">
        <v>116</v>
      </c>
      <c r="C17" s="227" t="s">
        <v>116</v>
      </c>
      <c r="D17" s="228" t="s">
        <v>74</v>
      </c>
      <c r="E17" s="229">
        <v>0.24</v>
      </c>
      <c r="F17" s="229">
        <v>0.24</v>
      </c>
      <c r="G17" s="229">
        <v>0.24</v>
      </c>
      <c r="H17" s="229">
        <v>0.24</v>
      </c>
      <c r="I17" s="229">
        <v>0</v>
      </c>
      <c r="J17" s="229">
        <v>0</v>
      </c>
      <c r="K17" s="229">
        <v>0</v>
      </c>
      <c r="L17" s="229">
        <v>0</v>
      </c>
    </row>
    <row r="18" s="82" customFormat="1" ht="20.1" customHeight="1" spans="1:12">
      <c r="A18" s="226" t="s">
        <v>115</v>
      </c>
      <c r="B18" s="227" t="s">
        <v>116</v>
      </c>
      <c r="C18" s="227" t="s">
        <v>116</v>
      </c>
      <c r="D18" s="228" t="s">
        <v>79</v>
      </c>
      <c r="E18" s="229">
        <v>11.9</v>
      </c>
      <c r="F18" s="229">
        <v>11.9</v>
      </c>
      <c r="G18" s="229">
        <v>11.9</v>
      </c>
      <c r="H18" s="229">
        <v>0</v>
      </c>
      <c r="I18" s="229">
        <v>11.9</v>
      </c>
      <c r="J18" s="229">
        <v>0</v>
      </c>
      <c r="K18" s="229">
        <v>0</v>
      </c>
      <c r="L18" s="229">
        <v>0</v>
      </c>
    </row>
    <row r="19" s="82" customFormat="1" ht="20.1" customHeight="1" spans="1:12">
      <c r="A19" s="226" t="s">
        <v>115</v>
      </c>
      <c r="B19" s="227" t="s">
        <v>116</v>
      </c>
      <c r="C19" s="227" t="s">
        <v>116</v>
      </c>
      <c r="D19" s="228" t="s">
        <v>81</v>
      </c>
      <c r="E19" s="229">
        <v>0.3</v>
      </c>
      <c r="F19" s="229">
        <v>0.3</v>
      </c>
      <c r="G19" s="229">
        <v>0</v>
      </c>
      <c r="H19" s="229">
        <v>0</v>
      </c>
      <c r="I19" s="229">
        <v>0</v>
      </c>
      <c r="J19" s="229">
        <v>0.3</v>
      </c>
      <c r="K19" s="229">
        <v>0.3</v>
      </c>
      <c r="L19" s="229">
        <v>0</v>
      </c>
    </row>
    <row r="20" s="82" customFormat="1" ht="20.1" customHeight="1" spans="1:12">
      <c r="A20" s="226" t="s">
        <v>115</v>
      </c>
      <c r="B20" s="227" t="s">
        <v>116</v>
      </c>
      <c r="C20" s="227" t="s">
        <v>116</v>
      </c>
      <c r="D20" s="228" t="s">
        <v>78</v>
      </c>
      <c r="E20" s="229">
        <v>9.25</v>
      </c>
      <c r="F20" s="229">
        <v>9.25</v>
      </c>
      <c r="G20" s="229">
        <v>9.25</v>
      </c>
      <c r="H20" s="229">
        <v>9.25</v>
      </c>
      <c r="I20" s="229">
        <v>0</v>
      </c>
      <c r="J20" s="229">
        <v>0</v>
      </c>
      <c r="K20" s="229">
        <v>0</v>
      </c>
      <c r="L20" s="229">
        <v>0</v>
      </c>
    </row>
    <row r="21" s="82" customFormat="1" ht="20.1" customHeight="1" spans="1:12">
      <c r="A21" s="226" t="s">
        <v>115</v>
      </c>
      <c r="B21" s="227" t="s">
        <v>116</v>
      </c>
      <c r="C21" s="227" t="s">
        <v>116</v>
      </c>
      <c r="D21" s="228" t="s">
        <v>73</v>
      </c>
      <c r="E21" s="229">
        <v>11.52</v>
      </c>
      <c r="F21" s="229">
        <v>11.52</v>
      </c>
      <c r="G21" s="229">
        <v>11.52</v>
      </c>
      <c r="H21" s="229">
        <v>11.52</v>
      </c>
      <c r="I21" s="229">
        <v>0</v>
      </c>
      <c r="J21" s="229">
        <v>0</v>
      </c>
      <c r="K21" s="229">
        <v>0</v>
      </c>
      <c r="L21" s="229">
        <v>0</v>
      </c>
    </row>
    <row r="22" s="82" customFormat="1" ht="20.1" customHeight="1" spans="1:12">
      <c r="A22" s="226"/>
      <c r="B22" s="227"/>
      <c r="C22" s="227" t="s">
        <v>83</v>
      </c>
      <c r="D22" s="228" t="s">
        <v>82</v>
      </c>
      <c r="E22" s="229">
        <f t="shared" ref="E22:L22" si="4">E23</f>
        <v>29</v>
      </c>
      <c r="F22" s="229">
        <f>F23</f>
        <v>29</v>
      </c>
      <c r="G22" s="229">
        <f>G23</f>
        <v>0</v>
      </c>
      <c r="H22" s="229">
        <f>H23</f>
        <v>0</v>
      </c>
      <c r="I22" s="229">
        <f>I23</f>
        <v>0</v>
      </c>
      <c r="J22" s="229">
        <f>J23</f>
        <v>29</v>
      </c>
      <c r="K22" s="229">
        <f>K23</f>
        <v>29</v>
      </c>
      <c r="L22" s="229">
        <f>L23</f>
        <v>0</v>
      </c>
    </row>
    <row r="23" s="82" customFormat="1" ht="20.1" customHeight="1" spans="1:12">
      <c r="A23" s="226" t="s">
        <v>115</v>
      </c>
      <c r="B23" s="227" t="s">
        <v>116</v>
      </c>
      <c r="C23" s="227" t="s">
        <v>117</v>
      </c>
      <c r="D23" s="228" t="s">
        <v>84</v>
      </c>
      <c r="E23" s="229">
        <v>29</v>
      </c>
      <c r="F23" s="229">
        <v>29</v>
      </c>
      <c r="G23" s="229">
        <v>0</v>
      </c>
      <c r="H23" s="229">
        <v>0</v>
      </c>
      <c r="I23" s="229">
        <v>0</v>
      </c>
      <c r="J23" s="229">
        <v>29</v>
      </c>
      <c r="K23" s="229">
        <v>29</v>
      </c>
      <c r="L23" s="229">
        <v>0</v>
      </c>
    </row>
    <row r="24" s="82" customFormat="1" ht="20.1" customHeight="1" spans="1:12">
      <c r="A24" s="226"/>
      <c r="B24" s="227"/>
      <c r="C24" s="227" t="s">
        <v>86</v>
      </c>
      <c r="D24" s="228" t="s">
        <v>85</v>
      </c>
      <c r="E24" s="229">
        <f t="shared" ref="E24:L24" si="5">E25</f>
        <v>10</v>
      </c>
      <c r="F24" s="229">
        <f>F25</f>
        <v>10</v>
      </c>
      <c r="G24" s="229">
        <f>G25</f>
        <v>0</v>
      </c>
      <c r="H24" s="229">
        <f>H25</f>
        <v>0</v>
      </c>
      <c r="I24" s="229">
        <f>I25</f>
        <v>0</v>
      </c>
      <c r="J24" s="229">
        <f>J25</f>
        <v>10</v>
      </c>
      <c r="K24" s="229">
        <f>K25</f>
        <v>10</v>
      </c>
      <c r="L24" s="229">
        <f>L25</f>
        <v>0</v>
      </c>
    </row>
    <row r="25" s="82" customFormat="1" ht="20.1" customHeight="1" spans="1:12">
      <c r="A25" s="226" t="s">
        <v>115</v>
      </c>
      <c r="B25" s="227" t="s">
        <v>116</v>
      </c>
      <c r="C25" s="227" t="s">
        <v>118</v>
      </c>
      <c r="D25" s="228" t="s">
        <v>87</v>
      </c>
      <c r="E25" s="229">
        <v>10</v>
      </c>
      <c r="F25" s="229">
        <v>10</v>
      </c>
      <c r="G25" s="229">
        <v>0</v>
      </c>
      <c r="H25" s="229">
        <v>0</v>
      </c>
      <c r="I25" s="229">
        <v>0</v>
      </c>
      <c r="J25" s="229">
        <v>10</v>
      </c>
      <c r="K25" s="229">
        <v>10</v>
      </c>
      <c r="L25" s="229">
        <v>0</v>
      </c>
    </row>
    <row r="26" s="82" customFormat="1" ht="20.1" customHeight="1" spans="1:12">
      <c r="A26" s="226"/>
      <c r="B26" s="227"/>
      <c r="C26" s="227" t="s">
        <v>89</v>
      </c>
      <c r="D26" s="228" t="s">
        <v>88</v>
      </c>
      <c r="E26" s="229">
        <f t="shared" ref="E26:L26" si="6">E27</f>
        <v>18.24</v>
      </c>
      <c r="F26" s="229">
        <f>F27</f>
        <v>18.24</v>
      </c>
      <c r="G26" s="229">
        <f>G27</f>
        <v>0</v>
      </c>
      <c r="H26" s="229">
        <f>H27</f>
        <v>0</v>
      </c>
      <c r="I26" s="229">
        <f>I27</f>
        <v>0</v>
      </c>
      <c r="J26" s="229">
        <f>J27</f>
        <v>18.24</v>
      </c>
      <c r="K26" s="229">
        <f>K27</f>
        <v>18.24</v>
      </c>
      <c r="L26" s="229">
        <f>L27</f>
        <v>0</v>
      </c>
    </row>
    <row r="27" s="82" customFormat="1" ht="20.1" customHeight="1" spans="1:12">
      <c r="A27" s="226" t="s">
        <v>115</v>
      </c>
      <c r="B27" s="227" t="s">
        <v>116</v>
      </c>
      <c r="C27" s="227" t="s">
        <v>119</v>
      </c>
      <c r="D27" s="228" t="s">
        <v>90</v>
      </c>
      <c r="E27" s="229">
        <v>18.24</v>
      </c>
      <c r="F27" s="229">
        <v>18.24</v>
      </c>
      <c r="G27" s="229">
        <v>0</v>
      </c>
      <c r="H27" s="229">
        <v>0</v>
      </c>
      <c r="I27" s="229">
        <v>0</v>
      </c>
      <c r="J27" s="229">
        <v>18.24</v>
      </c>
      <c r="K27" s="229">
        <v>18.24</v>
      </c>
      <c r="L27" s="229">
        <v>0</v>
      </c>
    </row>
    <row r="28" s="82" customFormat="1" ht="20.1" customHeight="1" spans="1:12">
      <c r="A28" s="226" t="s">
        <v>94</v>
      </c>
      <c r="B28" s="227"/>
      <c r="C28" s="227"/>
      <c r="D28" s="228" t="s">
        <v>91</v>
      </c>
      <c r="E28" s="229">
        <f t="shared" ref="E28:L28" si="7">E29</f>
        <v>30.77</v>
      </c>
      <c r="F28" s="229">
        <f>F29</f>
        <v>30.77</v>
      </c>
      <c r="G28" s="229">
        <f>G29</f>
        <v>30.77</v>
      </c>
      <c r="H28" s="229">
        <f>H29</f>
        <v>30.77</v>
      </c>
      <c r="I28" s="229">
        <f>I29</f>
        <v>0</v>
      </c>
      <c r="J28" s="229">
        <f>J29</f>
        <v>0</v>
      </c>
      <c r="K28" s="229">
        <f>K29</f>
        <v>0</v>
      </c>
      <c r="L28" s="229">
        <f>L29</f>
        <v>0</v>
      </c>
    </row>
    <row r="29" s="82" customFormat="1" ht="20.1" customHeight="1" spans="1:12">
      <c r="A29" s="226"/>
      <c r="B29" s="227" t="s">
        <v>95</v>
      </c>
      <c r="C29" s="227"/>
      <c r="D29" s="228" t="s">
        <v>92</v>
      </c>
      <c r="E29" s="229">
        <f t="shared" ref="E29:L29" si="8">E30+E32</f>
        <v>30.77</v>
      </c>
      <c r="F29" s="229">
        <f>F30+F32</f>
        <v>30.77</v>
      </c>
      <c r="G29" s="229">
        <f>G30+G32</f>
        <v>30.77</v>
      </c>
      <c r="H29" s="229">
        <f>H30+H32</f>
        <v>30.77</v>
      </c>
      <c r="I29" s="229">
        <f>I30+I32</f>
        <v>0</v>
      </c>
      <c r="J29" s="229">
        <f>J30+J32</f>
        <v>0</v>
      </c>
      <c r="K29" s="229">
        <f>K30+K32</f>
        <v>0</v>
      </c>
      <c r="L29" s="229">
        <f>L30+L32</f>
        <v>0</v>
      </c>
    </row>
    <row r="30" s="82" customFormat="1" ht="20.1" customHeight="1" spans="1:12">
      <c r="A30" s="226"/>
      <c r="B30" s="227"/>
      <c r="C30" s="227" t="s">
        <v>70</v>
      </c>
      <c r="D30" s="228" t="s">
        <v>93</v>
      </c>
      <c r="E30" s="229">
        <f t="shared" ref="E30:L30" si="9">E31</f>
        <v>11.87</v>
      </c>
      <c r="F30" s="229">
        <f>F31</f>
        <v>11.87</v>
      </c>
      <c r="G30" s="229">
        <f>G31</f>
        <v>11.87</v>
      </c>
      <c r="H30" s="229">
        <f>H31</f>
        <v>11.87</v>
      </c>
      <c r="I30" s="229">
        <f>I31</f>
        <v>0</v>
      </c>
      <c r="J30" s="229">
        <f>J31</f>
        <v>0</v>
      </c>
      <c r="K30" s="229">
        <f>K31</f>
        <v>0</v>
      </c>
      <c r="L30" s="229">
        <f>L31</f>
        <v>0</v>
      </c>
    </row>
    <row r="31" s="82" customFormat="1" ht="20.1" customHeight="1" spans="1:12">
      <c r="A31" s="226" t="s">
        <v>120</v>
      </c>
      <c r="B31" s="227" t="s">
        <v>121</v>
      </c>
      <c r="C31" s="227" t="s">
        <v>116</v>
      </c>
      <c r="D31" s="228" t="s">
        <v>96</v>
      </c>
      <c r="E31" s="229">
        <v>11.87</v>
      </c>
      <c r="F31" s="229">
        <v>11.87</v>
      </c>
      <c r="G31" s="229">
        <v>11.87</v>
      </c>
      <c r="H31" s="229">
        <v>11.87</v>
      </c>
      <c r="I31" s="229">
        <v>0</v>
      </c>
      <c r="J31" s="229">
        <v>0</v>
      </c>
      <c r="K31" s="229">
        <v>0</v>
      </c>
      <c r="L31" s="229">
        <v>0</v>
      </c>
    </row>
    <row r="32" ht="20.1" customHeight="1" spans="1:12">
      <c r="A32" s="226"/>
      <c r="B32" s="227"/>
      <c r="C32" s="227" t="s">
        <v>95</v>
      </c>
      <c r="D32" s="228" t="s">
        <v>97</v>
      </c>
      <c r="E32" s="229">
        <f t="shared" ref="E32:L32" si="10">E33</f>
        <v>18.9</v>
      </c>
      <c r="F32" s="229">
        <f>F33</f>
        <v>18.9</v>
      </c>
      <c r="G32" s="229">
        <f>G33</f>
        <v>18.9</v>
      </c>
      <c r="H32" s="229">
        <f>H33</f>
        <v>18.9</v>
      </c>
      <c r="I32" s="229">
        <f>I33</f>
        <v>0</v>
      </c>
      <c r="J32" s="229">
        <f>J33</f>
        <v>0</v>
      </c>
      <c r="K32" s="229">
        <f>K33</f>
        <v>0</v>
      </c>
      <c r="L32" s="229">
        <f>L33</f>
        <v>0</v>
      </c>
    </row>
    <row r="33" ht="20.1" customHeight="1" spans="1:12">
      <c r="A33" s="226" t="s">
        <v>120</v>
      </c>
      <c r="B33" s="227" t="s">
        <v>121</v>
      </c>
      <c r="C33" s="227" t="s">
        <v>121</v>
      </c>
      <c r="D33" s="228" t="s">
        <v>98</v>
      </c>
      <c r="E33" s="229">
        <v>18.9</v>
      </c>
      <c r="F33" s="229">
        <v>18.9</v>
      </c>
      <c r="G33" s="229">
        <v>18.9</v>
      </c>
      <c r="H33" s="229">
        <v>18.9</v>
      </c>
      <c r="I33" s="229">
        <v>0</v>
      </c>
      <c r="J33" s="229">
        <v>0</v>
      </c>
      <c r="K33" s="229">
        <v>0</v>
      </c>
      <c r="L33" s="229">
        <v>0</v>
      </c>
    </row>
    <row r="34" ht="20.1" customHeight="1" spans="1:12">
      <c r="A34" s="226" t="s">
        <v>102</v>
      </c>
      <c r="B34" s="227"/>
      <c r="C34" s="227"/>
      <c r="D34" s="228" t="s">
        <v>99</v>
      </c>
      <c r="E34" s="229">
        <f t="shared" ref="E34:L34" si="11">E35</f>
        <v>8.43</v>
      </c>
      <c r="F34" s="229">
        <f>F35</f>
        <v>8.43</v>
      </c>
      <c r="G34" s="229">
        <f>G35</f>
        <v>8.43</v>
      </c>
      <c r="H34" s="229">
        <f>H35</f>
        <v>8.43</v>
      </c>
      <c r="I34" s="229">
        <f>I35</f>
        <v>0</v>
      </c>
      <c r="J34" s="229">
        <f>J35</f>
        <v>0</v>
      </c>
      <c r="K34" s="229">
        <f>K35</f>
        <v>0</v>
      </c>
      <c r="L34" s="229">
        <f>L35</f>
        <v>0</v>
      </c>
    </row>
    <row r="35" ht="20.1" customHeight="1" spans="1:12">
      <c r="A35" s="226"/>
      <c r="B35" s="227" t="s">
        <v>103</v>
      </c>
      <c r="C35" s="227"/>
      <c r="D35" s="228" t="s">
        <v>100</v>
      </c>
      <c r="E35" s="229">
        <f t="shared" ref="E35:L35" si="12">E36</f>
        <v>8.43</v>
      </c>
      <c r="F35" s="229">
        <f>F36</f>
        <v>8.43</v>
      </c>
      <c r="G35" s="229">
        <f>G36</f>
        <v>8.43</v>
      </c>
      <c r="H35" s="229">
        <f>H36</f>
        <v>8.43</v>
      </c>
      <c r="I35" s="229">
        <f>I36</f>
        <v>0</v>
      </c>
      <c r="J35" s="229">
        <f>J36</f>
        <v>0</v>
      </c>
      <c r="K35" s="229">
        <f>K36</f>
        <v>0</v>
      </c>
      <c r="L35" s="229">
        <f>L36</f>
        <v>0</v>
      </c>
    </row>
    <row r="36" ht="20.1" customHeight="1" spans="1:12">
      <c r="A36" s="226"/>
      <c r="B36" s="227"/>
      <c r="C36" s="227" t="s">
        <v>70</v>
      </c>
      <c r="D36" s="228" t="s">
        <v>101</v>
      </c>
      <c r="E36" s="229">
        <f t="shared" ref="E36:L36" si="13">E37</f>
        <v>8.43</v>
      </c>
      <c r="F36" s="229">
        <f>F37</f>
        <v>8.43</v>
      </c>
      <c r="G36" s="229">
        <f>G37</f>
        <v>8.43</v>
      </c>
      <c r="H36" s="229">
        <f>H37</f>
        <v>8.43</v>
      </c>
      <c r="I36" s="229">
        <f>I37</f>
        <v>0</v>
      </c>
      <c r="J36" s="229">
        <f>J37</f>
        <v>0</v>
      </c>
      <c r="K36" s="229">
        <f>K37</f>
        <v>0</v>
      </c>
      <c r="L36" s="229">
        <f>L37</f>
        <v>0</v>
      </c>
    </row>
    <row r="37" ht="20.1" customHeight="1" spans="1:12">
      <c r="A37" s="226" t="s">
        <v>122</v>
      </c>
      <c r="B37" s="227" t="s">
        <v>123</v>
      </c>
      <c r="C37" s="227" t="s">
        <v>116</v>
      </c>
      <c r="D37" s="228" t="s">
        <v>104</v>
      </c>
      <c r="E37" s="229">
        <v>8.43</v>
      </c>
      <c r="F37" s="229">
        <v>8.43</v>
      </c>
      <c r="G37" s="229">
        <v>8.43</v>
      </c>
      <c r="H37" s="229">
        <v>8.43</v>
      </c>
      <c r="I37" s="229">
        <v>0</v>
      </c>
      <c r="J37" s="229">
        <v>0</v>
      </c>
      <c r="K37" s="229">
        <v>0</v>
      </c>
      <c r="L37" s="229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41" customWidth="1"/>
    <col min="2" max="2" width="21.125" style="141" customWidth="1"/>
    <col min="3" max="3" width="15.25" style="142" customWidth="1"/>
    <col min="4" max="4" width="24.5" style="142" customWidth="1"/>
    <col min="5" max="5" width="17.125" style="142" customWidth="1"/>
    <col min="6" max="6" width="13.75" style="142" customWidth="1"/>
    <col min="7" max="7" width="12.125" style="142" customWidth="1"/>
    <col min="8" max="8" width="13.875" style="142" customWidth="1"/>
    <col min="9" max="9" width="13.125" style="142" customWidth="1"/>
    <col min="10" max="12" width="11.25" style="142" customWidth="1"/>
    <col min="13" max="13" width="10" style="142" customWidth="1"/>
    <col min="14" max="16384" width="9" style="142"/>
  </cols>
  <sheetData>
    <row r="1" ht="42" customHeight="1" spans="1:21">
      <c r="A1" s="143" t="s">
        <v>124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200"/>
      <c r="O1" s="200"/>
      <c r="P1" s="200"/>
      <c r="Q1" s="200"/>
      <c r="R1" s="200"/>
      <c r="S1" s="200"/>
      <c r="T1" s="200"/>
      <c r="U1" s="200"/>
    </row>
    <row r="2" s="138" customFormat="1" ht="20.1" customHeight="1" spans="1:21">
      <c r="A2" s="144" t="s">
        <v>1</v>
      </c>
      <c r="B2" s="145"/>
      <c r="C2" s="145"/>
      <c r="D2" s="146"/>
      <c r="E2" s="146"/>
      <c r="F2" s="146"/>
      <c r="G2" s="146"/>
      <c r="H2" s="147"/>
      <c r="I2" s="147"/>
      <c r="J2" s="201"/>
      <c r="K2" s="201"/>
      <c r="L2" s="201"/>
      <c r="M2" s="202" t="s">
        <v>2</v>
      </c>
      <c r="N2" s="201"/>
      <c r="O2" s="201"/>
      <c r="P2" s="201"/>
      <c r="Q2" s="201"/>
      <c r="R2" s="201"/>
      <c r="S2" s="201"/>
      <c r="T2" s="201"/>
      <c r="U2" s="201"/>
    </row>
    <row r="3" s="139" customFormat="1" ht="16.35" customHeight="1" spans="1:13">
      <c r="A3" s="148" t="s">
        <v>125</v>
      </c>
      <c r="B3" s="149"/>
      <c r="C3" s="150"/>
      <c r="D3" s="151" t="s">
        <v>126</v>
      </c>
      <c r="E3" s="152"/>
      <c r="F3" s="152"/>
      <c r="G3" s="152"/>
      <c r="H3" s="151"/>
      <c r="I3" s="151"/>
      <c r="J3" s="151"/>
      <c r="K3" s="151"/>
      <c r="L3" s="151"/>
      <c r="M3" s="203"/>
    </row>
    <row r="4" s="139" customFormat="1" ht="19.5" customHeight="1" spans="1:13">
      <c r="A4" s="153" t="s">
        <v>127</v>
      </c>
      <c r="B4" s="154"/>
      <c r="C4" s="155" t="s">
        <v>128</v>
      </c>
      <c r="D4" s="155" t="s">
        <v>129</v>
      </c>
      <c r="E4" s="156" t="s">
        <v>7</v>
      </c>
      <c r="F4" s="157" t="s">
        <v>8</v>
      </c>
      <c r="G4" s="158"/>
      <c r="H4" s="159" t="s">
        <v>9</v>
      </c>
      <c r="I4" s="159"/>
      <c r="J4" s="159"/>
      <c r="K4" s="159"/>
      <c r="L4" s="159"/>
      <c r="M4" s="204"/>
    </row>
    <row r="5" s="139" customFormat="1" ht="19.5" customHeight="1" spans="1:13">
      <c r="A5" s="160"/>
      <c r="B5" s="161"/>
      <c r="C5" s="162"/>
      <c r="D5" s="155"/>
      <c r="E5" s="156"/>
      <c r="F5" s="163" t="s">
        <v>10</v>
      </c>
      <c r="G5" s="164" t="s">
        <v>130</v>
      </c>
      <c r="H5" s="165" t="s">
        <v>12</v>
      </c>
      <c r="I5" s="205"/>
      <c r="J5" s="206" t="s">
        <v>131</v>
      </c>
      <c r="K5" s="207" t="s">
        <v>14</v>
      </c>
      <c r="L5" s="207" t="s">
        <v>15</v>
      </c>
      <c r="M5" s="208" t="s">
        <v>16</v>
      </c>
    </row>
    <row r="6" s="139" customFormat="1" ht="23.25" customHeight="1" spans="1:21">
      <c r="A6" s="166"/>
      <c r="B6" s="167"/>
      <c r="C6" s="162"/>
      <c r="D6" s="155"/>
      <c r="E6" s="156"/>
      <c r="F6" s="168"/>
      <c r="G6" s="169"/>
      <c r="H6" s="170" t="s">
        <v>17</v>
      </c>
      <c r="I6" s="209" t="s">
        <v>18</v>
      </c>
      <c r="J6" s="206"/>
      <c r="K6" s="210"/>
      <c r="L6" s="210"/>
      <c r="M6" s="208"/>
      <c r="N6" s="200"/>
      <c r="O6" s="200"/>
      <c r="P6" s="200"/>
      <c r="Q6" s="200"/>
      <c r="R6" s="200"/>
      <c r="S6" s="200"/>
      <c r="T6" s="200"/>
      <c r="U6" s="200"/>
    </row>
    <row r="7" s="140" customFormat="1" ht="17.1" customHeight="1" spans="1:21">
      <c r="A7" s="171" t="s">
        <v>19</v>
      </c>
      <c r="B7" s="172"/>
      <c r="C7" s="173">
        <v>263.98</v>
      </c>
      <c r="D7" s="174" t="s">
        <v>132</v>
      </c>
      <c r="E7" s="175">
        <v>224.78</v>
      </c>
      <c r="F7" s="175">
        <v>0</v>
      </c>
      <c r="G7" s="175">
        <v>0</v>
      </c>
      <c r="H7" s="176">
        <v>224.78</v>
      </c>
      <c r="I7" s="193">
        <v>224.78</v>
      </c>
      <c r="J7" s="175">
        <v>0</v>
      </c>
      <c r="K7" s="175">
        <v>0</v>
      </c>
      <c r="L7" s="175">
        <v>0</v>
      </c>
      <c r="M7" s="175">
        <v>0</v>
      </c>
      <c r="N7" s="211"/>
      <c r="O7" s="211"/>
      <c r="P7" s="211"/>
      <c r="Q7" s="211"/>
      <c r="R7" s="211"/>
      <c r="S7" s="211"/>
      <c r="T7" s="211"/>
      <c r="U7" s="211"/>
    </row>
    <row r="8" s="140" customFormat="1" ht="17.1" customHeight="1" spans="1:21">
      <c r="A8" s="171" t="s">
        <v>21</v>
      </c>
      <c r="B8" s="172"/>
      <c r="C8" s="177">
        <v>263.98</v>
      </c>
      <c r="D8" s="178" t="s">
        <v>133</v>
      </c>
      <c r="E8" s="175">
        <v>0</v>
      </c>
      <c r="F8" s="175">
        <v>0</v>
      </c>
      <c r="G8" s="175">
        <v>0</v>
      </c>
      <c r="H8" s="176">
        <v>0</v>
      </c>
      <c r="I8" s="212">
        <v>0</v>
      </c>
      <c r="J8" s="213">
        <v>0</v>
      </c>
      <c r="K8" s="213">
        <v>0</v>
      </c>
      <c r="L8" s="213">
        <v>0</v>
      </c>
      <c r="M8" s="175">
        <v>0</v>
      </c>
      <c r="N8" s="211"/>
      <c r="O8" s="211"/>
      <c r="P8" s="211"/>
      <c r="Q8" s="211"/>
      <c r="R8" s="211"/>
      <c r="S8" s="211"/>
      <c r="T8" s="211"/>
      <c r="U8" s="211"/>
    </row>
    <row r="9" s="140" customFormat="1" ht="17.1" customHeight="1" spans="1:21">
      <c r="A9" s="171" t="s">
        <v>23</v>
      </c>
      <c r="B9" s="172"/>
      <c r="C9" s="179">
        <v>0</v>
      </c>
      <c r="D9" s="178" t="s">
        <v>134</v>
      </c>
      <c r="E9" s="175">
        <v>0</v>
      </c>
      <c r="F9" s="175">
        <v>0</v>
      </c>
      <c r="G9" s="175">
        <v>0</v>
      </c>
      <c r="H9" s="176">
        <v>0</v>
      </c>
      <c r="I9" s="212">
        <v>0</v>
      </c>
      <c r="J9" s="213">
        <v>0</v>
      </c>
      <c r="K9" s="213">
        <v>0</v>
      </c>
      <c r="L9" s="213">
        <v>0</v>
      </c>
      <c r="M9" s="175">
        <v>0</v>
      </c>
      <c r="N9" s="211"/>
      <c r="O9" s="211"/>
      <c r="P9" s="211"/>
      <c r="Q9" s="211"/>
      <c r="R9" s="211"/>
      <c r="S9" s="211"/>
      <c r="T9" s="211"/>
      <c r="U9" s="211"/>
    </row>
    <row r="10" s="140" customFormat="1" ht="17.1" customHeight="1" spans="1:21">
      <c r="A10" s="171" t="s">
        <v>25</v>
      </c>
      <c r="B10" s="172"/>
      <c r="C10" s="173">
        <v>0</v>
      </c>
      <c r="D10" s="178" t="s">
        <v>135</v>
      </c>
      <c r="E10" s="175">
        <v>0</v>
      </c>
      <c r="F10" s="175">
        <v>0</v>
      </c>
      <c r="G10" s="175">
        <v>0</v>
      </c>
      <c r="H10" s="176">
        <v>0</v>
      </c>
      <c r="I10" s="212">
        <v>0</v>
      </c>
      <c r="J10" s="213">
        <v>0</v>
      </c>
      <c r="K10" s="213">
        <v>0</v>
      </c>
      <c r="L10" s="213">
        <v>0</v>
      </c>
      <c r="M10" s="175">
        <v>0</v>
      </c>
      <c r="N10" s="211"/>
      <c r="O10" s="211"/>
      <c r="P10" s="211"/>
      <c r="Q10" s="211"/>
      <c r="R10" s="211"/>
      <c r="S10" s="211"/>
      <c r="T10" s="211"/>
      <c r="U10" s="211"/>
    </row>
    <row r="11" s="140" customFormat="1" ht="17.1" customHeight="1" spans="1:21">
      <c r="A11" s="171" t="s">
        <v>27</v>
      </c>
      <c r="B11" s="172"/>
      <c r="C11" s="177">
        <v>0</v>
      </c>
      <c r="D11" s="178" t="s">
        <v>136</v>
      </c>
      <c r="E11" s="175">
        <v>0</v>
      </c>
      <c r="F11" s="175">
        <v>0</v>
      </c>
      <c r="G11" s="175">
        <v>0</v>
      </c>
      <c r="H11" s="176">
        <v>0</v>
      </c>
      <c r="I11" s="212">
        <v>0</v>
      </c>
      <c r="J11" s="213">
        <v>0</v>
      </c>
      <c r="K11" s="213">
        <v>0</v>
      </c>
      <c r="L11" s="213">
        <v>0</v>
      </c>
      <c r="M11" s="175">
        <v>0</v>
      </c>
      <c r="N11" s="211"/>
      <c r="O11" s="211"/>
      <c r="P11" s="211"/>
      <c r="Q11" s="211"/>
      <c r="R11" s="211"/>
      <c r="S11" s="211"/>
      <c r="T11" s="211"/>
      <c r="U11" s="211"/>
    </row>
    <row r="12" s="140" customFormat="1" ht="17.1" customHeight="1" spans="1:21">
      <c r="A12" s="180" t="s">
        <v>137</v>
      </c>
      <c r="B12" s="181"/>
      <c r="C12" s="182">
        <v>0</v>
      </c>
      <c r="D12" s="178" t="s">
        <v>138</v>
      </c>
      <c r="E12" s="175">
        <v>0</v>
      </c>
      <c r="F12" s="175">
        <v>0</v>
      </c>
      <c r="G12" s="175">
        <v>0</v>
      </c>
      <c r="H12" s="176">
        <v>0</v>
      </c>
      <c r="I12" s="212">
        <v>0</v>
      </c>
      <c r="J12" s="213">
        <v>0</v>
      </c>
      <c r="K12" s="213">
        <v>0</v>
      </c>
      <c r="L12" s="213">
        <v>0</v>
      </c>
      <c r="M12" s="175">
        <v>0</v>
      </c>
      <c r="N12" s="211"/>
      <c r="O12" s="211"/>
      <c r="P12" s="211"/>
      <c r="Q12" s="211"/>
      <c r="R12" s="211"/>
      <c r="S12" s="211"/>
      <c r="T12" s="211"/>
      <c r="U12" s="211"/>
    </row>
    <row r="13" s="140" customFormat="1" ht="17.1" customHeight="1" spans="1:21">
      <c r="A13" s="171" t="s">
        <v>31</v>
      </c>
      <c r="B13" s="183"/>
      <c r="C13" s="179">
        <v>0</v>
      </c>
      <c r="D13" s="178" t="s">
        <v>139</v>
      </c>
      <c r="E13" s="175">
        <v>0</v>
      </c>
      <c r="F13" s="175">
        <v>0</v>
      </c>
      <c r="G13" s="175">
        <v>0</v>
      </c>
      <c r="H13" s="176">
        <v>0</v>
      </c>
      <c r="I13" s="212">
        <v>0</v>
      </c>
      <c r="J13" s="213">
        <v>0</v>
      </c>
      <c r="K13" s="213">
        <v>0</v>
      </c>
      <c r="L13" s="213">
        <v>0</v>
      </c>
      <c r="M13" s="175">
        <v>0</v>
      </c>
      <c r="N13" s="211"/>
      <c r="O13" s="211"/>
      <c r="P13" s="211"/>
      <c r="Q13" s="211"/>
      <c r="R13" s="211"/>
      <c r="S13" s="211"/>
      <c r="T13" s="211"/>
      <c r="U13" s="211"/>
    </row>
    <row r="14" s="140" customFormat="1" ht="17.1" customHeight="1" spans="1:21">
      <c r="A14" s="184" t="s">
        <v>32</v>
      </c>
      <c r="B14" s="185"/>
      <c r="C14" s="173">
        <v>0</v>
      </c>
      <c r="D14" s="174" t="s">
        <v>140</v>
      </c>
      <c r="E14" s="175">
        <v>30.77</v>
      </c>
      <c r="F14" s="175">
        <v>0</v>
      </c>
      <c r="G14" s="175">
        <v>0</v>
      </c>
      <c r="H14" s="176">
        <v>30.77</v>
      </c>
      <c r="I14" s="212">
        <v>30.77</v>
      </c>
      <c r="J14" s="213">
        <v>0</v>
      </c>
      <c r="K14" s="213">
        <v>0</v>
      </c>
      <c r="L14" s="213">
        <v>0</v>
      </c>
      <c r="M14" s="175">
        <v>0</v>
      </c>
      <c r="N14" s="211"/>
      <c r="O14" s="211"/>
      <c r="P14" s="211"/>
      <c r="Q14" s="211"/>
      <c r="R14" s="211"/>
      <c r="S14" s="211"/>
      <c r="T14" s="211"/>
      <c r="U14" s="211"/>
    </row>
    <row r="15" s="140" customFormat="1" ht="17.1" customHeight="1" spans="1:21">
      <c r="A15" s="186"/>
      <c r="B15" s="186"/>
      <c r="C15" s="187"/>
      <c r="D15" s="178" t="s">
        <v>141</v>
      </c>
      <c r="E15" s="175">
        <v>0</v>
      </c>
      <c r="F15" s="175">
        <v>0</v>
      </c>
      <c r="G15" s="175">
        <v>0</v>
      </c>
      <c r="H15" s="176">
        <v>0</v>
      </c>
      <c r="I15" s="212">
        <v>0</v>
      </c>
      <c r="J15" s="213">
        <v>0</v>
      </c>
      <c r="K15" s="213">
        <v>0</v>
      </c>
      <c r="L15" s="213">
        <v>0</v>
      </c>
      <c r="M15" s="175">
        <v>0</v>
      </c>
      <c r="N15" s="211"/>
      <c r="O15" s="211"/>
      <c r="P15" s="211"/>
      <c r="Q15" s="211"/>
      <c r="R15" s="211"/>
      <c r="S15" s="211"/>
      <c r="T15" s="211"/>
      <c r="U15" s="211"/>
    </row>
    <row r="16" s="140" customFormat="1" ht="17.1" customHeight="1" spans="1:21">
      <c r="A16" s="188"/>
      <c r="B16" s="189"/>
      <c r="C16" s="187"/>
      <c r="D16" s="178" t="s">
        <v>142</v>
      </c>
      <c r="E16" s="175">
        <v>8.43</v>
      </c>
      <c r="F16" s="175">
        <v>0</v>
      </c>
      <c r="G16" s="175">
        <v>0</v>
      </c>
      <c r="H16" s="176">
        <v>8.43</v>
      </c>
      <c r="I16" s="212">
        <v>8.43</v>
      </c>
      <c r="J16" s="213">
        <v>0</v>
      </c>
      <c r="K16" s="213">
        <v>0</v>
      </c>
      <c r="L16" s="213">
        <v>0</v>
      </c>
      <c r="M16" s="175">
        <v>0</v>
      </c>
      <c r="N16" s="211"/>
      <c r="O16" s="211"/>
      <c r="P16" s="211"/>
      <c r="Q16" s="211"/>
      <c r="R16" s="211"/>
      <c r="S16" s="211"/>
      <c r="T16" s="211"/>
      <c r="U16" s="211"/>
    </row>
    <row r="17" s="140" customFormat="1" ht="17.1" customHeight="1" spans="1:21">
      <c r="A17" s="188"/>
      <c r="B17" s="189"/>
      <c r="C17" s="187"/>
      <c r="D17" s="174" t="s">
        <v>143</v>
      </c>
      <c r="E17" s="175">
        <v>0</v>
      </c>
      <c r="F17" s="175">
        <v>0</v>
      </c>
      <c r="G17" s="175">
        <v>0</v>
      </c>
      <c r="H17" s="176">
        <v>0</v>
      </c>
      <c r="I17" s="212">
        <v>0</v>
      </c>
      <c r="J17" s="213">
        <v>0</v>
      </c>
      <c r="K17" s="213">
        <v>0</v>
      </c>
      <c r="L17" s="213">
        <v>0</v>
      </c>
      <c r="M17" s="175">
        <v>0</v>
      </c>
      <c r="N17" s="211"/>
      <c r="O17" s="211"/>
      <c r="P17" s="211"/>
      <c r="Q17" s="211"/>
      <c r="R17" s="211"/>
      <c r="S17" s="211"/>
      <c r="T17" s="211"/>
      <c r="U17" s="211"/>
    </row>
    <row r="18" s="140" customFormat="1" ht="17.1" customHeight="1" spans="1:21">
      <c r="A18" s="188"/>
      <c r="B18" s="189"/>
      <c r="C18" s="187"/>
      <c r="D18" s="174" t="s">
        <v>144</v>
      </c>
      <c r="E18" s="175">
        <v>0</v>
      </c>
      <c r="F18" s="175">
        <v>0</v>
      </c>
      <c r="G18" s="175">
        <v>0</v>
      </c>
      <c r="H18" s="176">
        <v>0</v>
      </c>
      <c r="I18" s="212">
        <v>0</v>
      </c>
      <c r="J18" s="213">
        <v>0</v>
      </c>
      <c r="K18" s="213">
        <v>0</v>
      </c>
      <c r="L18" s="213">
        <v>0</v>
      </c>
      <c r="M18" s="175">
        <v>0</v>
      </c>
      <c r="N18" s="211"/>
      <c r="O18" s="211"/>
      <c r="P18" s="211"/>
      <c r="Q18" s="211"/>
      <c r="R18" s="211"/>
      <c r="S18" s="211"/>
      <c r="T18" s="211"/>
      <c r="U18" s="211"/>
    </row>
    <row r="19" s="140" customFormat="1" ht="17.1" customHeight="1" spans="1:21">
      <c r="A19" s="190"/>
      <c r="B19" s="191"/>
      <c r="C19" s="187"/>
      <c r="D19" s="178" t="s">
        <v>145</v>
      </c>
      <c r="E19" s="175">
        <v>0</v>
      </c>
      <c r="F19" s="175">
        <v>0</v>
      </c>
      <c r="G19" s="175">
        <v>0</v>
      </c>
      <c r="H19" s="176">
        <v>0</v>
      </c>
      <c r="I19" s="193">
        <v>0</v>
      </c>
      <c r="J19" s="175">
        <v>0</v>
      </c>
      <c r="K19" s="175">
        <v>0</v>
      </c>
      <c r="L19" s="175">
        <v>0</v>
      </c>
      <c r="M19" s="175">
        <v>0</v>
      </c>
      <c r="N19" s="211"/>
      <c r="O19" s="211"/>
      <c r="P19" s="211"/>
      <c r="Q19" s="211"/>
      <c r="R19" s="211"/>
      <c r="S19" s="211"/>
      <c r="T19" s="211"/>
      <c r="U19" s="211"/>
    </row>
    <row r="20" s="140" customFormat="1" ht="17.1" customHeight="1" spans="1:21">
      <c r="A20" s="188"/>
      <c r="B20" s="189"/>
      <c r="C20" s="187"/>
      <c r="D20" s="178" t="s">
        <v>146</v>
      </c>
      <c r="E20" s="175">
        <v>0</v>
      </c>
      <c r="F20" s="175">
        <v>0</v>
      </c>
      <c r="G20" s="175">
        <v>0</v>
      </c>
      <c r="H20" s="176">
        <v>0</v>
      </c>
      <c r="I20" s="193">
        <v>0</v>
      </c>
      <c r="J20" s="175">
        <v>0</v>
      </c>
      <c r="K20" s="175">
        <v>0</v>
      </c>
      <c r="L20" s="175">
        <v>0</v>
      </c>
      <c r="M20" s="175">
        <v>0</v>
      </c>
      <c r="N20" s="211"/>
      <c r="O20" s="211"/>
      <c r="P20" s="211"/>
      <c r="Q20" s="211"/>
      <c r="R20" s="211"/>
      <c r="S20" s="211"/>
      <c r="T20" s="211"/>
      <c r="U20" s="211"/>
    </row>
    <row r="21" s="140" customFormat="1" ht="17.1" customHeight="1" spans="1:21">
      <c r="A21" s="188"/>
      <c r="B21" s="189"/>
      <c r="C21" s="187"/>
      <c r="D21" s="178" t="s">
        <v>147</v>
      </c>
      <c r="E21" s="175">
        <v>0</v>
      </c>
      <c r="F21" s="175">
        <v>0</v>
      </c>
      <c r="G21" s="175">
        <v>0</v>
      </c>
      <c r="H21" s="176">
        <v>0</v>
      </c>
      <c r="I21" s="193">
        <v>0</v>
      </c>
      <c r="J21" s="175">
        <v>0</v>
      </c>
      <c r="K21" s="175">
        <v>0</v>
      </c>
      <c r="L21" s="175">
        <v>0</v>
      </c>
      <c r="M21" s="175">
        <v>0</v>
      </c>
      <c r="N21" s="211"/>
      <c r="O21" s="211"/>
      <c r="P21" s="211"/>
      <c r="Q21" s="211"/>
      <c r="R21" s="211"/>
      <c r="S21" s="211"/>
      <c r="T21" s="211"/>
      <c r="U21" s="211"/>
    </row>
    <row r="22" s="140" customFormat="1" ht="17.1" customHeight="1" spans="1:21">
      <c r="A22" s="192"/>
      <c r="B22" s="192"/>
      <c r="C22" s="193"/>
      <c r="D22" s="178" t="s">
        <v>148</v>
      </c>
      <c r="E22" s="175">
        <v>0</v>
      </c>
      <c r="F22" s="175">
        <v>0</v>
      </c>
      <c r="G22" s="175">
        <v>0</v>
      </c>
      <c r="H22" s="176">
        <v>0</v>
      </c>
      <c r="I22" s="193">
        <v>0</v>
      </c>
      <c r="J22" s="175">
        <v>0</v>
      </c>
      <c r="K22" s="175">
        <v>0</v>
      </c>
      <c r="L22" s="175">
        <v>0</v>
      </c>
      <c r="M22" s="175">
        <v>0</v>
      </c>
      <c r="N22" s="211"/>
      <c r="O22" s="211"/>
      <c r="P22" s="211"/>
      <c r="Q22" s="211"/>
      <c r="R22" s="211"/>
      <c r="S22" s="211"/>
      <c r="T22" s="211"/>
      <c r="U22" s="211"/>
    </row>
    <row r="23" s="140" customFormat="1" ht="17.1" customHeight="1" spans="1:21">
      <c r="A23" s="194"/>
      <c r="B23" s="195"/>
      <c r="C23" s="193"/>
      <c r="D23" s="178" t="s">
        <v>149</v>
      </c>
      <c r="E23" s="175">
        <v>0</v>
      </c>
      <c r="F23" s="175">
        <v>0</v>
      </c>
      <c r="G23" s="175">
        <v>0</v>
      </c>
      <c r="H23" s="176">
        <v>0</v>
      </c>
      <c r="I23" s="193">
        <v>0</v>
      </c>
      <c r="J23" s="175">
        <v>0</v>
      </c>
      <c r="K23" s="175">
        <v>0</v>
      </c>
      <c r="L23" s="175">
        <v>0</v>
      </c>
      <c r="M23" s="175">
        <v>0</v>
      </c>
      <c r="N23" s="211"/>
      <c r="O23" s="211"/>
      <c r="P23" s="211"/>
      <c r="Q23" s="211"/>
      <c r="R23" s="211"/>
      <c r="S23" s="211"/>
      <c r="T23" s="211"/>
      <c r="U23" s="211"/>
    </row>
    <row r="24" s="140" customFormat="1" ht="17.1" customHeight="1" spans="1:21">
      <c r="A24" s="194"/>
      <c r="B24" s="195"/>
      <c r="C24" s="193"/>
      <c r="D24" s="178" t="s">
        <v>150</v>
      </c>
      <c r="E24" s="175">
        <v>0</v>
      </c>
      <c r="F24" s="175">
        <v>0</v>
      </c>
      <c r="G24" s="175">
        <v>0</v>
      </c>
      <c r="H24" s="176">
        <v>0</v>
      </c>
      <c r="I24" s="193">
        <v>0</v>
      </c>
      <c r="J24" s="175">
        <v>0</v>
      </c>
      <c r="K24" s="175">
        <v>0</v>
      </c>
      <c r="L24" s="175">
        <v>0</v>
      </c>
      <c r="M24" s="175">
        <v>0</v>
      </c>
      <c r="N24" s="211"/>
      <c r="O24" s="211"/>
      <c r="P24" s="211"/>
      <c r="Q24" s="211"/>
      <c r="R24" s="211"/>
      <c r="S24" s="211"/>
      <c r="T24" s="211"/>
      <c r="U24" s="211"/>
    </row>
    <row r="25" s="140" customFormat="1" ht="17.1" customHeight="1" spans="1:21">
      <c r="A25" s="194"/>
      <c r="B25" s="195"/>
      <c r="C25" s="193"/>
      <c r="D25" s="178" t="s">
        <v>151</v>
      </c>
      <c r="E25" s="175">
        <v>0</v>
      </c>
      <c r="F25" s="175">
        <v>0</v>
      </c>
      <c r="G25" s="175">
        <v>0</v>
      </c>
      <c r="H25" s="176">
        <v>0</v>
      </c>
      <c r="I25" s="193">
        <v>0</v>
      </c>
      <c r="J25" s="175">
        <v>0</v>
      </c>
      <c r="K25" s="175">
        <v>0</v>
      </c>
      <c r="L25" s="175">
        <v>0</v>
      </c>
      <c r="M25" s="175">
        <v>0</v>
      </c>
      <c r="N25" s="211"/>
      <c r="O25" s="211"/>
      <c r="P25" s="211"/>
      <c r="Q25" s="211"/>
      <c r="R25" s="211"/>
      <c r="S25" s="211"/>
      <c r="T25" s="211"/>
      <c r="U25" s="211"/>
    </row>
    <row r="26" s="140" customFormat="1" ht="17.1" customHeight="1" spans="1:21">
      <c r="A26" s="194"/>
      <c r="B26" s="195"/>
      <c r="C26" s="193"/>
      <c r="D26" s="178" t="s">
        <v>152</v>
      </c>
      <c r="E26" s="175">
        <v>0</v>
      </c>
      <c r="F26" s="175">
        <v>0</v>
      </c>
      <c r="G26" s="175">
        <v>0</v>
      </c>
      <c r="H26" s="176">
        <v>0</v>
      </c>
      <c r="I26" s="193">
        <v>0</v>
      </c>
      <c r="J26" s="175">
        <v>0</v>
      </c>
      <c r="K26" s="175">
        <v>0</v>
      </c>
      <c r="L26" s="175">
        <v>0</v>
      </c>
      <c r="M26" s="175">
        <v>0</v>
      </c>
      <c r="N26" s="211"/>
      <c r="O26" s="211"/>
      <c r="P26" s="211"/>
      <c r="Q26" s="211"/>
      <c r="R26" s="211"/>
      <c r="S26" s="211"/>
      <c r="T26" s="211"/>
      <c r="U26" s="211"/>
    </row>
    <row r="27" s="140" customFormat="1" ht="17.1" customHeight="1" spans="1:21">
      <c r="A27" s="194"/>
      <c r="B27" s="195"/>
      <c r="C27" s="193"/>
      <c r="D27" s="178" t="s">
        <v>153</v>
      </c>
      <c r="E27" s="175">
        <v>0</v>
      </c>
      <c r="F27" s="175">
        <v>0</v>
      </c>
      <c r="G27" s="175">
        <v>0</v>
      </c>
      <c r="H27" s="176">
        <v>0</v>
      </c>
      <c r="I27" s="193">
        <v>0</v>
      </c>
      <c r="J27" s="175">
        <v>0</v>
      </c>
      <c r="K27" s="175">
        <v>0</v>
      </c>
      <c r="L27" s="175">
        <v>0</v>
      </c>
      <c r="M27" s="175">
        <v>0</v>
      </c>
      <c r="N27" s="211"/>
      <c r="O27" s="211"/>
      <c r="P27" s="211"/>
      <c r="Q27" s="211"/>
      <c r="R27" s="211"/>
      <c r="S27" s="211"/>
      <c r="T27" s="211"/>
      <c r="U27" s="211"/>
    </row>
    <row r="28" s="140" customFormat="1" ht="17.1" customHeight="1" spans="1:21">
      <c r="A28" s="194"/>
      <c r="B28" s="195"/>
      <c r="C28" s="193"/>
      <c r="D28" s="178" t="s">
        <v>154</v>
      </c>
      <c r="E28" s="175">
        <v>0</v>
      </c>
      <c r="F28" s="175">
        <v>0</v>
      </c>
      <c r="G28" s="175">
        <v>0</v>
      </c>
      <c r="H28" s="176">
        <v>0</v>
      </c>
      <c r="I28" s="193">
        <v>0</v>
      </c>
      <c r="J28" s="175">
        <v>0</v>
      </c>
      <c r="K28" s="175">
        <v>0</v>
      </c>
      <c r="L28" s="175">
        <v>0</v>
      </c>
      <c r="M28" s="175">
        <v>0</v>
      </c>
      <c r="N28" s="211"/>
      <c r="O28" s="211"/>
      <c r="P28" s="211"/>
      <c r="Q28" s="211"/>
      <c r="R28" s="211"/>
      <c r="S28" s="211"/>
      <c r="T28" s="211"/>
      <c r="U28" s="211"/>
    </row>
    <row r="29" s="140" customFormat="1" ht="17.1" customHeight="1" spans="1:21">
      <c r="A29" s="194"/>
      <c r="B29" s="195"/>
      <c r="C29" s="193"/>
      <c r="D29" s="178" t="s">
        <v>155</v>
      </c>
      <c r="E29" s="193">
        <v>0</v>
      </c>
      <c r="F29" s="193">
        <v>0</v>
      </c>
      <c r="G29" s="193">
        <v>0</v>
      </c>
      <c r="H29" s="176">
        <v>0</v>
      </c>
      <c r="I29" s="193">
        <v>0</v>
      </c>
      <c r="J29" s="193">
        <v>0</v>
      </c>
      <c r="K29" s="193">
        <v>0</v>
      </c>
      <c r="L29" s="193">
        <v>0</v>
      </c>
      <c r="M29" s="193">
        <v>0</v>
      </c>
      <c r="N29" s="211"/>
      <c r="O29" s="211"/>
      <c r="P29" s="211"/>
      <c r="Q29" s="211"/>
      <c r="R29" s="211"/>
      <c r="S29" s="211"/>
      <c r="T29" s="211"/>
      <c r="U29" s="211"/>
    </row>
    <row r="30" s="140" customFormat="1" ht="17.1" customHeight="1" spans="1:21">
      <c r="A30" s="194"/>
      <c r="B30" s="195"/>
      <c r="C30" s="193"/>
      <c r="D30" s="178" t="s">
        <v>156</v>
      </c>
      <c r="E30" s="175">
        <v>0</v>
      </c>
      <c r="F30" s="175">
        <v>0</v>
      </c>
      <c r="G30" s="175">
        <v>0</v>
      </c>
      <c r="H30" s="176">
        <v>0</v>
      </c>
      <c r="I30" s="193">
        <v>0</v>
      </c>
      <c r="J30" s="175">
        <v>0</v>
      </c>
      <c r="K30" s="175">
        <v>0</v>
      </c>
      <c r="L30" s="175">
        <v>0</v>
      </c>
      <c r="M30" s="175">
        <v>0</v>
      </c>
      <c r="N30" s="211"/>
      <c r="O30" s="211"/>
      <c r="P30" s="211"/>
      <c r="Q30" s="211"/>
      <c r="R30" s="211"/>
      <c r="S30" s="211"/>
      <c r="T30" s="211"/>
      <c r="U30" s="211"/>
    </row>
    <row r="31" s="140" customFormat="1" ht="17.1" customHeight="1" spans="1:21">
      <c r="A31" s="194"/>
      <c r="B31" s="195"/>
      <c r="C31" s="193"/>
      <c r="D31" s="178" t="s">
        <v>157</v>
      </c>
      <c r="E31" s="175">
        <v>0</v>
      </c>
      <c r="F31" s="175">
        <v>0</v>
      </c>
      <c r="G31" s="175">
        <v>0</v>
      </c>
      <c r="H31" s="176">
        <v>0</v>
      </c>
      <c r="I31" s="193">
        <v>0</v>
      </c>
      <c r="J31" s="175">
        <v>0</v>
      </c>
      <c r="K31" s="175">
        <v>0</v>
      </c>
      <c r="L31" s="175">
        <v>0</v>
      </c>
      <c r="M31" s="175">
        <v>0</v>
      </c>
      <c r="N31" s="211"/>
      <c r="O31" s="211"/>
      <c r="P31" s="211"/>
      <c r="Q31" s="211"/>
      <c r="R31" s="211"/>
      <c r="S31" s="211"/>
      <c r="T31" s="211"/>
      <c r="U31" s="211"/>
    </row>
    <row r="32" s="140" customFormat="1" ht="17.1" customHeight="1" spans="1:21">
      <c r="A32" s="157" t="s">
        <v>33</v>
      </c>
      <c r="B32" s="158"/>
      <c r="C32" s="173">
        <v>263.98</v>
      </c>
      <c r="D32" s="178" t="s">
        <v>158</v>
      </c>
      <c r="E32" s="175">
        <v>0</v>
      </c>
      <c r="F32" s="175">
        <v>0</v>
      </c>
      <c r="G32" s="175">
        <v>0</v>
      </c>
      <c r="H32" s="176">
        <v>0</v>
      </c>
      <c r="I32" s="193">
        <v>0</v>
      </c>
      <c r="J32" s="175">
        <v>0</v>
      </c>
      <c r="K32" s="175">
        <v>0</v>
      </c>
      <c r="L32" s="175">
        <v>0</v>
      </c>
      <c r="M32" s="175">
        <v>0</v>
      </c>
      <c r="N32" s="211"/>
      <c r="O32" s="211"/>
      <c r="P32" s="211"/>
      <c r="Q32" s="211"/>
      <c r="R32" s="211"/>
      <c r="S32" s="211"/>
      <c r="T32" s="211"/>
      <c r="U32" s="211"/>
    </row>
    <row r="33" s="140" customFormat="1" ht="17.1" customHeight="1" spans="1:21">
      <c r="A33" s="196" t="s">
        <v>34</v>
      </c>
      <c r="B33" s="197"/>
      <c r="C33" s="177">
        <v>0</v>
      </c>
      <c r="D33" s="178" t="s">
        <v>159</v>
      </c>
      <c r="E33" s="175">
        <v>0</v>
      </c>
      <c r="F33" s="175">
        <v>0</v>
      </c>
      <c r="G33" s="175">
        <v>0</v>
      </c>
      <c r="H33" s="176">
        <v>0</v>
      </c>
      <c r="I33" s="193">
        <v>0</v>
      </c>
      <c r="J33" s="175">
        <v>0</v>
      </c>
      <c r="K33" s="175">
        <v>0</v>
      </c>
      <c r="L33" s="175">
        <v>0</v>
      </c>
      <c r="M33" s="175">
        <v>0</v>
      </c>
      <c r="N33" s="211"/>
      <c r="O33" s="211"/>
      <c r="P33" s="211"/>
      <c r="Q33" s="211"/>
      <c r="R33" s="211"/>
      <c r="S33" s="211"/>
      <c r="T33" s="211"/>
      <c r="U33" s="211"/>
    </row>
    <row r="34" s="140" customFormat="1" ht="17.1" customHeight="1" spans="1:21">
      <c r="A34" s="196" t="s">
        <v>35</v>
      </c>
      <c r="B34" s="197"/>
      <c r="C34" s="182">
        <v>0</v>
      </c>
      <c r="D34" s="178" t="s">
        <v>160</v>
      </c>
      <c r="E34" s="175">
        <v>0</v>
      </c>
      <c r="F34" s="175">
        <v>0</v>
      </c>
      <c r="G34" s="175">
        <v>0</v>
      </c>
      <c r="H34" s="176">
        <v>0</v>
      </c>
      <c r="I34" s="193">
        <v>0</v>
      </c>
      <c r="J34" s="175">
        <v>0</v>
      </c>
      <c r="K34" s="175">
        <v>0</v>
      </c>
      <c r="L34" s="175">
        <v>0</v>
      </c>
      <c r="M34" s="175">
        <v>0</v>
      </c>
      <c r="N34" s="211"/>
      <c r="O34" s="211"/>
      <c r="P34" s="211"/>
      <c r="Q34" s="211"/>
      <c r="R34" s="211"/>
      <c r="S34" s="211"/>
      <c r="T34" s="211"/>
      <c r="U34" s="211"/>
    </row>
    <row r="35" s="140" customFormat="1" ht="17.1" customHeight="1" spans="1:21">
      <c r="A35" s="196" t="s">
        <v>36</v>
      </c>
      <c r="B35" s="197"/>
      <c r="C35" s="182">
        <v>0</v>
      </c>
      <c r="D35" s="178" t="s">
        <v>161</v>
      </c>
      <c r="E35" s="175">
        <v>0</v>
      </c>
      <c r="F35" s="175">
        <v>0</v>
      </c>
      <c r="G35" s="175">
        <v>0</v>
      </c>
      <c r="H35" s="176">
        <v>0</v>
      </c>
      <c r="I35" s="193">
        <v>0</v>
      </c>
      <c r="J35" s="175">
        <v>0</v>
      </c>
      <c r="K35" s="175">
        <v>0</v>
      </c>
      <c r="L35" s="175">
        <v>0</v>
      </c>
      <c r="M35" s="175">
        <v>0</v>
      </c>
      <c r="N35" s="211"/>
      <c r="O35" s="211"/>
      <c r="P35" s="211"/>
      <c r="Q35" s="211"/>
      <c r="R35" s="211"/>
      <c r="S35" s="211"/>
      <c r="T35" s="211"/>
      <c r="U35" s="211"/>
    </row>
    <row r="36" s="140" customFormat="1" ht="17.1" customHeight="1" spans="1:21">
      <c r="A36" s="148" t="s">
        <v>162</v>
      </c>
      <c r="B36" s="150"/>
      <c r="C36" s="182">
        <v>263.98</v>
      </c>
      <c r="D36" s="198" t="s">
        <v>163</v>
      </c>
      <c r="E36" s="193">
        <v>263.98</v>
      </c>
      <c r="F36" s="193">
        <v>0</v>
      </c>
      <c r="G36" s="193">
        <v>0</v>
      </c>
      <c r="H36" s="176">
        <v>263.98</v>
      </c>
      <c r="I36" s="193">
        <v>263.98</v>
      </c>
      <c r="J36" s="193">
        <v>0</v>
      </c>
      <c r="K36" s="193">
        <v>0</v>
      </c>
      <c r="L36" s="193">
        <v>0</v>
      </c>
      <c r="M36" s="193">
        <v>0</v>
      </c>
      <c r="N36" s="211"/>
      <c r="O36" s="211"/>
      <c r="P36" s="211"/>
      <c r="Q36" s="211"/>
      <c r="R36" s="211"/>
      <c r="S36" s="211"/>
      <c r="T36" s="211"/>
      <c r="U36" s="211"/>
    </row>
    <row r="37" s="139" customFormat="1" ht="14.25" spans="1:4">
      <c r="A37" s="199"/>
      <c r="B37" s="199"/>
      <c r="D37" s="200"/>
    </row>
    <row r="38" s="139" customFormat="1" ht="14.25" spans="1:2">
      <c r="A38" s="199"/>
      <c r="B38" s="199"/>
    </row>
    <row r="39" s="139" customFormat="1" ht="14.25" spans="1:2">
      <c r="A39" s="199"/>
      <c r="B39" s="199"/>
    </row>
    <row r="40" s="139" customFormat="1" ht="14.25" spans="1:2">
      <c r="A40" s="199"/>
      <c r="B40" s="199"/>
    </row>
    <row r="41" s="139" customFormat="1" ht="14.25" spans="1:2">
      <c r="A41" s="199"/>
      <c r="B41" s="199"/>
    </row>
    <row r="42" s="139" customFormat="1" ht="14.25" spans="1:2">
      <c r="A42" s="199"/>
      <c r="B42" s="199"/>
    </row>
    <row r="43" s="139" customFormat="1" ht="14.25" spans="1:2">
      <c r="A43" s="199"/>
      <c r="B43" s="199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7"/>
  <sheetViews>
    <sheetView showGridLines="0" showZeros="0" workbookViewId="0">
      <selection activeCell="A1" sqref="A1:K1"/>
    </sheetView>
  </sheetViews>
  <sheetFormatPr defaultColWidth="7" defaultRowHeight="11.25"/>
  <cols>
    <col min="1" max="1" width="5.125" style="83" customWidth="1"/>
    <col min="2" max="3" width="4.125" style="83" customWidth="1"/>
    <col min="4" max="4" width="33.375" style="83" customWidth="1"/>
    <col min="5" max="5" width="13.375" style="83" customWidth="1"/>
    <col min="6" max="9" width="12.625" style="83" customWidth="1"/>
    <col min="10" max="10" width="12.75" style="83" customWidth="1"/>
    <col min="11" max="11" width="12.125" style="83" customWidth="1"/>
    <col min="12" max="16384" width="7" style="83"/>
  </cols>
  <sheetData>
    <row r="1" ht="42" customHeight="1" spans="1:11">
      <c r="A1" s="84" t="s">
        <v>164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ht="15.75" customHeight="1" spans="1:11">
      <c r="A2" s="85" t="s">
        <v>1</v>
      </c>
      <c r="B2" s="86"/>
      <c r="C2" s="86"/>
      <c r="D2" s="86"/>
      <c r="E2" s="87"/>
      <c r="F2" s="88"/>
      <c r="G2" s="88"/>
      <c r="H2" s="88"/>
      <c r="I2" s="88"/>
      <c r="J2" s="88"/>
      <c r="K2" s="60" t="s">
        <v>2</v>
      </c>
    </row>
    <row r="3" s="136" customFormat="1" ht="16.5" customHeight="1" spans="1:11">
      <c r="A3" s="89" t="s">
        <v>165</v>
      </c>
      <c r="B3" s="90"/>
      <c r="C3" s="91"/>
      <c r="D3" s="92" t="s">
        <v>107</v>
      </c>
      <c r="E3" s="97" t="s">
        <v>42</v>
      </c>
      <c r="F3" s="93">
        <v>2020</v>
      </c>
      <c r="G3" s="93"/>
      <c r="H3" s="93"/>
      <c r="I3" s="93"/>
      <c r="J3" s="93"/>
      <c r="K3" s="93"/>
    </row>
    <row r="4" s="136" customFormat="1" ht="14.25" customHeight="1" spans="1:11">
      <c r="A4" s="94" t="s">
        <v>53</v>
      </c>
      <c r="B4" s="95" t="s">
        <v>54</v>
      </c>
      <c r="C4" s="95" t="s">
        <v>55</v>
      </c>
      <c r="D4" s="96"/>
      <c r="E4" s="97"/>
      <c r="F4" s="98" t="s">
        <v>109</v>
      </c>
      <c r="G4" s="98"/>
      <c r="H4" s="98"/>
      <c r="I4" s="106" t="s">
        <v>110</v>
      </c>
      <c r="J4" s="107"/>
      <c r="K4" s="108"/>
    </row>
    <row r="5" s="136" customFormat="1" ht="37.5" customHeight="1" spans="1:11">
      <c r="A5" s="94"/>
      <c r="B5" s="95"/>
      <c r="C5" s="95"/>
      <c r="D5" s="99"/>
      <c r="E5" s="97"/>
      <c r="F5" s="97" t="s">
        <v>17</v>
      </c>
      <c r="G5" s="97" t="s">
        <v>111</v>
      </c>
      <c r="H5" s="97" t="s">
        <v>112</v>
      </c>
      <c r="I5" s="97" t="s">
        <v>17</v>
      </c>
      <c r="J5" s="97" t="s">
        <v>113</v>
      </c>
      <c r="K5" s="97" t="s">
        <v>114</v>
      </c>
    </row>
    <row r="6" s="136" customFormat="1" ht="20.1" customHeight="1" spans="1:11">
      <c r="A6" s="100" t="s">
        <v>65</v>
      </c>
      <c r="B6" s="95" t="s">
        <v>65</v>
      </c>
      <c r="C6" s="95" t="s">
        <v>65</v>
      </c>
      <c r="D6" s="95" t="s">
        <v>65</v>
      </c>
      <c r="E6" s="93">
        <v>1</v>
      </c>
      <c r="F6" s="93">
        <v>2</v>
      </c>
      <c r="G6" s="93">
        <v>3</v>
      </c>
      <c r="H6" s="93">
        <v>4</v>
      </c>
      <c r="I6" s="93">
        <v>5</v>
      </c>
      <c r="J6" s="93">
        <v>6</v>
      </c>
      <c r="K6" s="93">
        <v>7</v>
      </c>
    </row>
    <row r="7" s="137" customFormat="1" ht="20.1" customHeight="1" spans="1:11">
      <c r="A7" s="101"/>
      <c r="B7" s="102"/>
      <c r="C7" s="102"/>
      <c r="D7" s="102" t="s">
        <v>7</v>
      </c>
      <c r="E7" s="103">
        <f t="shared" ref="E7:K7" si="0">E8+E28+E34</f>
        <v>263.98</v>
      </c>
      <c r="F7" s="103">
        <f>F8+F28+F34</f>
        <v>206.44</v>
      </c>
      <c r="G7" s="103">
        <f>G8+G28+G34</f>
        <v>183.24</v>
      </c>
      <c r="H7" s="103">
        <f>H8+H28+H34</f>
        <v>23.2</v>
      </c>
      <c r="I7" s="103">
        <f>I8+I28+I34</f>
        <v>57.54</v>
      </c>
      <c r="J7" s="103">
        <f>J8+J28+J34</f>
        <v>57.54</v>
      </c>
      <c r="K7" s="103">
        <f>K8+K28+K34</f>
        <v>0</v>
      </c>
    </row>
    <row r="8" s="82" customFormat="1" ht="20.1" customHeight="1" spans="1:11">
      <c r="A8" s="101" t="s">
        <v>69</v>
      </c>
      <c r="B8" s="102"/>
      <c r="C8" s="102"/>
      <c r="D8" s="102" t="s">
        <v>66</v>
      </c>
      <c r="E8" s="103">
        <f t="shared" ref="E8:K8" si="1">E9</f>
        <v>224.78</v>
      </c>
      <c r="F8" s="103">
        <f>F9</f>
        <v>167.24</v>
      </c>
      <c r="G8" s="103">
        <f>G9</f>
        <v>144.04</v>
      </c>
      <c r="H8" s="103">
        <f>H9</f>
        <v>23.2</v>
      </c>
      <c r="I8" s="103">
        <f>I9</f>
        <v>57.54</v>
      </c>
      <c r="J8" s="103">
        <f>J9</f>
        <v>57.54</v>
      </c>
      <c r="K8" s="103">
        <f>K9</f>
        <v>0</v>
      </c>
    </row>
    <row r="9" s="82" customFormat="1" ht="20.1" customHeight="1" spans="1:11">
      <c r="A9" s="101"/>
      <c r="B9" s="102" t="s">
        <v>70</v>
      </c>
      <c r="C9" s="102"/>
      <c r="D9" s="102" t="s">
        <v>67</v>
      </c>
      <c r="E9" s="103">
        <f t="shared" ref="E9:K9" si="2">E10+E22+E24+E26</f>
        <v>224.78</v>
      </c>
      <c r="F9" s="103">
        <f>F10+F22+F24+F26</f>
        <v>167.24</v>
      </c>
      <c r="G9" s="103">
        <f>G10+G22+G24+G26</f>
        <v>144.04</v>
      </c>
      <c r="H9" s="103">
        <f>H10+H22+H24+H26</f>
        <v>23.2</v>
      </c>
      <c r="I9" s="103">
        <f>I10+I22+I24+I26</f>
        <v>57.54</v>
      </c>
      <c r="J9" s="103">
        <f>J10+J22+J24+J26</f>
        <v>57.54</v>
      </c>
      <c r="K9" s="103">
        <f>K10+K22+K24+K26</f>
        <v>0</v>
      </c>
    </row>
    <row r="10" s="82" customFormat="1" ht="20.1" customHeight="1" spans="1:11">
      <c r="A10" s="101"/>
      <c r="B10" s="102"/>
      <c r="C10" s="102" t="s">
        <v>70</v>
      </c>
      <c r="D10" s="102" t="s">
        <v>68</v>
      </c>
      <c r="E10" s="103">
        <f t="shared" ref="E10:K10" si="3">SUM(E11:E21)</f>
        <v>167.54</v>
      </c>
      <c r="F10" s="103">
        <f>SUM(F11:F21)</f>
        <v>167.24</v>
      </c>
      <c r="G10" s="103">
        <f>SUM(G11:G21)</f>
        <v>144.04</v>
      </c>
      <c r="H10" s="103">
        <f>SUM(H11:H21)</f>
        <v>23.2</v>
      </c>
      <c r="I10" s="103">
        <f>SUM(I11:I21)</f>
        <v>0.3</v>
      </c>
      <c r="J10" s="103">
        <f>SUM(J11:J21)</f>
        <v>0.3</v>
      </c>
      <c r="K10" s="103">
        <f>SUM(K11:K21)</f>
        <v>0</v>
      </c>
    </row>
    <row r="11" s="82" customFormat="1" ht="20.1" customHeight="1" spans="1:11">
      <c r="A11" s="101" t="s">
        <v>115</v>
      </c>
      <c r="B11" s="102" t="s">
        <v>116</v>
      </c>
      <c r="C11" s="102" t="s">
        <v>116</v>
      </c>
      <c r="D11" s="102" t="s">
        <v>74</v>
      </c>
      <c r="E11" s="103">
        <v>0.24</v>
      </c>
      <c r="F11" s="103">
        <v>0.24</v>
      </c>
      <c r="G11" s="103">
        <v>0.24</v>
      </c>
      <c r="H11" s="103">
        <v>0</v>
      </c>
      <c r="I11" s="103">
        <v>0</v>
      </c>
      <c r="J11" s="103">
        <v>0</v>
      </c>
      <c r="K11" s="103">
        <v>0</v>
      </c>
    </row>
    <row r="12" s="82" customFormat="1" ht="20.1" customHeight="1" spans="1:11">
      <c r="A12" s="101" t="s">
        <v>115</v>
      </c>
      <c r="B12" s="102" t="s">
        <v>116</v>
      </c>
      <c r="C12" s="102" t="s">
        <v>116</v>
      </c>
      <c r="D12" s="102" t="s">
        <v>73</v>
      </c>
      <c r="E12" s="103">
        <v>11.52</v>
      </c>
      <c r="F12" s="103">
        <v>11.52</v>
      </c>
      <c r="G12" s="103">
        <v>11.52</v>
      </c>
      <c r="H12" s="103">
        <v>0</v>
      </c>
      <c r="I12" s="103">
        <v>0</v>
      </c>
      <c r="J12" s="103">
        <v>0</v>
      </c>
      <c r="K12" s="103">
        <v>0</v>
      </c>
    </row>
    <row r="13" s="82" customFormat="1" ht="20.1" customHeight="1" spans="1:11">
      <c r="A13" s="101" t="s">
        <v>115</v>
      </c>
      <c r="B13" s="102" t="s">
        <v>116</v>
      </c>
      <c r="C13" s="102" t="s">
        <v>116</v>
      </c>
      <c r="D13" s="102" t="s">
        <v>81</v>
      </c>
      <c r="E13" s="103">
        <v>0.3</v>
      </c>
      <c r="F13" s="103">
        <v>0</v>
      </c>
      <c r="G13" s="103">
        <v>0</v>
      </c>
      <c r="H13" s="103">
        <v>0</v>
      </c>
      <c r="I13" s="103">
        <v>0.3</v>
      </c>
      <c r="J13" s="103">
        <v>0.3</v>
      </c>
      <c r="K13" s="103">
        <v>0</v>
      </c>
    </row>
    <row r="14" s="82" customFormat="1" ht="20.1" customHeight="1" spans="1:11">
      <c r="A14" s="101" t="s">
        <v>115</v>
      </c>
      <c r="B14" s="102" t="s">
        <v>116</v>
      </c>
      <c r="C14" s="102" t="s">
        <v>116</v>
      </c>
      <c r="D14" s="102" t="s">
        <v>72</v>
      </c>
      <c r="E14" s="103">
        <v>7.09</v>
      </c>
      <c r="F14" s="103">
        <v>7.09</v>
      </c>
      <c r="G14" s="103">
        <v>7.09</v>
      </c>
      <c r="H14" s="103">
        <v>0</v>
      </c>
      <c r="I14" s="103">
        <v>0</v>
      </c>
      <c r="J14" s="103">
        <v>0</v>
      </c>
      <c r="K14" s="103">
        <v>0</v>
      </c>
    </row>
    <row r="15" s="82" customFormat="1" ht="20.1" customHeight="1" spans="1:11">
      <c r="A15" s="101" t="s">
        <v>115</v>
      </c>
      <c r="B15" s="102" t="s">
        <v>116</v>
      </c>
      <c r="C15" s="102" t="s">
        <v>116</v>
      </c>
      <c r="D15" s="102" t="s">
        <v>78</v>
      </c>
      <c r="E15" s="103">
        <v>9.25</v>
      </c>
      <c r="F15" s="103">
        <v>9.25</v>
      </c>
      <c r="G15" s="103">
        <v>9.25</v>
      </c>
      <c r="H15" s="103">
        <v>0</v>
      </c>
      <c r="I15" s="103">
        <v>0</v>
      </c>
      <c r="J15" s="103">
        <v>0</v>
      </c>
      <c r="K15" s="103">
        <v>0</v>
      </c>
    </row>
    <row r="16" s="82" customFormat="1" ht="20.1" customHeight="1" spans="1:11">
      <c r="A16" s="101" t="s">
        <v>115</v>
      </c>
      <c r="B16" s="102" t="s">
        <v>116</v>
      </c>
      <c r="C16" s="102" t="s">
        <v>116</v>
      </c>
      <c r="D16" s="102" t="s">
        <v>77</v>
      </c>
      <c r="E16" s="103">
        <v>2.3</v>
      </c>
      <c r="F16" s="103">
        <v>2.3</v>
      </c>
      <c r="G16" s="103">
        <v>2.3</v>
      </c>
      <c r="H16" s="103">
        <v>0</v>
      </c>
      <c r="I16" s="103">
        <v>0</v>
      </c>
      <c r="J16" s="103">
        <v>0</v>
      </c>
      <c r="K16" s="103">
        <v>0</v>
      </c>
    </row>
    <row r="17" s="82" customFormat="1" ht="20.1" customHeight="1" spans="1:11">
      <c r="A17" s="101" t="s">
        <v>115</v>
      </c>
      <c r="B17" s="102" t="s">
        <v>116</v>
      </c>
      <c r="C17" s="102" t="s">
        <v>116</v>
      </c>
      <c r="D17" s="102" t="s">
        <v>80</v>
      </c>
      <c r="E17" s="103">
        <v>11.3</v>
      </c>
      <c r="F17" s="103">
        <v>11.3</v>
      </c>
      <c r="G17" s="103">
        <v>0</v>
      </c>
      <c r="H17" s="103">
        <v>11.3</v>
      </c>
      <c r="I17" s="103">
        <v>0</v>
      </c>
      <c r="J17" s="103">
        <v>0</v>
      </c>
      <c r="K17" s="103">
        <v>0</v>
      </c>
    </row>
    <row r="18" s="82" customFormat="1" ht="20.1" customHeight="1" spans="1:11">
      <c r="A18" s="101" t="s">
        <v>115</v>
      </c>
      <c r="B18" s="102" t="s">
        <v>116</v>
      </c>
      <c r="C18" s="102" t="s">
        <v>116</v>
      </c>
      <c r="D18" s="102" t="s">
        <v>79</v>
      </c>
      <c r="E18" s="103">
        <v>11.9</v>
      </c>
      <c r="F18" s="103">
        <v>11.9</v>
      </c>
      <c r="G18" s="103">
        <v>0</v>
      </c>
      <c r="H18" s="103">
        <v>11.9</v>
      </c>
      <c r="I18" s="103">
        <v>0</v>
      </c>
      <c r="J18" s="103">
        <v>0</v>
      </c>
      <c r="K18" s="103">
        <v>0</v>
      </c>
    </row>
    <row r="19" s="82" customFormat="1" ht="20.1" customHeight="1" spans="1:11">
      <c r="A19" s="101" t="s">
        <v>115</v>
      </c>
      <c r="B19" s="102" t="s">
        <v>116</v>
      </c>
      <c r="C19" s="102" t="s">
        <v>116</v>
      </c>
      <c r="D19" s="102" t="s">
        <v>75</v>
      </c>
      <c r="E19" s="103">
        <v>0.59</v>
      </c>
      <c r="F19" s="103">
        <v>0.59</v>
      </c>
      <c r="G19" s="103">
        <v>0.59</v>
      </c>
      <c r="H19" s="103">
        <v>0</v>
      </c>
      <c r="I19" s="103">
        <v>0</v>
      </c>
      <c r="J19" s="103">
        <v>0</v>
      </c>
      <c r="K19" s="103">
        <v>0</v>
      </c>
    </row>
    <row r="20" s="82" customFormat="1" ht="20.1" customHeight="1" spans="1:11">
      <c r="A20" s="101" t="s">
        <v>115</v>
      </c>
      <c r="B20" s="102" t="s">
        <v>116</v>
      </c>
      <c r="C20" s="102" t="s">
        <v>116</v>
      </c>
      <c r="D20" s="102" t="s">
        <v>76</v>
      </c>
      <c r="E20" s="103">
        <v>2.01</v>
      </c>
      <c r="F20" s="103">
        <v>2.01</v>
      </c>
      <c r="G20" s="103">
        <v>2.01</v>
      </c>
      <c r="H20" s="103">
        <v>0</v>
      </c>
      <c r="I20" s="103">
        <v>0</v>
      </c>
      <c r="J20" s="103">
        <v>0</v>
      </c>
      <c r="K20" s="103">
        <v>0</v>
      </c>
    </row>
    <row r="21" s="82" customFormat="1" ht="20.1" customHeight="1" spans="1:11">
      <c r="A21" s="101" t="s">
        <v>115</v>
      </c>
      <c r="B21" s="102" t="s">
        <v>116</v>
      </c>
      <c r="C21" s="102" t="s">
        <v>116</v>
      </c>
      <c r="D21" s="102" t="s">
        <v>71</v>
      </c>
      <c r="E21" s="103">
        <v>111.04</v>
      </c>
      <c r="F21" s="103">
        <v>111.04</v>
      </c>
      <c r="G21" s="103">
        <v>111.04</v>
      </c>
      <c r="H21" s="103">
        <v>0</v>
      </c>
      <c r="I21" s="103">
        <v>0</v>
      </c>
      <c r="J21" s="103">
        <v>0</v>
      </c>
      <c r="K21" s="103">
        <v>0</v>
      </c>
    </row>
    <row r="22" s="82" customFormat="1" ht="20.1" customHeight="1" spans="1:11">
      <c r="A22" s="101"/>
      <c r="B22" s="102"/>
      <c r="C22" s="102" t="s">
        <v>83</v>
      </c>
      <c r="D22" s="102" t="s">
        <v>82</v>
      </c>
      <c r="E22" s="103">
        <f t="shared" ref="E22:K22" si="4">E23</f>
        <v>29</v>
      </c>
      <c r="F22" s="103">
        <f>F23</f>
        <v>0</v>
      </c>
      <c r="G22" s="103">
        <f>G23</f>
        <v>0</v>
      </c>
      <c r="H22" s="103">
        <f>H23</f>
        <v>0</v>
      </c>
      <c r="I22" s="103">
        <f>I23</f>
        <v>29</v>
      </c>
      <c r="J22" s="103">
        <f>J23</f>
        <v>29</v>
      </c>
      <c r="K22" s="103">
        <f>K23</f>
        <v>0</v>
      </c>
    </row>
    <row r="23" s="82" customFormat="1" ht="20.1" customHeight="1" spans="1:11">
      <c r="A23" s="101" t="s">
        <v>115</v>
      </c>
      <c r="B23" s="102" t="s">
        <v>116</v>
      </c>
      <c r="C23" s="102" t="s">
        <v>117</v>
      </c>
      <c r="D23" s="102" t="s">
        <v>84</v>
      </c>
      <c r="E23" s="103">
        <v>29</v>
      </c>
      <c r="F23" s="103">
        <v>0</v>
      </c>
      <c r="G23" s="103">
        <v>0</v>
      </c>
      <c r="H23" s="103">
        <v>0</v>
      </c>
      <c r="I23" s="103">
        <v>29</v>
      </c>
      <c r="J23" s="103">
        <v>29</v>
      </c>
      <c r="K23" s="103">
        <v>0</v>
      </c>
    </row>
    <row r="24" s="82" customFormat="1" ht="20.1" customHeight="1" spans="1:11">
      <c r="A24" s="101"/>
      <c r="B24" s="102"/>
      <c r="C24" s="102" t="s">
        <v>86</v>
      </c>
      <c r="D24" s="102" t="s">
        <v>85</v>
      </c>
      <c r="E24" s="103">
        <f t="shared" ref="E24:K24" si="5">E25</f>
        <v>10</v>
      </c>
      <c r="F24" s="103">
        <f>F25</f>
        <v>0</v>
      </c>
      <c r="G24" s="103">
        <f>G25</f>
        <v>0</v>
      </c>
      <c r="H24" s="103">
        <f>H25</f>
        <v>0</v>
      </c>
      <c r="I24" s="103">
        <f>I25</f>
        <v>10</v>
      </c>
      <c r="J24" s="103">
        <f>J25</f>
        <v>10</v>
      </c>
      <c r="K24" s="103">
        <f>K25</f>
        <v>0</v>
      </c>
    </row>
    <row r="25" s="82" customFormat="1" ht="20.1" customHeight="1" spans="1:11">
      <c r="A25" s="101" t="s">
        <v>115</v>
      </c>
      <c r="B25" s="102" t="s">
        <v>116</v>
      </c>
      <c r="C25" s="102" t="s">
        <v>118</v>
      </c>
      <c r="D25" s="102" t="s">
        <v>87</v>
      </c>
      <c r="E25" s="103">
        <v>10</v>
      </c>
      <c r="F25" s="103">
        <v>0</v>
      </c>
      <c r="G25" s="103">
        <v>0</v>
      </c>
      <c r="H25" s="103">
        <v>0</v>
      </c>
      <c r="I25" s="103">
        <v>10</v>
      </c>
      <c r="J25" s="103">
        <v>10</v>
      </c>
      <c r="K25" s="103">
        <v>0</v>
      </c>
    </row>
    <row r="26" s="82" customFormat="1" ht="20.1" customHeight="1" spans="1:11">
      <c r="A26" s="101"/>
      <c r="B26" s="102"/>
      <c r="C26" s="102" t="s">
        <v>89</v>
      </c>
      <c r="D26" s="102" t="s">
        <v>88</v>
      </c>
      <c r="E26" s="103">
        <f t="shared" ref="E26:K26" si="6">E27</f>
        <v>18.24</v>
      </c>
      <c r="F26" s="103">
        <f>F27</f>
        <v>0</v>
      </c>
      <c r="G26" s="103">
        <f>G27</f>
        <v>0</v>
      </c>
      <c r="H26" s="103">
        <f>H27</f>
        <v>0</v>
      </c>
      <c r="I26" s="103">
        <f>I27</f>
        <v>18.24</v>
      </c>
      <c r="J26" s="103">
        <f>J27</f>
        <v>18.24</v>
      </c>
      <c r="K26" s="103">
        <f>K27</f>
        <v>0</v>
      </c>
    </row>
    <row r="27" s="82" customFormat="1" ht="20.1" customHeight="1" spans="1:11">
      <c r="A27" s="101" t="s">
        <v>115</v>
      </c>
      <c r="B27" s="102" t="s">
        <v>116</v>
      </c>
      <c r="C27" s="102" t="s">
        <v>119</v>
      </c>
      <c r="D27" s="102" t="s">
        <v>90</v>
      </c>
      <c r="E27" s="103">
        <v>18.24</v>
      </c>
      <c r="F27" s="103">
        <v>0</v>
      </c>
      <c r="G27" s="103">
        <v>0</v>
      </c>
      <c r="H27" s="103">
        <v>0</v>
      </c>
      <c r="I27" s="103">
        <v>18.24</v>
      </c>
      <c r="J27" s="103">
        <v>18.24</v>
      </c>
      <c r="K27" s="103">
        <v>0</v>
      </c>
    </row>
    <row r="28" s="82" customFormat="1" ht="20.1" customHeight="1" spans="1:11">
      <c r="A28" s="101" t="s">
        <v>94</v>
      </c>
      <c r="B28" s="102"/>
      <c r="C28" s="102"/>
      <c r="D28" s="102" t="s">
        <v>91</v>
      </c>
      <c r="E28" s="103">
        <f t="shared" ref="E28:K28" si="7">E29</f>
        <v>30.77</v>
      </c>
      <c r="F28" s="103">
        <f>F29</f>
        <v>30.77</v>
      </c>
      <c r="G28" s="103">
        <f>G29</f>
        <v>30.77</v>
      </c>
      <c r="H28" s="103">
        <f>H29</f>
        <v>0</v>
      </c>
      <c r="I28" s="103">
        <f>I29</f>
        <v>0</v>
      </c>
      <c r="J28" s="103">
        <f>J29</f>
        <v>0</v>
      </c>
      <c r="K28" s="103">
        <f>K29</f>
        <v>0</v>
      </c>
    </row>
    <row r="29" s="82" customFormat="1" ht="20.1" customHeight="1" spans="1:11">
      <c r="A29" s="101"/>
      <c r="B29" s="102" t="s">
        <v>95</v>
      </c>
      <c r="C29" s="102"/>
      <c r="D29" s="102" t="s">
        <v>92</v>
      </c>
      <c r="E29" s="103">
        <f t="shared" ref="E29:K29" si="8">E30+E32</f>
        <v>30.77</v>
      </c>
      <c r="F29" s="103">
        <f>F30+F32</f>
        <v>30.77</v>
      </c>
      <c r="G29" s="103">
        <f>G30+G32</f>
        <v>30.77</v>
      </c>
      <c r="H29" s="103">
        <f>H30+H32</f>
        <v>0</v>
      </c>
      <c r="I29" s="103">
        <f>I30+I32</f>
        <v>0</v>
      </c>
      <c r="J29" s="103">
        <f>J30+J32</f>
        <v>0</v>
      </c>
      <c r="K29" s="103">
        <f>K30+K32</f>
        <v>0</v>
      </c>
    </row>
    <row r="30" s="82" customFormat="1" ht="20.1" customHeight="1" spans="1:11">
      <c r="A30" s="101"/>
      <c r="B30" s="102"/>
      <c r="C30" s="102" t="s">
        <v>70</v>
      </c>
      <c r="D30" s="102" t="s">
        <v>93</v>
      </c>
      <c r="E30" s="103">
        <f t="shared" ref="E30:K30" si="9">E31</f>
        <v>11.87</v>
      </c>
      <c r="F30" s="103">
        <f>F31</f>
        <v>11.87</v>
      </c>
      <c r="G30" s="103">
        <f>G31</f>
        <v>11.87</v>
      </c>
      <c r="H30" s="103">
        <f>H31</f>
        <v>0</v>
      </c>
      <c r="I30" s="103">
        <f>I31</f>
        <v>0</v>
      </c>
      <c r="J30" s="103">
        <f>J31</f>
        <v>0</v>
      </c>
      <c r="K30" s="103">
        <f>K31</f>
        <v>0</v>
      </c>
    </row>
    <row r="31" s="82" customFormat="1" ht="20.1" customHeight="1" spans="1:11">
      <c r="A31" s="101" t="s">
        <v>120</v>
      </c>
      <c r="B31" s="102" t="s">
        <v>121</v>
      </c>
      <c r="C31" s="102" t="s">
        <v>116</v>
      </c>
      <c r="D31" s="102" t="s">
        <v>96</v>
      </c>
      <c r="E31" s="103">
        <v>11.87</v>
      </c>
      <c r="F31" s="103">
        <v>11.87</v>
      </c>
      <c r="G31" s="103">
        <v>11.87</v>
      </c>
      <c r="H31" s="103">
        <v>0</v>
      </c>
      <c r="I31" s="103">
        <v>0</v>
      </c>
      <c r="J31" s="103">
        <v>0</v>
      </c>
      <c r="K31" s="103">
        <v>0</v>
      </c>
    </row>
    <row r="32" ht="20.1" customHeight="1" spans="1:11">
      <c r="A32" s="101"/>
      <c r="B32" s="102"/>
      <c r="C32" s="102" t="s">
        <v>95</v>
      </c>
      <c r="D32" s="102" t="s">
        <v>97</v>
      </c>
      <c r="E32" s="103">
        <f t="shared" ref="E32:K32" si="10">E33</f>
        <v>18.9</v>
      </c>
      <c r="F32" s="103">
        <f>F33</f>
        <v>18.9</v>
      </c>
      <c r="G32" s="103">
        <f>G33</f>
        <v>18.9</v>
      </c>
      <c r="H32" s="103">
        <f>H33</f>
        <v>0</v>
      </c>
      <c r="I32" s="103">
        <f>I33</f>
        <v>0</v>
      </c>
      <c r="J32" s="103">
        <f>J33</f>
        <v>0</v>
      </c>
      <c r="K32" s="103">
        <f>K33</f>
        <v>0</v>
      </c>
    </row>
    <row r="33" ht="20.1" customHeight="1" spans="1:11">
      <c r="A33" s="101" t="s">
        <v>120</v>
      </c>
      <c r="B33" s="102" t="s">
        <v>121</v>
      </c>
      <c r="C33" s="102" t="s">
        <v>121</v>
      </c>
      <c r="D33" s="102" t="s">
        <v>98</v>
      </c>
      <c r="E33" s="103">
        <v>18.9</v>
      </c>
      <c r="F33" s="103">
        <v>18.9</v>
      </c>
      <c r="G33" s="103">
        <v>18.9</v>
      </c>
      <c r="H33" s="103">
        <v>0</v>
      </c>
      <c r="I33" s="103">
        <v>0</v>
      </c>
      <c r="J33" s="103">
        <v>0</v>
      </c>
      <c r="K33" s="103">
        <v>0</v>
      </c>
    </row>
    <row r="34" ht="20.1" customHeight="1" spans="1:11">
      <c r="A34" s="101" t="s">
        <v>102</v>
      </c>
      <c r="B34" s="102"/>
      <c r="C34" s="102"/>
      <c r="D34" s="102" t="s">
        <v>99</v>
      </c>
      <c r="E34" s="103">
        <f t="shared" ref="E34:K34" si="11">E35</f>
        <v>8.43</v>
      </c>
      <c r="F34" s="103">
        <f>F35</f>
        <v>8.43</v>
      </c>
      <c r="G34" s="103">
        <f>G35</f>
        <v>8.43</v>
      </c>
      <c r="H34" s="103">
        <f>H35</f>
        <v>0</v>
      </c>
      <c r="I34" s="103">
        <f>I35</f>
        <v>0</v>
      </c>
      <c r="J34" s="103">
        <f>J35</f>
        <v>0</v>
      </c>
      <c r="K34" s="103">
        <f>K35</f>
        <v>0</v>
      </c>
    </row>
    <row r="35" ht="20.1" customHeight="1" spans="1:11">
      <c r="A35" s="101"/>
      <c r="B35" s="102" t="s">
        <v>103</v>
      </c>
      <c r="C35" s="102"/>
      <c r="D35" s="102" t="s">
        <v>100</v>
      </c>
      <c r="E35" s="103">
        <f t="shared" ref="E35:K35" si="12">E36</f>
        <v>8.43</v>
      </c>
      <c r="F35" s="103">
        <f>F36</f>
        <v>8.43</v>
      </c>
      <c r="G35" s="103">
        <f>G36</f>
        <v>8.43</v>
      </c>
      <c r="H35" s="103">
        <f>H36</f>
        <v>0</v>
      </c>
      <c r="I35" s="103">
        <f>I36</f>
        <v>0</v>
      </c>
      <c r="J35" s="103">
        <f>J36</f>
        <v>0</v>
      </c>
      <c r="K35" s="103">
        <f>K36</f>
        <v>0</v>
      </c>
    </row>
    <row r="36" ht="20.1" customHeight="1" spans="1:11">
      <c r="A36" s="101"/>
      <c r="B36" s="102"/>
      <c r="C36" s="102" t="s">
        <v>70</v>
      </c>
      <c r="D36" s="102" t="s">
        <v>101</v>
      </c>
      <c r="E36" s="103">
        <f t="shared" ref="E36:K36" si="13">E37</f>
        <v>8.43</v>
      </c>
      <c r="F36" s="103">
        <f>F37</f>
        <v>8.43</v>
      </c>
      <c r="G36" s="103">
        <f>G37</f>
        <v>8.43</v>
      </c>
      <c r="H36" s="103">
        <f>H37</f>
        <v>0</v>
      </c>
      <c r="I36" s="103">
        <f>I37</f>
        <v>0</v>
      </c>
      <c r="J36" s="103">
        <f>J37</f>
        <v>0</v>
      </c>
      <c r="K36" s="103">
        <f>K37</f>
        <v>0</v>
      </c>
    </row>
    <row r="37" ht="20.1" customHeight="1" spans="1:11">
      <c r="A37" s="101" t="s">
        <v>122</v>
      </c>
      <c r="B37" s="102" t="s">
        <v>123</v>
      </c>
      <c r="C37" s="102" t="s">
        <v>116</v>
      </c>
      <c r="D37" s="102" t="s">
        <v>104</v>
      </c>
      <c r="E37" s="103">
        <v>8.43</v>
      </c>
      <c r="F37" s="103">
        <v>8.43</v>
      </c>
      <c r="G37" s="103">
        <v>8.43</v>
      </c>
      <c r="H37" s="103">
        <v>0</v>
      </c>
      <c r="I37" s="103">
        <v>0</v>
      </c>
      <c r="J37" s="103">
        <v>0</v>
      </c>
      <c r="K37" s="103">
        <v>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6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22" t="s">
        <v>166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ht="20.25" customHeight="1" spans="1:17">
      <c r="A2" s="121" t="s">
        <v>1</v>
      </c>
      <c r="B2" s="123"/>
      <c r="Q2" s="60" t="s">
        <v>2</v>
      </c>
    </row>
    <row r="3" s="120" customFormat="1" ht="20.25" customHeight="1" spans="1:17">
      <c r="A3" s="124" t="s">
        <v>167</v>
      </c>
      <c r="B3" s="124"/>
      <c r="C3" s="124"/>
      <c r="D3" s="124" t="s">
        <v>168</v>
      </c>
      <c r="E3" s="124"/>
      <c r="F3" s="124"/>
      <c r="G3" s="124" t="s">
        <v>108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="120" customFormat="1" ht="18" customHeight="1" spans="1:17">
      <c r="A4" s="125" t="s">
        <v>53</v>
      </c>
      <c r="B4" s="125" t="s">
        <v>54</v>
      </c>
      <c r="C4" s="125" t="s">
        <v>41</v>
      </c>
      <c r="D4" s="125" t="s">
        <v>53</v>
      </c>
      <c r="E4" s="125" t="s">
        <v>54</v>
      </c>
      <c r="F4" s="125" t="s">
        <v>41</v>
      </c>
      <c r="G4" s="125" t="s">
        <v>7</v>
      </c>
      <c r="H4" s="124" t="s">
        <v>47</v>
      </c>
      <c r="I4" s="124"/>
      <c r="J4" s="124" t="s">
        <v>48</v>
      </c>
      <c r="K4" s="124"/>
      <c r="L4" s="124"/>
      <c r="M4" s="124"/>
      <c r="N4" s="124"/>
      <c r="O4" s="124"/>
      <c r="P4" s="133" t="s">
        <v>49</v>
      </c>
      <c r="Q4" s="133" t="s">
        <v>169</v>
      </c>
    </row>
    <row r="5" s="120" customFormat="1" ht="25.5" customHeight="1" spans="1:17">
      <c r="A5" s="126"/>
      <c r="B5" s="126"/>
      <c r="C5" s="126"/>
      <c r="D5" s="126"/>
      <c r="E5" s="126"/>
      <c r="F5" s="126"/>
      <c r="G5" s="126"/>
      <c r="H5" s="127" t="s">
        <v>57</v>
      </c>
      <c r="I5" s="127" t="s">
        <v>58</v>
      </c>
      <c r="J5" s="127" t="s">
        <v>17</v>
      </c>
      <c r="K5" s="127" t="s">
        <v>60</v>
      </c>
      <c r="L5" s="127" t="s">
        <v>61</v>
      </c>
      <c r="M5" s="127" t="s">
        <v>62</v>
      </c>
      <c r="N5" s="127" t="s">
        <v>63</v>
      </c>
      <c r="O5" s="127" t="s">
        <v>64</v>
      </c>
      <c r="P5" s="134"/>
      <c r="Q5" s="134"/>
    </row>
    <row r="6" s="121" customFormat="1" ht="23.25" customHeight="1" spans="1:18">
      <c r="A6" s="128"/>
      <c r="B6" s="128"/>
      <c r="C6" s="129" t="s">
        <v>7</v>
      </c>
      <c r="D6" s="130"/>
      <c r="E6" s="130"/>
      <c r="F6" s="131"/>
      <c r="G6" s="132">
        <f t="shared" ref="G6:Q6" si="0">G7</f>
        <v>206.44</v>
      </c>
      <c r="H6" s="132">
        <f>H7</f>
        <v>206.44</v>
      </c>
      <c r="I6" s="132">
        <f>I7</f>
        <v>0</v>
      </c>
      <c r="J6" s="132">
        <f>J7</f>
        <v>0</v>
      </c>
      <c r="K6" s="132">
        <f>K7</f>
        <v>0</v>
      </c>
      <c r="L6" s="132">
        <f>L7</f>
        <v>0</v>
      </c>
      <c r="M6" s="132">
        <f>M7</f>
        <v>0</v>
      </c>
      <c r="N6" s="132">
        <f>N7</f>
        <v>0</v>
      </c>
      <c r="O6" s="132">
        <f>O7</f>
        <v>0</v>
      </c>
      <c r="P6" s="132">
        <f>P7</f>
        <v>0</v>
      </c>
      <c r="Q6" s="132">
        <f>Q7</f>
        <v>0</v>
      </c>
      <c r="R6" s="135"/>
    </row>
    <row r="7" ht="23.25" customHeight="1" spans="1:17">
      <c r="A7" s="128"/>
      <c r="B7" s="128"/>
      <c r="C7" s="129" t="s">
        <v>170</v>
      </c>
      <c r="D7" s="130"/>
      <c r="E7" s="130"/>
      <c r="F7" s="131"/>
      <c r="G7" s="132">
        <f t="shared" ref="G7:Q7" si="1">G8+G11+G13+G15+G17+G19+G21+G23+G25+G27+G29+G31+G35</f>
        <v>206.44</v>
      </c>
      <c r="H7" s="132">
        <f>H8+H11+H13+H15+H17+H19+H21+H23+H25+H27+H29+H31+H35</f>
        <v>206.44</v>
      </c>
      <c r="I7" s="132">
        <f>I8+I11+I13+I15+I17+I19+I21+I23+I25+I27+I29+I31+I35</f>
        <v>0</v>
      </c>
      <c r="J7" s="132">
        <f>J8+J11+J13+J15+J17+J19+J21+J23+J25+J27+J29+J31+J35</f>
        <v>0</v>
      </c>
      <c r="K7" s="132">
        <f>K8+K11+K13+K15+K17+K19+K21+K23+K25+K27+K29+K31+K35</f>
        <v>0</v>
      </c>
      <c r="L7" s="132">
        <f>L8+L11+L13+L15+L17+L19+L21+L23+L25+L27+L29+L31+L35</f>
        <v>0</v>
      </c>
      <c r="M7" s="132">
        <f>M8+M11+M13+M15+M17+M19+M21+M23+M25+M27+M29+M31+M35</f>
        <v>0</v>
      </c>
      <c r="N7" s="132">
        <f>N8+N11+N13+N15+N17+N19+N21+N23+N25+N27+N29+N31+N35</f>
        <v>0</v>
      </c>
      <c r="O7" s="132">
        <f>O8+O11+O13+O15+O17+O19+O21+O23+O25+O27+O29+O31+O35</f>
        <v>0</v>
      </c>
      <c r="P7" s="132">
        <f>P8+P11+P13+P15+P17+P19+P21+P23+P25+P27+P29+P31+P35</f>
        <v>0</v>
      </c>
      <c r="Q7" s="132">
        <f>Q8+Q11+Q13+Q15+Q17+Q19+Q21+Q23+Q25+Q27+Q29+Q31+Q35</f>
        <v>0</v>
      </c>
    </row>
    <row r="8" ht="23.25" customHeight="1" spans="1:17">
      <c r="A8" s="128"/>
      <c r="B8" s="128"/>
      <c r="C8" s="129" t="s">
        <v>171</v>
      </c>
      <c r="D8" s="130"/>
      <c r="E8" s="130"/>
      <c r="F8" s="131"/>
      <c r="G8" s="132">
        <f t="shared" ref="G8:Q8" si="2">SUM(G9:G10)</f>
        <v>111.04</v>
      </c>
      <c r="H8" s="132">
        <f>SUM(H9:H10)</f>
        <v>111.04</v>
      </c>
      <c r="I8" s="132">
        <f>SUM(I9:I10)</f>
        <v>0</v>
      </c>
      <c r="J8" s="132">
        <f>SUM(J9:J10)</f>
        <v>0</v>
      </c>
      <c r="K8" s="132">
        <f>SUM(K9:K10)</f>
        <v>0</v>
      </c>
      <c r="L8" s="132">
        <f>SUM(L9:L10)</f>
        <v>0</v>
      </c>
      <c r="M8" s="132">
        <f>SUM(M9:M10)</f>
        <v>0</v>
      </c>
      <c r="N8" s="132">
        <f>SUM(N9:N10)</f>
        <v>0</v>
      </c>
      <c r="O8" s="132">
        <f>SUM(O9:O10)</f>
        <v>0</v>
      </c>
      <c r="P8" s="132">
        <f>SUM(P9:P10)</f>
        <v>0</v>
      </c>
      <c r="Q8" s="132">
        <f>SUM(Q9:Q10)</f>
        <v>0</v>
      </c>
    </row>
    <row r="9" ht="23.25" customHeight="1" spans="1:17">
      <c r="A9" s="128">
        <v>301</v>
      </c>
      <c r="B9" s="128">
        <v>30101</v>
      </c>
      <c r="C9" s="129" t="s">
        <v>172</v>
      </c>
      <c r="D9" s="130" t="s">
        <v>173</v>
      </c>
      <c r="E9" s="130" t="s">
        <v>70</v>
      </c>
      <c r="F9" s="131" t="s">
        <v>174</v>
      </c>
      <c r="G9" s="132">
        <v>85.83</v>
      </c>
      <c r="H9" s="132">
        <v>85.83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</row>
    <row r="10" ht="23.25" customHeight="1" spans="1:17">
      <c r="A10" s="128">
        <v>301</v>
      </c>
      <c r="B10" s="128">
        <v>30102</v>
      </c>
      <c r="C10" s="129" t="s">
        <v>175</v>
      </c>
      <c r="D10" s="130" t="s">
        <v>173</v>
      </c>
      <c r="E10" s="130" t="s">
        <v>70</v>
      </c>
      <c r="F10" s="131" t="s">
        <v>174</v>
      </c>
      <c r="G10" s="132">
        <v>25.21</v>
      </c>
      <c r="H10" s="132">
        <v>25.21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</row>
    <row r="11" ht="23.25" customHeight="1" spans="1:17">
      <c r="A11" s="128"/>
      <c r="B11" s="128"/>
      <c r="C11" s="129" t="s">
        <v>176</v>
      </c>
      <c r="D11" s="130"/>
      <c r="E11" s="130"/>
      <c r="F11" s="131"/>
      <c r="G11" s="132">
        <f t="shared" ref="G11:Q11" si="3">G12</f>
        <v>7.09</v>
      </c>
      <c r="H11" s="132">
        <f>H12</f>
        <v>7.09</v>
      </c>
      <c r="I11" s="132">
        <f>I12</f>
        <v>0</v>
      </c>
      <c r="J11" s="132">
        <f>J12</f>
        <v>0</v>
      </c>
      <c r="K11" s="132">
        <f>K12</f>
        <v>0</v>
      </c>
      <c r="L11" s="132">
        <f>L12</f>
        <v>0</v>
      </c>
      <c r="M11" s="132">
        <f>M12</f>
        <v>0</v>
      </c>
      <c r="N11" s="132">
        <f>N12</f>
        <v>0</v>
      </c>
      <c r="O11" s="132">
        <f>O12</f>
        <v>0</v>
      </c>
      <c r="P11" s="132">
        <f>P12</f>
        <v>0</v>
      </c>
      <c r="Q11" s="132">
        <f>Q12</f>
        <v>0</v>
      </c>
    </row>
    <row r="12" ht="23.25" customHeight="1" spans="1:17">
      <c r="A12" s="128">
        <v>301</v>
      </c>
      <c r="B12" s="128">
        <v>30103</v>
      </c>
      <c r="C12" s="129" t="s">
        <v>177</v>
      </c>
      <c r="D12" s="130" t="s">
        <v>173</v>
      </c>
      <c r="E12" s="130" t="s">
        <v>70</v>
      </c>
      <c r="F12" s="131" t="s">
        <v>174</v>
      </c>
      <c r="G12" s="132">
        <v>7.09</v>
      </c>
      <c r="H12" s="132">
        <v>7.09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</row>
    <row r="13" ht="23.25" customHeight="1" spans="1:17">
      <c r="A13" s="128"/>
      <c r="B13" s="128"/>
      <c r="C13" s="129" t="s">
        <v>178</v>
      </c>
      <c r="D13" s="130"/>
      <c r="E13" s="130"/>
      <c r="F13" s="131"/>
      <c r="G13" s="132">
        <f t="shared" ref="G13:Q13" si="4">G14</f>
        <v>11.52</v>
      </c>
      <c r="H13" s="132">
        <f>H14</f>
        <v>11.52</v>
      </c>
      <c r="I13" s="132">
        <f>I14</f>
        <v>0</v>
      </c>
      <c r="J13" s="132">
        <f>J14</f>
        <v>0</v>
      </c>
      <c r="K13" s="132">
        <f>K14</f>
        <v>0</v>
      </c>
      <c r="L13" s="132">
        <f>L14</f>
        <v>0</v>
      </c>
      <c r="M13" s="132">
        <f>M14</f>
        <v>0</v>
      </c>
      <c r="N13" s="132">
        <f>N14</f>
        <v>0</v>
      </c>
      <c r="O13" s="132">
        <f>O14</f>
        <v>0</v>
      </c>
      <c r="P13" s="132">
        <f>P14</f>
        <v>0</v>
      </c>
      <c r="Q13" s="132">
        <f>Q14</f>
        <v>0</v>
      </c>
    </row>
    <row r="14" ht="23.25" customHeight="1" spans="1:17">
      <c r="A14" s="128">
        <v>301</v>
      </c>
      <c r="B14" s="128">
        <v>30102</v>
      </c>
      <c r="C14" s="129" t="s">
        <v>175</v>
      </c>
      <c r="D14" s="130" t="s">
        <v>173</v>
      </c>
      <c r="E14" s="130" t="s">
        <v>70</v>
      </c>
      <c r="F14" s="131" t="s">
        <v>174</v>
      </c>
      <c r="G14" s="132">
        <v>11.52</v>
      </c>
      <c r="H14" s="132">
        <v>11.52</v>
      </c>
      <c r="I14" s="132">
        <v>0</v>
      </c>
      <c r="J14" s="132">
        <v>0</v>
      </c>
      <c r="K14" s="132">
        <v>0</v>
      </c>
      <c r="L14" s="132">
        <v>0</v>
      </c>
      <c r="M14" s="132">
        <v>0</v>
      </c>
      <c r="N14" s="132">
        <v>0</v>
      </c>
      <c r="O14" s="132">
        <v>0</v>
      </c>
      <c r="P14" s="132">
        <v>0</v>
      </c>
      <c r="Q14" s="132">
        <v>0</v>
      </c>
    </row>
    <row r="15" ht="23.25" customHeight="1" spans="1:17">
      <c r="A15" s="128"/>
      <c r="B15" s="128"/>
      <c r="C15" s="129" t="s">
        <v>179</v>
      </c>
      <c r="D15" s="130"/>
      <c r="E15" s="130"/>
      <c r="F15" s="131"/>
      <c r="G15" s="132">
        <f t="shared" ref="G15:Q15" si="5">G16</f>
        <v>8.43</v>
      </c>
      <c r="H15" s="132">
        <f>H16</f>
        <v>8.43</v>
      </c>
      <c r="I15" s="132">
        <f>I16</f>
        <v>0</v>
      </c>
      <c r="J15" s="132">
        <f>J16</f>
        <v>0</v>
      </c>
      <c r="K15" s="132">
        <f>K16</f>
        <v>0</v>
      </c>
      <c r="L15" s="132">
        <f>L16</f>
        <v>0</v>
      </c>
      <c r="M15" s="132">
        <f>M16</f>
        <v>0</v>
      </c>
      <c r="N15" s="132">
        <f>N16</f>
        <v>0</v>
      </c>
      <c r="O15" s="132">
        <f>O16</f>
        <v>0</v>
      </c>
      <c r="P15" s="132">
        <f>P16</f>
        <v>0</v>
      </c>
      <c r="Q15" s="132">
        <f>Q16</f>
        <v>0</v>
      </c>
    </row>
    <row r="16" ht="23.25" customHeight="1" spans="1:17">
      <c r="A16" s="128">
        <v>301</v>
      </c>
      <c r="B16" s="128">
        <v>30110</v>
      </c>
      <c r="C16" s="129" t="s">
        <v>180</v>
      </c>
      <c r="D16" s="130" t="s">
        <v>173</v>
      </c>
      <c r="E16" s="130" t="s">
        <v>181</v>
      </c>
      <c r="F16" s="131" t="s">
        <v>182</v>
      </c>
      <c r="G16" s="132">
        <v>8.43</v>
      </c>
      <c r="H16" s="132">
        <v>8.43</v>
      </c>
      <c r="I16" s="132">
        <v>0</v>
      </c>
      <c r="J16" s="132">
        <v>0</v>
      </c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</row>
    <row r="17" ht="23.25" customHeight="1" spans="1:17">
      <c r="A17" s="128"/>
      <c r="B17" s="128"/>
      <c r="C17" s="129" t="s">
        <v>183</v>
      </c>
      <c r="D17" s="130"/>
      <c r="E17" s="130"/>
      <c r="F17" s="131"/>
      <c r="G17" s="132">
        <f t="shared" ref="G17:Q17" si="6">G18</f>
        <v>18.9</v>
      </c>
      <c r="H17" s="132">
        <f>H18</f>
        <v>18.9</v>
      </c>
      <c r="I17" s="132">
        <f>I18</f>
        <v>0</v>
      </c>
      <c r="J17" s="132">
        <f>J18</f>
        <v>0</v>
      </c>
      <c r="K17" s="132">
        <f>K18</f>
        <v>0</v>
      </c>
      <c r="L17" s="132">
        <f>L18</f>
        <v>0</v>
      </c>
      <c r="M17" s="132">
        <f>M18</f>
        <v>0</v>
      </c>
      <c r="N17" s="132">
        <f>N18</f>
        <v>0</v>
      </c>
      <c r="O17" s="132">
        <f>O18</f>
        <v>0</v>
      </c>
      <c r="P17" s="132">
        <f>P18</f>
        <v>0</v>
      </c>
      <c r="Q17" s="132">
        <f>Q18</f>
        <v>0</v>
      </c>
    </row>
    <row r="18" ht="23.25" customHeight="1" spans="1:17">
      <c r="A18" s="128">
        <v>301</v>
      </c>
      <c r="B18" s="128">
        <v>30108</v>
      </c>
      <c r="C18" s="129" t="s">
        <v>184</v>
      </c>
      <c r="D18" s="130" t="s">
        <v>173</v>
      </c>
      <c r="E18" s="130" t="s">
        <v>181</v>
      </c>
      <c r="F18" s="131" t="s">
        <v>182</v>
      </c>
      <c r="G18" s="132">
        <v>18.9</v>
      </c>
      <c r="H18" s="132">
        <v>18.9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</row>
    <row r="19" ht="23.25" customHeight="1" spans="1:17">
      <c r="A19" s="128"/>
      <c r="B19" s="128"/>
      <c r="C19" s="129" t="s">
        <v>185</v>
      </c>
      <c r="D19" s="130"/>
      <c r="E19" s="130"/>
      <c r="F19" s="131"/>
      <c r="G19" s="132">
        <f t="shared" ref="G19:Q19" si="7">G20</f>
        <v>0.24</v>
      </c>
      <c r="H19" s="132">
        <f>H20</f>
        <v>0.24</v>
      </c>
      <c r="I19" s="132">
        <f>I20</f>
        <v>0</v>
      </c>
      <c r="J19" s="132">
        <f>J20</f>
        <v>0</v>
      </c>
      <c r="K19" s="132">
        <f>K20</f>
        <v>0</v>
      </c>
      <c r="L19" s="132">
        <f>L20</f>
        <v>0</v>
      </c>
      <c r="M19" s="132">
        <f>M20</f>
        <v>0</v>
      </c>
      <c r="N19" s="132">
        <f>N20</f>
        <v>0</v>
      </c>
      <c r="O19" s="132">
        <f>O20</f>
        <v>0</v>
      </c>
      <c r="P19" s="132">
        <f>P20</f>
        <v>0</v>
      </c>
      <c r="Q19" s="132">
        <f>Q20</f>
        <v>0</v>
      </c>
    </row>
    <row r="20" ht="23.25" customHeight="1" spans="1:17">
      <c r="A20" s="128">
        <v>301</v>
      </c>
      <c r="B20" s="128">
        <v>30112</v>
      </c>
      <c r="C20" s="129" t="s">
        <v>186</v>
      </c>
      <c r="D20" s="130" t="s">
        <v>173</v>
      </c>
      <c r="E20" s="130" t="s">
        <v>181</v>
      </c>
      <c r="F20" s="131" t="s">
        <v>182</v>
      </c>
      <c r="G20" s="132">
        <v>0.24</v>
      </c>
      <c r="H20" s="132">
        <v>0.24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</row>
    <row r="21" ht="23.25" customHeight="1" spans="1:17">
      <c r="A21" s="128"/>
      <c r="B21" s="128"/>
      <c r="C21" s="129" t="s">
        <v>187</v>
      </c>
      <c r="D21" s="130"/>
      <c r="E21" s="130"/>
      <c r="F21" s="131"/>
      <c r="G21" s="132">
        <f t="shared" ref="G21:Q21" si="8">G22</f>
        <v>0.59</v>
      </c>
      <c r="H21" s="132">
        <f>H22</f>
        <v>0.59</v>
      </c>
      <c r="I21" s="132">
        <f>I22</f>
        <v>0</v>
      </c>
      <c r="J21" s="132">
        <f>J22</f>
        <v>0</v>
      </c>
      <c r="K21" s="132">
        <f>K22</f>
        <v>0</v>
      </c>
      <c r="L21" s="132">
        <f>L22</f>
        <v>0</v>
      </c>
      <c r="M21" s="132">
        <f>M22</f>
        <v>0</v>
      </c>
      <c r="N21" s="132">
        <f>N22</f>
        <v>0</v>
      </c>
      <c r="O21" s="132">
        <f>O22</f>
        <v>0</v>
      </c>
      <c r="P21" s="132">
        <f>P22</f>
        <v>0</v>
      </c>
      <c r="Q21" s="132">
        <f>Q22</f>
        <v>0</v>
      </c>
    </row>
    <row r="22" ht="23.25" customHeight="1" spans="1:17">
      <c r="A22" s="128">
        <v>301</v>
      </c>
      <c r="B22" s="128">
        <v>30112</v>
      </c>
      <c r="C22" s="129" t="s">
        <v>186</v>
      </c>
      <c r="D22" s="130" t="s">
        <v>173</v>
      </c>
      <c r="E22" s="130" t="s">
        <v>181</v>
      </c>
      <c r="F22" s="131" t="s">
        <v>182</v>
      </c>
      <c r="G22" s="132">
        <v>0.59</v>
      </c>
      <c r="H22" s="132">
        <v>0.59</v>
      </c>
      <c r="I22" s="132">
        <v>0</v>
      </c>
      <c r="J22" s="132">
        <v>0</v>
      </c>
      <c r="K22" s="132">
        <v>0</v>
      </c>
      <c r="L22" s="132">
        <v>0</v>
      </c>
      <c r="M22" s="132">
        <v>0</v>
      </c>
      <c r="N22" s="132">
        <v>0</v>
      </c>
      <c r="O22" s="132">
        <v>0</v>
      </c>
      <c r="P22" s="132">
        <v>0</v>
      </c>
      <c r="Q22" s="132">
        <v>0</v>
      </c>
    </row>
    <row r="23" ht="23.25" customHeight="1" spans="1:17">
      <c r="A23" s="128"/>
      <c r="B23" s="128"/>
      <c r="C23" s="129" t="s">
        <v>188</v>
      </c>
      <c r="D23" s="130"/>
      <c r="E23" s="130"/>
      <c r="F23" s="131"/>
      <c r="G23" s="132">
        <f t="shared" ref="G23:Q23" si="9">G24</f>
        <v>2.01</v>
      </c>
      <c r="H23" s="132">
        <f>H24</f>
        <v>2.01</v>
      </c>
      <c r="I23" s="132">
        <f>I24</f>
        <v>0</v>
      </c>
      <c r="J23" s="132">
        <f>J24</f>
        <v>0</v>
      </c>
      <c r="K23" s="132">
        <f>K24</f>
        <v>0</v>
      </c>
      <c r="L23" s="132">
        <f>L24</f>
        <v>0</v>
      </c>
      <c r="M23" s="132">
        <f>M24</f>
        <v>0</v>
      </c>
      <c r="N23" s="132">
        <f>N24</f>
        <v>0</v>
      </c>
      <c r="O23" s="132">
        <f>O24</f>
        <v>0</v>
      </c>
      <c r="P23" s="132">
        <f>P24</f>
        <v>0</v>
      </c>
      <c r="Q23" s="132">
        <f>Q24</f>
        <v>0</v>
      </c>
    </row>
    <row r="24" ht="23.25" customHeight="1" spans="1:17">
      <c r="A24" s="128">
        <v>301</v>
      </c>
      <c r="B24" s="128">
        <v>30199</v>
      </c>
      <c r="C24" s="129" t="s">
        <v>189</v>
      </c>
      <c r="D24" s="130" t="s">
        <v>173</v>
      </c>
      <c r="E24" s="130" t="s">
        <v>190</v>
      </c>
      <c r="F24" s="131" t="s">
        <v>191</v>
      </c>
      <c r="G24" s="132">
        <v>2.01</v>
      </c>
      <c r="H24" s="132">
        <v>2.01</v>
      </c>
      <c r="I24" s="132">
        <v>0</v>
      </c>
      <c r="J24" s="132">
        <v>0</v>
      </c>
      <c r="K24" s="132">
        <v>0</v>
      </c>
      <c r="L24" s="132">
        <v>0</v>
      </c>
      <c r="M24" s="132">
        <v>0</v>
      </c>
      <c r="N24" s="132">
        <v>0</v>
      </c>
      <c r="O24" s="132">
        <v>0</v>
      </c>
      <c r="P24" s="132">
        <v>0</v>
      </c>
      <c r="Q24" s="132">
        <v>0</v>
      </c>
    </row>
    <row r="25" ht="23.25" customHeight="1" spans="1:17">
      <c r="A25" s="128"/>
      <c r="B25" s="128"/>
      <c r="C25" s="129" t="s">
        <v>192</v>
      </c>
      <c r="D25" s="130"/>
      <c r="E25" s="130"/>
      <c r="F25" s="131"/>
      <c r="G25" s="132">
        <f t="shared" ref="G25:Q25" si="10">G26</f>
        <v>2.3</v>
      </c>
      <c r="H25" s="132">
        <f>H26</f>
        <v>2.3</v>
      </c>
      <c r="I25" s="132">
        <f>I26</f>
        <v>0</v>
      </c>
      <c r="J25" s="132">
        <f>J26</f>
        <v>0</v>
      </c>
      <c r="K25" s="132">
        <f>K26</f>
        <v>0</v>
      </c>
      <c r="L25" s="132">
        <f>L26</f>
        <v>0</v>
      </c>
      <c r="M25" s="132">
        <f>M26</f>
        <v>0</v>
      </c>
      <c r="N25" s="132">
        <f>N26</f>
        <v>0</v>
      </c>
      <c r="O25" s="132">
        <f>O26</f>
        <v>0</v>
      </c>
      <c r="P25" s="132">
        <f>P26</f>
        <v>0</v>
      </c>
      <c r="Q25" s="132">
        <f>Q26</f>
        <v>0</v>
      </c>
    </row>
    <row r="26" ht="23.25" customHeight="1" spans="1:17">
      <c r="A26" s="128">
        <v>301</v>
      </c>
      <c r="B26" s="128">
        <v>30102</v>
      </c>
      <c r="C26" s="129" t="s">
        <v>175</v>
      </c>
      <c r="D26" s="130" t="s">
        <v>173</v>
      </c>
      <c r="E26" s="130" t="s">
        <v>70</v>
      </c>
      <c r="F26" s="131" t="s">
        <v>174</v>
      </c>
      <c r="G26" s="132">
        <v>2.3</v>
      </c>
      <c r="H26" s="132">
        <v>2.3</v>
      </c>
      <c r="I26" s="132">
        <v>0</v>
      </c>
      <c r="J26" s="132">
        <v>0</v>
      </c>
      <c r="K26" s="132">
        <v>0</v>
      </c>
      <c r="L26" s="132">
        <v>0</v>
      </c>
      <c r="M26" s="132">
        <v>0</v>
      </c>
      <c r="N26" s="132">
        <v>0</v>
      </c>
      <c r="O26" s="132">
        <v>0</v>
      </c>
      <c r="P26" s="132">
        <v>0</v>
      </c>
      <c r="Q26" s="132">
        <v>0</v>
      </c>
    </row>
    <row r="27" ht="23.25" customHeight="1" spans="1:17">
      <c r="A27" s="128"/>
      <c r="B27" s="128"/>
      <c r="C27" s="129" t="s">
        <v>193</v>
      </c>
      <c r="D27" s="130"/>
      <c r="E27" s="130"/>
      <c r="F27" s="131"/>
      <c r="G27" s="132">
        <f t="shared" ref="G27:Q27" si="11">G28</f>
        <v>9.25</v>
      </c>
      <c r="H27" s="132">
        <f>H28</f>
        <v>9.25</v>
      </c>
      <c r="I27" s="132">
        <f>I28</f>
        <v>0</v>
      </c>
      <c r="J27" s="132">
        <f>J28</f>
        <v>0</v>
      </c>
      <c r="K27" s="132">
        <f>K28</f>
        <v>0</v>
      </c>
      <c r="L27" s="132">
        <f>L28</f>
        <v>0</v>
      </c>
      <c r="M27" s="132">
        <f>M28</f>
        <v>0</v>
      </c>
      <c r="N27" s="132">
        <f>N28</f>
        <v>0</v>
      </c>
      <c r="O27" s="132">
        <f>O28</f>
        <v>0</v>
      </c>
      <c r="P27" s="132">
        <f>P28</f>
        <v>0</v>
      </c>
      <c r="Q27" s="132">
        <f>Q28</f>
        <v>0</v>
      </c>
    </row>
    <row r="28" ht="23.25" customHeight="1" spans="1:17">
      <c r="A28" s="128">
        <v>301</v>
      </c>
      <c r="B28" s="128">
        <v>30103</v>
      </c>
      <c r="C28" s="129" t="s">
        <v>177</v>
      </c>
      <c r="D28" s="130" t="s">
        <v>173</v>
      </c>
      <c r="E28" s="130" t="s">
        <v>70</v>
      </c>
      <c r="F28" s="131" t="s">
        <v>174</v>
      </c>
      <c r="G28" s="132">
        <v>9.25</v>
      </c>
      <c r="H28" s="132">
        <v>9.25</v>
      </c>
      <c r="I28" s="132">
        <v>0</v>
      </c>
      <c r="J28" s="132">
        <v>0</v>
      </c>
      <c r="K28" s="132">
        <v>0</v>
      </c>
      <c r="L28" s="132">
        <v>0</v>
      </c>
      <c r="M28" s="132">
        <v>0</v>
      </c>
      <c r="N28" s="132">
        <v>0</v>
      </c>
      <c r="O28" s="132">
        <v>0</v>
      </c>
      <c r="P28" s="132">
        <v>0</v>
      </c>
      <c r="Q28" s="132">
        <v>0</v>
      </c>
    </row>
    <row r="29" ht="23.25" customHeight="1" spans="1:17">
      <c r="A29" s="128"/>
      <c r="B29" s="128"/>
      <c r="C29" s="129" t="s">
        <v>194</v>
      </c>
      <c r="D29" s="130"/>
      <c r="E29" s="130"/>
      <c r="F29" s="131"/>
      <c r="G29" s="132">
        <f t="shared" ref="G29:Q29" si="12">G30</f>
        <v>11.87</v>
      </c>
      <c r="H29" s="132">
        <f>H30</f>
        <v>11.87</v>
      </c>
      <c r="I29" s="132">
        <f>I30</f>
        <v>0</v>
      </c>
      <c r="J29" s="132">
        <f>J30</f>
        <v>0</v>
      </c>
      <c r="K29" s="132">
        <f>K30</f>
        <v>0</v>
      </c>
      <c r="L29" s="132">
        <f>L30</f>
        <v>0</v>
      </c>
      <c r="M29" s="132">
        <f>M30</f>
        <v>0</v>
      </c>
      <c r="N29" s="132">
        <f>N30</f>
        <v>0</v>
      </c>
      <c r="O29" s="132">
        <f>O30</f>
        <v>0</v>
      </c>
      <c r="P29" s="132">
        <f>P30</f>
        <v>0</v>
      </c>
      <c r="Q29" s="132">
        <f>Q30</f>
        <v>0</v>
      </c>
    </row>
    <row r="30" ht="23.25" customHeight="1" spans="1:17">
      <c r="A30" s="128">
        <v>303</v>
      </c>
      <c r="B30" s="128">
        <v>30302</v>
      </c>
      <c r="C30" s="129" t="s">
        <v>195</v>
      </c>
      <c r="D30" s="130" t="s">
        <v>196</v>
      </c>
      <c r="E30" s="130" t="s">
        <v>95</v>
      </c>
      <c r="F30" s="131" t="s">
        <v>197</v>
      </c>
      <c r="G30" s="132">
        <v>11.87</v>
      </c>
      <c r="H30" s="132">
        <v>11.87</v>
      </c>
      <c r="I30" s="132">
        <v>0</v>
      </c>
      <c r="J30" s="132">
        <v>0</v>
      </c>
      <c r="K30" s="132">
        <v>0</v>
      </c>
      <c r="L30" s="132">
        <v>0</v>
      </c>
      <c r="M30" s="132">
        <v>0</v>
      </c>
      <c r="N30" s="132">
        <v>0</v>
      </c>
      <c r="O30" s="132">
        <v>0</v>
      </c>
      <c r="P30" s="132">
        <v>0</v>
      </c>
      <c r="Q30" s="132">
        <v>0</v>
      </c>
    </row>
    <row r="31" ht="23.25" customHeight="1" spans="1:17">
      <c r="A31" s="128"/>
      <c r="B31" s="128"/>
      <c r="C31" s="129" t="s">
        <v>198</v>
      </c>
      <c r="D31" s="130"/>
      <c r="E31" s="130"/>
      <c r="F31" s="131"/>
      <c r="G31" s="132">
        <f t="shared" ref="G31:Q31" si="13">SUM(G32:G34)</f>
        <v>11.9</v>
      </c>
      <c r="H31" s="132">
        <f>SUM(H32:H34)</f>
        <v>11.9</v>
      </c>
      <c r="I31" s="132">
        <f>SUM(I32:I34)</f>
        <v>0</v>
      </c>
      <c r="J31" s="132">
        <f>SUM(J32:J34)</f>
        <v>0</v>
      </c>
      <c r="K31" s="132">
        <f>SUM(K32:K34)</f>
        <v>0</v>
      </c>
      <c r="L31" s="132">
        <f>SUM(L32:L34)</f>
        <v>0</v>
      </c>
      <c r="M31" s="132">
        <f>SUM(M32:M34)</f>
        <v>0</v>
      </c>
      <c r="N31" s="132">
        <f>SUM(N32:N34)</f>
        <v>0</v>
      </c>
      <c r="O31" s="132">
        <f>SUM(O32:O34)</f>
        <v>0</v>
      </c>
      <c r="P31" s="132">
        <f>SUM(P32:P34)</f>
        <v>0</v>
      </c>
      <c r="Q31" s="132">
        <f>SUM(Q32:Q34)</f>
        <v>0</v>
      </c>
    </row>
    <row r="32" ht="23.25" customHeight="1" spans="1:17">
      <c r="A32" s="128">
        <v>301</v>
      </c>
      <c r="B32" s="128">
        <v>30199</v>
      </c>
      <c r="C32" s="129" t="s">
        <v>189</v>
      </c>
      <c r="D32" s="130" t="s">
        <v>173</v>
      </c>
      <c r="E32" s="130" t="s">
        <v>190</v>
      </c>
      <c r="F32" s="131" t="s">
        <v>191</v>
      </c>
      <c r="G32" s="132">
        <v>2</v>
      </c>
      <c r="H32" s="132">
        <v>2</v>
      </c>
      <c r="I32" s="132">
        <v>0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2">
        <v>0</v>
      </c>
      <c r="Q32" s="132">
        <v>0</v>
      </c>
    </row>
    <row r="33" ht="23.25" customHeight="1" spans="1:17">
      <c r="A33" s="128">
        <v>302</v>
      </c>
      <c r="B33" s="128">
        <v>30201</v>
      </c>
      <c r="C33" s="129" t="s">
        <v>199</v>
      </c>
      <c r="D33" s="130" t="s">
        <v>200</v>
      </c>
      <c r="E33" s="130" t="s">
        <v>70</v>
      </c>
      <c r="F33" s="131" t="s">
        <v>201</v>
      </c>
      <c r="G33" s="132">
        <v>8.9</v>
      </c>
      <c r="H33" s="132">
        <v>8.9</v>
      </c>
      <c r="I33" s="132">
        <v>0</v>
      </c>
      <c r="J33" s="132">
        <v>0</v>
      </c>
      <c r="K33" s="132">
        <v>0</v>
      </c>
      <c r="L33" s="132">
        <v>0</v>
      </c>
      <c r="M33" s="132">
        <v>0</v>
      </c>
      <c r="N33" s="132">
        <v>0</v>
      </c>
      <c r="O33" s="132">
        <v>0</v>
      </c>
      <c r="P33" s="132">
        <v>0</v>
      </c>
      <c r="Q33" s="132">
        <v>0</v>
      </c>
    </row>
    <row r="34" ht="23.25" customHeight="1" spans="1:17">
      <c r="A34" s="128">
        <v>302</v>
      </c>
      <c r="B34" s="128">
        <v>30217</v>
      </c>
      <c r="C34" s="129" t="s">
        <v>202</v>
      </c>
      <c r="D34" s="130" t="s">
        <v>200</v>
      </c>
      <c r="E34" s="130" t="s">
        <v>203</v>
      </c>
      <c r="F34" s="131" t="s">
        <v>204</v>
      </c>
      <c r="G34" s="132">
        <v>1</v>
      </c>
      <c r="H34" s="132">
        <v>1</v>
      </c>
      <c r="I34" s="132">
        <v>0</v>
      </c>
      <c r="J34" s="132">
        <v>0</v>
      </c>
      <c r="K34" s="132">
        <v>0</v>
      </c>
      <c r="L34" s="132">
        <v>0</v>
      </c>
      <c r="M34" s="132">
        <v>0</v>
      </c>
      <c r="N34" s="132">
        <v>0</v>
      </c>
      <c r="O34" s="132">
        <v>0</v>
      </c>
      <c r="P34" s="132">
        <v>0</v>
      </c>
      <c r="Q34" s="132">
        <v>0</v>
      </c>
    </row>
    <row r="35" ht="23.25" customHeight="1" spans="1:17">
      <c r="A35" s="128"/>
      <c r="B35" s="128"/>
      <c r="C35" s="129" t="s">
        <v>205</v>
      </c>
      <c r="D35" s="130"/>
      <c r="E35" s="130"/>
      <c r="F35" s="131"/>
      <c r="G35" s="132">
        <f t="shared" ref="G35:Q35" si="14">G36</f>
        <v>11.3</v>
      </c>
      <c r="H35" s="132">
        <f>H36</f>
        <v>11.3</v>
      </c>
      <c r="I35" s="132">
        <f>I36</f>
        <v>0</v>
      </c>
      <c r="J35" s="132">
        <f>J36</f>
        <v>0</v>
      </c>
      <c r="K35" s="132">
        <f>K36</f>
        <v>0</v>
      </c>
      <c r="L35" s="132">
        <f>L36</f>
        <v>0</v>
      </c>
      <c r="M35" s="132">
        <f>M36</f>
        <v>0</v>
      </c>
      <c r="N35" s="132">
        <f>N36</f>
        <v>0</v>
      </c>
      <c r="O35" s="132">
        <f>O36</f>
        <v>0</v>
      </c>
      <c r="P35" s="132">
        <f>P36</f>
        <v>0</v>
      </c>
      <c r="Q35" s="132">
        <f>Q36</f>
        <v>0</v>
      </c>
    </row>
    <row r="36" ht="23.25" customHeight="1" spans="1:17">
      <c r="A36" s="128">
        <v>302</v>
      </c>
      <c r="B36" s="128">
        <v>30239</v>
      </c>
      <c r="C36" s="129" t="s">
        <v>206</v>
      </c>
      <c r="D36" s="130" t="s">
        <v>200</v>
      </c>
      <c r="E36" s="130" t="s">
        <v>70</v>
      </c>
      <c r="F36" s="131" t="s">
        <v>201</v>
      </c>
      <c r="G36" s="132">
        <v>11.3</v>
      </c>
      <c r="H36" s="132">
        <v>11.3</v>
      </c>
      <c r="I36" s="132">
        <v>0</v>
      </c>
      <c r="J36" s="132">
        <v>0</v>
      </c>
      <c r="K36" s="132">
        <v>0</v>
      </c>
      <c r="L36" s="132">
        <v>0</v>
      </c>
      <c r="M36" s="132">
        <v>0</v>
      </c>
      <c r="N36" s="132">
        <v>0</v>
      </c>
      <c r="O36" s="132">
        <v>0</v>
      </c>
      <c r="P36" s="132">
        <v>0</v>
      </c>
      <c r="Q36" s="132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6.875" defaultRowHeight="18.75" customHeight="1" outlineLevelCol="2"/>
  <cols>
    <col min="1" max="1" width="35.875" style="111" customWidth="1"/>
    <col min="2" max="2" width="43.625" style="111" customWidth="1"/>
    <col min="3" max="3" width="25.75" style="111" customWidth="1"/>
    <col min="4" max="251" width="6.875" style="111" customWidth="1"/>
    <col min="252" max="16384" width="6.875" style="111"/>
  </cols>
  <sheetData>
    <row r="1" ht="42" customHeight="1" spans="1:3">
      <c r="A1" s="112" t="s">
        <v>207</v>
      </c>
      <c r="B1" s="112"/>
      <c r="C1"/>
    </row>
    <row r="2" s="109" customFormat="1" customHeight="1" spans="1:3">
      <c r="A2" s="48" t="s">
        <v>1</v>
      </c>
      <c r="B2" s="113" t="s">
        <v>2</v>
      </c>
      <c r="C2"/>
    </row>
    <row r="3" s="109" customFormat="1" ht="30" customHeight="1" spans="1:3">
      <c r="A3" s="114" t="s">
        <v>208</v>
      </c>
      <c r="B3" s="115" t="s">
        <v>209</v>
      </c>
      <c r="C3"/>
    </row>
    <row r="4" s="110" customFormat="1" ht="30" customHeight="1" spans="1:3">
      <c r="A4" s="116" t="s">
        <v>210</v>
      </c>
      <c r="B4" s="117">
        <v>1</v>
      </c>
      <c r="C4" s="46"/>
    </row>
    <row r="5" s="110" customFormat="1" ht="30" customHeight="1" spans="1:3">
      <c r="A5" s="118" t="s">
        <v>211</v>
      </c>
      <c r="B5" s="117">
        <v>0</v>
      </c>
      <c r="C5" s="46"/>
    </row>
    <row r="6" s="110" customFormat="1" ht="30" customHeight="1" spans="1:3">
      <c r="A6" s="118" t="s">
        <v>212</v>
      </c>
      <c r="B6" s="117">
        <v>1</v>
      </c>
      <c r="C6" s="46"/>
    </row>
    <row r="7" s="110" customFormat="1" ht="30" customHeight="1" spans="1:3">
      <c r="A7" s="118" t="s">
        <v>213</v>
      </c>
      <c r="B7" s="117">
        <v>0</v>
      </c>
      <c r="C7" s="46"/>
    </row>
    <row r="8" s="110" customFormat="1" ht="30" customHeight="1" spans="1:3">
      <c r="A8" s="118" t="s">
        <v>214</v>
      </c>
      <c r="B8" s="117">
        <v>0</v>
      </c>
      <c r="C8" s="46"/>
    </row>
    <row r="9" s="110" customFormat="1" ht="30" customHeight="1" spans="1:3">
      <c r="A9" s="118" t="s">
        <v>215</v>
      </c>
      <c r="B9" s="117">
        <v>0</v>
      </c>
      <c r="C9" s="46"/>
    </row>
    <row r="10" s="109" customFormat="1" ht="30.75" customHeight="1" spans="1:3">
      <c r="A10"/>
      <c r="B10"/>
      <c r="C10"/>
    </row>
    <row r="11" s="109" customFormat="1" ht="99.75" customHeight="1" spans="1:3">
      <c r="A11" s="119" t="s">
        <v>216</v>
      </c>
      <c r="B11" s="119"/>
      <c r="C11"/>
    </row>
    <row r="12" s="109" customFormat="1" ht="21.95" customHeight="1" spans="1:3">
      <c r="A12"/>
      <c r="B12"/>
      <c r="C12"/>
    </row>
    <row r="13" s="109" customFormat="1" ht="21.95" customHeight="1" spans="1:3">
      <c r="A13"/>
      <c r="B13"/>
      <c r="C13"/>
    </row>
    <row r="14" s="109" customFormat="1" ht="21.95" customHeight="1" spans="1:3">
      <c r="A14"/>
      <c r="B14"/>
      <c r="C14"/>
    </row>
    <row r="15" s="109" customFormat="1" ht="21.95" customHeight="1" spans="1:3">
      <c r="A15"/>
      <c r="B15"/>
      <c r="C15"/>
    </row>
    <row r="16" s="109" customFormat="1" ht="21.95" customHeight="1" spans="1:3">
      <c r="A16"/>
      <c r="B16"/>
      <c r="C16"/>
    </row>
    <row r="17" s="109" customFormat="1" ht="21.95" customHeight="1" spans="1:3">
      <c r="A17"/>
      <c r="B17"/>
      <c r="C17"/>
    </row>
    <row r="18" s="109" customFormat="1" ht="21.95" customHeight="1" spans="1:3">
      <c r="A18"/>
      <c r="B18"/>
      <c r="C18"/>
    </row>
    <row r="19" s="109" customFormat="1" ht="21.95" customHeight="1" spans="1:3">
      <c r="A19"/>
      <c r="B19"/>
      <c r="C19"/>
    </row>
    <row r="20" s="109" customFormat="1" ht="21.95" customHeight="1" spans="1:3">
      <c r="A20"/>
      <c r="B20"/>
      <c r="C20"/>
    </row>
    <row r="21" s="109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83" customWidth="1"/>
    <col min="2" max="2" width="5" style="83" customWidth="1"/>
    <col min="3" max="3" width="4.875" style="83" customWidth="1"/>
    <col min="4" max="4" width="41.5" style="83" customWidth="1"/>
    <col min="5" max="6" width="12.625" style="83" customWidth="1"/>
    <col min="7" max="7" width="12.5" style="83" customWidth="1"/>
    <col min="8" max="8" width="12.125" style="83" customWidth="1"/>
    <col min="9" max="10" width="12.625" style="83" customWidth="1"/>
    <col min="11" max="11" width="12.375" style="83" customWidth="1"/>
    <col min="12" max="16384" width="9" style="83"/>
  </cols>
  <sheetData>
    <row r="1" ht="42" customHeight="1" spans="1:11">
      <c r="A1" s="84" t="s">
        <v>217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ht="18.75" customHeight="1" spans="1:11">
      <c r="A2" s="85" t="s">
        <v>1</v>
      </c>
      <c r="B2" s="86"/>
      <c r="C2" s="86"/>
      <c r="D2" s="86"/>
      <c r="E2" s="87"/>
      <c r="F2" s="88"/>
      <c r="G2" s="88"/>
      <c r="H2" s="88"/>
      <c r="I2" s="88"/>
      <c r="J2" s="88"/>
      <c r="K2" s="60" t="s">
        <v>2</v>
      </c>
    </row>
    <row r="3" s="80" customFormat="1" ht="16.5" customHeight="1" spans="1:11">
      <c r="A3" s="89" t="s">
        <v>106</v>
      </c>
      <c r="B3" s="90"/>
      <c r="C3" s="91"/>
      <c r="D3" s="92" t="s">
        <v>107</v>
      </c>
      <c r="E3" s="93" t="s">
        <v>108</v>
      </c>
      <c r="F3" s="93"/>
      <c r="G3" s="93"/>
      <c r="H3" s="93"/>
      <c r="I3" s="93"/>
      <c r="J3" s="93"/>
      <c r="K3" s="93"/>
    </row>
    <row r="4" s="80" customFormat="1" ht="14.25" customHeight="1" spans="1:11">
      <c r="A4" s="94" t="s">
        <v>53</v>
      </c>
      <c r="B4" s="95" t="s">
        <v>54</v>
      </c>
      <c r="C4" s="95" t="s">
        <v>55</v>
      </c>
      <c r="D4" s="96"/>
      <c r="E4" s="97" t="s">
        <v>7</v>
      </c>
      <c r="F4" s="98" t="s">
        <v>109</v>
      </c>
      <c r="G4" s="98"/>
      <c r="H4" s="98"/>
      <c r="I4" s="106" t="s">
        <v>110</v>
      </c>
      <c r="J4" s="107"/>
      <c r="K4" s="108"/>
    </row>
    <row r="5" s="80" customFormat="1" ht="23.25" customHeight="1" spans="1:11">
      <c r="A5" s="94"/>
      <c r="B5" s="95"/>
      <c r="C5" s="95"/>
      <c r="D5" s="99"/>
      <c r="E5" s="97"/>
      <c r="F5" s="97" t="s">
        <v>17</v>
      </c>
      <c r="G5" s="97" t="s">
        <v>111</v>
      </c>
      <c r="H5" s="97" t="s">
        <v>112</v>
      </c>
      <c r="I5" s="97" t="s">
        <v>17</v>
      </c>
      <c r="J5" s="97" t="s">
        <v>113</v>
      </c>
      <c r="K5" s="97" t="s">
        <v>114</v>
      </c>
    </row>
    <row r="6" s="80" customFormat="1" ht="20.1" customHeight="1" spans="1:11">
      <c r="A6" s="100" t="s">
        <v>65</v>
      </c>
      <c r="B6" s="95" t="s">
        <v>65</v>
      </c>
      <c r="C6" s="95" t="s">
        <v>65</v>
      </c>
      <c r="D6" s="95" t="s">
        <v>65</v>
      </c>
      <c r="E6" s="93">
        <v>2</v>
      </c>
      <c r="F6" s="93">
        <v>3</v>
      </c>
      <c r="G6" s="93">
        <v>4</v>
      </c>
      <c r="H6" s="93">
        <v>5</v>
      </c>
      <c r="I6" s="93">
        <v>6</v>
      </c>
      <c r="J6" s="93">
        <v>7</v>
      </c>
      <c r="K6" s="93">
        <v>8</v>
      </c>
    </row>
    <row r="7" s="81" customFormat="1" ht="20.1" customHeight="1" spans="1:11">
      <c r="A7" s="101"/>
      <c r="B7" s="102"/>
      <c r="C7" s="102"/>
      <c r="D7" s="102"/>
      <c r="E7" s="103"/>
      <c r="F7" s="103"/>
      <c r="G7" s="103"/>
      <c r="H7" s="103"/>
      <c r="I7" s="103"/>
      <c r="J7" s="103"/>
      <c r="K7" s="103"/>
    </row>
    <row r="8" s="82" customFormat="1" ht="14.25" customHeight="1" spans="1:11">
      <c r="A8" s="104"/>
      <c r="B8" s="104"/>
      <c r="C8" s="104"/>
      <c r="D8" s="104"/>
      <c r="E8" s="104"/>
      <c r="F8" s="104"/>
      <c r="G8" s="105"/>
      <c r="H8" s="105"/>
      <c r="I8" s="105"/>
      <c r="J8" s="105"/>
      <c r="K8" s="105"/>
    </row>
    <row r="9" s="82" customFormat="1" ht="14.25" customHeight="1" spans="1:11">
      <c r="A9"/>
      <c r="B9" s="104"/>
      <c r="C9" s="104"/>
      <c r="D9" s="104"/>
      <c r="E9" s="104"/>
      <c r="F9" s="104"/>
      <c r="G9" s="104"/>
      <c r="H9" s="105"/>
      <c r="I9" s="105"/>
      <c r="J9" s="105"/>
      <c r="K9" s="105"/>
    </row>
    <row r="10" s="82" customFormat="1" ht="14.25" customHeight="1" spans="1:11">
      <c r="A10" s="105"/>
      <c r="B10" s="105"/>
      <c r="C10" s="105"/>
      <c r="D10" s="105"/>
      <c r="E10" s="104"/>
      <c r="F10" s="104"/>
      <c r="G10" s="104"/>
      <c r="H10" s="105"/>
      <c r="I10" s="105"/>
      <c r="J10" s="105"/>
      <c r="K10" s="105"/>
    </row>
    <row r="11" s="82" customFormat="1" ht="14.25" customHeight="1" spans="1:11">
      <c r="A11" s="105"/>
      <c r="B11" s="105"/>
      <c r="C11" s="105"/>
      <c r="D11" s="105"/>
      <c r="E11" s="105"/>
      <c r="F11" s="104"/>
      <c r="G11" s="104"/>
      <c r="H11" s="105"/>
      <c r="I11" s="105"/>
      <c r="J11" s="105"/>
      <c r="K11" s="105"/>
    </row>
    <row r="12" s="82" customFormat="1" ht="14.25" customHeight="1" spans="1:11">
      <c r="A12" s="105"/>
      <c r="B12" s="105"/>
      <c r="C12" s="105"/>
      <c r="D12" s="105"/>
      <c r="E12" s="105"/>
      <c r="F12" s="105"/>
      <c r="G12" s="104"/>
      <c r="H12" s="105"/>
      <c r="I12" s="105"/>
      <c r="J12" s="105"/>
      <c r="K12" s="105"/>
    </row>
    <row r="13" s="82" customFormat="1" ht="14.25" customHeight="1"/>
    <row r="14" s="82" customFormat="1" ht="14.25" customHeight="1"/>
    <row r="15" s="82" customFormat="1" ht="14.25" customHeight="1"/>
    <row r="16" s="82" customFormat="1" ht="14.25" customHeight="1"/>
    <row r="17" s="82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82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82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82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82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82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82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82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82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82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82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82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82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82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82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56" t="s">
        <v>218</v>
      </c>
      <c r="B1" s="56"/>
      <c r="C1" s="56"/>
      <c r="D1" s="56"/>
    </row>
    <row r="2" ht="18.75" customHeight="1" spans="1:4">
      <c r="A2" s="57" t="s">
        <v>1</v>
      </c>
      <c r="B2" s="58"/>
      <c r="C2" s="59"/>
      <c r="D2" s="60" t="s">
        <v>2</v>
      </c>
    </row>
    <row r="3" ht="30" customHeight="1" spans="1:4">
      <c r="A3" s="61" t="s">
        <v>219</v>
      </c>
      <c r="B3" s="62" t="s">
        <v>220</v>
      </c>
      <c r="C3" s="62" t="s">
        <v>219</v>
      </c>
      <c r="D3" s="63" t="s">
        <v>221</v>
      </c>
    </row>
    <row r="4" s="46" customFormat="1" ht="25.5" customHeight="1" spans="1:4">
      <c r="A4" s="64" t="s">
        <v>222</v>
      </c>
      <c r="B4" s="65"/>
      <c r="C4" s="66" t="s">
        <v>223</v>
      </c>
      <c r="D4" s="67"/>
    </row>
    <row r="5" ht="25.5" customHeight="1" spans="1:4">
      <c r="A5" s="64" t="s">
        <v>224</v>
      </c>
      <c r="B5" s="68"/>
      <c r="C5" s="66" t="s">
        <v>225</v>
      </c>
      <c r="D5" s="68"/>
    </row>
    <row r="6" ht="25.5" customHeight="1" spans="1:4">
      <c r="A6" s="64" t="s">
        <v>226</v>
      </c>
      <c r="B6" s="69"/>
      <c r="C6" s="66" t="s">
        <v>227</v>
      </c>
      <c r="D6" s="70"/>
    </row>
    <row r="7" ht="25.5" customHeight="1" spans="1:4">
      <c r="A7" s="64" t="s">
        <v>228</v>
      </c>
      <c r="B7" s="69"/>
      <c r="C7" s="66" t="s">
        <v>229</v>
      </c>
      <c r="D7" s="69"/>
    </row>
    <row r="8" ht="25.5" customHeight="1" spans="1:4">
      <c r="A8" s="64" t="s">
        <v>230</v>
      </c>
      <c r="B8" s="69"/>
      <c r="C8" s="66" t="s">
        <v>231</v>
      </c>
      <c r="D8" s="69"/>
    </row>
    <row r="9" ht="25.5" customHeight="1" spans="1:4">
      <c r="A9" s="64"/>
      <c r="B9" s="69"/>
      <c r="C9" s="66"/>
      <c r="D9" s="69"/>
    </row>
    <row r="10" ht="25.5" customHeight="1" spans="1:4">
      <c r="A10" s="71" t="s">
        <v>232</v>
      </c>
      <c r="B10" s="69"/>
      <c r="C10" s="72" t="s">
        <v>233</v>
      </c>
      <c r="D10" s="69"/>
    </row>
    <row r="11" ht="25.5" customHeight="1" spans="1:4">
      <c r="A11" s="73" t="s">
        <v>234</v>
      </c>
      <c r="B11" s="69"/>
      <c r="C11" s="74" t="s">
        <v>235</v>
      </c>
      <c r="D11" s="69"/>
    </row>
    <row r="12" ht="25.5" customHeight="1" spans="1:4">
      <c r="A12" s="75" t="s">
        <v>236</v>
      </c>
      <c r="B12" s="76"/>
      <c r="C12" s="77"/>
      <c r="D12" s="76"/>
    </row>
    <row r="13" ht="25.5" customHeight="1" spans="1:4">
      <c r="A13" s="78"/>
      <c r="B13" s="79"/>
      <c r="C13" s="77"/>
      <c r="D13" s="69"/>
    </row>
    <row r="14" ht="25.5" customHeight="1" spans="1:4">
      <c r="A14" s="71" t="s">
        <v>37</v>
      </c>
      <c r="B14" s="69"/>
      <c r="C14" s="72" t="s">
        <v>38</v>
      </c>
      <c r="D14" s="69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2020-08-17T09:55:51Z</dcterms:created>
  <dcterms:modified xsi:type="dcterms:W3CDTF">2020-08-17T09:57:44Z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134220</vt:i4>
  </property>
  <property fmtid="{D5CDD505-2E9C-101B-9397-08002B2CF9AE}" pid="3" name="KSOProductBuildVer">
    <vt:lpwstr>2052-9.1.0.4337</vt:lpwstr>
  </property>
</Properties>
</file>