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60" windowHeight="11980" firstSheet="9" activeTab="10"/>
  </bookViews>
  <sheets>
    <sheet name="01收支总表" sheetId="1" r:id="rId1"/>
    <sheet name="02部门收入总体情况表" sheetId="2" r:id="rId2"/>
    <sheet name="03部门支出总体情况表" sheetId="3" r:id="rId3"/>
    <sheet name="04财政拨款收支总体情况表" sheetId="4" r:id="rId4"/>
    <sheet name="05一般公共预算支出情况表" sheetId="5" r:id="rId5"/>
    <sheet name="06一般公共预算基本支出表" sheetId="6" r:id="rId6"/>
    <sheet name="07三公经费支出表" sheetId="7" r:id="rId7"/>
    <sheet name="08政府性基金预算支出情况表" sheetId="8" r:id="rId8"/>
    <sheet name="09国有资本经营预算收支表" sheetId="9" r:id="rId9"/>
    <sheet name="10机关运行经费" sheetId="10" r:id="rId10"/>
    <sheet name="绩效目标申报表" sheetId="11" r:id="rId11"/>
    <sheet name="绩效目标申报表2" sheetId="12" r:id="rId12"/>
  </sheets>
  <externalReferences>
    <externalReference r:id="rId13"/>
    <externalReference r:id="rId14"/>
  </externalReferences>
  <definedNames>
    <definedName name="_xlnm.Print_Area" localSheetId="0">'01收支总表'!$A$1:L22</definedName>
    <definedName name="_xlnm.Print_Titles" localSheetId="0">'01收支总表'!$1:6</definedName>
    <definedName name="_xlnm.Print_Area" localSheetId="1">'02部门收入总体情况表'!$A$1:V56</definedName>
    <definedName name="_xlnm.Print_Titles" localSheetId="1">'02部门收入总体情况表'!$1:8</definedName>
    <definedName name="_xlnm.Print_Area" localSheetId="2">'03部门支出总体情况表'!$A$1:L56</definedName>
    <definedName name="_xlnm.Print_Titles" localSheetId="2">'03部门支出总体情况表'!$1:7</definedName>
    <definedName name="_xlnm.Print_Area" localSheetId="3">'04财政拨款收支总体情况表'!$A$1:M35</definedName>
    <definedName name="_xlnm.Print_Titles" localSheetId="3">'04财政拨款收支总体情况表'!$1:6</definedName>
    <definedName name="_xlnm.Print_Area" localSheetId="4">'05一般公共预算支出情况表'!$A$1:K54</definedName>
    <definedName name="_xlnm.Print_Titles" localSheetId="4">'05一般公共预算支出情况表'!$1:6</definedName>
    <definedName name="_xlnm.Print_Area" localSheetId="5">'06一般公共预算基本支出表'!$A$1:Q63</definedName>
    <definedName name="_xlnm.Print_Titles" localSheetId="5">'06一般公共预算基本支出表'!$1:5</definedName>
    <definedName name="_xlnm.Print_Area" localSheetId="6">'07三公经费支出表'!$A$1:B9</definedName>
    <definedName name="_xlnm.Print_Titles" localSheetId="6">'07三公经费支出表'!$1:3</definedName>
    <definedName name="_xlnm.Print_Area" localSheetId="7">'08政府性基金预算支出情况表'!$A$1:K6</definedName>
    <definedName name="_xlnm.Print_Titles" localSheetId="7">'08政府性基金预算支出情况表'!$1:6</definedName>
    <definedName name="_xlnm.Print_Area" localSheetId="8">'09国有资本经营预算收支表'!$A$1:D13</definedName>
    <definedName name="_xlnm.Print_Titles" localSheetId="8">'09国有资本经营预算收支表'!$1:3</definedName>
    <definedName name="_xlnm.Print_Area" localSheetId="9">'10机关运行经费'!$A$1:C7</definedName>
    <definedName name="_xlnm.Print_Titles" localSheetId="9">'10机关运行经费'!$1:3</definedName>
    <definedName name="_xlnm.Print_Area" localSheetId="10">绩效目标申报表!$A$1:I31</definedName>
    <definedName name="_xlnm.Print_Titles" localSheetId="10">绩效目标申报表!$1:1</definedName>
    <definedName name="_xlnm.Print_Area" localSheetId="11">绩效目标申报表2!$A$1:I31</definedName>
    <definedName name="_xlnm.Print_Titles" localSheetId="11">绩效目标申报表2!$1:1</definedName>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hidden="1">#N/A</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了" localSheetId="3">#REF!</definedName>
    <definedName name="了">#REF!</definedName>
    <definedName name="辽宁" localSheetId="3">#REF!</definedName>
    <definedName name="辽宁">#REF!</definedName>
    <definedName name="辽宁地区" localSheetId="3">#REF!</definedName>
    <definedName name="辽宁地区">#REF!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厦门" localSheetId="3">#REF!</definedName>
    <definedName name="厦门">#REF!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s>
  <calcPr calcId="144525"/>
</workbook>
</file>

<file path=xl/sharedStrings.xml><?xml version="1.0" encoding="utf-8"?>
<sst xmlns="http://schemas.openxmlformats.org/spreadsheetml/2006/main" count="311">
  <si>
    <t>2020年部门收支总体情况表</t>
  </si>
  <si>
    <t>单位名称：温县审计局</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</si>
  <si>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</si>
  <si>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</si>
  <si>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</si>
  <si>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</si>
  <si>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</si>
  <si>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</si>
  <si>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</si>
  <si>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</si>
  <si>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</si>
  <si>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</si>
  <si>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</si>
  <si>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</si>
  <si>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</si>
  <si>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</si>
  <si>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</si>
  <si>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</si>
  <si>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</si>
  <si>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</si>
  <si>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</si>
  <si>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</si>
  <si>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</si>
  <si>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</si>
  <si>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</si>
  <si>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</si>
  <si>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</si>
  <si>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</si>
  <si>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</si>
  <si>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</si>
  <si>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</si>
  <si>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</si>
  <si>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</si>
  <si>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</si>
  <si>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</si>
  <si>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</si>
  <si>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</si>
  <si>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</si>
  <si>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</si>
  <si>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</si>
  <si>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</si>
  <si>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</si>
  <si>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</si>
  <si>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</si>
  <si>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</si>
  <si>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</si>
  <si>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</si>
  <si>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</si>
  <si>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</si>
  <si>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</si>
  <si>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</si>
  <si>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</si>
  <si>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</si>
  <si>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</si>
  <si>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</si>
  <si>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</si>
  <si>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</si>
  <si>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</si>
  <si>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</si>
  <si>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</si>
  <si>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</si>
  <si>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</si>
  <si>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</si>
  <si>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</si>
  <si>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</si>
  <si>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</si>
  <si>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一般公共服务支出</t>
  </si>
  <si>
    <t xml:space="preserve">  审计事务</t>
  </si>
  <si>
    <t xml:space="preserve">    行政运行（审计事务）</t>
  </si>
  <si>
    <t>201</t>
  </si>
  <si>
    <t>08</t>
  </si>
  <si>
    <t>01</t>
  </si>
  <si>
    <t xml:space="preserve">      行政人员及机关技术工人年工资总额</t>
  </si>
  <si>
    <t xml:space="preserve">      年终一次性奖金</t>
  </si>
  <si>
    <t xml:space="preserve">      在职人员文明奖</t>
  </si>
  <si>
    <t xml:space="preserve">      工伤保险费</t>
  </si>
  <si>
    <t xml:space="preserve">      生育保险费</t>
  </si>
  <si>
    <t xml:space="preserve">      特岗津贴</t>
  </si>
  <si>
    <t xml:space="preserve">      编外长期聘用人员经费</t>
  </si>
  <si>
    <t xml:space="preserve">      采暖补贴</t>
  </si>
  <si>
    <t xml:space="preserve">      年度目标考核奖</t>
  </si>
  <si>
    <t xml:space="preserve">      在职人员定额公用经费</t>
  </si>
  <si>
    <t xml:space="preserve">      在职人员公用经费（公务交通）</t>
  </si>
  <si>
    <t xml:space="preserve">    一般行政管理事务（审计事务）</t>
  </si>
  <si>
    <t>02</t>
  </si>
  <si>
    <t xml:space="preserve">      公务用车购置费用</t>
  </si>
  <si>
    <t xml:space="preserve">      政府投资建设项目购买社会服务</t>
  </si>
  <si>
    <t xml:space="preserve">    审计业务</t>
  </si>
  <si>
    <t>04</t>
  </si>
  <si>
    <t xml:space="preserve">      审计业务费</t>
  </si>
  <si>
    <t xml:space="preserve">      政府工程审计中心业务费</t>
  </si>
  <si>
    <t xml:space="preserve">    信息化建设（审计事务）</t>
  </si>
  <si>
    <t>06</t>
  </si>
  <si>
    <t xml:space="preserve">      金审工程网络使用费</t>
  </si>
  <si>
    <t xml:space="preserve">      联网审计建设资金</t>
  </si>
  <si>
    <t xml:space="preserve">    事业运行（审计事务）</t>
  </si>
  <si>
    <t>50</t>
  </si>
  <si>
    <t xml:space="preserve">      事业人员及事业技术工人年基本工资</t>
  </si>
  <si>
    <t xml:space="preserve">      70%基础性绩效工资</t>
  </si>
  <si>
    <t xml:space="preserve">      30%奖励性绩效工资</t>
  </si>
  <si>
    <t xml:space="preserve">      国家保留津贴（事业）</t>
  </si>
  <si>
    <t>社会保障和就业支出</t>
  </si>
  <si>
    <t xml:space="preserve">  行政事业单位养老支出</t>
  </si>
  <si>
    <t xml:space="preserve">    行政单位离退休</t>
  </si>
  <si>
    <t>208</t>
  </si>
  <si>
    <t>05</t>
  </si>
  <si>
    <t xml:space="preserve">      退休人员健康休养费</t>
  </si>
  <si>
    <t xml:space="preserve">    机关事业单位基本养老保险缴费支出</t>
  </si>
  <si>
    <t xml:space="preserve">      养老保险金</t>
  </si>
  <si>
    <t>卫生健康支出</t>
  </si>
  <si>
    <t xml:space="preserve">  行政事业单位医疗</t>
  </si>
  <si>
    <t xml:space="preserve">    行政单位医疗</t>
  </si>
  <si>
    <t>210</t>
  </si>
  <si>
    <t>11</t>
  </si>
  <si>
    <t xml:space="preserve">      医疗保险金</t>
  </si>
  <si>
    <t xml:space="preserve">    事业单位医疗</t>
  </si>
  <si>
    <t>2020年部门支出总体情况表</t>
  </si>
  <si>
    <t>科目编码</t>
  </si>
  <si>
    <t>单位名称</t>
  </si>
  <si>
    <t>2020年</t>
  </si>
  <si>
    <t>基本支出</t>
  </si>
  <si>
    <t>项目支出</t>
  </si>
  <si>
    <t>人员经费支出</t>
  </si>
  <si>
    <t>公用经费支出</t>
  </si>
  <si>
    <t>部门支出</t>
  </si>
  <si>
    <t>专项支出</t>
  </si>
  <si>
    <t xml:space="preserve">  201</t>
  </si>
  <si>
    <t xml:space="preserve">  08</t>
  </si>
  <si>
    <t xml:space="preserve">  01</t>
  </si>
  <si>
    <t xml:space="preserve">  02</t>
  </si>
  <si>
    <t xml:space="preserve">  04</t>
  </si>
  <si>
    <t xml:space="preserve">  06</t>
  </si>
  <si>
    <t xml:space="preserve">  50</t>
  </si>
  <si>
    <t xml:space="preserve">  208</t>
  </si>
  <si>
    <t xml:space="preserve">  05</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</si>
  <si>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</si>
  <si>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</si>
  <si>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</si>
  <si>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</si>
  <si>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</si>
  <si>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</si>
  <si>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</si>
  <si>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</si>
  <si>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</si>
  <si>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</si>
  <si>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</si>
  <si>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</si>
  <si>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</si>
  <si>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</si>
  <si>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</si>
  <si>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</si>
  <si>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</si>
  <si>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</si>
  <si>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</si>
  <si>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</si>
  <si>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</si>
  <si>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</si>
  <si>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</si>
  <si>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</si>
  <si>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</si>
  <si>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</si>
  <si>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</si>
  <si>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</si>
  <si>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</si>
  <si>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</si>
  <si>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</si>
  <si>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</si>
  <si>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</si>
  <si>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</si>
  <si>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</si>
  <si>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</si>
  <si>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</si>
  <si>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</si>
  <si>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</si>
  <si>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</si>
  <si>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</si>
  <si>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</si>
  <si>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</si>
  <si>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</si>
  <si>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</si>
  <si>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</si>
  <si>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</si>
  <si>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</si>
  <si>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温县审计局机关</t>
  </si>
  <si>
    <t xml:space="preserve">  行政人员及机关技术工人年工资总额</t>
  </si>
  <si>
    <t xml:space="preserve">    基本工资</t>
  </si>
  <si>
    <t>501</t>
  </si>
  <si>
    <t>工资奖金津补贴</t>
  </si>
  <si>
    <t xml:space="preserve">    津贴补贴</t>
  </si>
  <si>
    <t xml:space="preserve">  年终一次性奖金</t>
  </si>
  <si>
    <t xml:space="preserve">    奖金</t>
  </si>
  <si>
    <t xml:space="preserve">  在职人员文明奖</t>
  </si>
  <si>
    <t xml:space="preserve">  医疗保险金</t>
  </si>
  <si>
    <t xml:space="preserve">    城镇职工基本医疗保险缴费</t>
  </si>
  <si>
    <t>社会保障缴费</t>
  </si>
  <si>
    <t xml:space="preserve">  养老保险金</t>
  </si>
  <si>
    <t xml:space="preserve">    机关事业单位基本养老保险费</t>
  </si>
  <si>
    <t xml:space="preserve">  工伤保险费</t>
  </si>
  <si>
    <t xml:space="preserve">    其他社会保障性缴费</t>
  </si>
  <si>
    <t xml:space="preserve">  生育保险费</t>
  </si>
  <si>
    <t xml:space="preserve">  特岗津贴</t>
  </si>
  <si>
    <t xml:space="preserve">  编外长期聘用人员经费</t>
  </si>
  <si>
    <t xml:space="preserve">    其他工资福利支出</t>
  </si>
  <si>
    <t>99</t>
  </si>
  <si>
    <t>其他工资福利支出</t>
  </si>
  <si>
    <t xml:space="preserve">  采暖补贴</t>
  </si>
  <si>
    <t xml:space="preserve">  年度目标考核奖</t>
  </si>
  <si>
    <t xml:space="preserve">  退休人员健康休养费</t>
  </si>
  <si>
    <t xml:space="preserve">    退休费</t>
  </si>
  <si>
    <t>509</t>
  </si>
  <si>
    <t>离退休费</t>
  </si>
  <si>
    <t xml:space="preserve">  在职人员定额公用经费</t>
  </si>
  <si>
    <t xml:space="preserve">    办公费</t>
  </si>
  <si>
    <t>502</t>
  </si>
  <si>
    <t>办公经费</t>
  </si>
  <si>
    <t xml:space="preserve">  在职人员公用经费（公务交通）</t>
  </si>
  <si>
    <t xml:space="preserve">    其他交通费用</t>
  </si>
  <si>
    <t>温县审计局事业机构</t>
  </si>
  <si>
    <t xml:space="preserve">  事业人员及事业技术工人年基本工资</t>
  </si>
  <si>
    <t>505</t>
  </si>
  <si>
    <t>工资福利支出</t>
  </si>
  <si>
    <t xml:space="preserve">  70%基础性绩效工资</t>
  </si>
  <si>
    <t xml:space="preserve">    绩效工资</t>
  </si>
  <si>
    <t xml:space="preserve">  30%奖励性绩效工资</t>
  </si>
  <si>
    <t xml:space="preserve">  国家保留津贴（事业）</t>
  </si>
  <si>
    <t>商品和服务支出</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</si>
  <si>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</si>
  <si>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</si>
  <si>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</si>
  <si>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</si>
  <si>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</si>
  <si>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</si>
  <si>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</si>
  <si>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</si>
  <si>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</si>
  <si>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</si>
  <si>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</si>
  <si>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</si>
  <si>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</si>
  <si>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</si>
  <si>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</si>
  <si>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</si>
  <si>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</si>
  <si>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</si>
  <si>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</si>
  <si>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</si>
  <si>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</si>
  <si>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</si>
  <si>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</si>
  <si>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</si>
  <si>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</si>
  <si>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</si>
  <si>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</si>
  <si>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</si>
  <si>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</si>
  <si>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</si>
  <si>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</si>
  <si>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</si>
  <si>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</si>
  <si>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办公费</t>
  </si>
  <si>
    <t>2020年项目绩效目标申报表</t>
  </si>
  <si>
    <t>填报单位（盖章）：</t>
  </si>
  <si>
    <t>负责人（签字）：</t>
  </si>
  <si>
    <t>项目名称</t>
  </si>
  <si>
    <t>政府投资建设项目购买社会服务资金</t>
  </si>
  <si>
    <t>项目主管部门</t>
  </si>
  <si>
    <t>温县审计局</t>
  </si>
  <si>
    <t>项目周期</t>
  </si>
  <si>
    <t>一年</t>
  </si>
  <si>
    <t>资金情况（万元）</t>
  </si>
  <si>
    <t>上级补助资金</t>
  </si>
  <si>
    <t>本级财政资金</t>
  </si>
  <si>
    <t>50万元</t>
  </si>
  <si>
    <t>政策依据</t>
  </si>
  <si>
    <t>温县人民政府关于印发《温县政府投资建设项目审计监督办法（试行）》的通知（温政﹝2019﹞15号）</t>
  </si>
  <si>
    <t>年度目标</t>
  </si>
  <si>
    <t>为了加强对政府投资建设项目的审计监督，规范政府投资行为，提高投资效益，促进廉政建设。</t>
  </si>
  <si>
    <t>绩效指标</t>
  </si>
  <si>
    <t>一级   指标</t>
  </si>
  <si>
    <t>二级指标</t>
  </si>
  <si>
    <t>三级指标</t>
  </si>
  <si>
    <t>指标值</t>
  </si>
  <si>
    <t>产出   指标</t>
  </si>
  <si>
    <t>数量指标</t>
  </si>
  <si>
    <t>委托具有法定资质和信誉良好的社会中介机构对政府投资建设项目进行审计</t>
  </si>
  <si>
    <t>35个</t>
  </si>
  <si>
    <t>质量指标</t>
  </si>
  <si>
    <t>规范政府投资行为，提高投资效益。</t>
  </si>
  <si>
    <t>时效指标</t>
  </si>
  <si>
    <t>审计机关委托社会中介机构进行政府投资建设项目审计的，社会中介机构应当按照约定的时限向委托的审计机关报送审计结果。</t>
  </si>
  <si>
    <t>不得超过约定期限</t>
  </si>
  <si>
    <t>成本指标</t>
  </si>
  <si>
    <t>效益   指标</t>
  </si>
  <si>
    <t>经济效益指标</t>
  </si>
  <si>
    <t>社会效益指标</t>
  </si>
  <si>
    <t>促进廉政建设</t>
  </si>
  <si>
    <t>生态效益指标</t>
  </si>
  <si>
    <t>可持续影响指标</t>
  </si>
  <si>
    <t>不断规范政府投资行为，提高资金使用效益，促进社会经济高质量发展</t>
  </si>
  <si>
    <t>满意度  指标</t>
  </si>
  <si>
    <t>服务对象满意度指标</t>
  </si>
  <si>
    <t>对政府投资建设项目出具审计报告，并对审计结果的真实性、完整性负责。</t>
  </si>
  <si>
    <t>政府工程审计中心业务费</t>
  </si>
  <si>
    <t>60万元</t>
  </si>
  <si>
    <t>依照单位机构职能，财政统筹安排</t>
  </si>
  <si>
    <t>受县审计机关委托，对我县国家、省、市、县基本建设和技改（维修）项目进行审计监督。</t>
  </si>
  <si>
    <t>完成政府投资建设项目年度审计计划安排的任务</t>
  </si>
  <si>
    <t>高质量高效率完成政府投资审计项目</t>
  </si>
  <si>
    <t>按时按效完成审计项目</t>
  </si>
  <si>
    <t>12月31日前</t>
  </si>
  <si>
    <t>规范投资行为，提高投资效益</t>
  </si>
</sst>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numFmt numFmtId="177" formatCode="0.0_ "/>
    <numFmt numFmtId="178" formatCode="#,##0.00_ "/>
    <numFmt numFmtId="179" formatCode="0.00_ "/>
    <numFmt numFmtId="180" formatCode="#,##0.0000"/>
    <numFmt numFmtId="181" formatCode="0000"/>
    <numFmt numFmtId="182" formatCode="#,##0_);[Red]\(#,##0\)"/>
    <numFmt numFmtId="183" formatCode="#,##0.0"/>
    <numFmt numFmtId="184" formatCode="#,##0.0_);[Red]\(#,##0.0\)"/>
    <numFmt numFmtId="185" formatCode="00"/>
    <numFmt numFmtId="186" formatCode="* #,##0.00;* \-#,##0.00;* &quot;&quot;??;@"/>
    <numFmt numFmtId="187" formatCode="#,##0.00;[Red]#,##0.00"/>
  </numFmts>
  <fonts count="30">
    <font>
      <sz val="12"/>
      <name val="宋体"/>
      <charset val="134"/>
    </font>
    <font>
      <sz val="11"/>
      <color indexed="9"/>
      <name val="宋体"/>
      <charset val="134"/>
    </font>
    <font>
      <sz val="11"/>
      <color indexed="8"/>
      <name val="宋体"/>
      <charset val="134"/>
    </font>
    <font>
      <sz val="9"/>
      <name val="宋体"/>
      <charset val="134"/>
    </font>
    <font>
      <sz val="11"/>
      <color indexed="16"/>
      <name val="宋体"/>
      <charset val="134"/>
    </font>
    <font>
      <b/>
      <sz val="11"/>
      <color indexed="9"/>
      <name val="宋体"/>
      <charset val="134"/>
    </font>
    <font>
      <sz val="11"/>
      <color indexed="20"/>
      <name val="宋体"/>
      <charset val="134"/>
    </font>
    <font>
      <sz val="11"/>
      <color indexed="17"/>
      <name val="宋体"/>
      <charset val="134"/>
    </font>
    <font>
      <sz val="11"/>
      <color indexed="52"/>
      <name val="宋体"/>
      <charset val="134"/>
    </font>
    <font>
      <sz val="12"/>
      <color indexed="8"/>
      <name val="宋体"/>
      <charset val="134"/>
    </font>
    <font>
      <sz val="11"/>
      <color indexed="60"/>
      <name val="宋体"/>
      <charset val="134"/>
    </font>
    <font>
      <b/>
      <sz val="11"/>
      <color indexed="63"/>
      <name val="宋体"/>
      <charset val="134"/>
    </font>
    <font>
      <sz val="11"/>
      <color indexed="62"/>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8"/>
      <name val="宋体"/>
      <charset val="134"/>
    </font>
    <font>
      <b/>
      <sz val="11"/>
      <color indexed="52"/>
      <name val="宋体"/>
      <charset val="134"/>
    </font>
    <font>
      <i/>
      <sz val="11"/>
      <color indexed="23"/>
      <name val="宋体"/>
      <charset val="134"/>
    </font>
    <font>
      <sz val="11"/>
      <color indexed="10"/>
      <name val="宋体"/>
      <charset val="134"/>
    </font>
    <font>
      <sz val="10"/>
      <name val="宋体"/>
      <charset val="134"/>
    </font>
    <font>
      <sz val="22"/>
      <name val="方正小标宋简体"/>
      <charset val="134"/>
    </font>
    <font>
      <sz val="11"/>
      <name val="宋体"/>
      <charset val="134"/>
    </font>
    <font>
      <b/>
      <sz val="20"/>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family val="3"/>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10"/>
        <bgColor indexed="64"/>
      </patternFill>
    </fill>
    <fill>
      <patternFill patternType="solid">
        <fgColor indexed="51"/>
        <bgColor indexed="64"/>
      </patternFill>
    </fill>
    <fill>
      <patternFill patternType="solid">
        <fgColor indexed="49"/>
        <bgColor indexed="64"/>
      </patternFill>
    </fill>
    <fill>
      <patternFill patternType="solid">
        <fgColor indexed="55"/>
        <bgColor indexed="64"/>
      </patternFill>
    </fill>
    <fill>
      <patternFill patternType="solid">
        <fgColor indexed="53"/>
        <bgColor indexed="64"/>
      </patternFill>
    </fill>
    <fill>
      <patternFill patternType="solid">
        <fgColor indexed="36"/>
        <bgColor indexed="64"/>
      </patternFill>
    </fill>
    <fill>
      <patternFill patternType="solid">
        <fgColor indexed="52"/>
        <bgColor indexed="64"/>
      </patternFill>
    </fill>
    <fill>
      <patternFill patternType="solid">
        <fgColor indexed="30"/>
        <bgColor indexed="64"/>
      </patternFill>
    </fill>
    <fill>
      <patternFill patternType="solid">
        <fgColor indexed="22"/>
        <bgColor indexed="64"/>
      </patternFill>
    </fill>
    <fill>
      <patternFill patternType="solid">
        <fgColor indexed="57"/>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0"/>
      </bottom>
      <diagonal/>
    </border>
    <border>
      <left style="thin">
        <color indexed="0"/>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185">
    <xf numFmtId="0" fontId="0" fillId="0" borderId="0">
      <alignment vertical="center"/>
    </xf>
    <xf numFmtId="43" fontId="0" fillId="0" borderId="0" applyFont="0" applyFill="0" applyBorder="0" applyAlignment="0" applyProtection="0">
      <alignment vertical="center"/>
    </xf>
    <xf numFmtId="0" fontId="2" fillId="6"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44" fontId="0" fillId="0" borderId="0" applyFont="0" applyFill="0" applyBorder="0" applyAlignment="0" applyProtection="0">
      <alignment vertical="center"/>
    </xf>
    <xf numFmtId="0" fontId="2" fillId="6" borderId="0" applyNumberFormat="0" applyBorder="0" applyAlignment="0" applyProtection="0">
      <alignment vertical="center"/>
    </xf>
    <xf numFmtId="41" fontId="0" fillId="0" borderId="0" applyFont="0" applyFill="0" applyBorder="0" applyAlignment="0" applyProtection="0">
      <alignment vertical="center"/>
    </xf>
    <xf numFmtId="0" fontId="2" fillId="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2" fillId="8" borderId="0" applyNumberFormat="0" applyBorder="0" applyAlignment="0" applyProtection="0">
      <alignment vertical="center"/>
    </xf>
    <xf numFmtId="42" fontId="0" fillId="0" borderId="0" applyFon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4" fillId="11"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3" fillId="0" borderId="0">
      <alignment vertical="center"/>
    </xf>
    <xf numFmtId="0" fontId="2" fillId="1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4" borderId="0" applyNumberFormat="0" applyBorder="0" applyAlignment="0" applyProtection="0">
      <alignment vertical="center"/>
    </xf>
    <xf numFmtId="0" fontId="5" fillId="18" borderId="21" applyNumberFormat="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1" fillId="4" borderId="0" applyNumberFormat="0" applyBorder="0" applyAlignment="0" applyProtection="0">
      <alignment vertical="center"/>
    </xf>
    <xf numFmtId="0" fontId="3" fillId="0" borderId="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1" fillId="17"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2" borderId="0" applyNumberFormat="0" applyBorder="0" applyAlignment="0" applyProtection="0">
      <alignment vertical="center"/>
    </xf>
    <xf numFmtId="0" fontId="2" fillId="2"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1" fillId="15" borderId="0" applyNumberFormat="0" applyBorder="0" applyAlignment="0" applyProtection="0">
      <alignment vertical="center"/>
    </xf>
    <xf numFmtId="0" fontId="2" fillId="6" borderId="0" applyNumberFormat="0" applyBorder="0" applyAlignment="0" applyProtection="0">
      <alignment vertical="center"/>
    </xf>
    <xf numFmtId="0" fontId="2" fillId="14" borderId="0" applyNumberFormat="0" applyBorder="0" applyAlignment="0" applyProtection="0">
      <alignment vertical="center"/>
    </xf>
    <xf numFmtId="0" fontId="1" fillId="15" borderId="0" applyNumberFormat="0" applyBorder="0" applyAlignment="0" applyProtection="0">
      <alignment vertical="center"/>
    </xf>
    <xf numFmtId="0" fontId="2" fillId="6" borderId="0" applyNumberFormat="0" applyBorder="0" applyAlignment="0" applyProtection="0">
      <alignment vertical="center"/>
    </xf>
    <xf numFmtId="0" fontId="2" fillId="14" borderId="0" applyNumberFormat="0" applyBorder="0" applyAlignment="0" applyProtection="0">
      <alignment vertical="center"/>
    </xf>
    <xf numFmtId="0" fontId="1" fillId="19" borderId="0" applyNumberFormat="0" applyBorder="0" applyAlignment="0" applyProtection="0">
      <alignment vertical="center"/>
    </xf>
    <xf numFmtId="0" fontId="3" fillId="0" borderId="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4" borderId="0" applyNumberFormat="0" applyBorder="0" applyAlignment="0" applyProtection="0">
      <alignment vertical="center"/>
    </xf>
    <xf numFmtId="0" fontId="2" fillId="13" borderId="0" applyNumberFormat="0" applyBorder="0" applyAlignment="0" applyProtection="0">
      <alignment vertical="center"/>
    </xf>
    <xf numFmtId="0" fontId="1" fillId="17" borderId="0" applyNumberFormat="0" applyBorder="0" applyAlignment="0" applyProtection="0">
      <alignment vertical="center"/>
    </xf>
    <xf numFmtId="0" fontId="2" fillId="3"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2" fillId="13" borderId="0" applyNumberFormat="0" applyBorder="0" applyAlignment="0" applyProtection="0">
      <alignment vertical="center"/>
    </xf>
    <xf numFmtId="0" fontId="6" fillId="11" borderId="0" applyNumberFormat="0" applyBorder="0" applyAlignment="0" applyProtection="0">
      <alignment vertical="center"/>
    </xf>
    <xf numFmtId="0" fontId="2" fillId="14" borderId="0" applyNumberFormat="0" applyBorder="0" applyAlignment="0" applyProtection="0">
      <alignment vertical="center"/>
    </xf>
    <xf numFmtId="0" fontId="2" fillId="13"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1" fillId="22" borderId="0" applyNumberFormat="0" applyBorder="0" applyAlignment="0" applyProtection="0">
      <alignment vertical="center"/>
    </xf>
    <xf numFmtId="0" fontId="2" fillId="8" borderId="0" applyNumberFormat="0" applyBorder="0" applyAlignment="0" applyProtection="0">
      <alignment vertical="center"/>
    </xf>
    <xf numFmtId="0" fontId="1" fillId="20"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7" borderId="0" applyNumberFormat="0" applyBorder="0" applyAlignment="0" applyProtection="0">
      <alignment vertical="center"/>
    </xf>
    <xf numFmtId="0" fontId="8" fillId="0" borderId="22" applyNumberFormat="0" applyFill="0" applyAlignment="0" applyProtection="0">
      <alignment vertical="center"/>
    </xf>
    <xf numFmtId="0" fontId="6" fillId="11"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9" borderId="0" applyNumberFormat="0" applyBorder="0" applyAlignment="0" applyProtection="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17"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7"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7" fillId="12"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3"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21" borderId="0" applyNumberFormat="0" applyBorder="0" applyAlignment="0" applyProtection="0">
      <alignment vertical="center"/>
    </xf>
    <xf numFmtId="0" fontId="1" fillId="24" borderId="0" applyNumberFormat="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4" fillId="0" borderId="25" applyNumberFormat="0" applyFill="0" applyAlignment="0" applyProtection="0">
      <alignment vertical="center"/>
    </xf>
    <xf numFmtId="0" fontId="15" fillId="0" borderId="26" applyNumberFormat="0" applyFill="0" applyAlignment="0" applyProtection="0">
      <alignment vertical="center"/>
    </xf>
    <xf numFmtId="0" fontId="6" fillId="11" borderId="0" applyNumberFormat="0" applyBorder="0" applyAlignment="0" applyProtection="0">
      <alignment vertical="center"/>
    </xf>
    <xf numFmtId="0" fontId="16" fillId="0" borderId="27" applyNumberFormat="0" applyFill="0" applyAlignment="0" applyProtection="0">
      <alignment vertical="center"/>
    </xf>
    <xf numFmtId="0" fontId="16"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2" fillId="0" borderId="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7" fillId="0" borderId="29" applyNumberFormat="0" applyFill="0" applyAlignment="0" applyProtection="0">
      <alignment vertical="center"/>
    </xf>
    <xf numFmtId="0" fontId="18" fillId="23" borderId="2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0" applyNumberFormat="0" applyBorder="0" applyAlignment="0" applyProtection="0">
      <alignment vertical="center"/>
    </xf>
    <xf numFmtId="0" fontId="1" fillId="15" borderId="0" applyNumberFormat="0" applyBorder="0" applyAlignment="0" applyProtection="0">
      <alignment vertical="center"/>
    </xf>
    <xf numFmtId="0" fontId="1" fillId="24" borderId="0" applyNumberFormat="0" applyBorder="0" applyAlignment="0" applyProtection="0">
      <alignment vertical="center"/>
    </xf>
    <xf numFmtId="0" fontId="1" fillId="20" borderId="0" applyNumberFormat="0" applyBorder="0" applyAlignment="0" applyProtection="0">
      <alignment vertical="center"/>
    </xf>
    <xf numFmtId="0" fontId="1" fillId="17" borderId="0" applyNumberFormat="0" applyBorder="0" applyAlignment="0" applyProtection="0">
      <alignment vertical="center"/>
    </xf>
    <xf numFmtId="0" fontId="1" fillId="19" borderId="0" applyNumberFormat="0" applyBorder="0" applyAlignment="0" applyProtection="0">
      <alignment vertical="center"/>
    </xf>
    <xf numFmtId="0" fontId="1" fillId="17" borderId="0" applyNumberFormat="0" applyBorder="0" applyAlignment="0" applyProtection="0">
      <alignment vertical="center"/>
    </xf>
    <xf numFmtId="0" fontId="10" fillId="9" borderId="0" applyNumberFormat="0" applyBorder="0" applyAlignment="0" applyProtection="0">
      <alignment vertical="center"/>
    </xf>
    <xf numFmtId="0" fontId="11" fillId="23" borderId="23" applyNumberFormat="0" applyAlignment="0" applyProtection="0">
      <alignment vertical="center"/>
    </xf>
    <xf numFmtId="0" fontId="12" fillId="6" borderId="24" applyNumberFormat="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24" borderId="0" applyNumberFormat="0" applyBorder="0" applyAlignment="0" applyProtection="0">
      <alignment vertical="center"/>
    </xf>
    <xf numFmtId="0" fontId="0" fillId="10" borderId="28" applyNumberFormat="0" applyFont="0" applyAlignment="0" applyProtection="0">
      <alignment vertical="center"/>
    </xf>
  </cellStyleXfs>
  <cellXfs count="311">
    <xf numFmtId="0" fontId="0" fillId="0" borderId="0" xfId="0">
      <alignment vertical="center"/>
    </xf>
    <xf numFmtId="0" fontId="21" fillId="0" borderId="0" xfId="0" applyFont="1" applyBorder="1" applyAlignment="1"/>
    <xf numFmtId="0" fontId="3" fillId="0" borderId="0" xfId="0" applyFont="1" applyBorder="1" applyAlignment="1"/>
    <xf numFmtId="0" fontId="22" fillId="0" borderId="0" xfId="136" applyFont="1" applyBorder="1" applyAlignment="1">
      <alignment horizontal="center" vertical="center"/>
    </xf>
    <xf numFmtId="0" fontId="21" fillId="0" borderId="1" xfId="136" applyFont="1" applyBorder="1" applyAlignment="1">
      <alignment horizontal="left" vertical="center"/>
    </xf>
    <xf numFmtId="0" fontId="21" fillId="0" borderId="0" xfId="136" applyFont="1" applyBorder="1" applyAlignment="1">
      <alignment horizontal="center" vertical="center"/>
    </xf>
    <xf numFmtId="0" fontId="21" fillId="0" borderId="1" xfId="136" applyFont="1" applyBorder="1" applyAlignment="1">
      <alignment horizontal="right" vertical="center"/>
    </xf>
    <xf numFmtId="0" fontId="23" fillId="0" borderId="2" xfId="136" applyFont="1" applyBorder="1" applyAlignment="1">
      <alignment horizontal="center" vertical="center"/>
    </xf>
    <xf numFmtId="0" fontId="23" fillId="0" borderId="2" xfId="136" applyNumberFormat="1" applyFont="1" applyBorder="1" applyAlignment="1">
      <alignment horizontal="center" vertical="center" wrapText="1"/>
    </xf>
    <xf numFmtId="0" fontId="23" fillId="0" borderId="2" xfId="136" applyFont="1" applyBorder="1" applyAlignment="1">
      <alignment horizontal="left" vertical="center"/>
    </xf>
    <xf numFmtId="0" fontId="23" fillId="0" borderId="3" xfId="136" applyFont="1" applyBorder="1" applyAlignment="1">
      <alignment horizontal="center" vertical="center" wrapText="1"/>
    </xf>
    <xf numFmtId="0" fontId="23" fillId="0" borderId="4" xfId="136" applyFont="1" applyBorder="1" applyAlignment="1">
      <alignment horizontal="center" vertical="center" wrapText="1"/>
    </xf>
    <xf numFmtId="0" fontId="23" fillId="0" borderId="2" xfId="136" applyFont="1" applyBorder="1" applyAlignment="1">
      <alignment horizontal="center" vertical="center" textRotation="255" wrapText="1"/>
    </xf>
    <xf numFmtId="0" fontId="23" fillId="0" borderId="2" xfId="136" applyNumberFormat="1" applyFont="1" applyBorder="1" applyAlignment="1">
      <alignment horizontal="center" vertical="center"/>
    </xf>
    <xf numFmtId="0" fontId="23" fillId="0" borderId="5" xfId="136" applyFont="1" applyBorder="1" applyAlignment="1">
      <alignment horizontal="center" vertical="center"/>
    </xf>
    <xf numFmtId="0" fontId="23" fillId="0" borderId="6" xfId="136" applyFont="1" applyBorder="1" applyAlignment="1">
      <alignment horizontal="center" vertical="center"/>
    </xf>
    <xf numFmtId="0" fontId="23" fillId="0" borderId="7" xfId="136" applyFont="1" applyBorder="1" applyAlignment="1">
      <alignment horizontal="center" vertical="center"/>
    </xf>
    <xf numFmtId="9" fontId="23" fillId="0" borderId="5" xfId="136" applyNumberFormat="1" applyFont="1" applyBorder="1" applyAlignment="1">
      <alignment horizontal="center" vertical="center"/>
    </xf>
    <xf numFmtId="0" fontId="23" fillId="0" borderId="8" xfId="136" applyFont="1" applyBorder="1" applyAlignment="1">
      <alignment horizontal="center" vertical="center"/>
    </xf>
    <xf numFmtId="0" fontId="23" fillId="0" borderId="0" xfId="136" applyFont="1" applyBorder="1" applyAlignment="1">
      <alignment horizontal="center" vertical="center"/>
    </xf>
    <xf numFmtId="0" fontId="23" fillId="0" borderId="9" xfId="136" applyFont="1" applyBorder="1" applyAlignment="1">
      <alignment horizontal="center" vertical="center"/>
    </xf>
    <xf numFmtId="9" fontId="23" fillId="0" borderId="8" xfId="136" applyNumberFormat="1" applyFont="1" applyBorder="1" applyAlignment="1">
      <alignment horizontal="center" vertical="center"/>
    </xf>
    <xf numFmtId="0" fontId="23" fillId="0" borderId="10" xfId="136" applyFont="1" applyBorder="1" applyAlignment="1">
      <alignment horizontal="center" vertical="center"/>
    </xf>
    <xf numFmtId="0" fontId="23" fillId="0" borderId="1" xfId="136" applyFont="1" applyBorder="1" applyAlignment="1">
      <alignment horizontal="center" vertical="center"/>
    </xf>
    <xf numFmtId="0" fontId="23" fillId="0" borderId="11" xfId="136" applyFont="1" applyBorder="1" applyAlignment="1">
      <alignment horizontal="center" vertical="center"/>
    </xf>
    <xf numFmtId="9" fontId="23" fillId="0" borderId="10" xfId="136" applyNumberFormat="1" applyFont="1" applyBorder="1" applyAlignment="1">
      <alignment horizontal="center" vertical="center"/>
    </xf>
    <xf numFmtId="0" fontId="23" fillId="0" borderId="5" xfId="136" applyFont="1" applyBorder="1" applyAlignment="1">
      <alignment horizontal="center" vertical="center" wrapText="1"/>
    </xf>
    <xf numFmtId="0" fontId="23" fillId="0" borderId="6" xfId="136" applyFont="1" applyBorder="1" applyAlignment="1">
      <alignment horizontal="center" vertical="center" wrapText="1"/>
    </xf>
    <xf numFmtId="0" fontId="23" fillId="0" borderId="7" xfId="136" applyFont="1" applyBorder="1" applyAlignment="1">
      <alignment horizontal="center" vertical="center" wrapText="1"/>
    </xf>
    <xf numFmtId="0" fontId="23" fillId="0" borderId="10" xfId="136" applyFont="1" applyBorder="1" applyAlignment="1">
      <alignment horizontal="center" vertical="center" wrapText="1"/>
    </xf>
    <xf numFmtId="0" fontId="23" fillId="0" borderId="1" xfId="136" applyFont="1" applyBorder="1" applyAlignment="1">
      <alignment horizontal="center" vertical="center" wrapText="1"/>
    </xf>
    <xf numFmtId="0" fontId="23" fillId="0" borderId="11" xfId="136" applyFont="1" applyBorder="1" applyAlignment="1">
      <alignment horizontal="center" vertical="center" wrapText="1"/>
    </xf>
    <xf numFmtId="0" fontId="23" fillId="0" borderId="12" xfId="136" applyFont="1" applyBorder="1" applyAlignment="1">
      <alignment horizontal="center" vertical="center" wrapText="1"/>
    </xf>
    <xf numFmtId="9" fontId="23" fillId="0" borderId="2" xfId="136" applyNumberFormat="1" applyFont="1" applyBorder="1" applyAlignment="1">
      <alignment horizontal="center" vertical="center"/>
    </xf>
    <xf numFmtId="9" fontId="23" fillId="0" borderId="7" xfId="136" applyNumberFormat="1" applyFont="1" applyBorder="1" applyAlignment="1">
      <alignment horizontal="center" vertical="center"/>
    </xf>
    <xf numFmtId="9" fontId="23" fillId="0" borderId="9" xfId="136" applyNumberFormat="1" applyFont="1" applyBorder="1" applyAlignment="1">
      <alignment horizontal="center" vertical="center"/>
    </xf>
    <xf numFmtId="9" fontId="23" fillId="0" borderId="11" xfId="136" applyNumberFormat="1" applyFont="1" applyBorder="1" applyAlignment="1">
      <alignment horizontal="center" vertical="center"/>
    </xf>
    <xf numFmtId="0" fontId="23" fillId="0" borderId="3" xfId="136" applyFont="1" applyBorder="1" applyAlignment="1">
      <alignment horizontal="left" vertical="center" wrapText="1"/>
    </xf>
    <xf numFmtId="0" fontId="23" fillId="0" borderId="4" xfId="136" applyFont="1" applyBorder="1" applyAlignment="1">
      <alignment horizontal="left" vertical="center" wrapText="1"/>
    </xf>
    <xf numFmtId="0" fontId="23" fillId="0" borderId="5" xfId="136" applyFont="1" applyBorder="1" applyAlignment="1">
      <alignment horizontal="left" vertical="center" wrapText="1"/>
    </xf>
    <xf numFmtId="0" fontId="23" fillId="0" borderId="6" xfId="136" applyFont="1" applyBorder="1" applyAlignment="1">
      <alignment horizontal="left" vertical="center" wrapText="1"/>
    </xf>
    <xf numFmtId="0" fontId="23" fillId="0" borderId="7" xfId="136" applyFont="1" applyBorder="1" applyAlignment="1">
      <alignment horizontal="left" vertical="center" wrapText="1"/>
    </xf>
    <xf numFmtId="0" fontId="23" fillId="0" borderId="8" xfId="136" applyFont="1" applyBorder="1" applyAlignment="1">
      <alignment horizontal="left" vertical="center" wrapText="1"/>
    </xf>
    <xf numFmtId="0" fontId="23" fillId="0" borderId="0" xfId="136" applyFont="1" applyBorder="1" applyAlignment="1">
      <alignment horizontal="left" vertical="center" wrapText="1"/>
    </xf>
    <xf numFmtId="0" fontId="23" fillId="0" borderId="9" xfId="136" applyFont="1" applyBorder="1" applyAlignment="1">
      <alignment horizontal="left" vertical="center" wrapText="1"/>
    </xf>
    <xf numFmtId="0" fontId="23" fillId="0" borderId="10" xfId="136" applyFont="1" applyBorder="1" applyAlignment="1">
      <alignment horizontal="left" vertical="center" wrapText="1"/>
    </xf>
    <xf numFmtId="0" fontId="23" fillId="0" borderId="1" xfId="136" applyFont="1" applyBorder="1" applyAlignment="1">
      <alignment horizontal="left" vertical="center" wrapText="1"/>
    </xf>
    <xf numFmtId="0" fontId="23" fillId="0" borderId="11" xfId="136" applyFont="1" applyBorder="1" applyAlignment="1">
      <alignment horizontal="left" vertical="center" wrapText="1"/>
    </xf>
    <xf numFmtId="0" fontId="23" fillId="0" borderId="12" xfId="136" applyFont="1" applyBorder="1" applyAlignment="1">
      <alignment horizontal="left" vertical="center" wrapText="1"/>
    </xf>
    <xf numFmtId="0" fontId="0" fillId="0" borderId="0" xfId="0" applyFill="1">
      <alignment vertical="center"/>
    </xf>
    <xf numFmtId="0" fontId="24" fillId="0" borderId="0" xfId="0" applyFont="1" applyAlignment="1">
      <alignment horizontal="center" vertical="center"/>
    </xf>
    <xf numFmtId="0" fontId="21" fillId="0" borderId="0" xfId="0" applyFont="1" applyFill="1">
      <alignment vertical="center"/>
    </xf>
    <xf numFmtId="0" fontId="21" fillId="0" borderId="0" xfId="0" applyFont="1">
      <alignment vertical="center"/>
    </xf>
    <xf numFmtId="0" fontId="21" fillId="0" borderId="0" xfId="0" applyFont="1" applyAlignment="1">
      <alignment horizontal="right" vertical="center"/>
    </xf>
    <xf numFmtId="0" fontId="21" fillId="0" borderId="2" xfId="0" applyFont="1" applyBorder="1" applyAlignment="1">
      <alignment horizontal="center" vertical="center"/>
    </xf>
    <xf numFmtId="0" fontId="21"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178" fontId="21" fillId="0" borderId="2" xfId="0" applyNumberFormat="1" applyFont="1" applyFill="1" applyBorder="1" applyAlignment="1">
      <alignment horizontal="right" vertical="center"/>
    </xf>
    <xf numFmtId="0" fontId="0" fillId="0" borderId="0" xfId="0" applyNumberFormat="1" applyFill="1">
      <alignment vertical="center"/>
    </xf>
    <xf numFmtId="177" fontId="24" fillId="0" borderId="0" xfId="116" applyNumberFormat="1" applyFont="1" applyAlignment="1">
      <alignment horizontal="center" vertical="center"/>
    </xf>
    <xf numFmtId="177" fontId="3" fillId="0" borderId="0" xfId="116" applyNumberFormat="1" applyFont="1" applyFill="1" applyAlignment="1">
      <alignment horizontal="left" vertical="center"/>
    </xf>
    <xf numFmtId="177" fontId="3" fillId="0" borderId="0" xfId="116" applyNumberFormat="1" applyFont="1" applyAlignment="1">
      <alignment horizontal="left" vertical="center"/>
    </xf>
    <xf numFmtId="177" fontId="3" fillId="0" borderId="0" xfId="116" applyNumberFormat="1" applyFont="1" applyAlignment="1">
      <alignment horizontal="center" vertical="center"/>
    </xf>
    <xf numFmtId="0" fontId="25" fillId="0" borderId="0" xfId="145" applyFont="1" applyAlignment="1">
      <alignment horizontal="right" vertical="center"/>
    </xf>
    <xf numFmtId="0" fontId="26" fillId="0" borderId="2" xfId="151" applyNumberFormat="1" applyFont="1" applyFill="1" applyBorder="1" applyAlignment="1" applyProtection="1">
      <alignment horizontal="center" vertical="center" wrapText="1"/>
    </xf>
    <xf numFmtId="177" fontId="26" fillId="0" borderId="2" xfId="116" applyNumberFormat="1" applyFont="1" applyBorder="1" applyAlignment="1">
      <alignment horizontal="center" vertical="center"/>
    </xf>
    <xf numFmtId="0" fontId="27" fillId="0" borderId="2" xfId="145" applyFont="1" applyBorder="1" applyAlignment="1">
      <alignment horizontal="center" vertical="center"/>
    </xf>
    <xf numFmtId="0" fontId="0" fillId="0" borderId="2" xfId="10" applyFont="1" applyFill="1" applyBorder="1" applyAlignment="1">
      <alignment vertical="center" wrapText="1"/>
    </xf>
    <xf numFmtId="179" fontId="3" fillId="0" borderId="2" xfId="146" applyNumberFormat="1" applyFont="1" applyFill="1" applyBorder="1" applyAlignment="1">
      <alignment vertical="center"/>
    </xf>
    <xf numFmtId="0" fontId="0" fillId="0" borderId="2" xfId="135" applyFont="1" applyFill="1" applyBorder="1" applyAlignment="1">
      <alignment vertical="center" wrapText="1"/>
    </xf>
    <xf numFmtId="180" fontId="3" fillId="0" borderId="2" xfId="147" applyNumberFormat="1" applyFont="1" applyFill="1" applyBorder="1" applyAlignment="1">
      <alignment vertical="center"/>
    </xf>
    <xf numFmtId="0" fontId="25" fillId="0" borderId="2" xfId="145" applyFont="1" applyBorder="1">
      <alignment vertical="center"/>
    </xf>
    <xf numFmtId="182" fontId="0" fillId="0" borderId="2" xfId="144" applyNumberFormat="1" applyFill="1" applyBorder="1" applyAlignment="1">
      <alignment horizontal="right" vertical="center" wrapText="1"/>
    </xf>
    <xf numFmtId="180" fontId="0" fillId="0" borderId="2" xfId="144" applyNumberFormat="1" applyFill="1" applyBorder="1" applyAlignment="1">
      <alignment horizontal="right" vertical="center" wrapText="1"/>
    </xf>
    <xf numFmtId="0" fontId="26" fillId="0" borderId="2" xfId="10" applyFont="1" applyFill="1" applyBorder="1" applyAlignment="1">
      <alignment horizontal="center" vertical="center"/>
    </xf>
    <xf numFmtId="0" fontId="26" fillId="0" borderId="2" xfId="144" applyFont="1" applyFill="1" applyBorder="1" applyAlignment="1">
      <alignment horizontal="center" vertical="center" wrapText="1"/>
    </xf>
    <xf numFmtId="0" fontId="0" fillId="0" borderId="2" xfId="10" applyFont="1" applyFill="1" applyBorder="1" applyAlignment="1">
      <alignment horizontal="left" vertical="center"/>
    </xf>
    <xf numFmtId="0" fontId="0" fillId="0" borderId="2" xfId="144" applyFont="1" applyFill="1" applyBorder="1" applyAlignment="1">
      <alignment vertical="center" wrapText="1"/>
    </xf>
    <xf numFmtId="0" fontId="0" fillId="0" borderId="2" xfId="144" applyFill="1" applyBorder="1" applyAlignment="1">
      <alignment vertical="center"/>
    </xf>
    <xf numFmtId="182" fontId="26" fillId="0" borderId="2" xfId="144" applyNumberFormat="1" applyFont="1" applyFill="1" applyBorder="1" applyAlignment="1">
      <alignment horizontal="right" vertical="center" wrapText="1"/>
    </xf>
    <xf numFmtId="0" fontId="0" fillId="0" borderId="2" xfId="10" applyFont="1" applyFill="1" applyBorder="1" applyAlignment="1">
      <alignment horizontal="left" vertical="center" wrapText="1"/>
    </xf>
    <xf numFmtId="0" fontId="0" fillId="0" borderId="2" xfId="144" applyFont="1" applyFill="1" applyBorder="1" applyAlignment="1">
      <alignment vertical="center"/>
    </xf>
    <xf numFmtId="182" fontId="0" fillId="0" borderId="2" xfId="144" applyNumberFormat="1" applyFont="1" applyFill="1" applyBorder="1" applyAlignment="1">
      <alignment horizontal="right" vertical="center" wrapText="1"/>
    </xf>
    <xf numFmtId="0" fontId="21" fillId="0" borderId="0" xfId="149" applyFont="1">
      <alignment vertical="center"/>
    </xf>
    <xf numFmtId="0" fontId="21" fillId="0" borderId="0" xfId="149" applyFont="1" applyFill="1">
      <alignment vertical="center"/>
    </xf>
    <xf numFmtId="0" fontId="0" fillId="0" borderId="0" xfId="149" applyFont="1">
      <alignment vertical="center"/>
    </xf>
    <xf numFmtId="0" fontId="3" fillId="0" borderId="0" xfId="149">
      <alignment vertical="center"/>
    </xf>
    <xf numFmtId="0" fontId="24" fillId="0" borderId="0" xfId="22" applyNumberFormat="1" applyFont="1" applyFill="1" applyAlignment="1" applyProtection="1">
      <alignment horizontal="center" vertical="center"/>
    </xf>
    <xf numFmtId="0" fontId="3" fillId="0" borderId="1" xfId="149" applyFill="1" applyBorder="1">
      <alignment vertical="center"/>
    </xf>
    <xf numFmtId="0" fontId="3" fillId="0" borderId="1" xfId="149" applyBorder="1">
      <alignment vertical="center"/>
    </xf>
    <xf numFmtId="184" fontId="21" fillId="0" borderId="0" xfId="22" applyNumberFormat="1" applyFont="1" applyFill="1" applyAlignment="1" applyProtection="1">
      <alignment vertical="center"/>
    </xf>
    <xf numFmtId="184" fontId="21" fillId="0" borderId="1" xfId="22" applyNumberFormat="1" applyFont="1" applyFill="1" applyBorder="1" applyAlignment="1" applyProtection="1">
      <alignment vertical="center"/>
    </xf>
    <xf numFmtId="0" fontId="3" fillId="0" borderId="3" xfId="22" applyNumberFormat="1" applyFont="1" applyFill="1" applyBorder="1" applyAlignment="1" applyProtection="1">
      <alignment horizontal="center" vertical="center"/>
    </xf>
    <xf numFmtId="0" fontId="3" fillId="0" borderId="4" xfId="22" applyNumberFormat="1" applyFont="1" applyFill="1" applyBorder="1" applyAlignment="1" applyProtection="1">
      <alignment horizontal="center" vertical="center"/>
    </xf>
    <xf numFmtId="0" fontId="3" fillId="0" borderId="12" xfId="22" applyNumberFormat="1" applyFont="1" applyFill="1" applyBorder="1" applyAlignment="1" applyProtection="1">
      <alignment horizontal="center" vertical="center"/>
    </xf>
    <xf numFmtId="0" fontId="3" fillId="0" borderId="13" xfId="22" applyNumberFormat="1" applyFont="1" applyFill="1" applyBorder="1" applyAlignment="1" applyProtection="1">
      <alignment horizontal="center" vertical="center"/>
    </xf>
    <xf numFmtId="0" fontId="3" fillId="0" borderId="2" xfId="22" applyNumberFormat="1" applyFont="1" applyFill="1" applyBorder="1" applyAlignment="1" applyProtection="1">
      <alignment horizontal="center" vertical="center"/>
    </xf>
    <xf numFmtId="185" fontId="3" fillId="0" borderId="2" xfId="22" applyNumberFormat="1" applyFont="1" applyFill="1" applyBorder="1" applyAlignment="1" applyProtection="1">
      <alignment horizontal="center" vertical="center"/>
    </xf>
    <xf numFmtId="181" fontId="3" fillId="0" borderId="2" xfId="22" applyNumberFormat="1" applyFont="1" applyFill="1" applyBorder="1" applyAlignment="1" applyProtection="1">
      <alignment horizontal="center" vertical="center"/>
    </xf>
    <xf numFmtId="0" fontId="3" fillId="0" borderId="14" xfId="22" applyNumberFormat="1" applyFont="1" applyFill="1" applyBorder="1" applyAlignment="1" applyProtection="1">
      <alignment horizontal="center" vertical="center"/>
    </xf>
    <xf numFmtId="0" fontId="3" fillId="0" borderId="2" xfId="22" applyNumberFormat="1" applyFont="1" applyFill="1" applyBorder="1" applyAlignment="1" applyProtection="1">
      <alignment horizontal="center" vertical="center" wrapText="1"/>
    </xf>
    <xf numFmtId="0" fontId="3" fillId="0" borderId="2" xfId="22" applyFont="1" applyBorder="1" applyAlignment="1">
      <alignment horizontal="center" vertical="center"/>
    </xf>
    <xf numFmtId="0" fontId="3" fillId="0" borderId="15" xfId="22" applyNumberFormat="1" applyFont="1" applyFill="1" applyBorder="1" applyAlignment="1" applyProtection="1">
      <alignment horizontal="center" vertical="center"/>
    </xf>
    <xf numFmtId="0" fontId="3" fillId="0" borderId="2" xfId="149" applyFont="1" applyBorder="1" applyAlignment="1">
      <alignment horizontal="center" vertical="center"/>
    </xf>
    <xf numFmtId="49" fontId="3" fillId="0" borderId="2" xfId="149" applyNumberFormat="1" applyFont="1" applyFill="1" applyBorder="1" applyAlignment="1">
      <alignment horizontal="left" vertical="center"/>
    </xf>
    <xf numFmtId="49" fontId="3" fillId="0" borderId="2" xfId="22" applyNumberFormat="1" applyFont="1" applyFill="1" applyBorder="1" applyAlignment="1">
      <alignment horizontal="left" vertical="center"/>
    </xf>
    <xf numFmtId="176" fontId="3" fillId="0" borderId="2" xfId="22" applyNumberFormat="1" applyFont="1" applyFill="1" applyBorder="1" applyAlignment="1">
      <alignment horizontal="right" vertical="center"/>
    </xf>
    <xf numFmtId="0" fontId="0" fillId="0" borderId="0" xfId="22" applyFont="1" applyFill="1" applyAlignment="1"/>
    <xf numFmtId="0" fontId="0" fillId="0" borderId="0" xfId="22" applyFont="1" applyAlignment="1"/>
    <xf numFmtId="0" fontId="3" fillId="0" borderId="3" xfId="22" applyFont="1" applyBorder="1" applyAlignment="1">
      <alignment horizontal="center" vertical="center"/>
    </xf>
    <xf numFmtId="0" fontId="3" fillId="0" borderId="4" xfId="22" applyFont="1" applyBorder="1" applyAlignment="1">
      <alignment horizontal="center" vertical="center"/>
    </xf>
    <xf numFmtId="0" fontId="3" fillId="0" borderId="12" xfId="22" applyFont="1" applyBorder="1" applyAlignment="1">
      <alignment horizontal="center" vertical="center"/>
    </xf>
    <xf numFmtId="0" fontId="3" fillId="2" borderId="0" xfId="148" applyFont="1" applyFill="1" applyAlignment="1"/>
    <xf numFmtId="0" fontId="3" fillId="0" borderId="0" xfId="148" applyFont="1" applyFill="1" applyAlignment="1"/>
    <xf numFmtId="0" fontId="3" fillId="2" borderId="0" xfId="148" applyFill="1" applyAlignment="1"/>
    <xf numFmtId="0" fontId="24" fillId="0" borderId="0" xfId="114" applyFont="1" applyAlignment="1">
      <alignment horizontal="center" vertical="center"/>
    </xf>
    <xf numFmtId="0" fontId="21" fillId="0" borderId="0" xfId="114" applyFont="1" applyAlignment="1">
      <alignment horizontal="right" vertical="center"/>
    </xf>
    <xf numFmtId="0" fontId="26" fillId="0" borderId="2" xfId="114" applyFont="1" applyBorder="1" applyAlignment="1">
      <alignment horizontal="center" vertical="center"/>
    </xf>
    <xf numFmtId="0" fontId="26" fillId="0" borderId="2" xfId="114" applyFont="1" applyBorder="1" applyAlignment="1">
      <alignment horizontal="center" vertical="center" wrapText="1"/>
    </xf>
    <xf numFmtId="0" fontId="0" fillId="0" borderId="2" xfId="114" applyFont="1" applyFill="1" applyBorder="1" applyAlignment="1">
      <alignment horizontal="center" vertical="center"/>
    </xf>
    <xf numFmtId="178" fontId="0" fillId="0" borderId="2" xfId="114" applyNumberFormat="1" applyFont="1" applyFill="1" applyBorder="1" applyAlignment="1">
      <alignment horizontal="right" vertical="center"/>
    </xf>
    <xf numFmtId="0" fontId="0" fillId="0" borderId="2" xfId="114" applyFont="1" applyFill="1" applyBorder="1">
      <alignment vertical="center"/>
    </xf>
    <xf numFmtId="0" fontId="0" fillId="0" borderId="0" xfId="0" applyAlignment="1">
      <alignment vertical="center" wrapText="1"/>
    </xf>
    <xf numFmtId="0" fontId="3" fillId="0" borderId="0" xfId="0" applyFont="1">
      <alignment vertical="center"/>
    </xf>
    <xf numFmtId="0" fontId="3" fillId="0" borderId="0" xfId="0" applyFont="1" applyFill="1">
      <alignment vertical="center"/>
    </xf>
    <xf numFmtId="0" fontId="24" fillId="0" borderId="0" xfId="0" applyFont="1" applyAlignment="1">
      <alignment horizontal="centerContinuous" vertical="center"/>
    </xf>
    <xf numFmtId="0" fontId="3" fillId="3" borderId="0" xfId="0" applyFont="1" applyFill="1">
      <alignment vertical="center"/>
    </xf>
    <xf numFmtId="0" fontId="3" fillId="0" borderId="2" xfId="0" applyFont="1" applyBorder="1" applyAlignment="1">
      <alignment horizontal="centerContinuous"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xf>
    <xf numFmtId="49" fontId="3" fillId="0" borderId="2" xfId="0" applyNumberFormat="1" applyFont="1" applyFill="1" applyBorder="1" applyAlignment="1">
      <alignment horizontal="left" vertical="center" wrapText="1"/>
    </xf>
    <xf numFmtId="187" fontId="3" fillId="0" borderId="2" xfId="0" applyNumberFormat="1" applyFont="1" applyFill="1" applyBorder="1" applyAlignment="1">
      <alignment horizontal="right"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NumberFormat="1" applyFont="1" applyFill="1">
      <alignment vertical="center"/>
    </xf>
    <xf numFmtId="0" fontId="3" fillId="0" borderId="0" xfId="149" applyFont="1">
      <alignment vertical="center"/>
    </xf>
    <xf numFmtId="0" fontId="3" fillId="0" borderId="0" xfId="149" applyFont="1" applyFill="1">
      <alignment vertical="center"/>
    </xf>
    <xf numFmtId="0" fontId="3" fillId="0" borderId="0" xfId="150" applyAlignment="1">
      <alignment vertical="center"/>
    </xf>
    <xf numFmtId="0" fontId="0" fillId="0" borderId="0" xfId="150" applyFont="1" applyAlignment="1"/>
    <xf numFmtId="0" fontId="21" fillId="0" borderId="0" xfId="150" applyFont="1" applyFill="1" applyAlignment="1"/>
    <xf numFmtId="0" fontId="3" fillId="0" borderId="0" xfId="150" applyAlignment="1">
      <alignment wrapText="1"/>
    </xf>
    <xf numFmtId="0" fontId="3" fillId="0" borderId="0" xfId="150" applyAlignment="1"/>
    <xf numFmtId="186" fontId="24" fillId="0" borderId="0" xfId="150" applyNumberFormat="1" applyFont="1" applyFill="1" applyAlignment="1" applyProtection="1">
      <alignment horizontal="center" vertical="center" wrapText="1"/>
    </xf>
    <xf numFmtId="0" fontId="21" fillId="0" borderId="1" xfId="139" applyFont="1" applyFill="1" applyBorder="1" applyAlignment="1">
      <alignment horizontal="left" vertical="center"/>
    </xf>
    <xf numFmtId="0" fontId="21" fillId="0" borderId="1" xfId="139" applyFont="1" applyBorder="1" applyAlignment="1">
      <alignment horizontal="left" vertical="center"/>
    </xf>
    <xf numFmtId="186" fontId="21" fillId="0" borderId="1" xfId="150" applyNumberFormat="1" applyFont="1" applyFill="1" applyBorder="1" applyAlignment="1" applyProtection="1">
      <alignment vertical="center" wrapText="1"/>
    </xf>
    <xf numFmtId="186" fontId="24" fillId="0" borderId="1" xfId="150" applyNumberFormat="1" applyFont="1" applyFill="1" applyBorder="1" applyAlignment="1" applyProtection="1">
      <alignment vertical="center" wrapText="1"/>
    </xf>
    <xf numFmtId="186" fontId="21" fillId="0" borderId="3" xfId="150" applyNumberFormat="1" applyFont="1" applyFill="1" applyBorder="1" applyAlignment="1" applyProtection="1">
      <alignment horizontal="center" vertical="center" wrapText="1"/>
    </xf>
    <xf numFmtId="186" fontId="21" fillId="0" borderId="4" xfId="150" applyNumberFormat="1" applyFont="1" applyFill="1" applyBorder="1" applyAlignment="1" applyProtection="1">
      <alignment horizontal="center" vertical="center" wrapText="1"/>
    </xf>
    <xf numFmtId="186" fontId="21" fillId="0" borderId="12" xfId="150" applyNumberFormat="1" applyFont="1" applyFill="1" applyBorder="1" applyAlignment="1" applyProtection="1">
      <alignment horizontal="center" vertical="center" wrapText="1"/>
    </xf>
    <xf numFmtId="186" fontId="21" fillId="0" borderId="2" xfId="150" applyNumberFormat="1" applyFont="1" applyFill="1" applyBorder="1" applyAlignment="1" applyProtection="1">
      <alignment horizontal="centerContinuous" vertical="center"/>
    </xf>
    <xf numFmtId="186" fontId="21" fillId="0" borderId="13" xfId="150" applyNumberFormat="1" applyFont="1" applyFill="1" applyBorder="1" applyAlignment="1" applyProtection="1">
      <alignment horizontal="centerContinuous" vertical="center"/>
    </xf>
    <xf numFmtId="186" fontId="21" fillId="0" borderId="5" xfId="150" applyNumberFormat="1" applyFont="1" applyFill="1" applyBorder="1" applyAlignment="1" applyProtection="1">
      <alignment horizontal="center" vertical="center" wrapText="1"/>
    </xf>
    <xf numFmtId="186" fontId="21" fillId="0" borderId="7" xfId="150" applyNumberFormat="1" applyFont="1" applyFill="1" applyBorder="1" applyAlignment="1" applyProtection="1">
      <alignment horizontal="center" vertical="center" wrapText="1"/>
    </xf>
    <xf numFmtId="186" fontId="21" fillId="0" borderId="3" xfId="150" applyNumberFormat="1" applyFont="1" applyFill="1" applyBorder="1" applyAlignment="1" applyProtection="1">
      <alignment horizontal="center" vertical="center"/>
    </xf>
    <xf numFmtId="0" fontId="21" fillId="0" borderId="2" xfId="150" applyNumberFormat="1" applyFont="1" applyFill="1" applyBorder="1" applyAlignment="1" applyProtection="1">
      <alignment horizontal="center" vertical="center"/>
    </xf>
    <xf numFmtId="0" fontId="21" fillId="0" borderId="3" xfId="56" applyFont="1" applyFill="1" applyBorder="1" applyAlignment="1">
      <alignment horizontal="center" vertical="center"/>
    </xf>
    <xf numFmtId="0" fontId="21" fillId="0" borderId="12" xfId="56" applyFont="1" applyFill="1" applyBorder="1" applyAlignment="1">
      <alignment horizontal="center" vertical="center"/>
    </xf>
    <xf numFmtId="184" fontId="21" fillId="0" borderId="2" xfId="150" applyNumberFormat="1" applyFont="1" applyFill="1" applyBorder="1" applyAlignment="1" applyProtection="1">
      <alignment horizontal="centerContinuous" vertical="center"/>
    </xf>
    <xf numFmtId="186" fontId="21" fillId="0" borderId="8" xfId="150" applyNumberFormat="1" applyFont="1" applyFill="1" applyBorder="1" applyAlignment="1" applyProtection="1">
      <alignment horizontal="center" vertical="center" wrapText="1"/>
    </xf>
    <xf numFmtId="186" fontId="21" fillId="0" borderId="9" xfId="150" applyNumberFormat="1" applyFont="1" applyFill="1" applyBorder="1" applyAlignment="1" applyProtection="1">
      <alignment horizontal="center" vertical="center" wrapText="1"/>
    </xf>
    <xf numFmtId="186" fontId="21" fillId="0" borderId="5" xfId="150" applyNumberFormat="1" applyFont="1" applyFill="1" applyBorder="1" applyAlignment="1" applyProtection="1">
      <alignment horizontal="center" vertical="center"/>
    </xf>
    <xf numFmtId="0" fontId="21" fillId="0" borderId="13" xfId="56" applyFont="1" applyFill="1" applyBorder="1" applyAlignment="1">
      <alignment horizontal="center" vertical="center" wrapText="1"/>
    </xf>
    <xf numFmtId="0" fontId="21" fillId="0" borderId="13" xfId="56" applyFont="1" applyFill="1" applyBorder="1" applyAlignment="1">
      <alignment horizontal="center" vertical="center"/>
    </xf>
    <xf numFmtId="184" fontId="21" fillId="0" borderId="3" xfId="150" applyNumberFormat="1" applyFont="1" applyFill="1" applyBorder="1" applyAlignment="1" applyProtection="1">
      <alignment horizontal="center" vertical="center"/>
    </xf>
    <xf numFmtId="186" fontId="21" fillId="0" borderId="10" xfId="150" applyNumberFormat="1" applyFont="1" applyFill="1" applyBorder="1" applyAlignment="1" applyProtection="1">
      <alignment horizontal="center" vertical="center" wrapText="1"/>
    </xf>
    <xf numFmtId="186" fontId="21" fillId="0" borderId="11" xfId="150" applyNumberFormat="1" applyFont="1" applyFill="1" applyBorder="1" applyAlignment="1" applyProtection="1">
      <alignment horizontal="center" vertical="center" wrapText="1"/>
    </xf>
    <xf numFmtId="0" fontId="21" fillId="0" borderId="15" xfId="56" applyFont="1" applyFill="1" applyBorder="1" applyAlignment="1">
      <alignment horizontal="center" vertical="center" wrapText="1"/>
    </xf>
    <xf numFmtId="0" fontId="21" fillId="0" borderId="15" xfId="56" applyFont="1" applyFill="1" applyBorder="1" applyAlignment="1">
      <alignment horizontal="center" vertical="center"/>
    </xf>
    <xf numFmtId="184" fontId="21" fillId="0" borderId="2" xfId="150" applyNumberFormat="1" applyFont="1" applyFill="1" applyBorder="1" applyAlignment="1" applyProtection="1">
      <alignment horizontal="center" vertical="center" wrapText="1"/>
    </xf>
    <xf numFmtId="183" fontId="21" fillId="0" borderId="3" xfId="56" applyNumberFormat="1" applyFont="1" applyFill="1" applyBorder="1" applyAlignment="1">
      <alignment horizontal="left" vertical="center"/>
    </xf>
    <xf numFmtId="183" fontId="21" fillId="0" borderId="12" xfId="56" applyNumberFormat="1" applyFont="1" applyFill="1" applyBorder="1" applyAlignment="1">
      <alignment horizontal="left" vertical="center"/>
    </xf>
    <xf numFmtId="176" fontId="21" fillId="0" borderId="13" xfId="56" applyNumberFormat="1" applyFont="1" applyFill="1" applyBorder="1" applyAlignment="1" applyProtection="1">
      <alignment horizontal="right" vertical="center" wrapText="1"/>
    </xf>
    <xf numFmtId="0" fontId="21" fillId="0" borderId="12" xfId="122" applyFont="1" applyFill="1" applyBorder="1">
      <alignment vertical="center"/>
    </xf>
    <xf numFmtId="4" fontId="21" fillId="0" borderId="2" xfId="150" applyNumberFormat="1" applyFont="1" applyFill="1" applyBorder="1" applyAlignment="1">
      <alignment horizontal="right" vertical="center" wrapText="1"/>
    </xf>
    <xf numFmtId="176" fontId="28" fillId="0" borderId="2" xfId="153" applyNumberFormat="1" applyFont="1" applyFill="1" applyBorder="1" applyAlignment="1">
      <alignment horizontal="right" vertical="center" wrapText="1"/>
    </xf>
    <xf numFmtId="176" fontId="21" fillId="0" borderId="2" xfId="56" applyNumberFormat="1" applyFont="1" applyFill="1" applyBorder="1" applyAlignment="1" applyProtection="1">
      <alignment horizontal="right" vertical="center" wrapText="1"/>
    </xf>
    <xf numFmtId="0" fontId="21" fillId="0" borderId="2" xfId="122" applyFont="1" applyFill="1" applyBorder="1">
      <alignment vertical="center"/>
    </xf>
    <xf numFmtId="176" fontId="21" fillId="0" borderId="14" xfId="56" applyNumberFormat="1" applyFont="1" applyFill="1" applyBorder="1" applyAlignment="1" applyProtection="1">
      <alignment horizontal="right" vertical="center" wrapText="1"/>
    </xf>
    <xf numFmtId="183" fontId="21" fillId="0" borderId="3" xfId="56" applyNumberFormat="1" applyFont="1" applyFill="1" applyBorder="1" applyAlignment="1">
      <alignment horizontal="left" vertical="center" wrapText="1"/>
    </xf>
    <xf numFmtId="183" fontId="21" fillId="0" borderId="12" xfId="56" applyNumberFormat="1" applyFont="1" applyFill="1" applyBorder="1" applyAlignment="1">
      <alignment horizontal="left" vertical="center" wrapText="1"/>
    </xf>
    <xf numFmtId="176" fontId="21" fillId="0" borderId="15" xfId="56" applyNumberFormat="1" applyFont="1" applyFill="1" applyBorder="1" applyAlignment="1" applyProtection="1">
      <alignment horizontal="right" vertical="center" wrapText="1"/>
    </xf>
    <xf numFmtId="183" fontId="21" fillId="0" borderId="4" xfId="56" applyNumberFormat="1" applyFont="1" applyFill="1" applyBorder="1" applyAlignment="1">
      <alignment horizontal="left" vertical="center"/>
    </xf>
    <xf numFmtId="0" fontId="21" fillId="0" borderId="3" xfId="56" applyFont="1" applyFill="1" applyBorder="1" applyAlignment="1">
      <alignment horizontal="left" vertical="center" wrapText="1"/>
    </xf>
    <xf numFmtId="0" fontId="21" fillId="0" borderId="12" xfId="56" applyFont="1" applyFill="1" applyBorder="1" applyAlignment="1">
      <alignment horizontal="left" vertical="center" wrapText="1"/>
    </xf>
    <xf numFmtId="0" fontId="21" fillId="0" borderId="2" xfId="152" applyFont="1" applyFill="1" applyBorder="1" applyAlignment="1">
      <alignment vertical="center" wrapText="1"/>
    </xf>
    <xf numFmtId="176" fontId="21" fillId="0" borderId="2" xfId="152" applyNumberFormat="1" applyFont="1" applyFill="1" applyBorder="1" applyAlignment="1">
      <alignment horizontal="right" vertical="center" wrapText="1"/>
    </xf>
    <xf numFmtId="0" fontId="21" fillId="0" borderId="3" xfId="152" applyFont="1" applyFill="1" applyBorder="1" applyAlignment="1">
      <alignment vertical="center" wrapText="1"/>
    </xf>
    <xf numFmtId="0" fontId="21" fillId="0" borderId="12" xfId="152" applyFont="1" applyFill="1" applyBorder="1" applyAlignment="1">
      <alignment vertical="center" wrapText="1"/>
    </xf>
    <xf numFmtId="0" fontId="21" fillId="0" borderId="3" xfId="152" applyFont="1" applyFill="1" applyBorder="1" applyAlignment="1">
      <alignment horizontal="center" vertical="center" wrapText="1"/>
    </xf>
    <xf numFmtId="0" fontId="21" fillId="0" borderId="12" xfId="152" applyFont="1" applyFill="1" applyBorder="1" applyAlignment="1">
      <alignment horizontal="center" vertical="center" wrapText="1"/>
    </xf>
    <xf numFmtId="0" fontId="21" fillId="0" borderId="2" xfId="150" applyFont="1" applyFill="1" applyBorder="1" applyAlignment="1">
      <alignment horizontal="left" vertical="center" wrapText="1"/>
    </xf>
    <xf numFmtId="176" fontId="21" fillId="0" borderId="2" xfId="150" applyNumberFormat="1" applyFont="1" applyFill="1" applyBorder="1" applyAlignment="1">
      <alignment horizontal="right" vertical="center" wrapText="1"/>
    </xf>
    <xf numFmtId="0" fontId="21" fillId="0" borderId="3" xfId="150" applyFont="1" applyFill="1" applyBorder="1" applyAlignment="1">
      <alignment horizontal="left" vertical="center" wrapText="1"/>
    </xf>
    <xf numFmtId="0" fontId="21" fillId="0" borderId="12" xfId="150" applyFont="1" applyFill="1" applyBorder="1" applyAlignment="1">
      <alignment horizontal="left" vertical="center" wrapText="1"/>
    </xf>
    <xf numFmtId="0" fontId="21" fillId="0" borderId="3" xfId="56" applyFont="1" applyFill="1" applyBorder="1" applyAlignment="1">
      <alignment vertical="center"/>
    </xf>
    <xf numFmtId="0" fontId="21" fillId="0" borderId="12" xfId="56" applyFont="1" applyFill="1" applyBorder="1" applyAlignment="1">
      <alignment vertical="center"/>
    </xf>
    <xf numFmtId="0" fontId="21" fillId="0" borderId="2" xfId="122" applyFont="1" applyFill="1" applyBorder="1" applyAlignment="1">
      <alignment horizontal="center" vertical="center"/>
    </xf>
    <xf numFmtId="0" fontId="0" fillId="0" borderId="0" xfId="150" applyFont="1" applyAlignment="1">
      <alignment wrapText="1"/>
    </xf>
    <xf numFmtId="0" fontId="0" fillId="0" borderId="0" xfId="152">
      <alignment vertical="center"/>
    </xf>
    <xf numFmtId="0" fontId="0" fillId="0" borderId="0" xfId="152" applyAlignment="1">
      <alignment vertical="center"/>
    </xf>
    <xf numFmtId="186" fontId="21" fillId="0" borderId="1" xfId="150" applyNumberFormat="1" applyFont="1" applyFill="1" applyBorder="1" applyAlignment="1" applyProtection="1">
      <alignment horizontal="right" vertical="center" wrapText="1"/>
    </xf>
    <xf numFmtId="0" fontId="21" fillId="0" borderId="2" xfId="150" applyFont="1" applyBorder="1" applyAlignment="1">
      <alignment horizontal="centerContinuous"/>
    </xf>
    <xf numFmtId="0" fontId="21" fillId="0" borderId="2" xfId="150" applyFont="1" applyBorder="1" applyAlignment="1">
      <alignment horizontal="centerContinuous" vertical="center"/>
    </xf>
    <xf numFmtId="184" fontId="21" fillId="0" borderId="4" xfId="150" applyNumberFormat="1" applyFont="1" applyFill="1" applyBorder="1" applyAlignment="1" applyProtection="1">
      <alignment horizontal="center" vertical="center"/>
    </xf>
    <xf numFmtId="49" fontId="21" fillId="2" borderId="2" xfId="150" applyNumberFormat="1" applyFont="1" applyFill="1" applyBorder="1" applyAlignment="1">
      <alignment horizontal="center" vertical="center" wrapText="1"/>
    </xf>
    <xf numFmtId="49" fontId="21" fillId="2" borderId="13" xfId="150" applyNumberFormat="1" applyFont="1" applyFill="1" applyBorder="1" applyAlignment="1">
      <alignment horizontal="center" vertical="center" wrapText="1"/>
    </xf>
    <xf numFmtId="0" fontId="21" fillId="0" borderId="2" xfId="150" applyFont="1" applyBorder="1" applyAlignment="1">
      <alignment horizontal="center" vertical="center" wrapText="1"/>
    </xf>
    <xf numFmtId="49" fontId="21" fillId="2" borderId="2" xfId="150" applyNumberFormat="1" applyFont="1" applyFill="1" applyBorder="1" applyAlignment="1">
      <alignment horizontal="center" vertical="center"/>
    </xf>
    <xf numFmtId="49" fontId="21" fillId="2" borderId="15" xfId="150" applyNumberFormat="1" applyFont="1" applyFill="1" applyBorder="1" applyAlignment="1">
      <alignment horizontal="center" vertical="center" wrapText="1"/>
    </xf>
    <xf numFmtId="0" fontId="21" fillId="0" borderId="0" xfId="152" applyFont="1" applyFill="1">
      <alignment vertical="center"/>
    </xf>
    <xf numFmtId="176" fontId="21" fillId="0" borderId="2" xfId="150" applyNumberFormat="1" applyFont="1" applyFill="1" applyBorder="1" applyAlignment="1" applyProtection="1">
      <alignment horizontal="right" vertical="center" wrapText="1"/>
    </xf>
    <xf numFmtId="4" fontId="21" fillId="0" borderId="2" xfId="150" applyNumberFormat="1" applyFont="1" applyFill="1" applyBorder="1" applyAlignment="1" applyProtection="1">
      <alignment horizontal="right" vertical="center" wrapText="1"/>
    </xf>
    <xf numFmtId="0" fontId="21" fillId="0" borderId="3" xfId="22" applyNumberFormat="1" applyFont="1" applyFill="1" applyBorder="1" applyAlignment="1" applyProtection="1">
      <alignment horizontal="center" vertical="center"/>
    </xf>
    <xf numFmtId="0" fontId="21" fillId="0" borderId="4" xfId="22" applyNumberFormat="1" applyFont="1" applyFill="1" applyBorder="1" applyAlignment="1" applyProtection="1">
      <alignment horizontal="center" vertical="center"/>
    </xf>
    <xf numFmtId="0" fontId="21" fillId="0" borderId="12" xfId="22" applyNumberFormat="1" applyFont="1" applyFill="1" applyBorder="1" applyAlignment="1" applyProtection="1">
      <alignment horizontal="center" vertical="center"/>
    </xf>
    <xf numFmtId="0" fontId="21" fillId="0" borderId="13" xfId="22" applyNumberFormat="1" applyFont="1" applyFill="1" applyBorder="1" applyAlignment="1" applyProtection="1">
      <alignment horizontal="center" vertical="center"/>
    </xf>
    <xf numFmtId="0" fontId="21" fillId="0" borderId="2" xfId="22" applyNumberFormat="1" applyFont="1" applyFill="1" applyBorder="1" applyAlignment="1" applyProtection="1">
      <alignment horizontal="center" vertical="center" wrapText="1"/>
    </xf>
    <xf numFmtId="0" fontId="21" fillId="0" borderId="2" xfId="22" applyNumberFormat="1" applyFont="1" applyFill="1" applyBorder="1" applyAlignment="1" applyProtection="1">
      <alignment horizontal="center" vertical="center"/>
    </xf>
    <xf numFmtId="185" fontId="21" fillId="0" borderId="2" xfId="22" applyNumberFormat="1" applyFont="1" applyFill="1" applyBorder="1" applyAlignment="1" applyProtection="1">
      <alignment horizontal="center" vertical="center"/>
    </xf>
    <xf numFmtId="181" fontId="21" fillId="0" borderId="2" xfId="22" applyNumberFormat="1" applyFont="1" applyFill="1" applyBorder="1" applyAlignment="1" applyProtection="1">
      <alignment horizontal="center" vertical="center"/>
    </xf>
    <xf numFmtId="0" fontId="21" fillId="0" borderId="14" xfId="22" applyNumberFormat="1" applyFont="1" applyFill="1" applyBorder="1" applyAlignment="1" applyProtection="1">
      <alignment horizontal="center" vertical="center"/>
    </xf>
    <xf numFmtId="0" fontId="21" fillId="0" borderId="2" xfId="22" applyFont="1" applyBorder="1" applyAlignment="1">
      <alignment horizontal="center" vertical="center"/>
    </xf>
    <xf numFmtId="0" fontId="21" fillId="0" borderId="15" xfId="22" applyNumberFormat="1" applyFont="1" applyFill="1" applyBorder="1" applyAlignment="1" applyProtection="1">
      <alignment horizontal="center" vertical="center"/>
    </xf>
    <xf numFmtId="0" fontId="21" fillId="0" borderId="2" xfId="149" applyFont="1" applyBorder="1" applyAlignment="1">
      <alignment horizontal="center" vertical="center"/>
    </xf>
    <xf numFmtId="49" fontId="21" fillId="0" borderId="2" xfId="149" applyNumberFormat="1" applyFont="1" applyFill="1" applyBorder="1" applyAlignment="1">
      <alignment horizontal="left" vertical="center"/>
    </xf>
    <xf numFmtId="49" fontId="21" fillId="0" borderId="2" xfId="22" applyNumberFormat="1" applyFont="1" applyFill="1" applyBorder="1" applyAlignment="1">
      <alignment horizontal="left" vertical="center"/>
    </xf>
    <xf numFmtId="49" fontId="21" fillId="0" borderId="2" xfId="22" applyNumberFormat="1" applyFont="1" applyFill="1" applyBorder="1" applyAlignment="1">
      <alignment horizontal="left" vertical="center" wrapText="1"/>
    </xf>
    <xf numFmtId="176" fontId="21" fillId="0" borderId="2" xfId="22" applyNumberFormat="1" applyFont="1" applyFill="1" applyBorder="1" applyAlignment="1">
      <alignment horizontal="right" vertical="center"/>
    </xf>
    <xf numFmtId="0" fontId="21" fillId="0" borderId="3" xfId="22" applyFont="1" applyBorder="1" applyAlignment="1">
      <alignment horizontal="center" vertical="center"/>
    </xf>
    <xf numFmtId="0" fontId="21" fillId="0" borderId="4" xfId="22" applyFont="1" applyBorder="1" applyAlignment="1">
      <alignment horizontal="center" vertical="center"/>
    </xf>
    <xf numFmtId="0" fontId="21" fillId="0" borderId="12" xfId="22" applyFont="1" applyBorder="1" applyAlignment="1">
      <alignment horizontal="center" vertical="center"/>
    </xf>
    <xf numFmtId="0" fontId="3" fillId="0" borderId="0" xfId="37" applyFont="1" applyAlignment="1"/>
    <xf numFmtId="0" fontId="3" fillId="0" borderId="0" xfId="37" applyFont="1" applyFill="1" applyAlignment="1"/>
    <xf numFmtId="0" fontId="3" fillId="0" borderId="0" xfId="37" applyAlignment="1"/>
    <xf numFmtId="0" fontId="29" fillId="0" borderId="0" xfId="37" applyNumberFormat="1" applyFont="1" applyFill="1" applyAlignment="1" applyProtection="1">
      <alignment horizontal="center" vertical="center"/>
    </xf>
    <xf numFmtId="0" fontId="3" fillId="0" borderId="1" xfId="37" applyFont="1" applyFill="1" applyBorder="1" applyAlignment="1">
      <alignment vertical="center"/>
    </xf>
    <xf numFmtId="0" fontId="3" fillId="0" borderId="0" xfId="37" applyFont="1" applyFill="1" applyAlignment="1">
      <alignment vertical="center"/>
    </xf>
    <xf numFmtId="0" fontId="3" fillId="0" borderId="2" xfId="37" applyFont="1" applyFill="1" applyBorder="1" applyAlignment="1">
      <alignment horizontal="center" vertical="center"/>
    </xf>
    <xf numFmtId="0" fontId="3" fillId="0" borderId="2" xfId="37" applyNumberFormat="1" applyFont="1" applyFill="1" applyBorder="1" applyAlignment="1" applyProtection="1">
      <alignment horizontal="center" vertical="center"/>
    </xf>
    <xf numFmtId="49" fontId="3" fillId="2" borderId="2" xfId="37" applyNumberFormat="1" applyFont="1" applyFill="1" applyBorder="1" applyAlignment="1">
      <alignment horizontal="center" vertical="center" wrapText="1"/>
    </xf>
    <xf numFmtId="49" fontId="3" fillId="2" borderId="3" xfId="37" applyNumberFormat="1" applyFont="1" applyFill="1" applyBorder="1" applyAlignment="1">
      <alignment horizontal="center" vertical="center" wrapText="1"/>
    </xf>
    <xf numFmtId="49" fontId="3" fillId="2" borderId="4" xfId="37" applyNumberFormat="1" applyFont="1" applyFill="1" applyBorder="1" applyAlignment="1">
      <alignment horizontal="center" vertical="center" wrapText="1"/>
    </xf>
    <xf numFmtId="49" fontId="3" fillId="2" borderId="13" xfId="37" applyNumberFormat="1" applyFont="1" applyFill="1" applyBorder="1" applyAlignment="1">
      <alignment horizontal="center" vertical="center" wrapText="1"/>
    </xf>
    <xf numFmtId="49" fontId="3" fillId="2" borderId="15" xfId="37" applyNumberFormat="1" applyFont="1" applyFill="1" applyBorder="1" applyAlignment="1">
      <alignment horizontal="center" vertical="center" wrapText="1"/>
    </xf>
    <xf numFmtId="0" fontId="3" fillId="0" borderId="13" xfId="37" applyFont="1" applyBorder="1" applyAlignment="1">
      <alignment horizontal="center" vertical="center"/>
    </xf>
    <xf numFmtId="0" fontId="3" fillId="0" borderId="13" xfId="37" applyFont="1" applyFill="1" applyBorder="1" applyAlignment="1">
      <alignment horizontal="center" vertical="center"/>
    </xf>
    <xf numFmtId="49" fontId="3" fillId="0" borderId="2" xfId="37" applyNumberFormat="1" applyFont="1" applyFill="1" applyBorder="1" applyAlignment="1" applyProtection="1">
      <alignment horizontal="left" vertical="center"/>
    </xf>
    <xf numFmtId="49" fontId="3" fillId="0" borderId="3" xfId="37" applyNumberFormat="1" applyFont="1" applyFill="1" applyBorder="1" applyAlignment="1" applyProtection="1">
      <alignment horizontal="left" vertical="center" wrapText="1"/>
    </xf>
    <xf numFmtId="176" fontId="3" fillId="0" borderId="3" xfId="37" applyNumberFormat="1" applyFont="1" applyFill="1" applyBorder="1" applyAlignment="1" applyProtection="1">
      <alignment horizontal="right" vertical="center" wrapText="1"/>
    </xf>
    <xf numFmtId="176" fontId="3" fillId="0" borderId="2" xfId="37" applyNumberFormat="1" applyFont="1" applyFill="1" applyBorder="1" applyAlignment="1" applyProtection="1">
      <alignment horizontal="right" vertical="center" wrapText="1"/>
    </xf>
    <xf numFmtId="49" fontId="3" fillId="2" borderId="12" xfId="37" applyNumberFormat="1" applyFont="1" applyFill="1" applyBorder="1" applyAlignment="1">
      <alignment horizontal="center" vertical="center" wrapText="1"/>
    </xf>
    <xf numFmtId="0" fontId="3" fillId="0" borderId="0" xfId="37" applyFont="1" applyFill="1" applyAlignment="1">
      <alignment horizontal="right" vertical="center"/>
    </xf>
    <xf numFmtId="0" fontId="3" fillId="0" borderId="0" xfId="56" applyFill="1" applyAlignment="1"/>
    <xf numFmtId="0" fontId="3" fillId="0" borderId="0" xfId="56" applyAlignment="1"/>
    <xf numFmtId="0" fontId="24" fillId="0" borderId="0" xfId="56" applyFont="1" applyAlignment="1">
      <alignment horizontal="center" vertical="center"/>
    </xf>
    <xf numFmtId="49" fontId="21" fillId="0" borderId="1" xfId="56" applyNumberFormat="1" applyFont="1" applyFill="1" applyBorder="1" applyAlignment="1" applyProtection="1">
      <alignment vertical="center"/>
    </xf>
    <xf numFmtId="0" fontId="0" fillId="0" borderId="0" xfId="137">
      <alignment vertical="center"/>
    </xf>
    <xf numFmtId="0" fontId="0" fillId="0" borderId="16" xfId="137" applyFont="1" applyBorder="1" applyAlignment="1">
      <alignment horizontal="center" vertical="center"/>
    </xf>
    <xf numFmtId="0" fontId="0" fillId="0" borderId="16" xfId="137" applyBorder="1" applyAlignment="1">
      <alignment horizontal="center" vertical="center"/>
    </xf>
    <xf numFmtId="0" fontId="0" fillId="0" borderId="17" xfId="137" applyFont="1" applyBorder="1" applyAlignment="1">
      <alignment horizontal="center" vertical="center"/>
    </xf>
    <xf numFmtId="0" fontId="23" fillId="0" borderId="18" xfId="56" applyFont="1" applyFill="1" applyBorder="1" applyAlignment="1">
      <alignment horizontal="center" vertical="center"/>
    </xf>
    <xf numFmtId="0" fontId="23" fillId="0" borderId="3" xfId="56" applyFont="1" applyFill="1" applyBorder="1" applyAlignment="1">
      <alignment horizontal="center" vertical="center"/>
    </xf>
    <xf numFmtId="0" fontId="23" fillId="0" borderId="12" xfId="56" applyFont="1" applyFill="1" applyBorder="1" applyAlignment="1">
      <alignment horizontal="center" vertical="center"/>
    </xf>
    <xf numFmtId="0" fontId="23" fillId="0" borderId="2" xfId="56" applyFont="1" applyBorder="1" applyAlignment="1">
      <alignment horizontal="center" vertical="center"/>
    </xf>
    <xf numFmtId="0" fontId="23" fillId="0" borderId="12" xfId="56" applyFont="1" applyBorder="1" applyAlignment="1">
      <alignment horizontal="center" vertical="center"/>
    </xf>
    <xf numFmtId="0" fontId="23" fillId="0" borderId="19" xfId="56" applyFont="1" applyFill="1" applyBorder="1" applyAlignment="1">
      <alignment horizontal="center" vertical="center"/>
    </xf>
    <xf numFmtId="0" fontId="23" fillId="0" borderId="13" xfId="56" applyFont="1" applyFill="1" applyBorder="1" applyAlignment="1">
      <alignment horizontal="center" vertical="center" wrapText="1"/>
    </xf>
    <xf numFmtId="0" fontId="23" fillId="0" borderId="3" xfId="56" applyFont="1" applyBorder="1" applyAlignment="1">
      <alignment horizontal="center" vertical="center"/>
    </xf>
    <xf numFmtId="0" fontId="23" fillId="0" borderId="20" xfId="56" applyFont="1" applyFill="1" applyBorder="1" applyAlignment="1">
      <alignment horizontal="center" vertical="center"/>
    </xf>
    <xf numFmtId="0" fontId="23" fillId="0" borderId="15" xfId="56" applyFont="1" applyFill="1" applyBorder="1" applyAlignment="1">
      <alignment horizontal="center" vertical="center" wrapText="1"/>
    </xf>
    <xf numFmtId="0" fontId="23" fillId="0" borderId="11" xfId="56" applyFont="1" applyBorder="1" applyAlignment="1">
      <alignment horizontal="center" vertical="center"/>
    </xf>
    <xf numFmtId="183" fontId="3" fillId="0" borderId="3" xfId="56" applyNumberFormat="1" applyFont="1" applyFill="1" applyBorder="1" applyAlignment="1">
      <alignment horizontal="left" vertical="center"/>
    </xf>
    <xf numFmtId="176" fontId="3" fillId="0" borderId="13" xfId="56" applyNumberFormat="1" applyFont="1" applyFill="1" applyBorder="1" applyAlignment="1" applyProtection="1">
      <alignment horizontal="right" vertical="center" wrapText="1"/>
    </xf>
    <xf numFmtId="183" fontId="3" fillId="0" borderId="4" xfId="56" applyNumberFormat="1" applyFont="1" applyFill="1" applyBorder="1" applyAlignment="1">
      <alignment horizontal="left" vertical="center"/>
    </xf>
    <xf numFmtId="178" fontId="3" fillId="0" borderId="13" xfId="56" applyNumberFormat="1" applyFont="1" applyFill="1" applyBorder="1" applyAlignment="1" applyProtection="1">
      <alignment horizontal="right" vertical="center" wrapText="1"/>
    </xf>
    <xf numFmtId="176" fontId="3" fillId="0" borderId="2" xfId="56" applyNumberFormat="1" applyFill="1" applyBorder="1" applyAlignment="1">
      <alignment horizontal="right" vertical="center" wrapText="1"/>
    </xf>
    <xf numFmtId="176" fontId="3" fillId="0" borderId="2" xfId="56" applyNumberFormat="1" applyFont="1" applyFill="1" applyBorder="1" applyAlignment="1" applyProtection="1">
      <alignment horizontal="right" vertical="center" wrapText="1"/>
    </xf>
    <xf numFmtId="176" fontId="3" fillId="0" borderId="14" xfId="56" applyNumberFormat="1" applyFont="1" applyFill="1" applyBorder="1" applyAlignment="1" applyProtection="1">
      <alignment horizontal="right" vertical="center" wrapText="1"/>
    </xf>
    <xf numFmtId="183" fontId="3" fillId="0" borderId="4" xfId="56" applyNumberFormat="1" applyFont="1" applyFill="1" applyBorder="1" applyAlignment="1" applyProtection="1">
      <alignment horizontal="left" vertical="center"/>
    </xf>
    <xf numFmtId="176" fontId="25" fillId="0" borderId="0" xfId="136" applyNumberFormat="1" applyFont="1" applyFill="1" applyAlignment="1">
      <alignment horizontal="right" vertical="center" wrapText="1"/>
    </xf>
    <xf numFmtId="183" fontId="3" fillId="0" borderId="3" xfId="56" applyNumberFormat="1" applyFont="1" applyFill="1" applyBorder="1" applyAlignment="1">
      <alignment horizontal="left" vertical="center" wrapText="1"/>
    </xf>
    <xf numFmtId="176" fontId="3" fillId="0" borderId="15" xfId="56" applyNumberFormat="1" applyFont="1" applyFill="1" applyBorder="1" applyAlignment="1" applyProtection="1">
      <alignment horizontal="right" vertical="center" wrapText="1"/>
    </xf>
    <xf numFmtId="183" fontId="3" fillId="0" borderId="8" xfId="56" applyNumberFormat="1" applyFont="1" applyFill="1" applyBorder="1" applyAlignment="1">
      <alignment horizontal="left" vertical="center"/>
    </xf>
    <xf numFmtId="183" fontId="3" fillId="0" borderId="3" xfId="56" applyNumberFormat="1" applyFont="1" applyFill="1" applyBorder="1" applyAlignment="1" applyProtection="1">
      <alignment horizontal="left" vertical="center"/>
    </xf>
    <xf numFmtId="178" fontId="3" fillId="0" borderId="2" xfId="56" applyNumberFormat="1" applyFont="1" applyFill="1" applyBorder="1" applyAlignment="1"/>
    <xf numFmtId="176" fontId="3" fillId="0" borderId="2" xfId="56" applyNumberFormat="1" applyFill="1" applyBorder="1" applyAlignment="1">
      <alignment vertical="center"/>
    </xf>
    <xf numFmtId="0" fontId="3" fillId="0" borderId="3" xfId="56" applyFont="1" applyFill="1" applyBorder="1" applyAlignment="1">
      <alignment vertical="center" wrapText="1"/>
    </xf>
    <xf numFmtId="178" fontId="3" fillId="0" borderId="2" xfId="56" applyNumberFormat="1" applyFont="1" applyBorder="1" applyAlignment="1"/>
    <xf numFmtId="176" fontId="3" fillId="0" borderId="2" xfId="56" applyNumberFormat="1" applyBorder="1" applyAlignment="1">
      <alignment horizontal="right" vertical="center" wrapText="1"/>
    </xf>
    <xf numFmtId="0" fontId="3" fillId="0" borderId="3" xfId="56" applyFont="1" applyBorder="1" applyAlignment="1">
      <alignment vertical="center" wrapText="1"/>
    </xf>
    <xf numFmtId="0" fontId="3" fillId="0" borderId="2" xfId="56" applyFont="1" applyFill="1" applyBorder="1" applyAlignment="1"/>
    <xf numFmtId="178" fontId="3" fillId="0" borderId="2" xfId="56" applyNumberFormat="1" applyFont="1" applyFill="1" applyBorder="1" applyAlignment="1" applyProtection="1">
      <alignment horizontal="right" vertical="center"/>
    </xf>
    <xf numFmtId="0" fontId="3" fillId="0" borderId="3" xfId="56" applyFont="1" applyBorder="1" applyAlignment="1">
      <alignment vertical="center"/>
    </xf>
    <xf numFmtId="0" fontId="3" fillId="0" borderId="12" xfId="56" applyFont="1" applyFill="1" applyBorder="1" applyAlignment="1">
      <alignment horizontal="left" vertical="center"/>
    </xf>
    <xf numFmtId="176" fontId="3" fillId="0" borderId="2" xfId="56" applyNumberFormat="1" applyBorder="1" applyAlignment="1">
      <alignment vertical="center"/>
    </xf>
    <xf numFmtId="0" fontId="3" fillId="0" borderId="2" xfId="56" applyFont="1" applyFill="1" applyBorder="1" applyAlignment="1">
      <alignment horizontal="center" vertical="center"/>
    </xf>
    <xf numFmtId="0" fontId="2" fillId="0" borderId="2" xfId="136" applyFill="1" applyBorder="1">
      <alignment vertical="center"/>
    </xf>
    <xf numFmtId="0" fontId="3" fillId="0" borderId="3" xfId="56" applyFont="1" applyFill="1" applyBorder="1" applyAlignment="1">
      <alignment vertical="center"/>
    </xf>
    <xf numFmtId="0" fontId="3" fillId="0" borderId="3" xfId="56" applyFont="1" applyFill="1" applyBorder="1" applyAlignment="1">
      <alignment horizontal="center" vertical="center"/>
    </xf>
    <xf numFmtId="0" fontId="3" fillId="0" borderId="4" xfId="56" applyFont="1" applyFill="1" applyBorder="1" applyAlignment="1">
      <alignment horizontal="center" vertical="center"/>
    </xf>
    <xf numFmtId="0" fontId="21" fillId="0" borderId="0" xfId="56" applyFont="1" applyFill="1" applyAlignment="1">
      <alignment horizontal="right" vertical="center"/>
    </xf>
    <xf numFmtId="0" fontId="23" fillId="0" borderId="13" xfId="56" applyFont="1" applyBorder="1" applyAlignment="1">
      <alignment horizontal="center" vertical="center"/>
    </xf>
    <xf numFmtId="0" fontId="23" fillId="0" borderId="13" xfId="56" applyFont="1" applyBorder="1" applyAlignment="1">
      <alignment horizontal="center" vertical="center" wrapText="1"/>
    </xf>
    <xf numFmtId="0" fontId="23" fillId="0" borderId="15" xfId="56" applyFont="1" applyBorder="1" applyAlignment="1">
      <alignment horizontal="center" vertical="center"/>
    </xf>
    <xf numFmtId="0" fontId="23" fillId="0" borderId="15" xfId="56" applyFont="1" applyBorder="1" applyAlignment="1">
      <alignment horizontal="center" vertical="center" wrapText="1"/>
    </xf>
    <xf numFmtId="4" fontId="3" fillId="0" borderId="0" xfId="56" applyNumberFormat="1" applyFill="1" applyAlignment="1"/>
  </cellXfs>
  <cellStyles count="185">
    <cellStyle name="常规" xfId="0" builtinId="0"/>
    <cellStyle name="千位分隔" xfId="1" builtinId="3"/>
    <cellStyle name="40% - 着色 2_11国有资本经营预算收支表" xfId="2"/>
    <cellStyle name="着色 1 2" xfId="3"/>
    <cellStyle name="20% - 着色 5 2" xfId="4"/>
    <cellStyle name="货币" xfId="5" builtinId="4"/>
    <cellStyle name="20% - 着色 6 3" xfId="6"/>
    <cellStyle name="千位分隔[0]" xfId="7" builtinId="6"/>
    <cellStyle name="40% - 着色 1" xfId="8"/>
    <cellStyle name="百分比" xfId="9" builtinId="5"/>
    <cellStyle name="常规_2012年国有资本经营预算收支总表" xfId="10"/>
    <cellStyle name="60% - 着色 4_11国有资本经营预算收支表" xfId="11"/>
    <cellStyle name="40% - 着色 3" xfId="12"/>
    <cellStyle name="货币[0]" xfId="13" builtinId="7"/>
    <cellStyle name="20% - 着色 2 3" xfId="14"/>
    <cellStyle name="20% - 强调文字颜色 2" xfId="15"/>
    <cellStyle name="差_64242C78E6FB009AE0530A08AF09009A" xfId="16"/>
    <cellStyle name="20% - 着色 2 2" xfId="17"/>
    <cellStyle name="20% - 强调文字颜色 1" xfId="18"/>
    <cellStyle name="20% - 着色 2 2 2" xfId="19"/>
    <cellStyle name="20% - 强调文字颜色 3" xfId="20"/>
    <cellStyle name="20% - 着色 4_11国有资本经营预算收支表" xfId="21"/>
    <cellStyle name="常规_新报表页" xfId="22"/>
    <cellStyle name="20% - 强调文字颜色 4" xfId="23"/>
    <cellStyle name="20% - 强调文字颜色 5" xfId="24"/>
    <cellStyle name="20% - 强调文字颜色 6" xfId="25"/>
    <cellStyle name="20% - 着色 1" xfId="26"/>
    <cellStyle name="40% - 强调文字颜色 4" xfId="27"/>
    <cellStyle name="检查单元格" xfId="28"/>
    <cellStyle name="20% - 着色 1 2" xfId="29"/>
    <cellStyle name="40% - 着色 1_615D2EB13C93010EE0530A0804CC5EB5" xfId="30"/>
    <cellStyle name="20% - 着色 1 2 2" xfId="31"/>
    <cellStyle name="20% - 着色 1 3" xfId="32"/>
    <cellStyle name="20% - 着色 1_11国有资本经营预算收支表" xfId="33"/>
    <cellStyle name="20% - 着色 2" xfId="34"/>
    <cellStyle name="40% - 强调文字颜色 5" xfId="35"/>
    <cellStyle name="着色 1" xfId="36"/>
    <cellStyle name="常规_417C619A877700A6E0530A08AF0800A6" xfId="37"/>
    <cellStyle name="20% - 着色 5" xfId="38"/>
    <cellStyle name="20% - 着色 2_11国有资本经营预算收支表" xfId="39"/>
    <cellStyle name="着色 5 2" xfId="40"/>
    <cellStyle name="20% - 着色 3" xfId="41"/>
    <cellStyle name="40% - 强调文字颜色 6" xfId="42"/>
    <cellStyle name="20% - 着色 3 2" xfId="43"/>
    <cellStyle name="20% - 着色 4 3" xfId="44"/>
    <cellStyle name="20% - 着色 3 2 2" xfId="45"/>
    <cellStyle name="20% - 着色 3_11国有资本经营预算收支表" xfId="46"/>
    <cellStyle name="20% - 着色 3 3" xfId="47"/>
    <cellStyle name="20% - 着色 4" xfId="48"/>
    <cellStyle name="着色 2" xfId="49"/>
    <cellStyle name="20% - 着色 6" xfId="50"/>
    <cellStyle name="20% - 着色 4 2" xfId="51"/>
    <cellStyle name="着色 2 2" xfId="52"/>
    <cellStyle name="20% - 着色 6 2" xfId="53"/>
    <cellStyle name="20% - 着色 4 2 2" xfId="54"/>
    <cellStyle name="着色 2_11国有资本经营预算收支表" xfId="55"/>
    <cellStyle name="常规_405C3AAC5CC200BEE0530A08AF0800BE" xfId="56"/>
    <cellStyle name="20% - 着色 6_11国有资本经营预算收支表" xfId="57"/>
    <cellStyle name="20% - 着色 5 2 2" xfId="58"/>
    <cellStyle name="20% - 着色 5 3" xfId="59"/>
    <cellStyle name="40% - 着色 4 2" xfId="60"/>
    <cellStyle name="40% - 着色 2 2 2" xfId="61"/>
    <cellStyle name="着色 1_11国有资本经营预算收支表" xfId="62"/>
    <cellStyle name="20% - 着色 5_11国有资本经营预算收支表" xfId="63"/>
    <cellStyle name="40% - 强调文字颜色 3" xfId="64"/>
    <cellStyle name="20% - 着色 6 2 2" xfId="65"/>
    <cellStyle name="40% - 强调文字颜色 1" xfId="66"/>
    <cellStyle name="40% - 强调文字颜色 2" xfId="67"/>
    <cellStyle name="40% - 着色 1 2" xfId="68"/>
    <cellStyle name="40% - 着色 1 2 2" xfId="69"/>
    <cellStyle name="40% - 着色 2 3" xfId="70"/>
    <cellStyle name="40% - 着色 1 3" xfId="71"/>
    <cellStyle name="40% - 着色 2" xfId="72"/>
    <cellStyle name="差_739A1D085E6BA23CE0500A0A064B1AD1" xfId="73"/>
    <cellStyle name="40% - 着色 4" xfId="74"/>
    <cellStyle name="40% - 着色 2 2" xfId="75"/>
    <cellStyle name="40% - 着色 3 2" xfId="76"/>
    <cellStyle name="40% - 着色 4_11国有资本经营预算收支表" xfId="77"/>
    <cellStyle name="40% - 着色 3 2 2" xfId="78"/>
    <cellStyle name="60% - 强调文字颜色 1" xfId="79"/>
    <cellStyle name="40% - 着色 3 3" xfId="80"/>
    <cellStyle name="着色 4" xfId="81"/>
    <cellStyle name="40% - 着色 3_11国有资本经营预算收支表" xfId="82"/>
    <cellStyle name="40% - 着色 4 2 2" xfId="83"/>
    <cellStyle name="40% - 着色 4 3" xfId="84"/>
    <cellStyle name="40% - 着色 5" xfId="85"/>
    <cellStyle name="链接单元格" xfId="86"/>
    <cellStyle name="差_67D34CE2EC6AAB52E050080A1CAF164B" xfId="87"/>
    <cellStyle name="40% - 着色 5 2" xfId="88"/>
    <cellStyle name="40% - 着色 5 2 2" xfId="89"/>
    <cellStyle name="40% - 着色 5 3" xfId="90"/>
    <cellStyle name="40% - 着色 5_615D2EB13C93010EE0530A0804CC5EB5" xfId="91"/>
    <cellStyle name="40% - 着色 6" xfId="92"/>
    <cellStyle name="40% - 着色 6 2" xfId="93"/>
    <cellStyle name="40% - 着色 6 2 2" xfId="94"/>
    <cellStyle name="40% - 着色 6 3" xfId="95"/>
    <cellStyle name="40% - 着色 6_11国有资本经营预算收支表" xfId="96"/>
    <cellStyle name="60% - 强调文字颜色 2" xfId="97"/>
    <cellStyle name="60% - 强调文字颜色 3" xfId="98"/>
    <cellStyle name="60% - 强调文字颜色 4" xfId="99"/>
    <cellStyle name="60% - 着色 6 2" xfId="100"/>
    <cellStyle name="60% - 强调文字颜色 5" xfId="101"/>
    <cellStyle name="60% - 强调文字颜色 6" xfId="102"/>
    <cellStyle name="60% - 着色 1" xfId="103"/>
    <cellStyle name="60% - 着色 1 2" xfId="104"/>
    <cellStyle name="60% - 着色 1_11国有资本经营预算收支表" xfId="105"/>
    <cellStyle name="60% - 着色 2" xfId="106"/>
    <cellStyle name="60% - 着色 2 2" xfId="107"/>
    <cellStyle name="好_615D2EB13C93010EE0530A0804CC5EB5" xfId="108"/>
    <cellStyle name="60% - 着色 2_11国有资本经营预算收支表" xfId="109"/>
    <cellStyle name="60% - 着色 3" xfId="110"/>
    <cellStyle name="60% - 着色 3 2" xfId="111"/>
    <cellStyle name="60% - 着色 3_11国有资本经营预算收支表" xfId="112"/>
    <cellStyle name="60% - 着色 4" xfId="113"/>
    <cellStyle name="常规_64242C78E6FB009AE0530A08AF09009A" xfId="114"/>
    <cellStyle name="60% - 着色 4 2" xfId="115"/>
    <cellStyle name="常规_12-29日省政府常务会议材料附件" xfId="116"/>
    <cellStyle name="60% - 着色 5" xfId="117"/>
    <cellStyle name="60% - 着色 5 2" xfId="118"/>
    <cellStyle name="60% - 着色 5_615D2EB13C93010EE0530A0804CC5EB5" xfId="119"/>
    <cellStyle name="60% - 着色 6" xfId="120"/>
    <cellStyle name="60% - 着色 6_11国有资本经营预算收支表" xfId="121"/>
    <cellStyle name="百分比_EF4B13E29A0421FAE0430A08200E21FA" xfId="122"/>
    <cellStyle name="标题" xfId="123"/>
    <cellStyle name="标题 1" xfId="124"/>
    <cellStyle name="标题 2" xfId="125"/>
    <cellStyle name="差_64242C78E6F6009AE0530A08AF09009A" xfId="126"/>
    <cellStyle name="标题 3" xfId="127"/>
    <cellStyle name="标题 4" xfId="128"/>
    <cellStyle name="差" xfId="129"/>
    <cellStyle name="差_4901A573031A00CCE0530A08AF0800CC" xfId="130"/>
    <cellStyle name="差_4901E49D450800C2E0530A08AF0800C2" xfId="131"/>
    <cellStyle name="差_615D2EB13C93010EE0530A0804CC5EB5" xfId="132"/>
    <cellStyle name="差_61F0C7FF6ABA0038E0530A0804CC3487" xfId="133"/>
    <cellStyle name="差_64242C78E6F3009AE0530A08AF09009A" xfId="134"/>
    <cellStyle name="常规 11" xfId="135"/>
    <cellStyle name="常规 2" xfId="136"/>
    <cellStyle name="常规 2 2" xfId="137"/>
    <cellStyle name="常规 2_11预算项目支出绩效目标表" xfId="138"/>
    <cellStyle name="常规 2_739A1D085E6BA23CE0500A0A064B1AD1" xfId="139"/>
    <cellStyle name="常规 3" xfId="140"/>
    <cellStyle name="常规 3 2" xfId="141"/>
    <cellStyle name="常规 3_6162030C6A600132E0530A0804CCAD99_c" xfId="142"/>
    <cellStyle name="常规 4" xfId="143"/>
    <cellStyle name="常规 5" xfId="144"/>
    <cellStyle name="常规_11国有资本经营预算收支表" xfId="145"/>
    <cellStyle name="常规_12-29日省政府常务会议材料附件_Sheet2" xfId="146"/>
    <cellStyle name="常规_12-29日省政府常务会议材料附件_Sheet4" xfId="147"/>
    <cellStyle name="常规_3F939A40737200E6E0530A08AF0800E6" xfId="148"/>
    <cellStyle name="常规_417D02D353B900DAE0530A08AF0800DA" xfId="149"/>
    <cellStyle name="常规_439B6CFEF4310134E0530A0804CB25FB" xfId="150"/>
    <cellStyle name="常规_439B6D647C250158E0530A0804CC3FF1" xfId="151"/>
    <cellStyle name="常规_64242C78E6F3009AE0530A08AF09009A" xfId="152"/>
    <cellStyle name="常规_739A1D085E6BA23CE0500A0A064B1AD1" xfId="153"/>
    <cellStyle name="好" xfId="154"/>
    <cellStyle name="好_4901A573031A00CCE0530A08AF0800CC" xfId="155"/>
    <cellStyle name="好_4901E49D450800C2E0530A08AF0800C2" xfId="156"/>
    <cellStyle name="好_61F0C7FF6ABA0038E0530A0804CC3487" xfId="157"/>
    <cellStyle name="好_64242C78E6F6009AE0530A08AF09009A" xfId="158"/>
    <cellStyle name="着色 5_11国有资本经营预算收支表" xfId="159"/>
    <cellStyle name="好_67D34CE2EC6AAB52E050080A1CAF164B" xfId="160"/>
    <cellStyle name="好_739A1D085E6BA23CE0500A0A064B1AD1" xfId="161"/>
    <cellStyle name="汇总" xfId="162"/>
    <cellStyle name="计算" xfId="163"/>
    <cellStyle name="解释性文本" xfId="164"/>
    <cellStyle name="警告文本" xfId="165"/>
    <cellStyle name="强调文字颜色 1" xfId="166"/>
    <cellStyle name="强调文字颜色 2" xfId="167"/>
    <cellStyle name="强调文字颜色 3" xfId="168"/>
    <cellStyle name="强调文字颜色 4" xfId="169"/>
    <cellStyle name="强调文字颜色 5" xfId="170"/>
    <cellStyle name="强调文字颜色 6" xfId="171"/>
    <cellStyle name="着色 5" xfId="172"/>
    <cellStyle name="适中" xfId="173"/>
    <cellStyle name="输出" xfId="174"/>
    <cellStyle name="输入" xfId="175"/>
    <cellStyle name="着色 3" xfId="176"/>
    <cellStyle name="着色 3 2" xfId="177"/>
    <cellStyle name="着色 3_11国有资本经营预算收支表" xfId="178"/>
    <cellStyle name="着色 4 2" xfId="179"/>
    <cellStyle name="着色 4_11国有资本经营预算收支表" xfId="180"/>
    <cellStyle name="着色 6" xfId="181"/>
    <cellStyle name="着色 6 2" xfId="182"/>
    <cellStyle name="着色 6_11国有资本经营预算收支表" xfId="183"/>
    <cellStyle name="注释" xfId="184"/>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sers\HNCZ\Downloads\2016&#24180;&#39044;&#31639;&#33609;&#26696;1.2\Rar$DI01.390\My 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4"/>
  <sheetViews>
    <sheetView showGridLines="0" showZeros="0" workbookViewId="0">
      <selection activeCell="D12" sqref="D12"/>
    </sheetView>
  </sheetViews>
  <sheetFormatPr defaultColWidth="9" defaultRowHeight="11.25"/>
  <cols>
    <col min="1" max="1" width="28.25" style="258" customWidth="1"/>
    <col min="2" max="2" width="15.625" style="258" customWidth="1"/>
    <col min="3" max="3" width="14.625" style="258" customWidth="1"/>
    <col min="4" max="5" width="12.75" style="258" customWidth="1"/>
    <col min="6" max="6" width="11.875" style="258" customWidth="1"/>
    <col min="7" max="7" width="11.125" style="258" customWidth="1"/>
    <col min="8" max="8" width="13.5" style="258" customWidth="1"/>
    <col min="9" max="9" width="14.25" style="258" customWidth="1"/>
    <col min="10" max="10" width="14.375" style="258" customWidth="1"/>
    <col min="11" max="11" width="13.375" style="258" customWidth="1"/>
    <col min="12" max="12" width="9.75" style="258" customWidth="1"/>
    <col min="13" max="16384" width="9" style="258"/>
  </cols>
  <sheetData>
    <row r="1" ht="42" customHeight="1" spans="1:18">
      <c r="A1" s="259" t="s">
        <v>0</v>
      </c>
      <c r="B1" s="259"/>
      <c r="C1" s="259"/>
      <c r="D1" s="259"/>
      <c r="E1" s="259"/>
      <c r="F1" s="259"/>
      <c r="G1" s="259"/>
      <c r="H1" s="259"/>
      <c r="I1" s="259"/>
      <c r="J1" s="259"/>
      <c r="K1" s="259"/>
      <c r="L1" s="259"/>
      <c r="M1"/>
      <c r="N1"/>
      <c r="O1"/>
      <c r="P1"/>
      <c r="Q1"/>
      <c r="R1"/>
    </row>
    <row r="2" ht="15" customHeight="1" spans="1:18">
      <c r="A2" s="260" t="s">
        <v>1</v>
      </c>
      <c r="B2" s="261"/>
      <c r="C2" s="261"/>
      <c r="D2"/>
      <c r="E2"/>
      <c r="F2"/>
      <c r="G2"/>
      <c r="H2"/>
      <c r="I2"/>
      <c r="J2"/>
      <c r="K2"/>
      <c r="L2" s="305" t="s">
        <v>2</v>
      </c>
      <c r="M2"/>
      <c r="N2"/>
      <c r="O2"/>
      <c r="P2"/>
      <c r="Q2"/>
      <c r="R2"/>
    </row>
    <row r="3" ht="21.75" customHeight="1" spans="1:18">
      <c r="A3" s="262" t="s">
        <v>3</v>
      </c>
      <c r="B3" s="263"/>
      <c r="C3" s="264" t="s">
        <v>4</v>
      </c>
      <c r="D3" s="264"/>
      <c r="E3" s="264"/>
      <c r="F3" s="264"/>
      <c r="G3" s="264"/>
      <c r="H3" s="264"/>
      <c r="I3" s="264"/>
      <c r="J3" s="264"/>
      <c r="K3" s="264"/>
      <c r="L3" s="264"/>
      <c r="M3"/>
      <c r="N3"/>
      <c r="O3"/>
      <c r="P3"/>
      <c r="Q3"/>
      <c r="R3"/>
    </row>
    <row r="4" ht="18" customHeight="1" spans="1:18">
      <c r="A4" s="265" t="s">
        <v>5</v>
      </c>
      <c r="B4" s="265" t="s">
        <v>6</v>
      </c>
      <c r="C4" s="265" t="s">
        <v>5</v>
      </c>
      <c r="D4" s="265" t="s">
        <v>7</v>
      </c>
      <c r="E4" s="266" t="s">
        <v>8</v>
      </c>
      <c r="F4" s="267"/>
      <c r="G4" s="268" t="s">
        <v>9</v>
      </c>
      <c r="H4" s="269"/>
      <c r="I4" s="269"/>
      <c r="J4" s="269"/>
      <c r="K4" s="269"/>
      <c r="L4" s="269"/>
      <c r="M4"/>
      <c r="N4"/>
      <c r="O4"/>
      <c r="P4"/>
      <c r="Q4"/>
      <c r="R4"/>
    </row>
    <row r="5" ht="18.75" customHeight="1" spans="1:18">
      <c r="A5" s="270"/>
      <c r="B5" s="270"/>
      <c r="C5" s="270"/>
      <c r="D5" s="270"/>
      <c r="E5" s="271" t="s">
        <v>10</v>
      </c>
      <c r="F5" s="271" t="s">
        <v>11</v>
      </c>
      <c r="G5" s="272" t="s">
        <v>12</v>
      </c>
      <c r="H5" s="269"/>
      <c r="I5" s="306" t="s">
        <v>13</v>
      </c>
      <c r="J5" s="307" t="s">
        <v>14</v>
      </c>
      <c r="K5" s="307" t="s">
        <v>15</v>
      </c>
      <c r="L5" s="306" t="s">
        <v>16</v>
      </c>
      <c r="M5"/>
      <c r="N5"/>
      <c r="O5"/>
      <c r="P5"/>
      <c r="Q5"/>
      <c r="R5"/>
    </row>
    <row r="6" ht="30" customHeight="1" spans="1:18">
      <c r="A6" s="273"/>
      <c r="B6" s="273"/>
      <c r="C6" s="273"/>
      <c r="D6" s="273"/>
      <c r="E6" s="274"/>
      <c r="F6" s="274"/>
      <c r="G6" s="275" t="s">
        <v>17</v>
      </c>
      <c r="H6" s="275" t="s">
        <v>18</v>
      </c>
      <c r="I6" s="308"/>
      <c r="J6" s="309"/>
      <c r="K6" s="309"/>
      <c r="L6" s="308"/>
      <c r="M6"/>
      <c r="N6"/>
      <c r="O6"/>
      <c r="P6"/>
      <c r="Q6"/>
      <c r="R6"/>
    </row>
    <row r="7" s="257" customFormat="1" ht="20.1" customHeight="1" spans="1:18">
      <c r="A7" s="276" t="s">
        <v>19</v>
      </c>
      <c r="B7" s="277">
        <v>372.1</v>
      </c>
      <c r="C7" s="278" t="s">
        <v>20</v>
      </c>
      <c r="D7" s="279">
        <v>208.58</v>
      </c>
      <c r="E7" s="280">
        <v>0</v>
      </c>
      <c r="F7" s="280">
        <v>0</v>
      </c>
      <c r="G7" s="280">
        <v>208.58</v>
      </c>
      <c r="H7" s="280">
        <v>200.3</v>
      </c>
      <c r="I7" s="280">
        <v>0</v>
      </c>
      <c r="J7" s="280">
        <v>0</v>
      </c>
      <c r="K7" s="280">
        <v>0</v>
      </c>
      <c r="L7" s="280">
        <v>0</v>
      </c>
      <c r="M7" s="49"/>
      <c r="N7" s="49"/>
      <c r="O7" s="49"/>
      <c r="P7" s="49"/>
      <c r="Q7" s="49"/>
      <c r="R7" s="49"/>
    </row>
    <row r="8" s="257" customFormat="1" ht="20.1" customHeight="1" spans="1:18">
      <c r="A8" s="276" t="s">
        <v>21</v>
      </c>
      <c r="B8" s="281">
        <v>352.1</v>
      </c>
      <c r="C8" s="278" t="s">
        <v>22</v>
      </c>
      <c r="D8" s="279">
        <v>193.28</v>
      </c>
      <c r="E8" s="280">
        <v>0</v>
      </c>
      <c r="F8" s="280">
        <v>0</v>
      </c>
      <c r="G8" s="280">
        <v>193.28</v>
      </c>
      <c r="H8" s="280">
        <v>185</v>
      </c>
      <c r="I8" s="280">
        <v>0</v>
      </c>
      <c r="J8" s="280">
        <v>0</v>
      </c>
      <c r="K8" s="280">
        <v>0</v>
      </c>
      <c r="L8" s="280">
        <v>0</v>
      </c>
      <c r="M8" s="49"/>
      <c r="N8" s="49"/>
      <c r="O8" s="49"/>
      <c r="P8" s="49"/>
      <c r="Q8" s="49"/>
      <c r="R8" s="49"/>
    </row>
    <row r="9" s="257" customFormat="1" ht="20.1" customHeight="1" spans="1:18">
      <c r="A9" s="276" t="s">
        <v>23</v>
      </c>
      <c r="B9" s="282">
        <v>20</v>
      </c>
      <c r="C9" s="283" t="s">
        <v>24</v>
      </c>
      <c r="D9" s="279">
        <v>15.3</v>
      </c>
      <c r="E9" s="280">
        <v>0</v>
      </c>
      <c r="F9" s="280">
        <v>0</v>
      </c>
      <c r="G9" s="280">
        <v>15.3</v>
      </c>
      <c r="H9" s="280">
        <v>15.3</v>
      </c>
      <c r="I9" s="280">
        <v>0</v>
      </c>
      <c r="J9" s="280">
        <v>0</v>
      </c>
      <c r="K9" s="280">
        <v>0</v>
      </c>
      <c r="L9" s="280">
        <v>0</v>
      </c>
      <c r="M9" s="49"/>
      <c r="N9" s="49"/>
      <c r="O9" s="49"/>
      <c r="P9" s="49"/>
      <c r="Q9" s="49"/>
      <c r="R9" s="49"/>
    </row>
    <row r="10" s="257" customFormat="1" ht="20.1" customHeight="1" spans="1:18">
      <c r="A10" s="276" t="s">
        <v>25</v>
      </c>
      <c r="B10" s="277">
        <v>0</v>
      </c>
      <c r="C10" s="283" t="s">
        <v>26</v>
      </c>
      <c r="D10" s="279">
        <v>163.52</v>
      </c>
      <c r="E10" s="280">
        <v>0</v>
      </c>
      <c r="F10" s="280">
        <v>0</v>
      </c>
      <c r="G10" s="280">
        <v>163.52</v>
      </c>
      <c r="H10" s="280">
        <v>151.8</v>
      </c>
      <c r="I10" s="280">
        <v>0</v>
      </c>
      <c r="J10" s="280">
        <v>0</v>
      </c>
      <c r="K10" s="280">
        <v>0</v>
      </c>
      <c r="L10" s="280">
        <v>0</v>
      </c>
      <c r="M10" s="49"/>
      <c r="N10" s="49"/>
      <c r="O10" s="49"/>
      <c r="P10" s="49"/>
      <c r="Q10" s="49"/>
      <c r="R10" s="49"/>
    </row>
    <row r="11" s="257" customFormat="1" ht="20.1" customHeight="1" spans="1:18">
      <c r="A11" s="276" t="s">
        <v>27</v>
      </c>
      <c r="B11" s="281">
        <v>0</v>
      </c>
      <c r="C11" s="278" t="s">
        <v>28</v>
      </c>
      <c r="D11" s="279">
        <v>113.52</v>
      </c>
      <c r="E11" s="280">
        <v>0</v>
      </c>
      <c r="F11" s="280">
        <v>0</v>
      </c>
      <c r="G11" s="284">
        <v>113.52</v>
      </c>
      <c r="H11" s="280">
        <v>101.8</v>
      </c>
      <c r="I11" s="280">
        <v>0</v>
      </c>
      <c r="J11" s="280">
        <v>0</v>
      </c>
      <c r="K11" s="280">
        <v>0</v>
      </c>
      <c r="L11" s="280">
        <v>0</v>
      </c>
      <c r="M11" s="310"/>
      <c r="N11" s="310"/>
      <c r="O11" s="310"/>
      <c r="P11" s="310"/>
      <c r="Q11" s="310"/>
      <c r="R11" s="310"/>
    </row>
    <row r="12" s="257" customFormat="1" ht="20.1" customHeight="1" spans="1:18">
      <c r="A12" s="285" t="s">
        <v>29</v>
      </c>
      <c r="B12" s="286">
        <v>0</v>
      </c>
      <c r="C12" s="283" t="s">
        <v>30</v>
      </c>
      <c r="D12" s="279">
        <v>50</v>
      </c>
      <c r="E12" s="280">
        <v>0</v>
      </c>
      <c r="F12" s="280">
        <v>0</v>
      </c>
      <c r="G12" s="280">
        <v>50</v>
      </c>
      <c r="H12" s="280">
        <v>50</v>
      </c>
      <c r="I12" s="280">
        <v>0</v>
      </c>
      <c r="J12" s="280">
        <v>0</v>
      </c>
      <c r="K12" s="280">
        <v>0</v>
      </c>
      <c r="L12" s="280">
        <v>0</v>
      </c>
      <c r="M12" s="49"/>
      <c r="N12" s="49"/>
      <c r="O12" s="49"/>
      <c r="P12" s="49"/>
      <c r="Q12" s="49"/>
      <c r="R12" s="49"/>
    </row>
    <row r="13" s="257" customFormat="1" ht="20.1" customHeight="1" spans="1:18">
      <c r="A13" s="287" t="s">
        <v>31</v>
      </c>
      <c r="B13" s="282">
        <v>0</v>
      </c>
      <c r="C13" s="288"/>
      <c r="D13" s="289"/>
      <c r="E13" s="290"/>
      <c r="F13" s="290"/>
      <c r="G13" s="290"/>
      <c r="H13" s="280"/>
      <c r="I13" s="290"/>
      <c r="J13" s="290"/>
      <c r="K13" s="290"/>
      <c r="L13" s="290"/>
      <c r="M13" s="49"/>
      <c r="N13" s="49"/>
      <c r="O13" s="49"/>
      <c r="P13" s="49"/>
      <c r="Q13" s="49"/>
      <c r="R13" s="49"/>
    </row>
    <row r="14" s="257" customFormat="1" ht="20.1" customHeight="1" spans="1:18">
      <c r="A14" s="291" t="s">
        <v>32</v>
      </c>
      <c r="B14" s="277">
        <v>0</v>
      </c>
      <c r="C14" s="288"/>
      <c r="D14" s="289"/>
      <c r="E14" s="290"/>
      <c r="F14" s="290"/>
      <c r="G14" s="290"/>
      <c r="H14" s="280"/>
      <c r="I14" s="290"/>
      <c r="J14" s="290"/>
      <c r="K14" s="290"/>
      <c r="L14" s="290"/>
      <c r="M14" s="49"/>
      <c r="N14" s="49"/>
      <c r="O14" s="49"/>
      <c r="P14" s="49"/>
      <c r="Q14" s="49"/>
      <c r="R14" s="49"/>
    </row>
    <row r="15" ht="20.1" customHeight="1" spans="1:18">
      <c r="A15" s="291"/>
      <c r="B15" s="277"/>
      <c r="C15" s="288"/>
      <c r="D15" s="292"/>
      <c r="E15" s="290"/>
      <c r="F15" s="290"/>
      <c r="G15" s="290"/>
      <c r="H15" s="293"/>
      <c r="I15" s="290"/>
      <c r="J15" s="299"/>
      <c r="K15" s="299"/>
      <c r="L15" s="299"/>
      <c r="M15"/>
      <c r="N15"/>
      <c r="O15"/>
      <c r="P15"/>
      <c r="Q15"/>
      <c r="R15"/>
    </row>
    <row r="16" ht="20.1" customHeight="1" spans="1:18">
      <c r="A16" s="294"/>
      <c r="B16" s="281"/>
      <c r="C16" s="295"/>
      <c r="D16" s="296"/>
      <c r="E16" s="290"/>
      <c r="F16" s="290"/>
      <c r="G16" s="290"/>
      <c r="H16" s="293"/>
      <c r="I16" s="299"/>
      <c r="J16" s="299"/>
      <c r="K16" s="299"/>
      <c r="L16" s="299"/>
      <c r="M16"/>
      <c r="N16"/>
      <c r="O16"/>
      <c r="P16"/>
      <c r="Q16"/>
      <c r="R16"/>
    </row>
    <row r="17" ht="20.1" customHeight="1" spans="1:18">
      <c r="A17" s="297"/>
      <c r="B17" s="286"/>
      <c r="C17" s="298"/>
      <c r="D17" s="296"/>
      <c r="E17" s="290"/>
      <c r="F17" s="299"/>
      <c r="G17" s="290"/>
      <c r="H17" s="293"/>
      <c r="I17" s="290"/>
      <c r="J17" s="290"/>
      <c r="K17" s="299"/>
      <c r="L17" s="299"/>
      <c r="M17"/>
      <c r="N17"/>
      <c r="O17"/>
      <c r="P17"/>
      <c r="Q17"/>
      <c r="R17"/>
    </row>
    <row r="18" s="257" customFormat="1" ht="20.1" customHeight="1" spans="1:18">
      <c r="A18" s="300" t="s">
        <v>33</v>
      </c>
      <c r="B18" s="277">
        <v>372.1</v>
      </c>
      <c r="C18" s="301"/>
      <c r="D18" s="301"/>
      <c r="E18" s="290"/>
      <c r="F18" s="290"/>
      <c r="G18" s="290"/>
      <c r="H18" s="280"/>
      <c r="I18" s="290"/>
      <c r="J18" s="290"/>
      <c r="K18" s="290"/>
      <c r="L18" s="290"/>
      <c r="M18" s="49"/>
      <c r="N18" s="49"/>
      <c r="O18" s="49"/>
      <c r="P18" s="49"/>
      <c r="Q18" s="49"/>
      <c r="R18" s="49"/>
    </row>
    <row r="19" s="257" customFormat="1" ht="20.1" customHeight="1" spans="1:18">
      <c r="A19" s="302" t="s">
        <v>34</v>
      </c>
      <c r="B19" s="281">
        <v>0</v>
      </c>
      <c r="C19" s="301"/>
      <c r="D19" s="301"/>
      <c r="E19" s="290"/>
      <c r="F19" s="290"/>
      <c r="G19" s="290"/>
      <c r="H19" s="280"/>
      <c r="I19" s="290"/>
      <c r="J19" s="290"/>
      <c r="K19" s="290"/>
      <c r="L19" s="290"/>
      <c r="M19" s="49"/>
      <c r="N19" s="49"/>
      <c r="O19" s="49"/>
      <c r="P19" s="49"/>
      <c r="Q19" s="49"/>
      <c r="R19" s="49"/>
    </row>
    <row r="20" s="257" customFormat="1" ht="20.1" customHeight="1" spans="1:18">
      <c r="A20" s="302" t="s">
        <v>35</v>
      </c>
      <c r="B20" s="286">
        <v>0</v>
      </c>
      <c r="C20" s="301"/>
      <c r="D20" s="301"/>
      <c r="E20" s="290"/>
      <c r="F20" s="290"/>
      <c r="G20" s="290"/>
      <c r="H20" s="280"/>
      <c r="I20" s="290"/>
      <c r="J20" s="290"/>
      <c r="K20" s="290"/>
      <c r="L20" s="290"/>
      <c r="M20" s="49"/>
      <c r="N20" s="49"/>
      <c r="O20" s="49"/>
      <c r="P20" s="49"/>
      <c r="Q20" s="49"/>
      <c r="R20" s="49"/>
    </row>
    <row r="21" s="257" customFormat="1" ht="20.1" customHeight="1" spans="1:18">
      <c r="A21" s="302" t="s">
        <v>36</v>
      </c>
      <c r="B21" s="286">
        <v>0</v>
      </c>
      <c r="C21" s="301"/>
      <c r="D21" s="301"/>
      <c r="E21" s="290"/>
      <c r="F21" s="290"/>
      <c r="G21" s="290"/>
      <c r="H21" s="280"/>
      <c r="I21" s="290"/>
      <c r="J21" s="290"/>
      <c r="K21" s="290"/>
      <c r="L21" s="290"/>
      <c r="M21" s="49"/>
      <c r="N21" s="49"/>
      <c r="O21" s="49"/>
      <c r="P21" s="49"/>
      <c r="Q21" s="49"/>
      <c r="R21" s="49"/>
    </row>
    <row r="22" s="257" customFormat="1" ht="20.1" customHeight="1" spans="1:18">
      <c r="A22" s="303" t="s">
        <v>37</v>
      </c>
      <c r="B22" s="286">
        <v>372.1</v>
      </c>
      <c r="C22" s="304" t="s">
        <v>38</v>
      </c>
      <c r="D22" s="286">
        <v>372.1</v>
      </c>
      <c r="E22" s="280">
        <v>0</v>
      </c>
      <c r="F22" s="280">
        <v>0</v>
      </c>
      <c r="G22" s="280">
        <v>372.1</v>
      </c>
      <c r="H22" s="280">
        <v>352.1</v>
      </c>
      <c r="I22" s="280">
        <v>0</v>
      </c>
      <c r="J22" s="280">
        <v>0</v>
      </c>
      <c r="K22" s="280">
        <v>0</v>
      </c>
      <c r="L22" s="280">
        <v>0</v>
      </c>
      <c r="M22" s="49"/>
      <c r="N22" s="49"/>
      <c r="O22" s="49"/>
      <c r="P22" s="49"/>
      <c r="Q22" s="49"/>
      <c r="R22" s="49"/>
    </row>
    <row r="23" ht="9.75" customHeight="1" spans="1:18">
      <c r="A23"/>
      <c r="B23" s="257"/>
      <c r="C23"/>
      <c r="D23"/>
      <c r="E23"/>
      <c r="F23"/>
      <c r="G23"/>
      <c r="H23"/>
      <c r="I23"/>
      <c r="J23"/>
      <c r="K23"/>
      <c r="L23"/>
      <c r="M23"/>
      <c r="N23"/>
      <c r="O23"/>
      <c r="P23"/>
      <c r="Q23"/>
      <c r="R23"/>
    </row>
    <row r="24" ht="14.25" spans="1:18">
      <c r="A24"/>
      <c r="B24"/>
      <c r="C24"/>
      <c r="D24"/>
      <c r="E24"/>
      <c r="F24"/>
      <c r="G24"/>
      <c r="H24" s="257"/>
      <c r="I24"/>
      <c r="J24"/>
      <c r="K24"/>
      <c r="L24"/>
      <c r="M24"/>
      <c r="N24"/>
      <c r="O24"/>
      <c r="P24"/>
      <c r="Q24"/>
      <c r="R24"/>
    </row>
    <row r="25" ht="14.25" spans="1:18">
      <c r="A25"/>
      <c r="B25"/>
      <c r="C25"/>
      <c r="D25"/>
      <c r="E25"/>
      <c r="F25"/>
      <c r="G25"/>
      <c r="H25"/>
      <c r="I25"/>
      <c r="J25"/>
      <c r="K25"/>
      <c r="L25"/>
      <c r="M25"/>
      <c r="N25"/>
      <c r="O25"/>
      <c r="P25"/>
      <c r="Q25"/>
      <c r="R25"/>
    </row>
    <row r="26" ht="14.25" spans="1:18">
      <c r="A26"/>
      <c r="B26"/>
      <c r="C26"/>
      <c r="D26"/>
      <c r="E26"/>
      <c r="F26"/>
      <c r="G26"/>
      <c r="H26"/>
      <c r="I26"/>
      <c r="J26"/>
      <c r="K26"/>
      <c r="L26"/>
      <c r="M26"/>
      <c r="N26"/>
      <c r="O26"/>
      <c r="P26"/>
      <c r="Q26"/>
      <c r="R26"/>
    </row>
    <row r="27" ht="14.25" spans="1:18">
      <c r="A27"/>
      <c r="B27"/>
      <c r="C27" s="257"/>
      <c r="D27"/>
      <c r="E27"/>
      <c r="F27"/>
      <c r="G27"/>
      <c r="H27"/>
      <c r="I27"/>
      <c r="J27"/>
      <c r="K27"/>
      <c r="L27"/>
      <c r="M27"/>
      <c r="N27"/>
      <c r="O27"/>
      <c r="P27"/>
      <c r="Q27"/>
      <c r="R27"/>
    </row>
    <row r="28" ht="14.25" spans="1:18">
      <c r="A28"/>
      <c r="B28" s="257"/>
      <c r="C28"/>
      <c r="D28"/>
      <c r="E28"/>
      <c r="F28"/>
      <c r="G28"/>
      <c r="H28"/>
      <c r="I28"/>
      <c r="J28"/>
      <c r="K28"/>
      <c r="L28"/>
      <c r="M28"/>
      <c r="N28"/>
      <c r="O28"/>
      <c r="P28"/>
      <c r="Q28"/>
      <c r="R28"/>
    </row>
    <row r="29" ht="14.25" spans="1:18">
      <c r="A29"/>
      <c r="B29"/>
      <c r="C29"/>
      <c r="D29"/>
      <c r="E29"/>
      <c r="F29"/>
      <c r="G29"/>
      <c r="H29"/>
      <c r="I29"/>
      <c r="J29"/>
      <c r="K29"/>
      <c r="L29"/>
      <c r="M29"/>
      <c r="N29"/>
      <c r="O29"/>
      <c r="P29"/>
      <c r="Q29"/>
      <c r="R29"/>
    </row>
    <row r="30" ht="14.25" spans="1:18">
      <c r="A30"/>
      <c r="B30"/>
      <c r="C30"/>
      <c r="D30"/>
      <c r="E30"/>
      <c r="F30"/>
      <c r="G30"/>
      <c r="H30"/>
      <c r="I30"/>
      <c r="J30"/>
      <c r="K30"/>
      <c r="L30"/>
      <c r="M30"/>
      <c r="N30"/>
      <c r="O30"/>
      <c r="P30"/>
      <c r="Q30"/>
      <c r="R30"/>
    </row>
    <row r="31" ht="14.25" spans="1:18">
      <c r="A31"/>
      <c r="B31"/>
      <c r="C31"/>
      <c r="D31"/>
      <c r="E31"/>
      <c r="F31"/>
      <c r="G31"/>
      <c r="H31"/>
      <c r="I31"/>
      <c r="J31"/>
      <c r="K31"/>
      <c r="L31"/>
      <c r="M31"/>
      <c r="N31"/>
      <c r="O31"/>
      <c r="P31"/>
      <c r="Q31"/>
      <c r="R31"/>
    </row>
    <row r="32" ht="14.25" spans="1:18">
      <c r="A32"/>
      <c r="B32"/>
      <c r="C32"/>
      <c r="D32"/>
      <c r="E32"/>
      <c r="F32"/>
      <c r="G32"/>
      <c r="H32"/>
      <c r="I32"/>
      <c r="J32"/>
      <c r="K32"/>
      <c r="L32"/>
      <c r="M32"/>
      <c r="N32"/>
      <c r="O32"/>
      <c r="P32"/>
      <c r="Q32"/>
      <c r="R32"/>
    </row>
    <row r="33" ht="14.25" spans="1:18">
      <c r="A33"/>
      <c r="B33"/>
      <c r="C33"/>
      <c r="D33"/>
      <c r="E33"/>
      <c r="F33"/>
      <c r="G33"/>
      <c r="H33"/>
      <c r="I33"/>
      <c r="J33"/>
      <c r="K33"/>
      <c r="L33"/>
      <c r="M33"/>
      <c r="N33"/>
      <c r="O33"/>
      <c r="P33"/>
      <c r="Q33"/>
      <c r="R33"/>
    </row>
    <row r="34" ht="14.25" spans="1:18">
      <c r="A34"/>
      <c r="B34"/>
      <c r="C34"/>
      <c r="D34"/>
      <c r="E34"/>
      <c r="F34"/>
      <c r="G34"/>
      <c r="H34"/>
      <c r="I34"/>
      <c r="J34" s="257"/>
      <c r="K34"/>
      <c r="L34"/>
      <c r="M34"/>
      <c r="N34"/>
      <c r="O34"/>
      <c r="P34"/>
      <c r="Q34"/>
      <c r="R34"/>
    </row>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showGridLines="0" showZeros="0" workbookViewId="0">
      <selection activeCell="A1" sqref="A1:C1"/>
    </sheetView>
  </sheetViews>
  <sheetFormatPr defaultColWidth="9" defaultRowHeight="14.25" outlineLevelCol="3"/>
  <cols>
    <col min="1" max="1" width="32.375" customWidth="1"/>
    <col min="2" max="2" width="33" customWidth="1"/>
    <col min="3" max="3" width="19.625" customWidth="1"/>
  </cols>
  <sheetData>
    <row r="1" ht="42" customHeight="1" spans="1:3">
      <c r="A1" s="50" t="s">
        <v>256</v>
      </c>
      <c r="B1" s="50"/>
      <c r="C1" s="50"/>
    </row>
    <row r="2" ht="20.1" customHeight="1" spans="1:3">
      <c r="A2" s="51" t="s">
        <v>1</v>
      </c>
      <c r="B2" s="52"/>
      <c r="C2" s="53" t="s">
        <v>2</v>
      </c>
    </row>
    <row r="3" ht="20.1" customHeight="1" spans="1:3">
      <c r="A3" s="54" t="s">
        <v>257</v>
      </c>
      <c r="B3" s="54" t="s">
        <v>258</v>
      </c>
      <c r="C3" s="54" t="s">
        <v>6</v>
      </c>
    </row>
    <row r="4" s="49" customFormat="1" ht="23.25" customHeight="1" spans="1:4">
      <c r="A4" s="55"/>
      <c r="B4" s="56" t="s">
        <v>7</v>
      </c>
      <c r="C4" s="57">
        <f>C5</f>
        <v>2.76</v>
      </c>
      <c r="D4" s="58"/>
    </row>
    <row r="5" ht="23.25" customHeight="1" spans="1:3">
      <c r="A5" s="55" t="s">
        <v>225</v>
      </c>
      <c r="B5" s="56"/>
      <c r="C5" s="57">
        <f>SUM(C6:C7)</f>
        <v>2.76</v>
      </c>
    </row>
    <row r="6" ht="23.25" customHeight="1" spans="1:3">
      <c r="A6" s="55" t="s">
        <v>259</v>
      </c>
      <c r="B6" s="56" t="s">
        <v>214</v>
      </c>
      <c r="C6" s="57">
        <v>2.04</v>
      </c>
    </row>
    <row r="7" ht="23.25" customHeight="1" spans="1:3">
      <c r="A7" s="55" t="s">
        <v>259</v>
      </c>
      <c r="B7" s="56" t="s">
        <v>225</v>
      </c>
      <c r="C7" s="57">
        <v>0.72</v>
      </c>
    </row>
    <row r="8" ht="23.25" customHeight="1"/>
    <row r="9" ht="23.25" customHeight="1"/>
    <row r="10" ht="23.25" customHeight="1"/>
    <row r="11" ht="23.25" customHeight="1"/>
    <row r="12" ht="23.25" customHeight="1"/>
    <row r="13" ht="23.25" customHeight="1"/>
    <row r="14" ht="23.25" customHeight="1"/>
    <row r="15" ht="23.25" customHeight="1"/>
    <row r="16" ht="23.25" customHeight="1"/>
    <row r="17" ht="23.25" customHeight="1"/>
    <row r="18" ht="23.25" customHeight="1"/>
    <row r="19" ht="23.25" customHeight="1"/>
    <row r="20" ht="23.25" customHeight="1"/>
    <row r="21" ht="23.25" customHeight="1"/>
  </sheetData>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tabSelected="1" workbookViewId="0">
      <selection activeCell="S13" sqref="S13"/>
    </sheetView>
  </sheetViews>
  <sheetFormatPr defaultColWidth="5.53333333333333" defaultRowHeight="11.25"/>
  <cols>
    <col min="1" max="1" width="5.71666666666667" style="2" customWidth="1"/>
    <col min="2" max="2" width="7.96666666666667" style="2" customWidth="1"/>
    <col min="3" max="3" width="12.375" style="2" customWidth="1"/>
    <col min="4" max="4" width="10.5" style="2" customWidth="1"/>
    <col min="5" max="5" width="8.625" style="2" customWidth="1"/>
    <col min="6" max="6" width="11.25" style="2"/>
    <col min="7" max="7" width="9.75" style="2" customWidth="1"/>
    <col min="8" max="8" width="8.44166666666667" style="2" customWidth="1"/>
    <col min="9" max="9" width="8.625" style="2" customWidth="1"/>
    <col min="10" max="16384" width="5.53333333333333" style="2"/>
  </cols>
  <sheetData>
    <row r="1" ht="36.75" customHeight="1" spans="1:9">
      <c r="A1" s="3" t="s">
        <v>260</v>
      </c>
      <c r="B1" s="3"/>
      <c r="C1" s="3"/>
      <c r="D1" s="3"/>
      <c r="E1" s="3"/>
      <c r="F1" s="3"/>
      <c r="G1" s="3"/>
      <c r="H1" s="3"/>
      <c r="I1" s="3"/>
    </row>
    <row r="2" s="1" customFormat="1" ht="36.75" customHeight="1" spans="1:9">
      <c r="A2" s="4" t="s">
        <v>261</v>
      </c>
      <c r="B2" s="4"/>
      <c r="C2" s="4"/>
      <c r="D2" s="5"/>
      <c r="E2" s="5"/>
      <c r="F2" s="6" t="s">
        <v>262</v>
      </c>
      <c r="G2" s="6"/>
      <c r="H2" s="5"/>
      <c r="I2" s="5"/>
    </row>
    <row r="3" ht="24.6" customHeight="1" spans="1:9">
      <c r="A3" s="7" t="s">
        <v>263</v>
      </c>
      <c r="B3" s="7"/>
      <c r="C3" s="7"/>
      <c r="D3" s="7" t="s">
        <v>264</v>
      </c>
      <c r="E3" s="7"/>
      <c r="F3" s="7"/>
      <c r="G3" s="7"/>
      <c r="H3" s="7"/>
      <c r="I3" s="7"/>
    </row>
    <row r="4" ht="24.6" customHeight="1" spans="1:9">
      <c r="A4" s="7" t="s">
        <v>265</v>
      </c>
      <c r="B4" s="7"/>
      <c r="C4" s="7"/>
      <c r="D4" s="7" t="s">
        <v>266</v>
      </c>
      <c r="E4" s="7"/>
      <c r="F4" s="7" t="s">
        <v>267</v>
      </c>
      <c r="G4" s="7" t="s">
        <v>268</v>
      </c>
      <c r="H4" s="7"/>
      <c r="I4" s="7"/>
    </row>
    <row r="5" ht="24.6" customHeight="1" spans="1:9">
      <c r="A5" s="8" t="s">
        <v>269</v>
      </c>
      <c r="B5" s="8"/>
      <c r="C5" s="8"/>
      <c r="D5" s="8" t="s">
        <v>270</v>
      </c>
      <c r="E5" s="8"/>
      <c r="F5" s="7"/>
      <c r="G5" s="7"/>
      <c r="H5" s="7"/>
      <c r="I5" s="7"/>
    </row>
    <row r="6" ht="24.6" customHeight="1" spans="1:9">
      <c r="A6" s="8"/>
      <c r="B6" s="8"/>
      <c r="C6" s="8"/>
      <c r="D6" s="8" t="s">
        <v>271</v>
      </c>
      <c r="E6" s="8"/>
      <c r="F6" s="8" t="s">
        <v>272</v>
      </c>
      <c r="G6" s="8"/>
      <c r="H6" s="8"/>
      <c r="I6" s="8"/>
    </row>
    <row r="7" ht="24.6" customHeight="1" spans="1:9">
      <c r="A7" s="8"/>
      <c r="B7" s="8"/>
      <c r="C7" s="8"/>
      <c r="D7" s="7" t="s">
        <v>16</v>
      </c>
      <c r="E7" s="7"/>
      <c r="F7" s="7"/>
      <c r="G7" s="7"/>
      <c r="H7" s="7"/>
      <c r="I7" s="7"/>
    </row>
    <row r="8" ht="30.6" customHeight="1" spans="1:9">
      <c r="A8" s="8" t="s">
        <v>273</v>
      </c>
      <c r="B8" s="8"/>
      <c r="C8" s="8"/>
      <c r="D8" s="37" t="s">
        <v>274</v>
      </c>
      <c r="E8" s="38"/>
      <c r="F8" s="38"/>
      <c r="G8" s="38"/>
      <c r="H8" s="38"/>
      <c r="I8" s="48"/>
    </row>
    <row r="9" ht="86.4" customHeight="1" spans="1:9">
      <c r="A9" s="7" t="s">
        <v>275</v>
      </c>
      <c r="B9" s="7"/>
      <c r="C9" s="7"/>
      <c r="D9" s="37" t="s">
        <v>276</v>
      </c>
      <c r="E9" s="38"/>
      <c r="F9" s="38"/>
      <c r="G9" s="38"/>
      <c r="H9" s="38"/>
      <c r="I9" s="48"/>
    </row>
    <row r="10" ht="36" customHeight="1" spans="1:9">
      <c r="A10" s="12" t="s">
        <v>277</v>
      </c>
      <c r="B10" s="8" t="s">
        <v>278</v>
      </c>
      <c r="C10" s="13" t="s">
        <v>279</v>
      </c>
      <c r="D10" s="13" t="s">
        <v>280</v>
      </c>
      <c r="E10" s="13"/>
      <c r="F10" s="13"/>
      <c r="G10" s="13"/>
      <c r="H10" s="13" t="s">
        <v>281</v>
      </c>
      <c r="I10" s="13"/>
    </row>
    <row r="11" ht="21" customHeight="1" spans="1:9">
      <c r="A11" s="12"/>
      <c r="B11" s="8" t="s">
        <v>282</v>
      </c>
      <c r="C11" s="7" t="s">
        <v>283</v>
      </c>
      <c r="D11" s="39" t="s">
        <v>284</v>
      </c>
      <c r="E11" s="40"/>
      <c r="F11" s="40"/>
      <c r="G11" s="41"/>
      <c r="H11" s="17" t="s">
        <v>285</v>
      </c>
      <c r="I11" s="34"/>
    </row>
    <row r="12" ht="21" customHeight="1" spans="1:9">
      <c r="A12" s="12"/>
      <c r="B12" s="8"/>
      <c r="C12" s="7"/>
      <c r="D12" s="42"/>
      <c r="E12" s="43"/>
      <c r="F12" s="43"/>
      <c r="G12" s="44"/>
      <c r="H12" s="21"/>
      <c r="I12" s="35"/>
    </row>
    <row r="13" ht="21" customHeight="1" spans="1:9">
      <c r="A13" s="12"/>
      <c r="B13" s="8"/>
      <c r="C13" s="7"/>
      <c r="D13" s="45"/>
      <c r="E13" s="46"/>
      <c r="F13" s="46"/>
      <c r="G13" s="47"/>
      <c r="H13" s="25"/>
      <c r="I13" s="36"/>
    </row>
    <row r="14" ht="21" customHeight="1" spans="1:9">
      <c r="A14" s="12"/>
      <c r="B14" s="8"/>
      <c r="C14" s="7" t="s">
        <v>286</v>
      </c>
      <c r="D14" s="14" t="s">
        <v>287</v>
      </c>
      <c r="E14" s="15"/>
      <c r="F14" s="15"/>
      <c r="G14" s="16"/>
      <c r="H14" s="17">
        <v>1</v>
      </c>
      <c r="I14" s="16"/>
    </row>
    <row r="15" ht="21" customHeight="1" spans="1:9">
      <c r="A15" s="12"/>
      <c r="B15" s="8"/>
      <c r="C15" s="7"/>
      <c r="D15" s="18"/>
      <c r="E15" s="19"/>
      <c r="F15" s="19"/>
      <c r="G15" s="20"/>
      <c r="H15" s="18"/>
      <c r="I15" s="20"/>
    </row>
    <row r="16" ht="21" customHeight="1" spans="1:9">
      <c r="A16" s="12"/>
      <c r="B16" s="8"/>
      <c r="C16" s="7"/>
      <c r="D16" s="22"/>
      <c r="E16" s="23"/>
      <c r="F16" s="23"/>
      <c r="G16" s="24"/>
      <c r="H16" s="22"/>
      <c r="I16" s="24"/>
    </row>
    <row r="17" ht="21" customHeight="1" spans="1:9">
      <c r="A17" s="12"/>
      <c r="B17" s="8"/>
      <c r="C17" s="7" t="s">
        <v>288</v>
      </c>
      <c r="D17" s="39" t="s">
        <v>289</v>
      </c>
      <c r="E17" s="40"/>
      <c r="F17" s="40"/>
      <c r="G17" s="41"/>
      <c r="H17" s="14" t="s">
        <v>290</v>
      </c>
      <c r="I17" s="16"/>
    </row>
    <row r="18" ht="21" customHeight="1" spans="1:9">
      <c r="A18" s="12"/>
      <c r="B18" s="8"/>
      <c r="C18" s="7"/>
      <c r="D18" s="42"/>
      <c r="E18" s="43"/>
      <c r="F18" s="43"/>
      <c r="G18" s="44"/>
      <c r="H18" s="18"/>
      <c r="I18" s="20"/>
    </row>
    <row r="19" ht="21" customHeight="1" spans="1:9">
      <c r="A19" s="12"/>
      <c r="B19" s="8"/>
      <c r="C19" s="7"/>
      <c r="D19" s="45"/>
      <c r="E19" s="46"/>
      <c r="F19" s="46"/>
      <c r="G19" s="47"/>
      <c r="H19" s="22"/>
      <c r="I19" s="24"/>
    </row>
    <row r="20" ht="21" customHeight="1" spans="1:9">
      <c r="A20" s="12"/>
      <c r="B20" s="8"/>
      <c r="C20" s="7" t="s">
        <v>291</v>
      </c>
      <c r="D20" s="14"/>
      <c r="E20" s="15"/>
      <c r="F20" s="15"/>
      <c r="G20" s="16"/>
      <c r="H20" s="14"/>
      <c r="I20" s="16"/>
    </row>
    <row r="21" ht="21" customHeight="1" spans="1:9">
      <c r="A21" s="12"/>
      <c r="B21" s="8"/>
      <c r="C21" s="7"/>
      <c r="D21" s="18"/>
      <c r="E21" s="19"/>
      <c r="F21" s="19"/>
      <c r="G21" s="20"/>
      <c r="H21" s="18"/>
      <c r="I21" s="20"/>
    </row>
    <row r="22" ht="21" customHeight="1" spans="1:9">
      <c r="A22" s="12"/>
      <c r="B22" s="8"/>
      <c r="C22" s="7"/>
      <c r="D22" s="22"/>
      <c r="E22" s="23"/>
      <c r="F22" s="23"/>
      <c r="G22" s="24"/>
      <c r="H22" s="22"/>
      <c r="I22" s="24"/>
    </row>
    <row r="23" ht="21" customHeight="1" spans="1:9">
      <c r="A23" s="12" t="s">
        <v>277</v>
      </c>
      <c r="B23" s="8" t="s">
        <v>292</v>
      </c>
      <c r="C23" s="8" t="s">
        <v>293</v>
      </c>
      <c r="D23" s="14" t="s">
        <v>287</v>
      </c>
      <c r="E23" s="15"/>
      <c r="F23" s="15"/>
      <c r="G23" s="16"/>
      <c r="H23" s="17">
        <v>0.98</v>
      </c>
      <c r="I23" s="16"/>
    </row>
    <row r="24" ht="21" customHeight="1" spans="1:9">
      <c r="A24" s="12"/>
      <c r="B24" s="8"/>
      <c r="C24" s="8"/>
      <c r="D24" s="18"/>
      <c r="E24" s="19"/>
      <c r="F24" s="19"/>
      <c r="G24" s="20"/>
      <c r="H24" s="18"/>
      <c r="I24" s="20"/>
    </row>
    <row r="25" ht="21" customHeight="1" spans="1:9">
      <c r="A25" s="12"/>
      <c r="B25" s="8"/>
      <c r="C25" s="8" t="s">
        <v>294</v>
      </c>
      <c r="D25" s="14" t="s">
        <v>295</v>
      </c>
      <c r="E25" s="15"/>
      <c r="F25" s="15"/>
      <c r="G25" s="16"/>
      <c r="H25" s="17">
        <v>0.98</v>
      </c>
      <c r="I25" s="16"/>
    </row>
    <row r="26" ht="21" customHeight="1" spans="1:9">
      <c r="A26" s="12"/>
      <c r="B26" s="8"/>
      <c r="C26" s="8"/>
      <c r="D26" s="18"/>
      <c r="E26" s="19"/>
      <c r="F26" s="19"/>
      <c r="G26" s="20"/>
      <c r="H26" s="18"/>
      <c r="I26" s="20"/>
    </row>
    <row r="27" ht="21" customHeight="1" spans="1:9">
      <c r="A27" s="12"/>
      <c r="B27" s="8"/>
      <c r="C27" s="8" t="s">
        <v>296</v>
      </c>
      <c r="D27" s="14"/>
      <c r="E27" s="15"/>
      <c r="F27" s="15"/>
      <c r="G27" s="16"/>
      <c r="H27" s="14"/>
      <c r="I27" s="16"/>
    </row>
    <row r="28" ht="21" customHeight="1" spans="1:9">
      <c r="A28" s="12"/>
      <c r="B28" s="8"/>
      <c r="C28" s="8"/>
      <c r="D28" s="18"/>
      <c r="E28" s="19"/>
      <c r="F28" s="19"/>
      <c r="G28" s="20"/>
      <c r="H28" s="18"/>
      <c r="I28" s="20"/>
    </row>
    <row r="29" ht="21" customHeight="1" spans="1:9">
      <c r="A29" s="12"/>
      <c r="B29" s="8"/>
      <c r="C29" s="8" t="s">
        <v>297</v>
      </c>
      <c r="D29" s="39" t="s">
        <v>298</v>
      </c>
      <c r="E29" s="40"/>
      <c r="F29" s="40"/>
      <c r="G29" s="41"/>
      <c r="H29" s="17">
        <v>0.98</v>
      </c>
      <c r="I29" s="16"/>
    </row>
    <row r="30" ht="21" customHeight="1" spans="1:9">
      <c r="A30" s="12"/>
      <c r="B30" s="8"/>
      <c r="C30" s="8"/>
      <c r="D30" s="45"/>
      <c r="E30" s="46"/>
      <c r="F30" s="46"/>
      <c r="G30" s="47"/>
      <c r="H30" s="18"/>
      <c r="I30" s="20"/>
    </row>
    <row r="31" ht="33" customHeight="1" spans="1:9">
      <c r="A31" s="12"/>
      <c r="B31" s="8" t="s">
        <v>299</v>
      </c>
      <c r="C31" s="8" t="s">
        <v>300</v>
      </c>
      <c r="D31" s="37" t="s">
        <v>301</v>
      </c>
      <c r="E31" s="38"/>
      <c r="F31" s="38"/>
      <c r="G31" s="48"/>
      <c r="H31" s="33">
        <v>1</v>
      </c>
      <c r="I31" s="7"/>
    </row>
  </sheetData>
  <mergeCells count="51">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 ref="D11:G13"/>
    <mergeCell ref="H11:I13"/>
    <mergeCell ref="D14:G16"/>
    <mergeCell ref="H14:I16"/>
    <mergeCell ref="D17:G19"/>
    <mergeCell ref="H17:I19"/>
    <mergeCell ref="D20:G22"/>
    <mergeCell ref="H20:I22"/>
    <mergeCell ref="D23:G24"/>
    <mergeCell ref="H23:I24"/>
    <mergeCell ref="D25:G26"/>
    <mergeCell ref="H25:I26"/>
    <mergeCell ref="D27:G28"/>
    <mergeCell ref="H27:I28"/>
    <mergeCell ref="D29:G30"/>
    <mergeCell ref="H29:I30"/>
  </mergeCells>
  <printOptions horizontalCentered="1"/>
  <pageMargins left="0.15625" right="0.393055555555556" top="0.393055555555556" bottom="0.747916666666667" header="0.313888888888889" footer="0.313888888888889"/>
  <pageSetup paperSize="9" scale="90" firstPageNumber="38" orientation="portrait" useFirstPageNumber="1" horizontalDpi="600" verticalDpi="600"/>
  <headerFooter alignWithMargins="0">
    <oddFooter>&amp;C&amp;10-&amp;P+-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workbookViewId="0">
      <selection activeCell="N12" sqref="N12"/>
    </sheetView>
  </sheetViews>
  <sheetFormatPr defaultColWidth="5.53333333333333" defaultRowHeight="11.25"/>
  <cols>
    <col min="1" max="1" width="5.71666666666667" style="2" customWidth="1"/>
    <col min="2" max="2" width="7.96666666666667" style="2" customWidth="1"/>
    <col min="3" max="3" width="12.375" style="2" customWidth="1"/>
    <col min="4" max="4" width="10.5" style="2" customWidth="1"/>
    <col min="5" max="5" width="8.625" style="2" customWidth="1"/>
    <col min="6" max="6" width="11.25" style="2"/>
    <col min="7" max="7" width="9.75" style="2" customWidth="1"/>
    <col min="8" max="8" width="8.44166666666667" style="2" customWidth="1"/>
    <col min="9" max="9" width="8.625" style="2" customWidth="1"/>
    <col min="10" max="16384" width="5.53333333333333" style="2"/>
  </cols>
  <sheetData>
    <row r="1" ht="36.75" customHeight="1" spans="1:9">
      <c r="A1" s="3" t="s">
        <v>260</v>
      </c>
      <c r="B1" s="3"/>
      <c r="C1" s="3"/>
      <c r="D1" s="3"/>
      <c r="E1" s="3"/>
      <c r="F1" s="3"/>
      <c r="G1" s="3"/>
      <c r="H1" s="3"/>
      <c r="I1" s="3"/>
    </row>
    <row r="2" s="1" customFormat="1" ht="36.75" customHeight="1" spans="1:9">
      <c r="A2" s="4" t="s">
        <v>261</v>
      </c>
      <c r="B2" s="4"/>
      <c r="C2" s="4"/>
      <c r="D2" s="5"/>
      <c r="E2" s="5"/>
      <c r="F2" s="6" t="s">
        <v>262</v>
      </c>
      <c r="G2" s="6"/>
      <c r="H2" s="5"/>
      <c r="I2" s="5"/>
    </row>
    <row r="3" ht="24.6" customHeight="1" spans="1:9">
      <c r="A3" s="7" t="s">
        <v>263</v>
      </c>
      <c r="B3" s="7"/>
      <c r="C3" s="7"/>
      <c r="D3" s="7" t="s">
        <v>302</v>
      </c>
      <c r="E3" s="7"/>
      <c r="F3" s="7"/>
      <c r="G3" s="7"/>
      <c r="H3" s="7"/>
      <c r="I3" s="7"/>
    </row>
    <row r="4" ht="24.6" customHeight="1" spans="1:9">
      <c r="A4" s="7" t="s">
        <v>265</v>
      </c>
      <c r="B4" s="7"/>
      <c r="C4" s="7"/>
      <c r="D4" s="7" t="s">
        <v>266</v>
      </c>
      <c r="E4" s="7"/>
      <c r="F4" s="7" t="s">
        <v>267</v>
      </c>
      <c r="G4" s="7" t="s">
        <v>268</v>
      </c>
      <c r="H4" s="7"/>
      <c r="I4" s="7"/>
    </row>
    <row r="5" ht="24.6" customHeight="1" spans="1:9">
      <c r="A5" s="8" t="s">
        <v>269</v>
      </c>
      <c r="B5" s="8"/>
      <c r="C5" s="8"/>
      <c r="D5" s="8" t="s">
        <v>270</v>
      </c>
      <c r="E5" s="8"/>
      <c r="F5" s="7"/>
      <c r="G5" s="7"/>
      <c r="H5" s="7"/>
      <c r="I5" s="7"/>
    </row>
    <row r="6" ht="24.6" customHeight="1" spans="1:9">
      <c r="A6" s="8"/>
      <c r="B6" s="8"/>
      <c r="C6" s="8"/>
      <c r="D6" s="8" t="s">
        <v>271</v>
      </c>
      <c r="E6" s="8"/>
      <c r="F6" s="8" t="s">
        <v>303</v>
      </c>
      <c r="G6" s="8"/>
      <c r="H6" s="8"/>
      <c r="I6" s="8"/>
    </row>
    <row r="7" ht="24.6" customHeight="1" spans="1:9">
      <c r="A7" s="8"/>
      <c r="B7" s="8"/>
      <c r="C7" s="8"/>
      <c r="D7" s="7" t="s">
        <v>16</v>
      </c>
      <c r="E7" s="7"/>
      <c r="F7" s="7"/>
      <c r="G7" s="7"/>
      <c r="H7" s="7"/>
      <c r="I7" s="7"/>
    </row>
    <row r="8" ht="24.6" customHeight="1" spans="1:9">
      <c r="A8" s="8" t="s">
        <v>273</v>
      </c>
      <c r="B8" s="8"/>
      <c r="C8" s="8"/>
      <c r="D8" s="9" t="s">
        <v>304</v>
      </c>
      <c r="E8" s="9"/>
      <c r="F8" s="9"/>
      <c r="G8" s="9"/>
      <c r="H8" s="9"/>
      <c r="I8" s="9"/>
    </row>
    <row r="9" ht="86.4" customHeight="1" spans="1:9">
      <c r="A9" s="7" t="s">
        <v>275</v>
      </c>
      <c r="B9" s="7"/>
      <c r="C9" s="7"/>
      <c r="D9" s="10" t="s">
        <v>305</v>
      </c>
      <c r="E9" s="11"/>
      <c r="F9" s="11"/>
      <c r="G9" s="11"/>
      <c r="H9" s="11"/>
      <c r="I9" s="32"/>
    </row>
    <row r="10" ht="36" customHeight="1" spans="1:9">
      <c r="A10" s="12" t="s">
        <v>277</v>
      </c>
      <c r="B10" s="8" t="s">
        <v>278</v>
      </c>
      <c r="C10" s="13" t="s">
        <v>279</v>
      </c>
      <c r="D10" s="13" t="s">
        <v>280</v>
      </c>
      <c r="E10" s="13"/>
      <c r="F10" s="13"/>
      <c r="G10" s="13"/>
      <c r="H10" s="13" t="s">
        <v>281</v>
      </c>
      <c r="I10" s="13"/>
    </row>
    <row r="11" ht="21" customHeight="1" spans="1:9">
      <c r="A11" s="12"/>
      <c r="B11" s="8" t="s">
        <v>282</v>
      </c>
      <c r="C11" s="7" t="s">
        <v>283</v>
      </c>
      <c r="D11" s="14" t="s">
        <v>306</v>
      </c>
      <c r="E11" s="15"/>
      <c r="F11" s="15"/>
      <c r="G11" s="16"/>
      <c r="H11" s="17">
        <v>0.95</v>
      </c>
      <c r="I11" s="34"/>
    </row>
    <row r="12" ht="21" customHeight="1" spans="1:9">
      <c r="A12" s="12"/>
      <c r="B12" s="8"/>
      <c r="C12" s="7"/>
      <c r="D12" s="18"/>
      <c r="E12" s="19"/>
      <c r="F12" s="19"/>
      <c r="G12" s="20"/>
      <c r="H12" s="21"/>
      <c r="I12" s="35"/>
    </row>
    <row r="13" ht="21" customHeight="1" spans="1:9">
      <c r="A13" s="12"/>
      <c r="B13" s="8"/>
      <c r="C13" s="7"/>
      <c r="D13" s="22"/>
      <c r="E13" s="23"/>
      <c r="F13" s="23"/>
      <c r="G13" s="24"/>
      <c r="H13" s="25"/>
      <c r="I13" s="36"/>
    </row>
    <row r="14" ht="21" customHeight="1" spans="1:9">
      <c r="A14" s="12"/>
      <c r="B14" s="8"/>
      <c r="C14" s="7" t="s">
        <v>286</v>
      </c>
      <c r="D14" s="14" t="s">
        <v>307</v>
      </c>
      <c r="E14" s="15"/>
      <c r="F14" s="15"/>
      <c r="G14" s="16"/>
      <c r="H14" s="17">
        <v>0.95</v>
      </c>
      <c r="I14" s="16"/>
    </row>
    <row r="15" ht="21" customHeight="1" spans="1:9">
      <c r="A15" s="12"/>
      <c r="B15" s="8"/>
      <c r="C15" s="7"/>
      <c r="D15" s="18"/>
      <c r="E15" s="19"/>
      <c r="F15" s="19"/>
      <c r="G15" s="20"/>
      <c r="H15" s="18"/>
      <c r="I15" s="20"/>
    </row>
    <row r="16" ht="21" customHeight="1" spans="1:9">
      <c r="A16" s="12"/>
      <c r="B16" s="8"/>
      <c r="C16" s="7"/>
      <c r="D16" s="22"/>
      <c r="E16" s="23"/>
      <c r="F16" s="23"/>
      <c r="G16" s="24"/>
      <c r="H16" s="22"/>
      <c r="I16" s="24"/>
    </row>
    <row r="17" ht="21" customHeight="1" spans="1:9">
      <c r="A17" s="12"/>
      <c r="B17" s="8"/>
      <c r="C17" s="7" t="s">
        <v>288</v>
      </c>
      <c r="D17" s="14" t="s">
        <v>308</v>
      </c>
      <c r="E17" s="15"/>
      <c r="F17" s="15"/>
      <c r="G17" s="16"/>
      <c r="H17" s="14" t="s">
        <v>309</v>
      </c>
      <c r="I17" s="16"/>
    </row>
    <row r="18" ht="21" customHeight="1" spans="1:9">
      <c r="A18" s="12"/>
      <c r="B18" s="8"/>
      <c r="C18" s="7"/>
      <c r="D18" s="18"/>
      <c r="E18" s="19"/>
      <c r="F18" s="19"/>
      <c r="G18" s="20"/>
      <c r="H18" s="18"/>
      <c r="I18" s="20"/>
    </row>
    <row r="19" ht="21" customHeight="1" spans="1:9">
      <c r="A19" s="12"/>
      <c r="B19" s="8"/>
      <c r="C19" s="7"/>
      <c r="D19" s="22"/>
      <c r="E19" s="23"/>
      <c r="F19" s="23"/>
      <c r="G19" s="24"/>
      <c r="H19" s="22"/>
      <c r="I19" s="24"/>
    </row>
    <row r="20" ht="21" customHeight="1" spans="1:9">
      <c r="A20" s="12"/>
      <c r="B20" s="8"/>
      <c r="C20" s="7" t="s">
        <v>291</v>
      </c>
      <c r="D20" s="14"/>
      <c r="E20" s="15"/>
      <c r="F20" s="15"/>
      <c r="G20" s="16"/>
      <c r="H20" s="14"/>
      <c r="I20" s="16"/>
    </row>
    <row r="21" ht="21" customHeight="1" spans="1:9">
      <c r="A21" s="12"/>
      <c r="B21" s="8"/>
      <c r="C21" s="7"/>
      <c r="D21" s="18"/>
      <c r="E21" s="19"/>
      <c r="F21" s="19"/>
      <c r="G21" s="20"/>
      <c r="H21" s="18"/>
      <c r="I21" s="20"/>
    </row>
    <row r="22" ht="21" customHeight="1" spans="1:9">
      <c r="A22" s="12"/>
      <c r="B22" s="8"/>
      <c r="C22" s="7"/>
      <c r="D22" s="22"/>
      <c r="E22" s="23"/>
      <c r="F22" s="23"/>
      <c r="G22" s="24"/>
      <c r="H22" s="22"/>
      <c r="I22" s="24"/>
    </row>
    <row r="23" ht="21" customHeight="1" spans="1:9">
      <c r="A23" s="12" t="s">
        <v>277</v>
      </c>
      <c r="B23" s="8" t="s">
        <v>292</v>
      </c>
      <c r="C23" s="8" t="s">
        <v>293</v>
      </c>
      <c r="D23" s="14" t="s">
        <v>310</v>
      </c>
      <c r="E23" s="15"/>
      <c r="F23" s="15"/>
      <c r="G23" s="16"/>
      <c r="H23" s="17">
        <v>0.98</v>
      </c>
      <c r="I23" s="16"/>
    </row>
    <row r="24" ht="21" customHeight="1" spans="1:9">
      <c r="A24" s="12"/>
      <c r="B24" s="8"/>
      <c r="C24" s="8"/>
      <c r="D24" s="18"/>
      <c r="E24" s="19"/>
      <c r="F24" s="19"/>
      <c r="G24" s="20"/>
      <c r="H24" s="18"/>
      <c r="I24" s="20"/>
    </row>
    <row r="25" ht="21" customHeight="1" spans="1:9">
      <c r="A25" s="12"/>
      <c r="B25" s="8"/>
      <c r="C25" s="8" t="s">
        <v>294</v>
      </c>
      <c r="D25" s="14" t="s">
        <v>295</v>
      </c>
      <c r="E25" s="15"/>
      <c r="F25" s="15"/>
      <c r="G25" s="16"/>
      <c r="H25" s="17">
        <v>0.98</v>
      </c>
      <c r="I25" s="16"/>
    </row>
    <row r="26" ht="21" customHeight="1" spans="1:9">
      <c r="A26" s="12"/>
      <c r="B26" s="8"/>
      <c r="C26" s="8"/>
      <c r="D26" s="18"/>
      <c r="E26" s="19"/>
      <c r="F26" s="19"/>
      <c r="G26" s="20"/>
      <c r="H26" s="18"/>
      <c r="I26" s="20"/>
    </row>
    <row r="27" ht="21" customHeight="1" spans="1:9">
      <c r="A27" s="12"/>
      <c r="B27" s="8"/>
      <c r="C27" s="8" t="s">
        <v>296</v>
      </c>
      <c r="D27" s="14"/>
      <c r="E27" s="15"/>
      <c r="F27" s="15"/>
      <c r="G27" s="16"/>
      <c r="H27" s="14"/>
      <c r="I27" s="16"/>
    </row>
    <row r="28" ht="21" customHeight="1" spans="1:9">
      <c r="A28" s="12"/>
      <c r="B28" s="8"/>
      <c r="C28" s="8"/>
      <c r="D28" s="18"/>
      <c r="E28" s="19"/>
      <c r="F28" s="19"/>
      <c r="G28" s="20"/>
      <c r="H28" s="18"/>
      <c r="I28" s="20"/>
    </row>
    <row r="29" ht="21" customHeight="1" spans="1:9">
      <c r="A29" s="12"/>
      <c r="B29" s="8"/>
      <c r="C29" s="8" t="s">
        <v>297</v>
      </c>
      <c r="D29" s="26" t="s">
        <v>298</v>
      </c>
      <c r="E29" s="27"/>
      <c r="F29" s="27"/>
      <c r="G29" s="28"/>
      <c r="H29" s="17">
        <v>0.98</v>
      </c>
      <c r="I29" s="16"/>
    </row>
    <row r="30" ht="21" customHeight="1" spans="1:9">
      <c r="A30" s="12"/>
      <c r="B30" s="8"/>
      <c r="C30" s="8"/>
      <c r="D30" s="29"/>
      <c r="E30" s="30"/>
      <c r="F30" s="30"/>
      <c r="G30" s="31"/>
      <c r="H30" s="18"/>
      <c r="I30" s="20"/>
    </row>
    <row r="31" ht="33" customHeight="1" spans="1:9">
      <c r="A31" s="12"/>
      <c r="B31" s="8" t="s">
        <v>299</v>
      </c>
      <c r="C31" s="8" t="s">
        <v>300</v>
      </c>
      <c r="D31" s="10" t="s">
        <v>301</v>
      </c>
      <c r="E31" s="11"/>
      <c r="F31" s="11"/>
      <c r="G31" s="32"/>
      <c r="H31" s="33">
        <v>1</v>
      </c>
      <c r="I31" s="7"/>
    </row>
  </sheetData>
  <mergeCells count="51">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 ref="D11:G13"/>
    <mergeCell ref="H11:I13"/>
    <mergeCell ref="D14:G16"/>
    <mergeCell ref="H14:I16"/>
    <mergeCell ref="D17:G19"/>
    <mergeCell ref="H17:I19"/>
    <mergeCell ref="D20:G22"/>
    <mergeCell ref="H20:I22"/>
    <mergeCell ref="D23:G24"/>
    <mergeCell ref="H23:I24"/>
    <mergeCell ref="D25:G26"/>
    <mergeCell ref="H25:I26"/>
    <mergeCell ref="D27:G28"/>
    <mergeCell ref="H27:I28"/>
    <mergeCell ref="D29:G30"/>
    <mergeCell ref="H29:I30"/>
  </mergeCells>
  <printOptions horizontalCentered="1"/>
  <pageMargins left="0.15625" right="0.393055555555556" top="0.393055555555556" bottom="0.747916666666667" header="0.313888888888889" footer="0.313888888888889"/>
  <pageSetup paperSize="9" scale="90" firstPageNumber="38" orientation="portrait" useFirstPageNumber="1" horizontalDpi="600" verticalDpi="600"/>
  <headerFooter alignWithMargins="0">
    <oddFooter>&amp;C&amp;10-&amp;P+-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65"/>
  <sheetViews>
    <sheetView showGridLines="0" showZeros="0" workbookViewId="0">
      <selection activeCell="A1" sqref="A1:V1"/>
    </sheetView>
  </sheetViews>
  <sheetFormatPr defaultColWidth="9" defaultRowHeight="11.25"/>
  <cols>
    <col min="1" max="1" width="5.125" style="238" customWidth="1"/>
    <col min="2" max="3" width="4.125" style="238" customWidth="1"/>
    <col min="4" max="4" width="21.25" style="238" customWidth="1"/>
    <col min="5" max="5" width="12.875" style="238" customWidth="1"/>
    <col min="6" max="6" width="11.75" style="238" customWidth="1"/>
    <col min="7" max="16" width="11.5" style="238" customWidth="1"/>
    <col min="17" max="17" width="6.875" style="238" customWidth="1"/>
    <col min="18" max="18" width="10.375" style="238" customWidth="1"/>
    <col min="19" max="19" width="9.625" style="238" customWidth="1"/>
    <col min="20" max="251" width="6.875" style="238" customWidth="1"/>
    <col min="252" max="16384" width="9" style="238"/>
  </cols>
  <sheetData>
    <row r="1" ht="42" customHeight="1" spans="1:22">
      <c r="A1" s="239" t="s">
        <v>39</v>
      </c>
      <c r="B1" s="239"/>
      <c r="C1" s="239"/>
      <c r="D1" s="239"/>
      <c r="E1" s="239"/>
      <c r="F1" s="239"/>
      <c r="G1" s="239"/>
      <c r="H1" s="239"/>
      <c r="I1" s="239"/>
      <c r="J1" s="239"/>
      <c r="K1" s="239"/>
      <c r="L1" s="239"/>
      <c r="M1" s="239"/>
      <c r="N1" s="239"/>
      <c r="O1" s="239"/>
      <c r="P1" s="239"/>
      <c r="Q1" s="239"/>
      <c r="R1" s="239"/>
      <c r="S1" s="239"/>
      <c r="T1" s="239"/>
      <c r="U1" s="239"/>
      <c r="V1" s="239"/>
    </row>
    <row r="2" s="236" customFormat="1" ht="20.1" customHeight="1" spans="1:22">
      <c r="A2" s="240" t="s">
        <v>1</v>
      </c>
      <c r="B2" s="240"/>
      <c r="C2" s="240"/>
      <c r="D2" s="240"/>
      <c r="E2" s="241"/>
      <c r="F2" s="241"/>
      <c r="G2" s="241"/>
      <c r="H2" s="241"/>
      <c r="I2" s="241"/>
      <c r="J2" s="241"/>
      <c r="K2" s="241"/>
      <c r="L2" s="241"/>
      <c r="M2" s="241"/>
      <c r="N2" s="241"/>
      <c r="O2" s="241"/>
      <c r="P2" s="241"/>
      <c r="V2" s="256" t="s">
        <v>2</v>
      </c>
    </row>
    <row r="3" s="236" customFormat="1" ht="20.1" customHeight="1" spans="1:22">
      <c r="A3" s="242" t="s">
        <v>40</v>
      </c>
      <c r="B3" s="242"/>
      <c r="C3" s="242"/>
      <c r="D3" s="243" t="s">
        <v>41</v>
      </c>
      <c r="E3" s="244" t="s">
        <v>42</v>
      </c>
      <c r="F3" s="245" t="s">
        <v>43</v>
      </c>
      <c r="G3" s="246"/>
      <c r="H3" s="246"/>
      <c r="I3" s="246"/>
      <c r="J3" s="246"/>
      <c r="K3" s="246"/>
      <c r="L3" s="246"/>
      <c r="M3" s="246"/>
      <c r="N3" s="246"/>
      <c r="O3" s="246"/>
      <c r="P3" s="246"/>
      <c r="Q3" s="255"/>
      <c r="R3" s="244" t="s">
        <v>44</v>
      </c>
      <c r="S3" s="244"/>
      <c r="T3" s="244" t="s">
        <v>45</v>
      </c>
      <c r="U3" s="244" t="s">
        <v>16</v>
      </c>
      <c r="V3" s="244" t="s">
        <v>46</v>
      </c>
    </row>
    <row r="4" s="236" customFormat="1" ht="20.1" customHeight="1" spans="1:22">
      <c r="A4" s="242"/>
      <c r="B4" s="242"/>
      <c r="C4" s="242"/>
      <c r="D4" s="243"/>
      <c r="E4" s="244"/>
      <c r="F4" s="244" t="s">
        <v>7</v>
      </c>
      <c r="G4" s="245" t="s">
        <v>47</v>
      </c>
      <c r="H4" s="246"/>
      <c r="I4" s="255"/>
      <c r="J4" s="245" t="s">
        <v>48</v>
      </c>
      <c r="K4" s="246"/>
      <c r="L4" s="246"/>
      <c r="M4" s="246"/>
      <c r="N4" s="246"/>
      <c r="O4" s="255"/>
      <c r="P4" s="244" t="s">
        <v>49</v>
      </c>
      <c r="Q4" s="244" t="s">
        <v>50</v>
      </c>
      <c r="R4" s="244" t="s">
        <v>51</v>
      </c>
      <c r="S4" s="244" t="s">
        <v>52</v>
      </c>
      <c r="T4" s="244"/>
      <c r="U4" s="244"/>
      <c r="V4" s="244"/>
    </row>
    <row r="5" s="236" customFormat="1" ht="20.1" customHeight="1" spans="1:22">
      <c r="A5" s="243" t="s">
        <v>53</v>
      </c>
      <c r="B5" s="243" t="s">
        <v>54</v>
      </c>
      <c r="C5" s="243" t="s">
        <v>55</v>
      </c>
      <c r="D5" s="243"/>
      <c r="E5" s="244"/>
      <c r="F5" s="244"/>
      <c r="G5" s="247" t="s">
        <v>56</v>
      </c>
      <c r="H5" s="247" t="s">
        <v>57</v>
      </c>
      <c r="I5" s="247" t="s">
        <v>58</v>
      </c>
      <c r="J5" s="244" t="s">
        <v>59</v>
      </c>
      <c r="K5" s="244" t="s">
        <v>60</v>
      </c>
      <c r="L5" s="244" t="s">
        <v>61</v>
      </c>
      <c r="M5" s="244" t="s">
        <v>62</v>
      </c>
      <c r="N5" s="244" t="s">
        <v>63</v>
      </c>
      <c r="O5" s="244" t="s">
        <v>64</v>
      </c>
      <c r="P5" s="244"/>
      <c r="Q5" s="244"/>
      <c r="R5" s="244"/>
      <c r="S5" s="244"/>
      <c r="T5" s="244"/>
      <c r="U5" s="244"/>
      <c r="V5" s="244"/>
    </row>
    <row r="6" s="236" customFormat="1" ht="30" customHeight="1" spans="1:22">
      <c r="A6" s="243"/>
      <c r="B6" s="243"/>
      <c r="C6" s="243"/>
      <c r="D6" s="243"/>
      <c r="E6" s="244"/>
      <c r="F6" s="244"/>
      <c r="G6" s="248"/>
      <c r="H6" s="248"/>
      <c r="I6" s="248"/>
      <c r="J6" s="244"/>
      <c r="K6" s="244"/>
      <c r="L6" s="244"/>
      <c r="M6" s="244"/>
      <c r="N6" s="244"/>
      <c r="O6" s="244"/>
      <c r="P6" s="244"/>
      <c r="Q6" s="244"/>
      <c r="R6" s="244"/>
      <c r="S6" s="244"/>
      <c r="T6" s="244"/>
      <c r="U6" s="244"/>
      <c r="V6" s="244"/>
    </row>
    <row r="7" s="236" customFormat="1" ht="20.1" customHeight="1" spans="1:22">
      <c r="A7" s="242" t="s">
        <v>65</v>
      </c>
      <c r="B7" s="242" t="s">
        <v>65</v>
      </c>
      <c r="C7" s="242" t="s">
        <v>65</v>
      </c>
      <c r="D7" s="242" t="s">
        <v>65</v>
      </c>
      <c r="E7" s="249">
        <v>1</v>
      </c>
      <c r="F7" s="250">
        <v>2</v>
      </c>
      <c r="G7" s="250">
        <v>3</v>
      </c>
      <c r="H7" s="250">
        <v>4</v>
      </c>
      <c r="I7" s="250">
        <v>5</v>
      </c>
      <c r="J7" s="250">
        <v>6</v>
      </c>
      <c r="K7" s="250">
        <v>7</v>
      </c>
      <c r="L7" s="250">
        <v>8</v>
      </c>
      <c r="M7" s="250">
        <v>9</v>
      </c>
      <c r="N7" s="250">
        <v>10</v>
      </c>
      <c r="O7" s="250">
        <v>11</v>
      </c>
      <c r="P7" s="250">
        <v>12</v>
      </c>
      <c r="Q7" s="250">
        <v>13</v>
      </c>
      <c r="R7" s="250">
        <v>14</v>
      </c>
      <c r="S7" s="250">
        <v>15</v>
      </c>
      <c r="T7" s="250">
        <v>16</v>
      </c>
      <c r="U7" s="250">
        <v>17</v>
      </c>
      <c r="V7" s="250">
        <v>18</v>
      </c>
    </row>
    <row r="8" s="237" customFormat="1" ht="20.1" customHeight="1" spans="1:22">
      <c r="A8" s="251"/>
      <c r="B8" s="251"/>
      <c r="C8" s="251"/>
      <c r="D8" s="252" t="s">
        <v>7</v>
      </c>
      <c r="E8" s="253">
        <f t="shared" ref="E8:V8" si="0">E9+E44+E50</f>
        <v>372.1</v>
      </c>
      <c r="F8" s="253">
        <f>F9+F44+F50</f>
        <v>372.1</v>
      </c>
      <c r="G8" s="254">
        <f>G9+G44+G50</f>
        <v>352.1</v>
      </c>
      <c r="H8" s="254">
        <f>H9+H44+H50</f>
        <v>352.1</v>
      </c>
      <c r="I8" s="254">
        <f>I9+I44+I50</f>
        <v>0</v>
      </c>
      <c r="J8" s="254">
        <f>J9+J44+J50</f>
        <v>20</v>
      </c>
      <c r="K8" s="253">
        <f>K9+K44+K50</f>
        <v>0</v>
      </c>
      <c r="L8" s="253">
        <f>L9+L44+L50</f>
        <v>0</v>
      </c>
      <c r="M8" s="253">
        <f>M9+M44+M50</f>
        <v>20</v>
      </c>
      <c r="N8" s="253">
        <f>N9+N44+N50</f>
        <v>0</v>
      </c>
      <c r="O8" s="253">
        <f>O9+O44+O50</f>
        <v>0</v>
      </c>
      <c r="P8" s="253">
        <f>P9+P44+P50</f>
        <v>0</v>
      </c>
      <c r="Q8" s="253">
        <f>Q9+Q44+Q50</f>
        <v>0</v>
      </c>
      <c r="R8" s="253">
        <f>R9+R44+R50</f>
        <v>0</v>
      </c>
      <c r="S8" s="253">
        <f>S9+S44+S50</f>
        <v>0</v>
      </c>
      <c r="T8" s="253">
        <f>T9+T44+T50</f>
        <v>0</v>
      </c>
      <c r="U8" s="253">
        <f>U9+U44+U50</f>
        <v>0</v>
      </c>
      <c r="V8" s="254">
        <f>V9+V44+V50</f>
        <v>0</v>
      </c>
    </row>
    <row r="9" ht="20.1" customHeight="1" spans="1:22">
      <c r="A9" s="251"/>
      <c r="B9" s="251"/>
      <c r="C9" s="251"/>
      <c r="D9" s="252" t="s">
        <v>66</v>
      </c>
      <c r="E9" s="253">
        <f t="shared" ref="E9:V9" si="1">E10</f>
        <v>335.19</v>
      </c>
      <c r="F9" s="253">
        <f>F10</f>
        <v>335.19</v>
      </c>
      <c r="G9" s="254">
        <f>G10</f>
        <v>315.19</v>
      </c>
      <c r="H9" s="254">
        <f>H10</f>
        <v>315.19</v>
      </c>
      <c r="I9" s="254">
        <f>I10</f>
        <v>0</v>
      </c>
      <c r="J9" s="254">
        <f>J10</f>
        <v>20</v>
      </c>
      <c r="K9" s="253">
        <f>K10</f>
        <v>0</v>
      </c>
      <c r="L9" s="253">
        <f>L10</f>
        <v>0</v>
      </c>
      <c r="M9" s="253">
        <f>M10</f>
        <v>20</v>
      </c>
      <c r="N9" s="253">
        <f>N10</f>
        <v>0</v>
      </c>
      <c r="O9" s="253">
        <f>O10</f>
        <v>0</v>
      </c>
      <c r="P9" s="253">
        <f>P10</f>
        <v>0</v>
      </c>
      <c r="Q9" s="253">
        <f>Q10</f>
        <v>0</v>
      </c>
      <c r="R9" s="253">
        <f>R10</f>
        <v>0</v>
      </c>
      <c r="S9" s="253">
        <f>S10</f>
        <v>0</v>
      </c>
      <c r="T9" s="253">
        <f>T10</f>
        <v>0</v>
      </c>
      <c r="U9" s="253">
        <f>U10</f>
        <v>0</v>
      </c>
      <c r="V9" s="254">
        <f>V10</f>
        <v>0</v>
      </c>
    </row>
    <row r="10" ht="20.1" customHeight="1" spans="1:22">
      <c r="A10" s="251"/>
      <c r="B10" s="251"/>
      <c r="C10" s="251"/>
      <c r="D10" s="252" t="s">
        <v>67</v>
      </c>
      <c r="E10" s="253">
        <f t="shared" ref="E10:V10" si="2">E11+E23+E26+E29+E32</f>
        <v>335.19</v>
      </c>
      <c r="F10" s="253">
        <f>F11+F23+F26+F29+F32</f>
        <v>335.19</v>
      </c>
      <c r="G10" s="254">
        <f>G11+G23+G26+G29+G32</f>
        <v>315.19</v>
      </c>
      <c r="H10" s="254">
        <f>H11+H23+H26+H29+H32</f>
        <v>315.19</v>
      </c>
      <c r="I10" s="254">
        <f>I11+I23+I26+I29+I32</f>
        <v>0</v>
      </c>
      <c r="J10" s="254">
        <f>J11+J23+J26+J29+J32</f>
        <v>20</v>
      </c>
      <c r="K10" s="253">
        <f>K11+K23+K26+K29+K32</f>
        <v>0</v>
      </c>
      <c r="L10" s="253">
        <f>L11+L23+L26+L29+L32</f>
        <v>0</v>
      </c>
      <c r="M10" s="253">
        <f>M11+M23+M26+M29+M32</f>
        <v>20</v>
      </c>
      <c r="N10" s="253">
        <f>N11+N23+N26+N29+N32</f>
        <v>0</v>
      </c>
      <c r="O10" s="253">
        <f>O11+O23+O26+O29+O32</f>
        <v>0</v>
      </c>
      <c r="P10" s="253">
        <f>P11+P23+P26+P29+P32</f>
        <v>0</v>
      </c>
      <c r="Q10" s="253">
        <f>Q11+Q23+Q26+Q29+Q32</f>
        <v>0</v>
      </c>
      <c r="R10" s="253">
        <f>R11+R23+R26+R29+R32</f>
        <v>0</v>
      </c>
      <c r="S10" s="253">
        <f>S11+S23+S26+S29+S32</f>
        <v>0</v>
      </c>
      <c r="T10" s="253">
        <f>T11+T23+T26+T29+T32</f>
        <v>0</v>
      </c>
      <c r="U10" s="253">
        <f>U11+U23+U26+U29+U32</f>
        <v>0</v>
      </c>
      <c r="V10" s="254">
        <f>V11+V23+V26+V29+V32</f>
        <v>0</v>
      </c>
    </row>
    <row r="11" ht="20.1" customHeight="1" spans="1:22">
      <c r="A11" s="251"/>
      <c r="B11" s="251"/>
      <c r="C11" s="251"/>
      <c r="D11" s="252" t="s">
        <v>68</v>
      </c>
      <c r="E11" s="253">
        <f t="shared" ref="E11:V11" si="3">SUM(E12:E22)</f>
        <v>138.11</v>
      </c>
      <c r="F11" s="253">
        <f>SUM(F12:F22)</f>
        <v>138.11</v>
      </c>
      <c r="G11" s="254">
        <f>SUM(G12:G22)</f>
        <v>131.99</v>
      </c>
      <c r="H11" s="254">
        <f>SUM(H12:H22)</f>
        <v>131.99</v>
      </c>
      <c r="I11" s="254">
        <f>SUM(I12:I22)</f>
        <v>0</v>
      </c>
      <c r="J11" s="254">
        <f>SUM(J12:J22)</f>
        <v>6.12</v>
      </c>
      <c r="K11" s="253">
        <f>SUM(K12:K22)</f>
        <v>0</v>
      </c>
      <c r="L11" s="253">
        <f>SUM(L12:L22)</f>
        <v>0</v>
      </c>
      <c r="M11" s="253">
        <f>SUM(M12:M22)</f>
        <v>6.12</v>
      </c>
      <c r="N11" s="253">
        <f>SUM(N12:N22)</f>
        <v>0</v>
      </c>
      <c r="O11" s="253">
        <f>SUM(O12:O22)</f>
        <v>0</v>
      </c>
      <c r="P11" s="253">
        <f>SUM(P12:P22)</f>
        <v>0</v>
      </c>
      <c r="Q11" s="253">
        <f>SUM(Q12:Q22)</f>
        <v>0</v>
      </c>
      <c r="R11" s="253">
        <f>SUM(R12:R22)</f>
        <v>0</v>
      </c>
      <c r="S11" s="253">
        <f>SUM(S12:S22)</f>
        <v>0</v>
      </c>
      <c r="T11" s="253">
        <f>SUM(T12:T22)</f>
        <v>0</v>
      </c>
      <c r="U11" s="253">
        <f>SUM(U12:U22)</f>
        <v>0</v>
      </c>
      <c r="V11" s="254">
        <f>SUM(V12:V22)</f>
        <v>0</v>
      </c>
    </row>
    <row r="12" ht="20.1" customHeight="1" spans="1:22">
      <c r="A12" s="251" t="s">
        <v>69</v>
      </c>
      <c r="B12" s="251" t="s">
        <v>70</v>
      </c>
      <c r="C12" s="251" t="s">
        <v>71</v>
      </c>
      <c r="D12" s="252" t="s">
        <v>72</v>
      </c>
      <c r="E12" s="253">
        <v>83.49</v>
      </c>
      <c r="F12" s="253">
        <v>83.49</v>
      </c>
      <c r="G12" s="254">
        <v>83.49</v>
      </c>
      <c r="H12" s="254">
        <v>83.49</v>
      </c>
      <c r="I12" s="254">
        <v>0</v>
      </c>
      <c r="J12" s="254">
        <v>0</v>
      </c>
      <c r="K12" s="253">
        <v>0</v>
      </c>
      <c r="L12" s="253">
        <v>0</v>
      </c>
      <c r="M12" s="253">
        <v>0</v>
      </c>
      <c r="N12" s="253">
        <v>0</v>
      </c>
      <c r="O12" s="253">
        <v>0</v>
      </c>
      <c r="P12" s="253">
        <v>0</v>
      </c>
      <c r="Q12" s="253">
        <v>0</v>
      </c>
      <c r="R12" s="253">
        <v>0</v>
      </c>
      <c r="S12" s="253">
        <v>0</v>
      </c>
      <c r="T12" s="253">
        <v>0</v>
      </c>
      <c r="U12" s="253">
        <v>0</v>
      </c>
      <c r="V12" s="254">
        <v>0</v>
      </c>
    </row>
    <row r="13" ht="20.1" customHeight="1" spans="1:22">
      <c r="A13" s="251" t="s">
        <v>69</v>
      </c>
      <c r="B13" s="251" t="s">
        <v>70</v>
      </c>
      <c r="C13" s="251" t="s">
        <v>71</v>
      </c>
      <c r="D13" s="252" t="s">
        <v>73</v>
      </c>
      <c r="E13" s="253">
        <v>5.07</v>
      </c>
      <c r="F13" s="253">
        <v>5.07</v>
      </c>
      <c r="G13" s="254">
        <v>5.07</v>
      </c>
      <c r="H13" s="254">
        <v>5.07</v>
      </c>
      <c r="I13" s="254">
        <v>0</v>
      </c>
      <c r="J13" s="254">
        <v>0</v>
      </c>
      <c r="K13" s="253">
        <v>0</v>
      </c>
      <c r="L13" s="253">
        <v>0</v>
      </c>
      <c r="M13" s="253">
        <v>0</v>
      </c>
      <c r="N13" s="253">
        <v>0</v>
      </c>
      <c r="O13" s="253">
        <v>0</v>
      </c>
      <c r="P13" s="253">
        <v>0</v>
      </c>
      <c r="Q13" s="253">
        <v>0</v>
      </c>
      <c r="R13" s="253">
        <v>0</v>
      </c>
      <c r="S13" s="253">
        <v>0</v>
      </c>
      <c r="T13" s="253">
        <v>0</v>
      </c>
      <c r="U13" s="253">
        <v>0</v>
      </c>
      <c r="V13" s="254">
        <v>0</v>
      </c>
    </row>
    <row r="14" ht="20.1" customHeight="1" spans="1:22">
      <c r="A14" s="251" t="s">
        <v>69</v>
      </c>
      <c r="B14" s="251" t="s">
        <v>70</v>
      </c>
      <c r="C14" s="251" t="s">
        <v>71</v>
      </c>
      <c r="D14" s="252" t="s">
        <v>74</v>
      </c>
      <c r="E14" s="253">
        <v>12.24</v>
      </c>
      <c r="F14" s="253">
        <v>12.24</v>
      </c>
      <c r="G14" s="254">
        <v>6.12</v>
      </c>
      <c r="H14" s="254">
        <v>6.12</v>
      </c>
      <c r="I14" s="254">
        <v>0</v>
      </c>
      <c r="J14" s="254">
        <v>6.12</v>
      </c>
      <c r="K14" s="253">
        <v>0</v>
      </c>
      <c r="L14" s="253">
        <v>0</v>
      </c>
      <c r="M14" s="253">
        <v>6.12</v>
      </c>
      <c r="N14" s="253">
        <v>0</v>
      </c>
      <c r="O14" s="253">
        <v>0</v>
      </c>
      <c r="P14" s="253">
        <v>0</v>
      </c>
      <c r="Q14" s="253">
        <v>0</v>
      </c>
      <c r="R14" s="253">
        <v>0</v>
      </c>
      <c r="S14" s="253">
        <v>0</v>
      </c>
      <c r="T14" s="253">
        <v>0</v>
      </c>
      <c r="U14" s="253">
        <v>0</v>
      </c>
      <c r="V14" s="254">
        <v>0</v>
      </c>
    </row>
    <row r="15" ht="20.1" customHeight="1" spans="1:22">
      <c r="A15" s="251" t="s">
        <v>69</v>
      </c>
      <c r="B15" s="251" t="s">
        <v>70</v>
      </c>
      <c r="C15" s="251" t="s">
        <v>71</v>
      </c>
      <c r="D15" s="252" t="s">
        <v>75</v>
      </c>
      <c r="E15" s="253">
        <v>0.19</v>
      </c>
      <c r="F15" s="253">
        <v>0.19</v>
      </c>
      <c r="G15" s="254">
        <v>0.19</v>
      </c>
      <c r="H15" s="254">
        <v>0.19</v>
      </c>
      <c r="I15" s="254">
        <v>0</v>
      </c>
      <c r="J15" s="254">
        <v>0</v>
      </c>
      <c r="K15" s="253">
        <v>0</v>
      </c>
      <c r="L15" s="253">
        <v>0</v>
      </c>
      <c r="M15" s="253">
        <v>0</v>
      </c>
      <c r="N15" s="253">
        <v>0</v>
      </c>
      <c r="O15" s="253">
        <v>0</v>
      </c>
      <c r="P15" s="253">
        <v>0</v>
      </c>
      <c r="Q15" s="253">
        <v>0</v>
      </c>
      <c r="R15" s="253">
        <v>0</v>
      </c>
      <c r="S15" s="253">
        <v>0</v>
      </c>
      <c r="T15" s="253">
        <v>0</v>
      </c>
      <c r="U15" s="253">
        <v>0</v>
      </c>
      <c r="V15" s="254">
        <v>0</v>
      </c>
    </row>
    <row r="16" ht="20.1" customHeight="1" spans="1:22">
      <c r="A16" s="251" t="s">
        <v>69</v>
      </c>
      <c r="B16" s="251" t="s">
        <v>70</v>
      </c>
      <c r="C16" s="251" t="s">
        <v>71</v>
      </c>
      <c r="D16" s="252" t="s">
        <v>76</v>
      </c>
      <c r="E16" s="253">
        <v>0.47</v>
      </c>
      <c r="F16" s="253">
        <v>0.47</v>
      </c>
      <c r="G16" s="254">
        <v>0.47</v>
      </c>
      <c r="H16" s="254">
        <v>0.47</v>
      </c>
      <c r="I16" s="254">
        <v>0</v>
      </c>
      <c r="J16" s="254">
        <v>0</v>
      </c>
      <c r="K16" s="253">
        <v>0</v>
      </c>
      <c r="L16" s="253">
        <v>0</v>
      </c>
      <c r="M16" s="253">
        <v>0</v>
      </c>
      <c r="N16" s="253">
        <v>0</v>
      </c>
      <c r="O16" s="253">
        <v>0</v>
      </c>
      <c r="P16" s="253">
        <v>0</v>
      </c>
      <c r="Q16" s="253">
        <v>0</v>
      </c>
      <c r="R16" s="253">
        <v>0</v>
      </c>
      <c r="S16" s="253">
        <v>0</v>
      </c>
      <c r="T16" s="253">
        <v>0</v>
      </c>
      <c r="U16" s="253">
        <v>0</v>
      </c>
      <c r="V16" s="254">
        <v>0</v>
      </c>
    </row>
    <row r="17" ht="20.1" customHeight="1" spans="1:22">
      <c r="A17" s="251" t="s">
        <v>69</v>
      </c>
      <c r="B17" s="251" t="s">
        <v>70</v>
      </c>
      <c r="C17" s="251" t="s">
        <v>71</v>
      </c>
      <c r="D17" s="252" t="s">
        <v>77</v>
      </c>
      <c r="E17" s="253">
        <v>4.49</v>
      </c>
      <c r="F17" s="253">
        <v>4.49</v>
      </c>
      <c r="G17" s="254">
        <v>4.49</v>
      </c>
      <c r="H17" s="254">
        <v>4.49</v>
      </c>
      <c r="I17" s="254">
        <v>0</v>
      </c>
      <c r="J17" s="254">
        <v>0</v>
      </c>
      <c r="K17" s="253">
        <v>0</v>
      </c>
      <c r="L17" s="253">
        <v>0</v>
      </c>
      <c r="M17" s="253">
        <v>0</v>
      </c>
      <c r="N17" s="253">
        <v>0</v>
      </c>
      <c r="O17" s="253">
        <v>0</v>
      </c>
      <c r="P17" s="253">
        <v>0</v>
      </c>
      <c r="Q17" s="253">
        <v>0</v>
      </c>
      <c r="R17" s="253">
        <v>0</v>
      </c>
      <c r="S17" s="253">
        <v>0</v>
      </c>
      <c r="T17" s="253">
        <v>0</v>
      </c>
      <c r="U17" s="253">
        <v>0</v>
      </c>
      <c r="V17" s="254">
        <v>0</v>
      </c>
    </row>
    <row r="18" ht="20.1" customHeight="1" spans="1:22">
      <c r="A18" s="251" t="s">
        <v>69</v>
      </c>
      <c r="B18" s="251" t="s">
        <v>70</v>
      </c>
      <c r="C18" s="251" t="s">
        <v>71</v>
      </c>
      <c r="D18" s="252" t="s">
        <v>78</v>
      </c>
      <c r="E18" s="253">
        <v>8.5</v>
      </c>
      <c r="F18" s="253">
        <v>8.5</v>
      </c>
      <c r="G18" s="254">
        <v>8.5</v>
      </c>
      <c r="H18" s="254">
        <v>8.5</v>
      </c>
      <c r="I18" s="254">
        <v>0</v>
      </c>
      <c r="J18" s="254">
        <v>0</v>
      </c>
      <c r="K18" s="253">
        <v>0</v>
      </c>
      <c r="L18" s="253">
        <v>0</v>
      </c>
      <c r="M18" s="253">
        <v>0</v>
      </c>
      <c r="N18" s="253">
        <v>0</v>
      </c>
      <c r="O18" s="253">
        <v>0</v>
      </c>
      <c r="P18" s="253">
        <v>0</v>
      </c>
      <c r="Q18" s="253">
        <v>0</v>
      </c>
      <c r="R18" s="253">
        <v>0</v>
      </c>
      <c r="S18" s="253">
        <v>0</v>
      </c>
      <c r="T18" s="253">
        <v>0</v>
      </c>
      <c r="U18" s="253">
        <v>0</v>
      </c>
      <c r="V18" s="254">
        <v>0</v>
      </c>
    </row>
    <row r="19" ht="20.1" customHeight="1" spans="1:22">
      <c r="A19" s="251" t="s">
        <v>69</v>
      </c>
      <c r="B19" s="251" t="s">
        <v>70</v>
      </c>
      <c r="C19" s="251" t="s">
        <v>71</v>
      </c>
      <c r="D19" s="252" t="s">
        <v>79</v>
      </c>
      <c r="E19" s="253">
        <v>1.75</v>
      </c>
      <c r="F19" s="253">
        <v>1.75</v>
      </c>
      <c r="G19" s="254">
        <v>1.75</v>
      </c>
      <c r="H19" s="254">
        <v>1.75</v>
      </c>
      <c r="I19" s="254">
        <v>0</v>
      </c>
      <c r="J19" s="254">
        <v>0</v>
      </c>
      <c r="K19" s="253">
        <v>0</v>
      </c>
      <c r="L19" s="253">
        <v>0</v>
      </c>
      <c r="M19" s="253">
        <v>0</v>
      </c>
      <c r="N19" s="253">
        <v>0</v>
      </c>
      <c r="O19" s="253">
        <v>0</v>
      </c>
      <c r="P19" s="253">
        <v>0</v>
      </c>
      <c r="Q19" s="253">
        <v>0</v>
      </c>
      <c r="R19" s="253">
        <v>0</v>
      </c>
      <c r="S19" s="253">
        <v>0</v>
      </c>
      <c r="T19" s="253">
        <v>0</v>
      </c>
      <c r="U19" s="253">
        <v>0</v>
      </c>
      <c r="V19" s="254">
        <v>0</v>
      </c>
    </row>
    <row r="20" ht="20.1" customHeight="1" spans="1:22">
      <c r="A20" s="251" t="s">
        <v>69</v>
      </c>
      <c r="B20" s="251" t="s">
        <v>70</v>
      </c>
      <c r="C20" s="251" t="s">
        <v>71</v>
      </c>
      <c r="D20" s="252" t="s">
        <v>80</v>
      </c>
      <c r="E20" s="253">
        <v>7.33</v>
      </c>
      <c r="F20" s="253">
        <v>7.33</v>
      </c>
      <c r="G20" s="254">
        <v>7.33</v>
      </c>
      <c r="H20" s="254">
        <v>7.33</v>
      </c>
      <c r="I20" s="254">
        <v>0</v>
      </c>
      <c r="J20" s="254">
        <v>0</v>
      </c>
      <c r="K20" s="253">
        <v>0</v>
      </c>
      <c r="L20" s="253">
        <v>0</v>
      </c>
      <c r="M20" s="253">
        <v>0</v>
      </c>
      <c r="N20" s="253">
        <v>0</v>
      </c>
      <c r="O20" s="253">
        <v>0</v>
      </c>
      <c r="P20" s="253">
        <v>0</v>
      </c>
      <c r="Q20" s="253">
        <v>0</v>
      </c>
      <c r="R20" s="253">
        <v>0</v>
      </c>
      <c r="S20" s="253">
        <v>0</v>
      </c>
      <c r="T20" s="253">
        <v>0</v>
      </c>
      <c r="U20" s="253">
        <v>0</v>
      </c>
      <c r="V20" s="254">
        <v>0</v>
      </c>
    </row>
    <row r="21" ht="20.1" customHeight="1" spans="1:22">
      <c r="A21" s="251" t="s">
        <v>69</v>
      </c>
      <c r="B21" s="251" t="s">
        <v>70</v>
      </c>
      <c r="C21" s="251" t="s">
        <v>71</v>
      </c>
      <c r="D21" s="252" t="s">
        <v>81</v>
      </c>
      <c r="E21" s="253">
        <v>2.04</v>
      </c>
      <c r="F21" s="253">
        <v>2.04</v>
      </c>
      <c r="G21" s="254">
        <v>2.04</v>
      </c>
      <c r="H21" s="254">
        <v>2.04</v>
      </c>
      <c r="I21" s="254">
        <v>0</v>
      </c>
      <c r="J21" s="254">
        <v>0</v>
      </c>
      <c r="K21" s="253">
        <v>0</v>
      </c>
      <c r="L21" s="253">
        <v>0</v>
      </c>
      <c r="M21" s="253">
        <v>0</v>
      </c>
      <c r="N21" s="253">
        <v>0</v>
      </c>
      <c r="O21" s="253">
        <v>0</v>
      </c>
      <c r="P21" s="253">
        <v>0</v>
      </c>
      <c r="Q21" s="253">
        <v>0</v>
      </c>
      <c r="R21" s="253">
        <v>0</v>
      </c>
      <c r="S21" s="253">
        <v>0</v>
      </c>
      <c r="T21" s="253">
        <v>0</v>
      </c>
      <c r="U21" s="253">
        <v>0</v>
      </c>
      <c r="V21" s="254">
        <v>0</v>
      </c>
    </row>
    <row r="22" ht="20.1" customHeight="1" spans="1:22">
      <c r="A22" s="251" t="s">
        <v>69</v>
      </c>
      <c r="B22" s="251" t="s">
        <v>70</v>
      </c>
      <c r="C22" s="251" t="s">
        <v>71</v>
      </c>
      <c r="D22" s="252" t="s">
        <v>82</v>
      </c>
      <c r="E22" s="253">
        <v>12.54</v>
      </c>
      <c r="F22" s="253">
        <v>12.54</v>
      </c>
      <c r="G22" s="254">
        <v>12.54</v>
      </c>
      <c r="H22" s="254">
        <v>12.54</v>
      </c>
      <c r="I22" s="254">
        <v>0</v>
      </c>
      <c r="J22" s="254">
        <v>0</v>
      </c>
      <c r="K22" s="253">
        <v>0</v>
      </c>
      <c r="L22" s="253">
        <v>0</v>
      </c>
      <c r="M22" s="253">
        <v>0</v>
      </c>
      <c r="N22" s="253">
        <v>0</v>
      </c>
      <c r="O22" s="253">
        <v>0</v>
      </c>
      <c r="P22" s="253">
        <v>0</v>
      </c>
      <c r="Q22" s="253">
        <v>0</v>
      </c>
      <c r="R22" s="253">
        <v>0</v>
      </c>
      <c r="S22" s="253">
        <v>0</v>
      </c>
      <c r="T22" s="253">
        <v>0</v>
      </c>
      <c r="U22" s="253">
        <v>0</v>
      </c>
      <c r="V22" s="254">
        <v>0</v>
      </c>
    </row>
    <row r="23" ht="20.1" customHeight="1" spans="1:22">
      <c r="A23" s="251"/>
      <c r="B23" s="251"/>
      <c r="C23" s="251"/>
      <c r="D23" s="252" t="s">
        <v>83</v>
      </c>
      <c r="E23" s="253">
        <f t="shared" ref="E23:V23" si="4">SUM(E24:E25)</f>
        <v>60</v>
      </c>
      <c r="F23" s="253">
        <f>SUM(F24:F25)</f>
        <v>60</v>
      </c>
      <c r="G23" s="254">
        <f>SUM(G24:G25)</f>
        <v>50</v>
      </c>
      <c r="H23" s="254">
        <f>SUM(H24:H25)</f>
        <v>50</v>
      </c>
      <c r="I23" s="254">
        <f>SUM(I24:I25)</f>
        <v>0</v>
      </c>
      <c r="J23" s="254">
        <f>SUM(J24:J25)</f>
        <v>10</v>
      </c>
      <c r="K23" s="253">
        <f>SUM(K24:K25)</f>
        <v>0</v>
      </c>
      <c r="L23" s="253">
        <f>SUM(L24:L25)</f>
        <v>0</v>
      </c>
      <c r="M23" s="253">
        <f>SUM(M24:M25)</f>
        <v>10</v>
      </c>
      <c r="N23" s="253">
        <f>SUM(N24:N25)</f>
        <v>0</v>
      </c>
      <c r="O23" s="253">
        <f>SUM(O24:O25)</f>
        <v>0</v>
      </c>
      <c r="P23" s="253">
        <f>SUM(P24:P25)</f>
        <v>0</v>
      </c>
      <c r="Q23" s="253">
        <f>SUM(Q24:Q25)</f>
        <v>0</v>
      </c>
      <c r="R23" s="253">
        <f>SUM(R24:R25)</f>
        <v>0</v>
      </c>
      <c r="S23" s="253">
        <f>SUM(S24:S25)</f>
        <v>0</v>
      </c>
      <c r="T23" s="253">
        <f>SUM(T24:T25)</f>
        <v>0</v>
      </c>
      <c r="U23" s="253">
        <f>SUM(U24:U25)</f>
        <v>0</v>
      </c>
      <c r="V23" s="254">
        <f>SUM(V24:V25)</f>
        <v>0</v>
      </c>
    </row>
    <row r="24" ht="20.1" customHeight="1" spans="1:22">
      <c r="A24" s="251" t="s">
        <v>69</v>
      </c>
      <c r="B24" s="251" t="s">
        <v>70</v>
      </c>
      <c r="C24" s="251" t="s">
        <v>84</v>
      </c>
      <c r="D24" s="252" t="s">
        <v>85</v>
      </c>
      <c r="E24" s="253">
        <v>10</v>
      </c>
      <c r="F24" s="253">
        <v>10</v>
      </c>
      <c r="G24" s="254">
        <v>0</v>
      </c>
      <c r="H24" s="254">
        <v>0</v>
      </c>
      <c r="I24" s="254">
        <v>0</v>
      </c>
      <c r="J24" s="254">
        <v>10</v>
      </c>
      <c r="K24" s="253">
        <v>0</v>
      </c>
      <c r="L24" s="253">
        <v>0</v>
      </c>
      <c r="M24" s="253">
        <v>10</v>
      </c>
      <c r="N24" s="253">
        <v>0</v>
      </c>
      <c r="O24" s="253">
        <v>0</v>
      </c>
      <c r="P24" s="253">
        <v>0</v>
      </c>
      <c r="Q24" s="253">
        <v>0</v>
      </c>
      <c r="R24" s="253">
        <v>0</v>
      </c>
      <c r="S24" s="253">
        <v>0</v>
      </c>
      <c r="T24" s="253">
        <v>0</v>
      </c>
      <c r="U24" s="253">
        <v>0</v>
      </c>
      <c r="V24" s="254">
        <v>0</v>
      </c>
    </row>
    <row r="25" ht="20.1" customHeight="1" spans="1:22">
      <c r="A25" s="251" t="s">
        <v>69</v>
      </c>
      <c r="B25" s="251" t="s">
        <v>70</v>
      </c>
      <c r="C25" s="251" t="s">
        <v>84</v>
      </c>
      <c r="D25" s="252" t="s">
        <v>86</v>
      </c>
      <c r="E25" s="253">
        <v>50</v>
      </c>
      <c r="F25" s="253">
        <v>50</v>
      </c>
      <c r="G25" s="254">
        <v>50</v>
      </c>
      <c r="H25" s="254">
        <v>50</v>
      </c>
      <c r="I25" s="254">
        <v>0</v>
      </c>
      <c r="J25" s="254">
        <v>0</v>
      </c>
      <c r="K25" s="253">
        <v>0</v>
      </c>
      <c r="L25" s="253">
        <v>0</v>
      </c>
      <c r="M25" s="253">
        <v>0</v>
      </c>
      <c r="N25" s="253">
        <v>0</v>
      </c>
      <c r="O25" s="253">
        <v>0</v>
      </c>
      <c r="P25" s="253">
        <v>0</v>
      </c>
      <c r="Q25" s="253">
        <v>0</v>
      </c>
      <c r="R25" s="253">
        <v>0</v>
      </c>
      <c r="S25" s="253">
        <v>0</v>
      </c>
      <c r="T25" s="253">
        <v>0</v>
      </c>
      <c r="U25" s="253">
        <v>0</v>
      </c>
      <c r="V25" s="254">
        <v>0</v>
      </c>
    </row>
    <row r="26" ht="20.1" customHeight="1" spans="1:22">
      <c r="A26" s="251"/>
      <c r="B26" s="251"/>
      <c r="C26" s="251"/>
      <c r="D26" s="252" t="s">
        <v>87</v>
      </c>
      <c r="E26" s="253">
        <f t="shared" ref="E26:V26" si="5">SUM(E27:E28)</f>
        <v>81.72</v>
      </c>
      <c r="F26" s="253">
        <f>SUM(F27:F28)</f>
        <v>81.72</v>
      </c>
      <c r="G26" s="254">
        <f>SUM(G27:G28)</f>
        <v>80</v>
      </c>
      <c r="H26" s="254">
        <f>SUM(H27:H28)</f>
        <v>80</v>
      </c>
      <c r="I26" s="254">
        <f>SUM(I27:I28)</f>
        <v>0</v>
      </c>
      <c r="J26" s="254">
        <f>SUM(J27:J28)</f>
        <v>1.72</v>
      </c>
      <c r="K26" s="253">
        <f>SUM(K27:K28)</f>
        <v>0</v>
      </c>
      <c r="L26" s="253">
        <f>SUM(L27:L28)</f>
        <v>0</v>
      </c>
      <c r="M26" s="253">
        <f>SUM(M27:M28)</f>
        <v>1.72</v>
      </c>
      <c r="N26" s="253">
        <f>SUM(N27:N28)</f>
        <v>0</v>
      </c>
      <c r="O26" s="253">
        <f>SUM(O27:O28)</f>
        <v>0</v>
      </c>
      <c r="P26" s="253">
        <f>SUM(P27:P28)</f>
        <v>0</v>
      </c>
      <c r="Q26" s="253">
        <f>SUM(Q27:Q28)</f>
        <v>0</v>
      </c>
      <c r="R26" s="253">
        <f>SUM(R27:R28)</f>
        <v>0</v>
      </c>
      <c r="S26" s="253">
        <f>SUM(S27:S28)</f>
        <v>0</v>
      </c>
      <c r="T26" s="253">
        <f>SUM(T27:T28)</f>
        <v>0</v>
      </c>
      <c r="U26" s="253">
        <f>SUM(U27:U28)</f>
        <v>0</v>
      </c>
      <c r="V26" s="254">
        <f>SUM(V27:V28)</f>
        <v>0</v>
      </c>
    </row>
    <row r="27" ht="20.1" customHeight="1" spans="1:22">
      <c r="A27" s="251" t="s">
        <v>69</v>
      </c>
      <c r="B27" s="251" t="s">
        <v>70</v>
      </c>
      <c r="C27" s="251" t="s">
        <v>88</v>
      </c>
      <c r="D27" s="252" t="s">
        <v>89</v>
      </c>
      <c r="E27" s="253">
        <v>21.72</v>
      </c>
      <c r="F27" s="253">
        <v>21.72</v>
      </c>
      <c r="G27" s="254">
        <v>20</v>
      </c>
      <c r="H27" s="254">
        <v>20</v>
      </c>
      <c r="I27" s="254">
        <v>0</v>
      </c>
      <c r="J27" s="254">
        <v>1.72</v>
      </c>
      <c r="K27" s="253">
        <v>0</v>
      </c>
      <c r="L27" s="253">
        <v>0</v>
      </c>
      <c r="M27" s="253">
        <v>1.72</v>
      </c>
      <c r="N27" s="253">
        <v>0</v>
      </c>
      <c r="O27" s="253">
        <v>0</v>
      </c>
      <c r="P27" s="253">
        <v>0</v>
      </c>
      <c r="Q27" s="253">
        <v>0</v>
      </c>
      <c r="R27" s="253">
        <v>0</v>
      </c>
      <c r="S27" s="253">
        <v>0</v>
      </c>
      <c r="T27" s="253">
        <v>0</v>
      </c>
      <c r="U27" s="253">
        <v>0</v>
      </c>
      <c r="V27" s="254">
        <v>0</v>
      </c>
    </row>
    <row r="28" ht="20.1" customHeight="1" spans="1:22">
      <c r="A28" s="251" t="s">
        <v>69</v>
      </c>
      <c r="B28" s="251" t="s">
        <v>70</v>
      </c>
      <c r="C28" s="251" t="s">
        <v>88</v>
      </c>
      <c r="D28" s="252" t="s">
        <v>90</v>
      </c>
      <c r="E28" s="253">
        <v>60</v>
      </c>
      <c r="F28" s="253">
        <v>60</v>
      </c>
      <c r="G28" s="254">
        <v>60</v>
      </c>
      <c r="H28" s="254">
        <v>60</v>
      </c>
      <c r="I28" s="254">
        <v>0</v>
      </c>
      <c r="J28" s="254">
        <v>0</v>
      </c>
      <c r="K28" s="253">
        <v>0</v>
      </c>
      <c r="L28" s="253">
        <v>0</v>
      </c>
      <c r="M28" s="253">
        <v>0</v>
      </c>
      <c r="N28" s="253">
        <v>0</v>
      </c>
      <c r="O28" s="253">
        <v>0</v>
      </c>
      <c r="P28" s="253">
        <v>0</v>
      </c>
      <c r="Q28" s="253">
        <v>0</v>
      </c>
      <c r="R28" s="253">
        <v>0</v>
      </c>
      <c r="S28" s="253">
        <v>0</v>
      </c>
      <c r="T28" s="253">
        <v>0</v>
      </c>
      <c r="U28" s="253">
        <v>0</v>
      </c>
      <c r="V28" s="254">
        <v>0</v>
      </c>
    </row>
    <row r="29" ht="20.1" customHeight="1" spans="1:22">
      <c r="A29" s="251"/>
      <c r="B29" s="251"/>
      <c r="C29" s="251"/>
      <c r="D29" s="252" t="s">
        <v>91</v>
      </c>
      <c r="E29" s="253">
        <f t="shared" ref="E29:V29" si="6">SUM(E30:E31)</f>
        <v>21.8</v>
      </c>
      <c r="F29" s="253">
        <f>SUM(F30:F31)</f>
        <v>21.8</v>
      </c>
      <c r="G29" s="254">
        <f>SUM(G30:G31)</f>
        <v>21.8</v>
      </c>
      <c r="H29" s="254">
        <f>SUM(H30:H31)</f>
        <v>21.8</v>
      </c>
      <c r="I29" s="254">
        <f>SUM(I30:I31)</f>
        <v>0</v>
      </c>
      <c r="J29" s="254">
        <f>SUM(J30:J31)</f>
        <v>0</v>
      </c>
      <c r="K29" s="253">
        <f>SUM(K30:K31)</f>
        <v>0</v>
      </c>
      <c r="L29" s="253">
        <f>SUM(L30:L31)</f>
        <v>0</v>
      </c>
      <c r="M29" s="253">
        <f>SUM(M30:M31)</f>
        <v>0</v>
      </c>
      <c r="N29" s="253">
        <f>SUM(N30:N31)</f>
        <v>0</v>
      </c>
      <c r="O29" s="253">
        <f>SUM(O30:O31)</f>
        <v>0</v>
      </c>
      <c r="P29" s="253">
        <f>SUM(P30:P31)</f>
        <v>0</v>
      </c>
      <c r="Q29" s="253">
        <f>SUM(Q30:Q31)</f>
        <v>0</v>
      </c>
      <c r="R29" s="253">
        <f>SUM(R30:R31)</f>
        <v>0</v>
      </c>
      <c r="S29" s="253">
        <f>SUM(S30:S31)</f>
        <v>0</v>
      </c>
      <c r="T29" s="253">
        <f>SUM(T30:T31)</f>
        <v>0</v>
      </c>
      <c r="U29" s="253">
        <f>SUM(U30:U31)</f>
        <v>0</v>
      </c>
      <c r="V29" s="254">
        <f>SUM(V30:V31)</f>
        <v>0</v>
      </c>
    </row>
    <row r="30" ht="20.1" customHeight="1" spans="1:22">
      <c r="A30" s="251" t="s">
        <v>69</v>
      </c>
      <c r="B30" s="251" t="s">
        <v>70</v>
      </c>
      <c r="C30" s="251" t="s">
        <v>92</v>
      </c>
      <c r="D30" s="252" t="s">
        <v>93</v>
      </c>
      <c r="E30" s="253">
        <v>1.8</v>
      </c>
      <c r="F30" s="253">
        <v>1.8</v>
      </c>
      <c r="G30" s="254">
        <v>1.8</v>
      </c>
      <c r="H30" s="254">
        <v>1.8</v>
      </c>
      <c r="I30" s="254">
        <v>0</v>
      </c>
      <c r="J30" s="254">
        <v>0</v>
      </c>
      <c r="K30" s="253">
        <v>0</v>
      </c>
      <c r="L30" s="253">
        <v>0</v>
      </c>
      <c r="M30" s="253">
        <v>0</v>
      </c>
      <c r="N30" s="253">
        <v>0</v>
      </c>
      <c r="O30" s="253">
        <v>0</v>
      </c>
      <c r="P30" s="253">
        <v>0</v>
      </c>
      <c r="Q30" s="253">
        <v>0</v>
      </c>
      <c r="R30" s="253">
        <v>0</v>
      </c>
      <c r="S30" s="253">
        <v>0</v>
      </c>
      <c r="T30" s="253">
        <v>0</v>
      </c>
      <c r="U30" s="253">
        <v>0</v>
      </c>
      <c r="V30" s="254">
        <v>0</v>
      </c>
    </row>
    <row r="31" ht="20.1" customHeight="1" spans="1:22">
      <c r="A31" s="251" t="s">
        <v>69</v>
      </c>
      <c r="B31" s="251" t="s">
        <v>70</v>
      </c>
      <c r="C31" s="251" t="s">
        <v>92</v>
      </c>
      <c r="D31" s="252" t="s">
        <v>94</v>
      </c>
      <c r="E31" s="253">
        <v>20</v>
      </c>
      <c r="F31" s="253">
        <v>20</v>
      </c>
      <c r="G31" s="254">
        <v>20</v>
      </c>
      <c r="H31" s="254">
        <v>20</v>
      </c>
      <c r="I31" s="254">
        <v>0</v>
      </c>
      <c r="J31" s="254">
        <v>0</v>
      </c>
      <c r="K31" s="253">
        <v>0</v>
      </c>
      <c r="L31" s="253">
        <v>0</v>
      </c>
      <c r="M31" s="253">
        <v>0</v>
      </c>
      <c r="N31" s="253">
        <v>0</v>
      </c>
      <c r="O31" s="253">
        <v>0</v>
      </c>
      <c r="P31" s="253">
        <v>0</v>
      </c>
      <c r="Q31" s="253">
        <v>0</v>
      </c>
      <c r="R31" s="253">
        <v>0</v>
      </c>
      <c r="S31" s="253">
        <v>0</v>
      </c>
      <c r="T31" s="253">
        <v>0</v>
      </c>
      <c r="U31" s="253">
        <v>0</v>
      </c>
      <c r="V31" s="254">
        <v>0</v>
      </c>
    </row>
    <row r="32" ht="20.1" customHeight="1" spans="1:22">
      <c r="A32" s="251"/>
      <c r="B32" s="251"/>
      <c r="C32" s="251"/>
      <c r="D32" s="252" t="s">
        <v>95</v>
      </c>
      <c r="E32" s="253">
        <f t="shared" ref="E32:V32" si="7">SUM(E33:E43)</f>
        <v>33.56</v>
      </c>
      <c r="F32" s="253">
        <f>SUM(F33:F43)</f>
        <v>33.56</v>
      </c>
      <c r="G32" s="254">
        <f>SUM(G33:G43)</f>
        <v>31.4</v>
      </c>
      <c r="H32" s="254">
        <f>SUM(H33:H43)</f>
        <v>31.4</v>
      </c>
      <c r="I32" s="254">
        <f>SUM(I33:I43)</f>
        <v>0</v>
      </c>
      <c r="J32" s="254">
        <f>SUM(J33:J43)</f>
        <v>2.16</v>
      </c>
      <c r="K32" s="253">
        <f>SUM(K33:K43)</f>
        <v>0</v>
      </c>
      <c r="L32" s="253">
        <f>SUM(L33:L43)</f>
        <v>0</v>
      </c>
      <c r="M32" s="253">
        <f>SUM(M33:M43)</f>
        <v>2.16</v>
      </c>
      <c r="N32" s="253">
        <f>SUM(N33:N43)</f>
        <v>0</v>
      </c>
      <c r="O32" s="253">
        <f>SUM(O33:O43)</f>
        <v>0</v>
      </c>
      <c r="P32" s="253">
        <f>SUM(P33:P43)</f>
        <v>0</v>
      </c>
      <c r="Q32" s="253">
        <f>SUM(Q33:Q43)</f>
        <v>0</v>
      </c>
      <c r="R32" s="253">
        <f>SUM(R33:R43)</f>
        <v>0</v>
      </c>
      <c r="S32" s="253">
        <f>SUM(S33:S43)</f>
        <v>0</v>
      </c>
      <c r="T32" s="253">
        <f>SUM(T33:T43)</f>
        <v>0</v>
      </c>
      <c r="U32" s="253">
        <f>SUM(U33:U43)</f>
        <v>0</v>
      </c>
      <c r="V32" s="254">
        <f>SUM(V33:V43)</f>
        <v>0</v>
      </c>
    </row>
    <row r="33" ht="20.1" customHeight="1" spans="1:22">
      <c r="A33" s="251" t="s">
        <v>69</v>
      </c>
      <c r="B33" s="251" t="s">
        <v>70</v>
      </c>
      <c r="C33" s="251" t="s">
        <v>96</v>
      </c>
      <c r="D33" s="252" t="s">
        <v>97</v>
      </c>
      <c r="E33" s="253">
        <v>17.26</v>
      </c>
      <c r="F33" s="253">
        <v>17.26</v>
      </c>
      <c r="G33" s="254">
        <v>17.26</v>
      </c>
      <c r="H33" s="254">
        <v>17.26</v>
      </c>
      <c r="I33" s="254">
        <v>0</v>
      </c>
      <c r="J33" s="254">
        <v>0</v>
      </c>
      <c r="K33" s="253">
        <v>0</v>
      </c>
      <c r="L33" s="253">
        <v>0</v>
      </c>
      <c r="M33" s="253">
        <v>0</v>
      </c>
      <c r="N33" s="253">
        <v>0</v>
      </c>
      <c r="O33" s="253">
        <v>0</v>
      </c>
      <c r="P33" s="253">
        <v>0</v>
      </c>
      <c r="Q33" s="253">
        <v>0</v>
      </c>
      <c r="R33" s="253">
        <v>0</v>
      </c>
      <c r="S33" s="253">
        <v>0</v>
      </c>
      <c r="T33" s="253">
        <v>0</v>
      </c>
      <c r="U33" s="253">
        <v>0</v>
      </c>
      <c r="V33" s="254">
        <v>0</v>
      </c>
    </row>
    <row r="34" ht="20.1" customHeight="1" spans="1:22">
      <c r="A34" s="251" t="s">
        <v>69</v>
      </c>
      <c r="B34" s="251" t="s">
        <v>70</v>
      </c>
      <c r="C34" s="251" t="s">
        <v>96</v>
      </c>
      <c r="D34" s="252" t="s">
        <v>98</v>
      </c>
      <c r="E34" s="253">
        <v>4.9</v>
      </c>
      <c r="F34" s="253">
        <v>4.9</v>
      </c>
      <c r="G34" s="254">
        <v>4.9</v>
      </c>
      <c r="H34" s="254">
        <v>4.9</v>
      </c>
      <c r="I34" s="254">
        <v>0</v>
      </c>
      <c r="J34" s="254">
        <v>0</v>
      </c>
      <c r="K34" s="253">
        <v>0</v>
      </c>
      <c r="L34" s="253">
        <v>0</v>
      </c>
      <c r="M34" s="253">
        <v>0</v>
      </c>
      <c r="N34" s="253">
        <v>0</v>
      </c>
      <c r="O34" s="253">
        <v>0</v>
      </c>
      <c r="P34" s="253">
        <v>0</v>
      </c>
      <c r="Q34" s="253">
        <v>0</v>
      </c>
      <c r="R34" s="253">
        <v>0</v>
      </c>
      <c r="S34" s="253">
        <v>0</v>
      </c>
      <c r="T34" s="253">
        <v>0</v>
      </c>
      <c r="U34" s="253">
        <v>0</v>
      </c>
      <c r="V34" s="254">
        <v>0</v>
      </c>
    </row>
    <row r="35" ht="20.1" customHeight="1" spans="1:22">
      <c r="A35" s="251" t="s">
        <v>69</v>
      </c>
      <c r="B35" s="251" t="s">
        <v>70</v>
      </c>
      <c r="C35" s="251" t="s">
        <v>96</v>
      </c>
      <c r="D35" s="252" t="s">
        <v>99</v>
      </c>
      <c r="E35" s="253">
        <v>2.1</v>
      </c>
      <c r="F35" s="253">
        <v>2.1</v>
      </c>
      <c r="G35" s="254">
        <v>2.1</v>
      </c>
      <c r="H35" s="254">
        <v>2.1</v>
      </c>
      <c r="I35" s="254">
        <v>0</v>
      </c>
      <c r="J35" s="254">
        <v>0</v>
      </c>
      <c r="K35" s="253">
        <v>0</v>
      </c>
      <c r="L35" s="253">
        <v>0</v>
      </c>
      <c r="M35" s="253">
        <v>0</v>
      </c>
      <c r="N35" s="253">
        <v>0</v>
      </c>
      <c r="O35" s="253">
        <v>0</v>
      </c>
      <c r="P35" s="253">
        <v>0</v>
      </c>
      <c r="Q35" s="253">
        <v>0</v>
      </c>
      <c r="R35" s="253">
        <v>0</v>
      </c>
      <c r="S35" s="253">
        <v>0</v>
      </c>
      <c r="T35" s="253">
        <v>0</v>
      </c>
      <c r="U35" s="253">
        <v>0</v>
      </c>
      <c r="V35" s="254">
        <v>0</v>
      </c>
    </row>
    <row r="36" ht="20.1" customHeight="1" spans="1:22">
      <c r="A36" s="251" t="s">
        <v>69</v>
      </c>
      <c r="B36" s="251" t="s">
        <v>70</v>
      </c>
      <c r="C36" s="251" t="s">
        <v>96</v>
      </c>
      <c r="D36" s="252" t="s">
        <v>73</v>
      </c>
      <c r="E36" s="253">
        <v>1.44</v>
      </c>
      <c r="F36" s="253">
        <v>1.44</v>
      </c>
      <c r="G36" s="254">
        <v>1.44</v>
      </c>
      <c r="H36" s="254">
        <v>1.44</v>
      </c>
      <c r="I36" s="254">
        <v>0</v>
      </c>
      <c r="J36" s="254">
        <v>0</v>
      </c>
      <c r="K36" s="253">
        <v>0</v>
      </c>
      <c r="L36" s="253">
        <v>0</v>
      </c>
      <c r="M36" s="253">
        <v>0</v>
      </c>
      <c r="N36" s="253">
        <v>0</v>
      </c>
      <c r="O36" s="253">
        <v>0</v>
      </c>
      <c r="P36" s="253">
        <v>0</v>
      </c>
      <c r="Q36" s="253">
        <v>0</v>
      </c>
      <c r="R36" s="253">
        <v>0</v>
      </c>
      <c r="S36" s="253">
        <v>0</v>
      </c>
      <c r="T36" s="253">
        <v>0</v>
      </c>
      <c r="U36" s="253">
        <v>0</v>
      </c>
      <c r="V36" s="254">
        <v>0</v>
      </c>
    </row>
    <row r="37" ht="20.1" customHeight="1" spans="1:22">
      <c r="A37" s="251" t="s">
        <v>69</v>
      </c>
      <c r="B37" s="251" t="s">
        <v>70</v>
      </c>
      <c r="C37" s="251" t="s">
        <v>96</v>
      </c>
      <c r="D37" s="252" t="s">
        <v>74</v>
      </c>
      <c r="E37" s="253">
        <v>4.32</v>
      </c>
      <c r="F37" s="253">
        <v>4.32</v>
      </c>
      <c r="G37" s="254">
        <v>2.16</v>
      </c>
      <c r="H37" s="254">
        <v>2.16</v>
      </c>
      <c r="I37" s="254">
        <v>0</v>
      </c>
      <c r="J37" s="254">
        <v>2.16</v>
      </c>
      <c r="K37" s="253">
        <v>0</v>
      </c>
      <c r="L37" s="253">
        <v>0</v>
      </c>
      <c r="M37" s="253">
        <v>2.16</v>
      </c>
      <c r="N37" s="253">
        <v>0</v>
      </c>
      <c r="O37" s="253">
        <v>0</v>
      </c>
      <c r="P37" s="253">
        <v>0</v>
      </c>
      <c r="Q37" s="253">
        <v>0</v>
      </c>
      <c r="R37" s="253">
        <v>0</v>
      </c>
      <c r="S37" s="253">
        <v>0</v>
      </c>
      <c r="T37" s="253">
        <v>0</v>
      </c>
      <c r="U37" s="253">
        <v>0</v>
      </c>
      <c r="V37" s="254">
        <v>0</v>
      </c>
    </row>
    <row r="38" ht="20.1" customHeight="1" spans="1:22">
      <c r="A38" s="251" t="s">
        <v>69</v>
      </c>
      <c r="B38" s="251" t="s">
        <v>70</v>
      </c>
      <c r="C38" s="251" t="s">
        <v>96</v>
      </c>
      <c r="D38" s="252" t="s">
        <v>75</v>
      </c>
      <c r="E38" s="253">
        <v>0.05</v>
      </c>
      <c r="F38" s="253">
        <v>0.05</v>
      </c>
      <c r="G38" s="254">
        <v>0.05</v>
      </c>
      <c r="H38" s="254">
        <v>0.05</v>
      </c>
      <c r="I38" s="254">
        <v>0</v>
      </c>
      <c r="J38" s="254">
        <v>0</v>
      </c>
      <c r="K38" s="253">
        <v>0</v>
      </c>
      <c r="L38" s="253">
        <v>0</v>
      </c>
      <c r="M38" s="253">
        <v>0</v>
      </c>
      <c r="N38" s="253">
        <v>0</v>
      </c>
      <c r="O38" s="253">
        <v>0</v>
      </c>
      <c r="P38" s="253">
        <v>0</v>
      </c>
      <c r="Q38" s="253">
        <v>0</v>
      </c>
      <c r="R38" s="253">
        <v>0</v>
      </c>
      <c r="S38" s="253">
        <v>0</v>
      </c>
      <c r="T38" s="253">
        <v>0</v>
      </c>
      <c r="U38" s="253">
        <v>0</v>
      </c>
      <c r="V38" s="254">
        <v>0</v>
      </c>
    </row>
    <row r="39" ht="20.1" customHeight="1" spans="1:22">
      <c r="A39" s="251" t="s">
        <v>69</v>
      </c>
      <c r="B39" s="251" t="s">
        <v>70</v>
      </c>
      <c r="C39" s="251" t="s">
        <v>96</v>
      </c>
      <c r="D39" s="252" t="s">
        <v>76</v>
      </c>
      <c r="E39" s="253">
        <v>0.13</v>
      </c>
      <c r="F39" s="253">
        <v>0.13</v>
      </c>
      <c r="G39" s="254">
        <v>0.13</v>
      </c>
      <c r="H39" s="254">
        <v>0.13</v>
      </c>
      <c r="I39" s="254">
        <v>0</v>
      </c>
      <c r="J39" s="254">
        <v>0</v>
      </c>
      <c r="K39" s="253">
        <v>0</v>
      </c>
      <c r="L39" s="253">
        <v>0</v>
      </c>
      <c r="M39" s="253">
        <v>0</v>
      </c>
      <c r="N39" s="253">
        <v>0</v>
      </c>
      <c r="O39" s="253">
        <v>0</v>
      </c>
      <c r="P39" s="253">
        <v>0</v>
      </c>
      <c r="Q39" s="253">
        <v>0</v>
      </c>
      <c r="R39" s="253">
        <v>0</v>
      </c>
      <c r="S39" s="253">
        <v>0</v>
      </c>
      <c r="T39" s="253">
        <v>0</v>
      </c>
      <c r="U39" s="253">
        <v>0</v>
      </c>
      <c r="V39" s="254">
        <v>0</v>
      </c>
    </row>
    <row r="40" ht="20.1" customHeight="1" spans="1:22">
      <c r="A40" s="251" t="s">
        <v>69</v>
      </c>
      <c r="B40" s="251" t="s">
        <v>70</v>
      </c>
      <c r="C40" s="251" t="s">
        <v>96</v>
      </c>
      <c r="D40" s="252" t="s">
        <v>100</v>
      </c>
      <c r="E40" s="253">
        <v>0.29</v>
      </c>
      <c r="F40" s="253">
        <v>0.29</v>
      </c>
      <c r="G40" s="254">
        <v>0.29</v>
      </c>
      <c r="H40" s="254">
        <v>0.29</v>
      </c>
      <c r="I40" s="254">
        <v>0</v>
      </c>
      <c r="J40" s="254">
        <v>0</v>
      </c>
      <c r="K40" s="253">
        <v>0</v>
      </c>
      <c r="L40" s="253">
        <v>0</v>
      </c>
      <c r="M40" s="253">
        <v>0</v>
      </c>
      <c r="N40" s="253">
        <v>0</v>
      </c>
      <c r="O40" s="253">
        <v>0</v>
      </c>
      <c r="P40" s="253">
        <v>0</v>
      </c>
      <c r="Q40" s="253">
        <v>0</v>
      </c>
      <c r="R40" s="253">
        <v>0</v>
      </c>
      <c r="S40" s="253">
        <v>0</v>
      </c>
      <c r="T40" s="253">
        <v>0</v>
      </c>
      <c r="U40" s="253">
        <v>0</v>
      </c>
      <c r="V40" s="254">
        <v>0</v>
      </c>
    </row>
    <row r="41" ht="20.1" customHeight="1" spans="1:22">
      <c r="A41" s="251" t="s">
        <v>69</v>
      </c>
      <c r="B41" s="251" t="s">
        <v>70</v>
      </c>
      <c r="C41" s="251" t="s">
        <v>96</v>
      </c>
      <c r="D41" s="252" t="s">
        <v>79</v>
      </c>
      <c r="E41" s="253">
        <v>0.3</v>
      </c>
      <c r="F41" s="253">
        <v>0.3</v>
      </c>
      <c r="G41" s="254">
        <v>0.3</v>
      </c>
      <c r="H41" s="254">
        <v>0.3</v>
      </c>
      <c r="I41" s="254">
        <v>0</v>
      </c>
      <c r="J41" s="254">
        <v>0</v>
      </c>
      <c r="K41" s="253">
        <v>0</v>
      </c>
      <c r="L41" s="253">
        <v>0</v>
      </c>
      <c r="M41" s="253">
        <v>0</v>
      </c>
      <c r="N41" s="253">
        <v>0</v>
      </c>
      <c r="O41" s="253">
        <v>0</v>
      </c>
      <c r="P41" s="253">
        <v>0</v>
      </c>
      <c r="Q41" s="253">
        <v>0</v>
      </c>
      <c r="R41" s="253">
        <v>0</v>
      </c>
      <c r="S41" s="253">
        <v>0</v>
      </c>
      <c r="T41" s="253">
        <v>0</v>
      </c>
      <c r="U41" s="253">
        <v>0</v>
      </c>
      <c r="V41" s="254">
        <v>0</v>
      </c>
    </row>
    <row r="42" ht="20.1" customHeight="1" spans="1:22">
      <c r="A42" s="251" t="s">
        <v>69</v>
      </c>
      <c r="B42" s="251" t="s">
        <v>70</v>
      </c>
      <c r="C42" s="251" t="s">
        <v>96</v>
      </c>
      <c r="D42" s="252" t="s">
        <v>80</v>
      </c>
      <c r="E42" s="253">
        <v>2.05</v>
      </c>
      <c r="F42" s="253">
        <v>2.05</v>
      </c>
      <c r="G42" s="254">
        <v>2.05</v>
      </c>
      <c r="H42" s="254">
        <v>2.05</v>
      </c>
      <c r="I42" s="254">
        <v>0</v>
      </c>
      <c r="J42" s="254">
        <v>0</v>
      </c>
      <c r="K42" s="253">
        <v>0</v>
      </c>
      <c r="L42" s="253">
        <v>0</v>
      </c>
      <c r="M42" s="253">
        <v>0</v>
      </c>
      <c r="N42" s="253">
        <v>0</v>
      </c>
      <c r="O42" s="253">
        <v>0</v>
      </c>
      <c r="P42" s="253">
        <v>0</v>
      </c>
      <c r="Q42" s="253">
        <v>0</v>
      </c>
      <c r="R42" s="253">
        <v>0</v>
      </c>
      <c r="S42" s="253">
        <v>0</v>
      </c>
      <c r="T42" s="253">
        <v>0</v>
      </c>
      <c r="U42" s="253">
        <v>0</v>
      </c>
      <c r="V42" s="254">
        <v>0</v>
      </c>
    </row>
    <row r="43" ht="20.1" customHeight="1" spans="1:22">
      <c r="A43" s="251" t="s">
        <v>69</v>
      </c>
      <c r="B43" s="251" t="s">
        <v>70</v>
      </c>
      <c r="C43" s="251" t="s">
        <v>96</v>
      </c>
      <c r="D43" s="252" t="s">
        <v>81</v>
      </c>
      <c r="E43" s="253">
        <v>0.72</v>
      </c>
      <c r="F43" s="253">
        <v>0.72</v>
      </c>
      <c r="G43" s="254">
        <v>0.72</v>
      </c>
      <c r="H43" s="254">
        <v>0.72</v>
      </c>
      <c r="I43" s="254">
        <v>0</v>
      </c>
      <c r="J43" s="254">
        <v>0</v>
      </c>
      <c r="K43" s="253">
        <v>0</v>
      </c>
      <c r="L43" s="253">
        <v>0</v>
      </c>
      <c r="M43" s="253">
        <v>0</v>
      </c>
      <c r="N43" s="253">
        <v>0</v>
      </c>
      <c r="O43" s="253">
        <v>0</v>
      </c>
      <c r="P43" s="253">
        <v>0</v>
      </c>
      <c r="Q43" s="253">
        <v>0</v>
      </c>
      <c r="R43" s="253">
        <v>0</v>
      </c>
      <c r="S43" s="253">
        <v>0</v>
      </c>
      <c r="T43" s="253">
        <v>0</v>
      </c>
      <c r="U43" s="253">
        <v>0</v>
      </c>
      <c r="V43" s="254">
        <v>0</v>
      </c>
    </row>
    <row r="44" ht="20.1" customHeight="1" spans="1:22">
      <c r="A44" s="251"/>
      <c r="B44" s="251"/>
      <c r="C44" s="251"/>
      <c r="D44" s="252" t="s">
        <v>101</v>
      </c>
      <c r="E44" s="253">
        <f t="shared" ref="E44:V44" si="8">E45</f>
        <v>28.43</v>
      </c>
      <c r="F44" s="253">
        <f>F45</f>
        <v>28.43</v>
      </c>
      <c r="G44" s="254">
        <f>G45</f>
        <v>28.43</v>
      </c>
      <c r="H44" s="254">
        <f>H45</f>
        <v>28.43</v>
      </c>
      <c r="I44" s="254">
        <f>I45</f>
        <v>0</v>
      </c>
      <c r="J44" s="254">
        <f>J45</f>
        <v>0</v>
      </c>
      <c r="K44" s="253">
        <f>K45</f>
        <v>0</v>
      </c>
      <c r="L44" s="253">
        <f>L45</f>
        <v>0</v>
      </c>
      <c r="M44" s="253">
        <f>M45</f>
        <v>0</v>
      </c>
      <c r="N44" s="253">
        <f>N45</f>
        <v>0</v>
      </c>
      <c r="O44" s="253">
        <f>O45</f>
        <v>0</v>
      </c>
      <c r="P44" s="253">
        <f>P45</f>
        <v>0</v>
      </c>
      <c r="Q44" s="253">
        <f>Q45</f>
        <v>0</v>
      </c>
      <c r="R44" s="253">
        <f>R45</f>
        <v>0</v>
      </c>
      <c r="S44" s="253">
        <f>S45</f>
        <v>0</v>
      </c>
      <c r="T44" s="253">
        <f>T45</f>
        <v>0</v>
      </c>
      <c r="U44" s="253">
        <f>U45</f>
        <v>0</v>
      </c>
      <c r="V44" s="254">
        <f>V45</f>
        <v>0</v>
      </c>
    </row>
    <row r="45" ht="20.1" customHeight="1" spans="1:22">
      <c r="A45" s="251"/>
      <c r="B45" s="251"/>
      <c r="C45" s="251"/>
      <c r="D45" s="252" t="s">
        <v>102</v>
      </c>
      <c r="E45" s="253">
        <f t="shared" ref="E45:V45" si="9">E46+E48</f>
        <v>28.43</v>
      </c>
      <c r="F45" s="253">
        <f>F46+F48</f>
        <v>28.43</v>
      </c>
      <c r="G45" s="254">
        <f>G46+G48</f>
        <v>28.43</v>
      </c>
      <c r="H45" s="254">
        <f>H46+H48</f>
        <v>28.43</v>
      </c>
      <c r="I45" s="254">
        <f>I46+I48</f>
        <v>0</v>
      </c>
      <c r="J45" s="254">
        <f>J46+J48</f>
        <v>0</v>
      </c>
      <c r="K45" s="253">
        <f>K46+K48</f>
        <v>0</v>
      </c>
      <c r="L45" s="253">
        <f>L46+L48</f>
        <v>0</v>
      </c>
      <c r="M45" s="253">
        <f>M46+M48</f>
        <v>0</v>
      </c>
      <c r="N45" s="253">
        <f>N46+N48</f>
        <v>0</v>
      </c>
      <c r="O45" s="253">
        <f>O46+O48</f>
        <v>0</v>
      </c>
      <c r="P45" s="253">
        <f>P46+P48</f>
        <v>0</v>
      </c>
      <c r="Q45" s="253">
        <f>Q46+Q48</f>
        <v>0</v>
      </c>
      <c r="R45" s="253">
        <f>R46+R48</f>
        <v>0</v>
      </c>
      <c r="S45" s="253">
        <f>S46+S48</f>
        <v>0</v>
      </c>
      <c r="T45" s="253">
        <f>T46+T48</f>
        <v>0</v>
      </c>
      <c r="U45" s="253">
        <f>U46+U48</f>
        <v>0</v>
      </c>
      <c r="V45" s="254">
        <f>V46+V48</f>
        <v>0</v>
      </c>
    </row>
    <row r="46" ht="20.1" customHeight="1" spans="1:22">
      <c r="A46" s="251"/>
      <c r="B46" s="251"/>
      <c r="C46" s="251"/>
      <c r="D46" s="252" t="s">
        <v>103</v>
      </c>
      <c r="E46" s="253">
        <f t="shared" ref="E46:V46" si="10">E47</f>
        <v>9.38</v>
      </c>
      <c r="F46" s="253">
        <f>F47</f>
        <v>9.38</v>
      </c>
      <c r="G46" s="254">
        <f>G47</f>
        <v>9.38</v>
      </c>
      <c r="H46" s="254">
        <f>H47</f>
        <v>9.38</v>
      </c>
      <c r="I46" s="254">
        <f>I47</f>
        <v>0</v>
      </c>
      <c r="J46" s="254">
        <f>J47</f>
        <v>0</v>
      </c>
      <c r="K46" s="253">
        <f>K47</f>
        <v>0</v>
      </c>
      <c r="L46" s="253">
        <f>L47</f>
        <v>0</v>
      </c>
      <c r="M46" s="253">
        <f>M47</f>
        <v>0</v>
      </c>
      <c r="N46" s="253">
        <f>N47</f>
        <v>0</v>
      </c>
      <c r="O46" s="253">
        <f>O47</f>
        <v>0</v>
      </c>
      <c r="P46" s="253">
        <f>P47</f>
        <v>0</v>
      </c>
      <c r="Q46" s="253">
        <f>Q47</f>
        <v>0</v>
      </c>
      <c r="R46" s="253">
        <f>R47</f>
        <v>0</v>
      </c>
      <c r="S46" s="253">
        <f>S47</f>
        <v>0</v>
      </c>
      <c r="T46" s="253">
        <f>T47</f>
        <v>0</v>
      </c>
      <c r="U46" s="253">
        <f>U47</f>
        <v>0</v>
      </c>
      <c r="V46" s="254">
        <f>V47</f>
        <v>0</v>
      </c>
    </row>
    <row r="47" ht="20.1" customHeight="1" spans="1:22">
      <c r="A47" s="251" t="s">
        <v>104</v>
      </c>
      <c r="B47" s="251" t="s">
        <v>105</v>
      </c>
      <c r="C47" s="251" t="s">
        <v>71</v>
      </c>
      <c r="D47" s="252" t="s">
        <v>106</v>
      </c>
      <c r="E47" s="253">
        <v>9.38</v>
      </c>
      <c r="F47" s="253">
        <v>9.38</v>
      </c>
      <c r="G47" s="254">
        <v>9.38</v>
      </c>
      <c r="H47" s="254">
        <v>9.38</v>
      </c>
      <c r="I47" s="254">
        <v>0</v>
      </c>
      <c r="J47" s="254">
        <v>0</v>
      </c>
      <c r="K47" s="253">
        <v>0</v>
      </c>
      <c r="L47" s="253">
        <v>0</v>
      </c>
      <c r="M47" s="253">
        <v>0</v>
      </c>
      <c r="N47" s="253">
        <v>0</v>
      </c>
      <c r="O47" s="253">
        <v>0</v>
      </c>
      <c r="P47" s="253">
        <v>0</v>
      </c>
      <c r="Q47" s="253">
        <v>0</v>
      </c>
      <c r="R47" s="253">
        <v>0</v>
      </c>
      <c r="S47" s="253">
        <v>0</v>
      </c>
      <c r="T47" s="253">
        <v>0</v>
      </c>
      <c r="U47" s="253">
        <v>0</v>
      </c>
      <c r="V47" s="254">
        <v>0</v>
      </c>
    </row>
    <row r="48" ht="20.1" customHeight="1" spans="1:22">
      <c r="A48" s="251"/>
      <c r="B48" s="251"/>
      <c r="C48" s="251"/>
      <c r="D48" s="252" t="s">
        <v>107</v>
      </c>
      <c r="E48" s="253">
        <f t="shared" ref="E48:V48" si="11">E49</f>
        <v>19.05</v>
      </c>
      <c r="F48" s="253">
        <f>F49</f>
        <v>19.05</v>
      </c>
      <c r="G48" s="254">
        <f>G49</f>
        <v>19.05</v>
      </c>
      <c r="H48" s="254">
        <f>H49</f>
        <v>19.05</v>
      </c>
      <c r="I48" s="254">
        <f>I49</f>
        <v>0</v>
      </c>
      <c r="J48" s="254">
        <f>J49</f>
        <v>0</v>
      </c>
      <c r="K48" s="253">
        <f>K49</f>
        <v>0</v>
      </c>
      <c r="L48" s="253">
        <f>L49</f>
        <v>0</v>
      </c>
      <c r="M48" s="253">
        <f>M49</f>
        <v>0</v>
      </c>
      <c r="N48" s="253">
        <f>N49</f>
        <v>0</v>
      </c>
      <c r="O48" s="253">
        <f>O49</f>
        <v>0</v>
      </c>
      <c r="P48" s="253">
        <f>P49</f>
        <v>0</v>
      </c>
      <c r="Q48" s="253">
        <f>Q49</f>
        <v>0</v>
      </c>
      <c r="R48" s="253">
        <f>R49</f>
        <v>0</v>
      </c>
      <c r="S48" s="253">
        <f>S49</f>
        <v>0</v>
      </c>
      <c r="T48" s="253">
        <f>T49</f>
        <v>0</v>
      </c>
      <c r="U48" s="253">
        <f>U49</f>
        <v>0</v>
      </c>
      <c r="V48" s="254">
        <f>V49</f>
        <v>0</v>
      </c>
    </row>
    <row r="49" ht="20.1" customHeight="1" spans="1:22">
      <c r="A49" s="251" t="s">
        <v>104</v>
      </c>
      <c r="B49" s="251" t="s">
        <v>105</v>
      </c>
      <c r="C49" s="251" t="s">
        <v>105</v>
      </c>
      <c r="D49" s="252" t="s">
        <v>108</v>
      </c>
      <c r="E49" s="253">
        <v>19.05</v>
      </c>
      <c r="F49" s="253">
        <v>19.05</v>
      </c>
      <c r="G49" s="254">
        <v>19.05</v>
      </c>
      <c r="H49" s="254">
        <v>19.05</v>
      </c>
      <c r="I49" s="254">
        <v>0</v>
      </c>
      <c r="J49" s="254">
        <v>0</v>
      </c>
      <c r="K49" s="253">
        <v>0</v>
      </c>
      <c r="L49" s="253">
        <v>0</v>
      </c>
      <c r="M49" s="253">
        <v>0</v>
      </c>
      <c r="N49" s="253">
        <v>0</v>
      </c>
      <c r="O49" s="253">
        <v>0</v>
      </c>
      <c r="P49" s="253">
        <v>0</v>
      </c>
      <c r="Q49" s="253">
        <v>0</v>
      </c>
      <c r="R49" s="253">
        <v>0</v>
      </c>
      <c r="S49" s="253">
        <v>0</v>
      </c>
      <c r="T49" s="253">
        <v>0</v>
      </c>
      <c r="U49" s="253">
        <v>0</v>
      </c>
      <c r="V49" s="254">
        <v>0</v>
      </c>
    </row>
    <row r="50" ht="20.1" customHeight="1" spans="1:22">
      <c r="A50" s="251"/>
      <c r="B50" s="251"/>
      <c r="C50" s="251"/>
      <c r="D50" s="252" t="s">
        <v>109</v>
      </c>
      <c r="E50" s="253">
        <f t="shared" ref="E50:V50" si="12">E51</f>
        <v>8.48</v>
      </c>
      <c r="F50" s="253">
        <f>F51</f>
        <v>8.48</v>
      </c>
      <c r="G50" s="254">
        <f>G51</f>
        <v>8.48</v>
      </c>
      <c r="H50" s="254">
        <f>H51</f>
        <v>8.48</v>
      </c>
      <c r="I50" s="254">
        <f>I51</f>
        <v>0</v>
      </c>
      <c r="J50" s="254">
        <f>J51</f>
        <v>0</v>
      </c>
      <c r="K50" s="253">
        <f>K51</f>
        <v>0</v>
      </c>
      <c r="L50" s="253">
        <f>L51</f>
        <v>0</v>
      </c>
      <c r="M50" s="253">
        <f>M51</f>
        <v>0</v>
      </c>
      <c r="N50" s="253">
        <f>N51</f>
        <v>0</v>
      </c>
      <c r="O50" s="253">
        <f>O51</f>
        <v>0</v>
      </c>
      <c r="P50" s="253">
        <f>P51</f>
        <v>0</v>
      </c>
      <c r="Q50" s="253">
        <f>Q51</f>
        <v>0</v>
      </c>
      <c r="R50" s="253">
        <f>R51</f>
        <v>0</v>
      </c>
      <c r="S50" s="253">
        <f>S51</f>
        <v>0</v>
      </c>
      <c r="T50" s="253">
        <f>T51</f>
        <v>0</v>
      </c>
      <c r="U50" s="253">
        <f>U51</f>
        <v>0</v>
      </c>
      <c r="V50" s="254">
        <f>V51</f>
        <v>0</v>
      </c>
    </row>
    <row r="51" ht="20.1" customHeight="1" spans="1:22">
      <c r="A51" s="251"/>
      <c r="B51" s="251"/>
      <c r="C51" s="251"/>
      <c r="D51" s="252" t="s">
        <v>110</v>
      </c>
      <c r="E51" s="253">
        <f t="shared" ref="E51:V51" si="13">E52+E54</f>
        <v>8.48</v>
      </c>
      <c r="F51" s="253">
        <f>F52+F54</f>
        <v>8.48</v>
      </c>
      <c r="G51" s="254">
        <f>G52+G54</f>
        <v>8.48</v>
      </c>
      <c r="H51" s="254">
        <f>H52+H54</f>
        <v>8.48</v>
      </c>
      <c r="I51" s="254">
        <f>I52+I54</f>
        <v>0</v>
      </c>
      <c r="J51" s="254">
        <f>J52+J54</f>
        <v>0</v>
      </c>
      <c r="K51" s="253">
        <f>K52+K54</f>
        <v>0</v>
      </c>
      <c r="L51" s="253">
        <f>L52+L54</f>
        <v>0</v>
      </c>
      <c r="M51" s="253">
        <f>M52+M54</f>
        <v>0</v>
      </c>
      <c r="N51" s="253">
        <f>N52+N54</f>
        <v>0</v>
      </c>
      <c r="O51" s="253">
        <f>O52+O54</f>
        <v>0</v>
      </c>
      <c r="P51" s="253">
        <f>P52+P54</f>
        <v>0</v>
      </c>
      <c r="Q51" s="253">
        <f>Q52+Q54</f>
        <v>0</v>
      </c>
      <c r="R51" s="253">
        <f>R52+R54</f>
        <v>0</v>
      </c>
      <c r="S51" s="253">
        <f>S52+S54</f>
        <v>0</v>
      </c>
      <c r="T51" s="253">
        <f>T52+T54</f>
        <v>0</v>
      </c>
      <c r="U51" s="253">
        <f>U52+U54</f>
        <v>0</v>
      </c>
      <c r="V51" s="254">
        <f>V52+V54</f>
        <v>0</v>
      </c>
    </row>
    <row r="52" ht="20.1" customHeight="1" spans="1:22">
      <c r="A52" s="251"/>
      <c r="B52" s="251"/>
      <c r="C52" s="251"/>
      <c r="D52" s="252" t="s">
        <v>111</v>
      </c>
      <c r="E52" s="253">
        <f t="shared" ref="E52:V52" si="14">E53</f>
        <v>6.64</v>
      </c>
      <c r="F52" s="253">
        <f>F53</f>
        <v>6.64</v>
      </c>
      <c r="G52" s="254">
        <f>G53</f>
        <v>6.64</v>
      </c>
      <c r="H52" s="254">
        <f>H53</f>
        <v>6.64</v>
      </c>
      <c r="I52" s="254">
        <f>I53</f>
        <v>0</v>
      </c>
      <c r="J52" s="254">
        <f>J53</f>
        <v>0</v>
      </c>
      <c r="K52" s="253">
        <f>K53</f>
        <v>0</v>
      </c>
      <c r="L52" s="253">
        <f>L53</f>
        <v>0</v>
      </c>
      <c r="M52" s="253">
        <f>M53</f>
        <v>0</v>
      </c>
      <c r="N52" s="253">
        <f>N53</f>
        <v>0</v>
      </c>
      <c r="O52" s="253">
        <f>O53</f>
        <v>0</v>
      </c>
      <c r="P52" s="253">
        <f>P53</f>
        <v>0</v>
      </c>
      <c r="Q52" s="253">
        <f>Q53</f>
        <v>0</v>
      </c>
      <c r="R52" s="253">
        <f>R53</f>
        <v>0</v>
      </c>
      <c r="S52" s="253">
        <f>S53</f>
        <v>0</v>
      </c>
      <c r="T52" s="253">
        <f>T53</f>
        <v>0</v>
      </c>
      <c r="U52" s="253">
        <f>U53</f>
        <v>0</v>
      </c>
      <c r="V52" s="254">
        <f>V53</f>
        <v>0</v>
      </c>
    </row>
    <row r="53" ht="20.1" customHeight="1" spans="1:22">
      <c r="A53" s="251" t="s">
        <v>112</v>
      </c>
      <c r="B53" s="251" t="s">
        <v>113</v>
      </c>
      <c r="C53" s="251" t="s">
        <v>71</v>
      </c>
      <c r="D53" s="252" t="s">
        <v>114</v>
      </c>
      <c r="E53" s="253">
        <v>6.64</v>
      </c>
      <c r="F53" s="253">
        <v>6.64</v>
      </c>
      <c r="G53" s="254">
        <v>6.64</v>
      </c>
      <c r="H53" s="254">
        <v>6.64</v>
      </c>
      <c r="I53" s="254">
        <v>0</v>
      </c>
      <c r="J53" s="254">
        <v>0</v>
      </c>
      <c r="K53" s="253">
        <v>0</v>
      </c>
      <c r="L53" s="253">
        <v>0</v>
      </c>
      <c r="M53" s="253">
        <v>0</v>
      </c>
      <c r="N53" s="253">
        <v>0</v>
      </c>
      <c r="O53" s="253">
        <v>0</v>
      </c>
      <c r="P53" s="253">
        <v>0</v>
      </c>
      <c r="Q53" s="253">
        <v>0</v>
      </c>
      <c r="R53" s="253">
        <v>0</v>
      </c>
      <c r="S53" s="253">
        <v>0</v>
      </c>
      <c r="T53" s="253">
        <v>0</v>
      </c>
      <c r="U53" s="253">
        <v>0</v>
      </c>
      <c r="V53" s="254">
        <v>0</v>
      </c>
    </row>
    <row r="54" ht="20.1" customHeight="1" spans="1:22">
      <c r="A54" s="251"/>
      <c r="B54" s="251"/>
      <c r="C54" s="251"/>
      <c r="D54" s="252" t="s">
        <v>115</v>
      </c>
      <c r="E54" s="253">
        <f t="shared" ref="E54:V54" si="15">E55</f>
        <v>1.84</v>
      </c>
      <c r="F54" s="253">
        <f>F55</f>
        <v>1.84</v>
      </c>
      <c r="G54" s="254">
        <f>G55</f>
        <v>1.84</v>
      </c>
      <c r="H54" s="254">
        <f>H55</f>
        <v>1.84</v>
      </c>
      <c r="I54" s="254">
        <f>I55</f>
        <v>0</v>
      </c>
      <c r="J54" s="254">
        <f>J55</f>
        <v>0</v>
      </c>
      <c r="K54" s="253">
        <f>K55</f>
        <v>0</v>
      </c>
      <c r="L54" s="253">
        <f>L55</f>
        <v>0</v>
      </c>
      <c r="M54" s="253">
        <f>M55</f>
        <v>0</v>
      </c>
      <c r="N54" s="253">
        <f>N55</f>
        <v>0</v>
      </c>
      <c r="O54" s="253">
        <f>O55</f>
        <v>0</v>
      </c>
      <c r="P54" s="253">
        <f>P55</f>
        <v>0</v>
      </c>
      <c r="Q54" s="253">
        <f>Q55</f>
        <v>0</v>
      </c>
      <c r="R54" s="253">
        <f>R55</f>
        <v>0</v>
      </c>
      <c r="S54" s="253">
        <f>S55</f>
        <v>0</v>
      </c>
      <c r="T54" s="253">
        <f>T55</f>
        <v>0</v>
      </c>
      <c r="U54" s="253">
        <f>U55</f>
        <v>0</v>
      </c>
      <c r="V54" s="254">
        <f>V55</f>
        <v>0</v>
      </c>
    </row>
    <row r="55" ht="20.1" customHeight="1" spans="1:22">
      <c r="A55" s="251" t="s">
        <v>112</v>
      </c>
      <c r="B55" s="251" t="s">
        <v>113</v>
      </c>
      <c r="C55" s="251" t="s">
        <v>84</v>
      </c>
      <c r="D55" s="252" t="s">
        <v>114</v>
      </c>
      <c r="E55" s="253">
        <v>1.84</v>
      </c>
      <c r="F55" s="253">
        <v>1.84</v>
      </c>
      <c r="G55" s="254">
        <v>1.84</v>
      </c>
      <c r="H55" s="254">
        <v>1.84</v>
      </c>
      <c r="I55" s="254">
        <v>0</v>
      </c>
      <c r="J55" s="254">
        <v>0</v>
      </c>
      <c r="K55" s="253">
        <v>0</v>
      </c>
      <c r="L55" s="253">
        <v>0</v>
      </c>
      <c r="M55" s="253">
        <v>0</v>
      </c>
      <c r="N55" s="253">
        <v>0</v>
      </c>
      <c r="O55" s="253">
        <v>0</v>
      </c>
      <c r="P55" s="253">
        <v>0</v>
      </c>
      <c r="Q55" s="253">
        <v>0</v>
      </c>
      <c r="R55" s="253">
        <v>0</v>
      </c>
      <c r="S55" s="253">
        <v>0</v>
      </c>
      <c r="T55" s="253">
        <v>0</v>
      </c>
      <c r="U55" s="253">
        <v>0</v>
      </c>
      <c r="V55" s="254">
        <v>0</v>
      </c>
    </row>
    <row r="56" ht="20.1" customHeight="1" spans="1:22">
      <c r="A56"/>
      <c r="B56"/>
      <c r="C56"/>
      <c r="D56"/>
      <c r="E56"/>
      <c r="F56"/>
      <c r="G56"/>
      <c r="H56"/>
      <c r="I56"/>
      <c r="J56"/>
      <c r="K56"/>
      <c r="L56"/>
      <c r="M56"/>
      <c r="N56"/>
      <c r="O56"/>
      <c r="P56"/>
      <c r="Q56"/>
      <c r="R56"/>
      <c r="S56"/>
      <c r="T56"/>
      <c r="U56"/>
      <c r="V56"/>
    </row>
    <row r="57" ht="20.1" customHeight="1" spans="1:22">
      <c r="A57"/>
      <c r="B57"/>
      <c r="C57"/>
      <c r="D57"/>
      <c r="E57"/>
      <c r="F57"/>
      <c r="G57"/>
      <c r="H57"/>
      <c r="I57"/>
      <c r="J57"/>
      <c r="K57"/>
      <c r="L57"/>
      <c r="M57"/>
      <c r="N57"/>
      <c r="O57"/>
      <c r="P57"/>
      <c r="Q57"/>
      <c r="R57"/>
      <c r="S57"/>
      <c r="T57"/>
      <c r="U57"/>
      <c r="V57"/>
    </row>
    <row r="58" ht="20.1" customHeight="1" spans="1:22">
      <c r="A58"/>
      <c r="B58"/>
      <c r="C58"/>
      <c r="D58"/>
      <c r="E58"/>
      <c r="F58"/>
      <c r="G58"/>
      <c r="H58"/>
      <c r="I58"/>
      <c r="J58"/>
      <c r="K58"/>
      <c r="L58"/>
      <c r="M58"/>
      <c r="N58"/>
      <c r="O58"/>
      <c r="P58"/>
      <c r="Q58"/>
      <c r="R58"/>
      <c r="S58"/>
      <c r="T58"/>
      <c r="U58"/>
      <c r="V58"/>
    </row>
    <row r="59" ht="20.1" customHeight="1" spans="1:22">
      <c r="A59"/>
      <c r="B59"/>
      <c r="C59"/>
      <c r="D59"/>
      <c r="E59"/>
      <c r="F59"/>
      <c r="G59"/>
      <c r="H59"/>
      <c r="I59"/>
      <c r="J59"/>
      <c r="K59"/>
      <c r="L59"/>
      <c r="M59"/>
      <c r="N59"/>
      <c r="O59"/>
      <c r="P59"/>
      <c r="Q59"/>
      <c r="R59"/>
      <c r="S59"/>
      <c r="T59"/>
      <c r="U59"/>
      <c r="V59"/>
    </row>
    <row r="60" ht="20.1" customHeight="1" spans="1:22">
      <c r="A60"/>
      <c r="B60"/>
      <c r="C60"/>
      <c r="D60"/>
      <c r="E60"/>
      <c r="F60"/>
      <c r="G60"/>
      <c r="H60"/>
      <c r="I60"/>
      <c r="J60"/>
      <c r="K60"/>
      <c r="L60"/>
      <c r="M60"/>
      <c r="N60"/>
      <c r="O60"/>
      <c r="P60"/>
      <c r="Q60"/>
      <c r="R60"/>
      <c r="S60"/>
      <c r="T60"/>
      <c r="U60"/>
      <c r="V60"/>
    </row>
    <row r="61" ht="20.1" customHeight="1" spans="1:22">
      <c r="A61"/>
      <c r="B61"/>
      <c r="C61"/>
      <c r="D61"/>
      <c r="E61"/>
      <c r="F61"/>
      <c r="G61"/>
      <c r="H61"/>
      <c r="I61"/>
      <c r="J61"/>
      <c r="K61"/>
      <c r="L61"/>
      <c r="M61"/>
      <c r="N61"/>
      <c r="O61"/>
      <c r="P61"/>
      <c r="Q61"/>
      <c r="R61"/>
      <c r="S61"/>
      <c r="T61"/>
      <c r="U61"/>
      <c r="V61"/>
    </row>
    <row r="62" ht="20.1" customHeight="1" spans="1:22">
      <c r="A62"/>
      <c r="B62"/>
      <c r="C62"/>
      <c r="D62"/>
      <c r="E62"/>
      <c r="F62"/>
      <c r="G62"/>
      <c r="H62"/>
      <c r="I62"/>
      <c r="J62"/>
      <c r="K62"/>
      <c r="L62"/>
      <c r="M62"/>
      <c r="N62"/>
      <c r="O62"/>
      <c r="P62"/>
      <c r="Q62"/>
      <c r="R62"/>
      <c r="S62"/>
      <c r="T62"/>
      <c r="U62"/>
      <c r="V62"/>
    </row>
    <row r="63" ht="20.1" customHeight="1" spans="1:22">
      <c r="A63"/>
      <c r="B63"/>
      <c r="C63"/>
      <c r="D63"/>
      <c r="E63"/>
      <c r="F63"/>
      <c r="G63"/>
      <c r="H63"/>
      <c r="I63"/>
      <c r="J63"/>
      <c r="K63"/>
      <c r="L63"/>
      <c r="M63"/>
      <c r="N63"/>
      <c r="O63"/>
      <c r="P63"/>
      <c r="Q63"/>
      <c r="R63"/>
      <c r="S63"/>
      <c r="T63"/>
      <c r="U63"/>
      <c r="V63"/>
    </row>
    <row r="64" ht="20.1" customHeight="1" spans="1:22">
      <c r="A64"/>
      <c r="B64"/>
      <c r="C64"/>
      <c r="D64"/>
      <c r="E64"/>
      <c r="F64"/>
      <c r="G64"/>
      <c r="H64"/>
      <c r="I64"/>
      <c r="J64"/>
      <c r="K64"/>
      <c r="L64"/>
      <c r="M64"/>
      <c r="N64"/>
      <c r="O64"/>
      <c r="P64"/>
      <c r="Q64"/>
      <c r="R64"/>
      <c r="S64"/>
      <c r="T64"/>
      <c r="U64"/>
      <c r="V64"/>
    </row>
    <row r="65" ht="20.1" customHeight="1" spans="1:22">
      <c r="A65"/>
      <c r="B65"/>
      <c r="C65"/>
      <c r="D65"/>
      <c r="E65"/>
      <c r="F65"/>
      <c r="G65"/>
      <c r="H65"/>
      <c r="I65"/>
      <c r="J65"/>
      <c r="K65"/>
      <c r="L65"/>
      <c r="M65"/>
      <c r="N65"/>
      <c r="O65"/>
      <c r="P65"/>
      <c r="Q65"/>
      <c r="R65"/>
      <c r="S65"/>
      <c r="T65"/>
      <c r="U65"/>
      <c r="V65"/>
    </row>
  </sheetData>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 right="0.55"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65"/>
  <sheetViews>
    <sheetView showGridLines="0" showZeros="0" topLeftCell="D7" workbookViewId="0">
      <selection activeCell="D27" sqref="D27"/>
    </sheetView>
  </sheetViews>
  <sheetFormatPr defaultColWidth="9" defaultRowHeight="11.25"/>
  <cols>
    <col min="1" max="3" width="4.5" style="86" customWidth="1"/>
    <col min="4" max="4" width="25.5" style="86" customWidth="1"/>
    <col min="5" max="6" width="12.625" style="86" customWidth="1"/>
    <col min="7" max="7" width="11.875" style="86" customWidth="1"/>
    <col min="8" max="8" width="12.625" style="86" customWidth="1"/>
    <col min="9" max="9" width="12.75" style="86" customWidth="1"/>
    <col min="10" max="12" width="12.625" style="86" customWidth="1"/>
    <col min="13" max="16384" width="9" style="86"/>
  </cols>
  <sheetData>
    <row r="1" ht="42" customHeight="1" spans="1:12">
      <c r="A1" s="87" t="s">
        <v>116</v>
      </c>
      <c r="B1" s="87"/>
      <c r="C1" s="87"/>
      <c r="D1" s="87"/>
      <c r="E1" s="87"/>
      <c r="F1" s="87"/>
      <c r="G1" s="87"/>
      <c r="H1" s="87"/>
      <c r="I1" s="87"/>
      <c r="J1" s="87"/>
      <c r="K1" s="87"/>
      <c r="L1" s="87"/>
    </row>
    <row r="2" ht="15.75" customHeight="1" spans="1:12">
      <c r="A2" s="88" t="s">
        <v>1</v>
      </c>
      <c r="B2" s="89"/>
      <c r="C2" s="89"/>
      <c r="D2" s="89"/>
      <c r="E2" s="90"/>
      <c r="F2" s="90"/>
      <c r="G2" s="91"/>
      <c r="H2" s="91"/>
      <c r="I2" s="91"/>
      <c r="J2" s="91"/>
      <c r="K2" s="91"/>
      <c r="L2" s="63" t="s">
        <v>2</v>
      </c>
    </row>
    <row r="3" s="83" customFormat="1" ht="16.5" customHeight="1" spans="1:12">
      <c r="A3" s="217" t="s">
        <v>117</v>
      </c>
      <c r="B3" s="218"/>
      <c r="C3" s="219"/>
      <c r="D3" s="220" t="s">
        <v>118</v>
      </c>
      <c r="E3" s="221" t="s">
        <v>42</v>
      </c>
      <c r="F3" s="222" t="s">
        <v>119</v>
      </c>
      <c r="G3" s="222"/>
      <c r="H3" s="222"/>
      <c r="I3" s="222"/>
      <c r="J3" s="222"/>
      <c r="K3" s="222"/>
      <c r="L3" s="222"/>
    </row>
    <row r="4" s="83" customFormat="1" ht="14.25" customHeight="1" spans="1:12">
      <c r="A4" s="223" t="s">
        <v>53</v>
      </c>
      <c r="B4" s="224" t="s">
        <v>54</v>
      </c>
      <c r="C4" s="224" t="s">
        <v>55</v>
      </c>
      <c r="D4" s="225"/>
      <c r="E4" s="221"/>
      <c r="F4" s="221" t="s">
        <v>7</v>
      </c>
      <c r="G4" s="226" t="s">
        <v>120</v>
      </c>
      <c r="H4" s="226"/>
      <c r="I4" s="226"/>
      <c r="J4" s="233" t="s">
        <v>121</v>
      </c>
      <c r="K4" s="234"/>
      <c r="L4" s="235"/>
    </row>
    <row r="5" s="83" customFormat="1" ht="24.75" customHeight="1" spans="1:12">
      <c r="A5" s="223"/>
      <c r="B5" s="224"/>
      <c r="C5" s="224"/>
      <c r="D5" s="227"/>
      <c r="E5" s="221"/>
      <c r="F5" s="221"/>
      <c r="G5" s="221" t="s">
        <v>17</v>
      </c>
      <c r="H5" s="221" t="s">
        <v>122</v>
      </c>
      <c r="I5" s="221" t="s">
        <v>123</v>
      </c>
      <c r="J5" s="221" t="s">
        <v>17</v>
      </c>
      <c r="K5" s="221" t="s">
        <v>124</v>
      </c>
      <c r="L5" s="221" t="s">
        <v>125</v>
      </c>
    </row>
    <row r="6" s="83" customFormat="1" ht="20.1" customHeight="1" spans="1:12">
      <c r="A6" s="228" t="s">
        <v>65</v>
      </c>
      <c r="B6" s="224" t="s">
        <v>65</v>
      </c>
      <c r="C6" s="224" t="s">
        <v>65</v>
      </c>
      <c r="D6" s="224" t="s">
        <v>65</v>
      </c>
      <c r="E6" s="222">
        <v>1</v>
      </c>
      <c r="F6" s="222">
        <v>2</v>
      </c>
      <c r="G6" s="222">
        <v>3</v>
      </c>
      <c r="H6" s="222">
        <v>4</v>
      </c>
      <c r="I6" s="222">
        <v>5</v>
      </c>
      <c r="J6" s="222">
        <v>6</v>
      </c>
      <c r="K6" s="222">
        <v>7</v>
      </c>
      <c r="L6" s="222">
        <v>8</v>
      </c>
    </row>
    <row r="7" s="84" customFormat="1" ht="20.1" customHeight="1" spans="1:12">
      <c r="A7" s="229"/>
      <c r="B7" s="230"/>
      <c r="C7" s="230"/>
      <c r="D7" s="231" t="s">
        <v>7</v>
      </c>
      <c r="E7" s="232">
        <f t="shared" ref="E7:L7" si="0">E8+E43+E50</f>
        <v>372.1</v>
      </c>
      <c r="F7" s="232">
        <f>F8+F43+F50</f>
        <v>372.1</v>
      </c>
      <c r="G7" s="232">
        <f>G8+G43+G50</f>
        <v>208.58</v>
      </c>
      <c r="H7" s="232">
        <f>H8+H43+H50</f>
        <v>193.28</v>
      </c>
      <c r="I7" s="232">
        <f>I8+I43+I50</f>
        <v>15.3</v>
      </c>
      <c r="J7" s="232">
        <f>J8+J43+J50</f>
        <v>163.52</v>
      </c>
      <c r="K7" s="232">
        <f>K8+K43+K50</f>
        <v>113.52</v>
      </c>
      <c r="L7" s="232">
        <f>L8+L43+L50</f>
        <v>50</v>
      </c>
    </row>
    <row r="8" s="85" customFormat="1" ht="20.1" customHeight="1" spans="1:12">
      <c r="A8" s="229" t="s">
        <v>69</v>
      </c>
      <c r="B8" s="230"/>
      <c r="C8" s="230"/>
      <c r="D8" s="231" t="s">
        <v>66</v>
      </c>
      <c r="E8" s="232">
        <f t="shared" ref="E8:L8" si="1">E9</f>
        <v>335.19</v>
      </c>
      <c r="F8" s="232">
        <f>F9</f>
        <v>335.19</v>
      </c>
      <c r="G8" s="232">
        <f>G9</f>
        <v>171.67</v>
      </c>
      <c r="H8" s="232">
        <f>H9</f>
        <v>156.37</v>
      </c>
      <c r="I8" s="232">
        <f>I9</f>
        <v>15.3</v>
      </c>
      <c r="J8" s="232">
        <f>J9</f>
        <v>163.52</v>
      </c>
      <c r="K8" s="232">
        <f>K9</f>
        <v>113.52</v>
      </c>
      <c r="L8" s="232">
        <f>L9</f>
        <v>50</v>
      </c>
    </row>
    <row r="9" s="85" customFormat="1" ht="20.1" customHeight="1" spans="1:12">
      <c r="A9" s="229"/>
      <c r="B9" s="230" t="s">
        <v>70</v>
      </c>
      <c r="C9" s="230"/>
      <c r="D9" s="231" t="s">
        <v>67</v>
      </c>
      <c r="E9" s="232">
        <f t="shared" ref="E9:L9" si="2">E10+E22+E25+E28+E31</f>
        <v>335.19</v>
      </c>
      <c r="F9" s="232">
        <f>F10+F22+F25+F28+F31</f>
        <v>335.19</v>
      </c>
      <c r="G9" s="232">
        <f>G10+G22+G25+G28+G31</f>
        <v>171.67</v>
      </c>
      <c r="H9" s="232">
        <f>H10+H22+H25+H28+H31</f>
        <v>156.37</v>
      </c>
      <c r="I9" s="232">
        <f>I10+I22+I25+I28+I31</f>
        <v>15.3</v>
      </c>
      <c r="J9" s="232">
        <f>J10+J22+J25+J28+J31</f>
        <v>163.52</v>
      </c>
      <c r="K9" s="232">
        <f>K10+K22+K25+K28+K31</f>
        <v>113.52</v>
      </c>
      <c r="L9" s="232">
        <f>L10+L22+L25+L28+L31</f>
        <v>50</v>
      </c>
    </row>
    <row r="10" s="85" customFormat="1" ht="20.1" customHeight="1" spans="1:12">
      <c r="A10" s="229"/>
      <c r="B10" s="230"/>
      <c r="C10" s="230" t="s">
        <v>71</v>
      </c>
      <c r="D10" s="231" t="s">
        <v>68</v>
      </c>
      <c r="E10" s="232">
        <f t="shared" ref="E10:L10" si="3">SUM(E11:E21)</f>
        <v>138.11</v>
      </c>
      <c r="F10" s="232">
        <f>SUM(F11:F21)</f>
        <v>138.11</v>
      </c>
      <c r="G10" s="232">
        <f>SUM(G11:G21)</f>
        <v>138.11</v>
      </c>
      <c r="H10" s="232">
        <f>SUM(H11:H21)</f>
        <v>123.53</v>
      </c>
      <c r="I10" s="232">
        <f>SUM(I11:I21)</f>
        <v>14.58</v>
      </c>
      <c r="J10" s="232">
        <f>SUM(J11:J21)</f>
        <v>0</v>
      </c>
      <c r="K10" s="232">
        <f>SUM(K11:K21)</f>
        <v>0</v>
      </c>
      <c r="L10" s="232">
        <f>SUM(L11:L21)</f>
        <v>0</v>
      </c>
    </row>
    <row r="11" s="85" customFormat="1" ht="20.1" customHeight="1" spans="1:12">
      <c r="A11" s="229" t="s">
        <v>126</v>
      </c>
      <c r="B11" s="230" t="s">
        <v>127</v>
      </c>
      <c r="C11" s="230" t="s">
        <v>128</v>
      </c>
      <c r="D11" s="231" t="s">
        <v>79</v>
      </c>
      <c r="E11" s="232">
        <v>1.75</v>
      </c>
      <c r="F11" s="232">
        <v>1.75</v>
      </c>
      <c r="G11" s="232">
        <v>1.75</v>
      </c>
      <c r="H11" s="232">
        <v>1.75</v>
      </c>
      <c r="I11" s="232">
        <v>0</v>
      </c>
      <c r="J11" s="232">
        <v>0</v>
      </c>
      <c r="K11" s="232">
        <v>0</v>
      </c>
      <c r="L11" s="232">
        <v>0</v>
      </c>
    </row>
    <row r="12" s="85" customFormat="1" ht="20.1" customHeight="1" spans="1:12">
      <c r="A12" s="229" t="s">
        <v>126</v>
      </c>
      <c r="B12" s="230" t="s">
        <v>127</v>
      </c>
      <c r="C12" s="230" t="s">
        <v>128</v>
      </c>
      <c r="D12" s="231" t="s">
        <v>82</v>
      </c>
      <c r="E12" s="232">
        <v>12.54</v>
      </c>
      <c r="F12" s="232">
        <v>12.54</v>
      </c>
      <c r="G12" s="232">
        <v>12.54</v>
      </c>
      <c r="H12" s="232">
        <v>0</v>
      </c>
      <c r="I12" s="232">
        <v>12.54</v>
      </c>
      <c r="J12" s="232">
        <v>0</v>
      </c>
      <c r="K12" s="232">
        <v>0</v>
      </c>
      <c r="L12" s="232">
        <v>0</v>
      </c>
    </row>
    <row r="13" s="85" customFormat="1" ht="20.1" customHeight="1" spans="1:12">
      <c r="A13" s="229" t="s">
        <v>126</v>
      </c>
      <c r="B13" s="230" t="s">
        <v>127</v>
      </c>
      <c r="C13" s="230" t="s">
        <v>128</v>
      </c>
      <c r="D13" s="231" t="s">
        <v>76</v>
      </c>
      <c r="E13" s="232">
        <v>0.47</v>
      </c>
      <c r="F13" s="232">
        <v>0.47</v>
      </c>
      <c r="G13" s="232">
        <v>0.47</v>
      </c>
      <c r="H13" s="232">
        <v>0.47</v>
      </c>
      <c r="I13" s="232">
        <v>0</v>
      </c>
      <c r="J13" s="232">
        <v>0</v>
      </c>
      <c r="K13" s="232">
        <v>0</v>
      </c>
      <c r="L13" s="232">
        <v>0</v>
      </c>
    </row>
    <row r="14" s="85" customFormat="1" ht="20.1" customHeight="1" spans="1:12">
      <c r="A14" s="229" t="s">
        <v>126</v>
      </c>
      <c r="B14" s="230" t="s">
        <v>127</v>
      </c>
      <c r="C14" s="230" t="s">
        <v>128</v>
      </c>
      <c r="D14" s="231" t="s">
        <v>80</v>
      </c>
      <c r="E14" s="232">
        <v>7.33</v>
      </c>
      <c r="F14" s="232">
        <v>7.33</v>
      </c>
      <c r="G14" s="232">
        <v>7.33</v>
      </c>
      <c r="H14" s="232">
        <v>7.33</v>
      </c>
      <c r="I14" s="232">
        <v>0</v>
      </c>
      <c r="J14" s="232">
        <v>0</v>
      </c>
      <c r="K14" s="232">
        <v>0</v>
      </c>
      <c r="L14" s="232">
        <v>0</v>
      </c>
    </row>
    <row r="15" s="85" customFormat="1" ht="20.1" customHeight="1" spans="1:12">
      <c r="A15" s="229" t="s">
        <v>126</v>
      </c>
      <c r="B15" s="230" t="s">
        <v>127</v>
      </c>
      <c r="C15" s="230" t="s">
        <v>128</v>
      </c>
      <c r="D15" s="231" t="s">
        <v>72</v>
      </c>
      <c r="E15" s="232">
        <v>83.49</v>
      </c>
      <c r="F15" s="232">
        <v>83.49</v>
      </c>
      <c r="G15" s="232">
        <v>83.49</v>
      </c>
      <c r="H15" s="232">
        <v>83.49</v>
      </c>
      <c r="I15" s="232">
        <v>0</v>
      </c>
      <c r="J15" s="232">
        <v>0</v>
      </c>
      <c r="K15" s="232">
        <v>0</v>
      </c>
      <c r="L15" s="232">
        <v>0</v>
      </c>
    </row>
    <row r="16" s="85" customFormat="1" ht="20.1" customHeight="1" spans="1:12">
      <c r="A16" s="229" t="s">
        <v>126</v>
      </c>
      <c r="B16" s="230" t="s">
        <v>127</v>
      </c>
      <c r="C16" s="230" t="s">
        <v>128</v>
      </c>
      <c r="D16" s="231" t="s">
        <v>81</v>
      </c>
      <c r="E16" s="232">
        <v>2.04</v>
      </c>
      <c r="F16" s="232">
        <v>2.04</v>
      </c>
      <c r="G16" s="232">
        <v>2.04</v>
      </c>
      <c r="H16" s="232">
        <v>0</v>
      </c>
      <c r="I16" s="232">
        <v>2.04</v>
      </c>
      <c r="J16" s="232">
        <v>0</v>
      </c>
      <c r="K16" s="232">
        <v>0</v>
      </c>
      <c r="L16" s="232">
        <v>0</v>
      </c>
    </row>
    <row r="17" s="85" customFormat="1" ht="20.1" customHeight="1" spans="1:12">
      <c r="A17" s="229" t="s">
        <v>126</v>
      </c>
      <c r="B17" s="230" t="s">
        <v>127</v>
      </c>
      <c r="C17" s="230" t="s">
        <v>128</v>
      </c>
      <c r="D17" s="231" t="s">
        <v>73</v>
      </c>
      <c r="E17" s="232">
        <v>5.07</v>
      </c>
      <c r="F17" s="232">
        <v>5.07</v>
      </c>
      <c r="G17" s="232">
        <v>5.07</v>
      </c>
      <c r="H17" s="232">
        <v>5.07</v>
      </c>
      <c r="I17" s="232">
        <v>0</v>
      </c>
      <c r="J17" s="232">
        <v>0</v>
      </c>
      <c r="K17" s="232">
        <v>0</v>
      </c>
      <c r="L17" s="232">
        <v>0</v>
      </c>
    </row>
    <row r="18" s="85" customFormat="1" ht="20.1" customHeight="1" spans="1:12">
      <c r="A18" s="229" t="s">
        <v>126</v>
      </c>
      <c r="B18" s="230" t="s">
        <v>127</v>
      </c>
      <c r="C18" s="230" t="s">
        <v>128</v>
      </c>
      <c r="D18" s="231" t="s">
        <v>74</v>
      </c>
      <c r="E18" s="232">
        <v>12.24</v>
      </c>
      <c r="F18" s="232">
        <v>12.24</v>
      </c>
      <c r="G18" s="232">
        <v>12.24</v>
      </c>
      <c r="H18" s="232">
        <v>12.24</v>
      </c>
      <c r="I18" s="232">
        <v>0</v>
      </c>
      <c r="J18" s="232">
        <v>0</v>
      </c>
      <c r="K18" s="232">
        <v>0</v>
      </c>
      <c r="L18" s="232">
        <v>0</v>
      </c>
    </row>
    <row r="19" s="85" customFormat="1" ht="20.1" customHeight="1" spans="1:12">
      <c r="A19" s="229" t="s">
        <v>126</v>
      </c>
      <c r="B19" s="230" t="s">
        <v>127</v>
      </c>
      <c r="C19" s="230" t="s">
        <v>128</v>
      </c>
      <c r="D19" s="231" t="s">
        <v>75</v>
      </c>
      <c r="E19" s="232">
        <v>0.19</v>
      </c>
      <c r="F19" s="232">
        <v>0.19</v>
      </c>
      <c r="G19" s="232">
        <v>0.19</v>
      </c>
      <c r="H19" s="232">
        <v>0.19</v>
      </c>
      <c r="I19" s="232">
        <v>0</v>
      </c>
      <c r="J19" s="232">
        <v>0</v>
      </c>
      <c r="K19" s="232">
        <v>0</v>
      </c>
      <c r="L19" s="232">
        <v>0</v>
      </c>
    </row>
    <row r="20" s="85" customFormat="1" ht="20.1" customHeight="1" spans="1:12">
      <c r="A20" s="229" t="s">
        <v>126</v>
      </c>
      <c r="B20" s="230" t="s">
        <v>127</v>
      </c>
      <c r="C20" s="230" t="s">
        <v>128</v>
      </c>
      <c r="D20" s="231" t="s">
        <v>77</v>
      </c>
      <c r="E20" s="232">
        <v>4.49</v>
      </c>
      <c r="F20" s="232">
        <v>4.49</v>
      </c>
      <c r="G20" s="232">
        <v>4.49</v>
      </c>
      <c r="H20" s="232">
        <v>4.49</v>
      </c>
      <c r="I20" s="232">
        <v>0</v>
      </c>
      <c r="J20" s="232">
        <v>0</v>
      </c>
      <c r="K20" s="232">
        <v>0</v>
      </c>
      <c r="L20" s="232">
        <v>0</v>
      </c>
    </row>
    <row r="21" s="85" customFormat="1" ht="20.1" customHeight="1" spans="1:12">
      <c r="A21" s="229" t="s">
        <v>126</v>
      </c>
      <c r="B21" s="230" t="s">
        <v>127</v>
      </c>
      <c r="C21" s="230" t="s">
        <v>128</v>
      </c>
      <c r="D21" s="231" t="s">
        <v>78</v>
      </c>
      <c r="E21" s="232">
        <v>8.5</v>
      </c>
      <c r="F21" s="232">
        <v>8.5</v>
      </c>
      <c r="G21" s="232">
        <v>8.5</v>
      </c>
      <c r="H21" s="232">
        <v>8.5</v>
      </c>
      <c r="I21" s="232">
        <v>0</v>
      </c>
      <c r="J21" s="232">
        <v>0</v>
      </c>
      <c r="K21" s="232">
        <v>0</v>
      </c>
      <c r="L21" s="232">
        <v>0</v>
      </c>
    </row>
    <row r="22" s="85" customFormat="1" ht="20.1" customHeight="1" spans="1:12">
      <c r="A22" s="229"/>
      <c r="B22" s="230"/>
      <c r="C22" s="230" t="s">
        <v>84</v>
      </c>
      <c r="D22" s="231" t="s">
        <v>83</v>
      </c>
      <c r="E22" s="232">
        <f t="shared" ref="E22:L22" si="4">SUM(E23:E24)</f>
        <v>60</v>
      </c>
      <c r="F22" s="232">
        <f>SUM(F23:F24)</f>
        <v>60</v>
      </c>
      <c r="G22" s="232">
        <f>SUM(G23:G24)</f>
        <v>0</v>
      </c>
      <c r="H22" s="232">
        <f>SUM(H23:H24)</f>
        <v>0</v>
      </c>
      <c r="I22" s="232">
        <f>SUM(I23:I24)</f>
        <v>0</v>
      </c>
      <c r="J22" s="232">
        <f>SUM(J23:J24)</f>
        <v>60</v>
      </c>
      <c r="K22" s="232">
        <f>SUM(K23:K24)</f>
        <v>10</v>
      </c>
      <c r="L22" s="232">
        <f>SUM(L23:L24)</f>
        <v>50</v>
      </c>
    </row>
    <row r="23" s="85" customFormat="1" ht="26" customHeight="1" spans="1:12">
      <c r="A23" s="229" t="s">
        <v>126</v>
      </c>
      <c r="B23" s="230" t="s">
        <v>127</v>
      </c>
      <c r="C23" s="230" t="s">
        <v>129</v>
      </c>
      <c r="D23" s="231" t="s">
        <v>86</v>
      </c>
      <c r="E23" s="232">
        <v>50</v>
      </c>
      <c r="F23" s="232">
        <v>50</v>
      </c>
      <c r="G23" s="232">
        <v>0</v>
      </c>
      <c r="H23" s="232">
        <v>0</v>
      </c>
      <c r="I23" s="232">
        <v>0</v>
      </c>
      <c r="J23" s="232">
        <v>50</v>
      </c>
      <c r="K23" s="232">
        <v>0</v>
      </c>
      <c r="L23" s="232">
        <v>50</v>
      </c>
    </row>
    <row r="24" s="85" customFormat="1" ht="20.1" customHeight="1" spans="1:12">
      <c r="A24" s="229" t="s">
        <v>126</v>
      </c>
      <c r="B24" s="230" t="s">
        <v>127</v>
      </c>
      <c r="C24" s="230" t="s">
        <v>129</v>
      </c>
      <c r="D24" s="231" t="s">
        <v>85</v>
      </c>
      <c r="E24" s="232">
        <v>10</v>
      </c>
      <c r="F24" s="232">
        <v>10</v>
      </c>
      <c r="G24" s="232">
        <v>0</v>
      </c>
      <c r="H24" s="232">
        <v>0</v>
      </c>
      <c r="I24" s="232">
        <v>0</v>
      </c>
      <c r="J24" s="232">
        <v>10</v>
      </c>
      <c r="K24" s="232">
        <v>10</v>
      </c>
      <c r="L24" s="232">
        <v>0</v>
      </c>
    </row>
    <row r="25" s="85" customFormat="1" ht="20.1" customHeight="1" spans="1:12">
      <c r="A25" s="229"/>
      <c r="B25" s="230"/>
      <c r="C25" s="230" t="s">
        <v>88</v>
      </c>
      <c r="D25" s="231" t="s">
        <v>87</v>
      </c>
      <c r="E25" s="232">
        <f t="shared" ref="E25:L25" si="5">SUM(E26:E27)</f>
        <v>81.72</v>
      </c>
      <c r="F25" s="232">
        <f>SUM(F26:F27)</f>
        <v>81.72</v>
      </c>
      <c r="G25" s="232">
        <f>SUM(G26:G27)</f>
        <v>0</v>
      </c>
      <c r="H25" s="232">
        <f>SUM(H26:H27)</f>
        <v>0</v>
      </c>
      <c r="I25" s="232">
        <f>SUM(I26:I27)</f>
        <v>0</v>
      </c>
      <c r="J25" s="232">
        <f>SUM(J26:J27)</f>
        <v>81.72</v>
      </c>
      <c r="K25" s="232">
        <f>SUM(K26:K27)</f>
        <v>81.72</v>
      </c>
      <c r="L25" s="232">
        <f>SUM(L26:L27)</f>
        <v>0</v>
      </c>
    </row>
    <row r="26" s="85" customFormat="1" ht="20.1" customHeight="1" spans="1:12">
      <c r="A26" s="229" t="s">
        <v>126</v>
      </c>
      <c r="B26" s="230" t="s">
        <v>127</v>
      </c>
      <c r="C26" s="230" t="s">
        <v>130</v>
      </c>
      <c r="D26" s="231" t="s">
        <v>89</v>
      </c>
      <c r="E26" s="232">
        <v>21.72</v>
      </c>
      <c r="F26" s="232">
        <v>21.72</v>
      </c>
      <c r="G26" s="232">
        <v>0</v>
      </c>
      <c r="H26" s="232">
        <v>0</v>
      </c>
      <c r="I26" s="232">
        <v>0</v>
      </c>
      <c r="J26" s="232">
        <v>21.72</v>
      </c>
      <c r="K26" s="232">
        <v>21.72</v>
      </c>
      <c r="L26" s="232">
        <v>0</v>
      </c>
    </row>
    <row r="27" s="85" customFormat="1" ht="20.1" customHeight="1" spans="1:12">
      <c r="A27" s="229" t="s">
        <v>126</v>
      </c>
      <c r="B27" s="230" t="s">
        <v>127</v>
      </c>
      <c r="C27" s="230" t="s">
        <v>130</v>
      </c>
      <c r="D27" s="231" t="s">
        <v>90</v>
      </c>
      <c r="E27" s="232">
        <v>60</v>
      </c>
      <c r="F27" s="232">
        <v>60</v>
      </c>
      <c r="G27" s="232">
        <v>0</v>
      </c>
      <c r="H27" s="232">
        <v>0</v>
      </c>
      <c r="I27" s="232">
        <v>0</v>
      </c>
      <c r="J27" s="232">
        <v>60</v>
      </c>
      <c r="K27" s="232">
        <v>60</v>
      </c>
      <c r="L27" s="232">
        <v>0</v>
      </c>
    </row>
    <row r="28" s="85" customFormat="1" ht="20.1" customHeight="1" spans="1:12">
      <c r="A28" s="229"/>
      <c r="B28" s="230"/>
      <c r="C28" s="230" t="s">
        <v>92</v>
      </c>
      <c r="D28" s="231" t="s">
        <v>91</v>
      </c>
      <c r="E28" s="232">
        <f t="shared" ref="E28:L28" si="6">SUM(E29:E30)</f>
        <v>21.8</v>
      </c>
      <c r="F28" s="232">
        <f>SUM(F29:F30)</f>
        <v>21.8</v>
      </c>
      <c r="G28" s="232">
        <f>SUM(G29:G30)</f>
        <v>0</v>
      </c>
      <c r="H28" s="232">
        <f>SUM(H29:H30)</f>
        <v>0</v>
      </c>
      <c r="I28" s="232">
        <f>SUM(I29:I30)</f>
        <v>0</v>
      </c>
      <c r="J28" s="232">
        <f>SUM(J29:J30)</f>
        <v>21.8</v>
      </c>
      <c r="K28" s="232">
        <f>SUM(K29:K30)</f>
        <v>21.8</v>
      </c>
      <c r="L28" s="232">
        <f>SUM(L29:L30)</f>
        <v>0</v>
      </c>
    </row>
    <row r="29" s="85" customFormat="1" ht="20.1" customHeight="1" spans="1:12">
      <c r="A29" s="229" t="s">
        <v>126</v>
      </c>
      <c r="B29" s="230" t="s">
        <v>127</v>
      </c>
      <c r="C29" s="230" t="s">
        <v>131</v>
      </c>
      <c r="D29" s="231" t="s">
        <v>93</v>
      </c>
      <c r="E29" s="232">
        <v>1.8</v>
      </c>
      <c r="F29" s="232">
        <v>1.8</v>
      </c>
      <c r="G29" s="232">
        <v>0</v>
      </c>
      <c r="H29" s="232">
        <v>0</v>
      </c>
      <c r="I29" s="232">
        <v>0</v>
      </c>
      <c r="J29" s="232">
        <v>1.8</v>
      </c>
      <c r="K29" s="232">
        <v>1.8</v>
      </c>
      <c r="L29" s="232">
        <v>0</v>
      </c>
    </row>
    <row r="30" s="85" customFormat="1" ht="20.1" customHeight="1" spans="1:12">
      <c r="A30" s="229" t="s">
        <v>126</v>
      </c>
      <c r="B30" s="230" t="s">
        <v>127</v>
      </c>
      <c r="C30" s="230" t="s">
        <v>131</v>
      </c>
      <c r="D30" s="231" t="s">
        <v>94</v>
      </c>
      <c r="E30" s="232">
        <v>20</v>
      </c>
      <c r="F30" s="232">
        <v>20</v>
      </c>
      <c r="G30" s="232">
        <v>0</v>
      </c>
      <c r="H30" s="232">
        <v>0</v>
      </c>
      <c r="I30" s="232">
        <v>0</v>
      </c>
      <c r="J30" s="232">
        <v>20</v>
      </c>
      <c r="K30" s="232">
        <v>20</v>
      </c>
      <c r="L30" s="232">
        <v>0</v>
      </c>
    </row>
    <row r="31" s="85" customFormat="1" ht="20.1" customHeight="1" spans="1:12">
      <c r="A31" s="229"/>
      <c r="B31" s="230"/>
      <c r="C31" s="230" t="s">
        <v>96</v>
      </c>
      <c r="D31" s="231" t="s">
        <v>95</v>
      </c>
      <c r="E31" s="232">
        <f t="shared" ref="E31:L31" si="7">SUM(E32:E42)</f>
        <v>33.56</v>
      </c>
      <c r="F31" s="232">
        <f>SUM(F32:F42)</f>
        <v>33.56</v>
      </c>
      <c r="G31" s="232">
        <f>SUM(G32:G42)</f>
        <v>33.56</v>
      </c>
      <c r="H31" s="232">
        <f>SUM(H32:H42)</f>
        <v>32.84</v>
      </c>
      <c r="I31" s="232">
        <f>SUM(I32:I42)</f>
        <v>0.72</v>
      </c>
      <c r="J31" s="232">
        <f>SUM(J32:J42)</f>
        <v>0</v>
      </c>
      <c r="K31" s="232">
        <f>SUM(K32:K42)</f>
        <v>0</v>
      </c>
      <c r="L31" s="232">
        <f>SUM(L32:L42)</f>
        <v>0</v>
      </c>
    </row>
    <row r="32" ht="20.1" customHeight="1" spans="1:12">
      <c r="A32" s="229" t="s">
        <v>126</v>
      </c>
      <c r="B32" s="230" t="s">
        <v>127</v>
      </c>
      <c r="C32" s="230" t="s">
        <v>132</v>
      </c>
      <c r="D32" s="231" t="s">
        <v>74</v>
      </c>
      <c r="E32" s="232">
        <v>4.32</v>
      </c>
      <c r="F32" s="232">
        <v>4.32</v>
      </c>
      <c r="G32" s="232">
        <v>4.32</v>
      </c>
      <c r="H32" s="232">
        <v>4.32</v>
      </c>
      <c r="I32" s="232">
        <v>0</v>
      </c>
      <c r="J32" s="232">
        <v>0</v>
      </c>
      <c r="K32" s="232">
        <v>0</v>
      </c>
      <c r="L32" s="232">
        <v>0</v>
      </c>
    </row>
    <row r="33" ht="20.1" customHeight="1" spans="1:12">
      <c r="A33" s="229" t="s">
        <v>126</v>
      </c>
      <c r="B33" s="230" t="s">
        <v>127</v>
      </c>
      <c r="C33" s="230" t="s">
        <v>132</v>
      </c>
      <c r="D33" s="231" t="s">
        <v>73</v>
      </c>
      <c r="E33" s="232">
        <v>1.44</v>
      </c>
      <c r="F33" s="232">
        <v>1.44</v>
      </c>
      <c r="G33" s="232">
        <v>1.44</v>
      </c>
      <c r="H33" s="232">
        <v>1.44</v>
      </c>
      <c r="I33" s="232">
        <v>0</v>
      </c>
      <c r="J33" s="232">
        <v>0</v>
      </c>
      <c r="K33" s="232">
        <v>0</v>
      </c>
      <c r="L33" s="232">
        <v>0</v>
      </c>
    </row>
    <row r="34" ht="20.1" customHeight="1" spans="1:12">
      <c r="A34" s="229" t="s">
        <v>126</v>
      </c>
      <c r="B34" s="230" t="s">
        <v>127</v>
      </c>
      <c r="C34" s="230" t="s">
        <v>132</v>
      </c>
      <c r="D34" s="231" t="s">
        <v>75</v>
      </c>
      <c r="E34" s="232">
        <v>0.05</v>
      </c>
      <c r="F34" s="232">
        <v>0.05</v>
      </c>
      <c r="G34" s="232">
        <v>0.05</v>
      </c>
      <c r="H34" s="232">
        <v>0.05</v>
      </c>
      <c r="I34" s="232">
        <v>0</v>
      </c>
      <c r="J34" s="232">
        <v>0</v>
      </c>
      <c r="K34" s="232">
        <v>0</v>
      </c>
      <c r="L34" s="232">
        <v>0</v>
      </c>
    </row>
    <row r="35" ht="20.1" customHeight="1" spans="1:12">
      <c r="A35" s="229" t="s">
        <v>126</v>
      </c>
      <c r="B35" s="230" t="s">
        <v>127</v>
      </c>
      <c r="C35" s="230" t="s">
        <v>132</v>
      </c>
      <c r="D35" s="231" t="s">
        <v>100</v>
      </c>
      <c r="E35" s="232">
        <v>0.29</v>
      </c>
      <c r="F35" s="232">
        <v>0.29</v>
      </c>
      <c r="G35" s="232">
        <v>0.29</v>
      </c>
      <c r="H35" s="232">
        <v>0.29</v>
      </c>
      <c r="I35" s="232">
        <v>0</v>
      </c>
      <c r="J35" s="232">
        <v>0</v>
      </c>
      <c r="K35" s="232">
        <v>0</v>
      </c>
      <c r="L35" s="232">
        <v>0</v>
      </c>
    </row>
    <row r="36" ht="20.1" customHeight="1" spans="1:12">
      <c r="A36" s="229" t="s">
        <v>126</v>
      </c>
      <c r="B36" s="230" t="s">
        <v>127</v>
      </c>
      <c r="C36" s="230" t="s">
        <v>132</v>
      </c>
      <c r="D36" s="231" t="s">
        <v>80</v>
      </c>
      <c r="E36" s="232">
        <v>2.05</v>
      </c>
      <c r="F36" s="232">
        <v>2.05</v>
      </c>
      <c r="G36" s="232">
        <v>2.05</v>
      </c>
      <c r="H36" s="232">
        <v>2.05</v>
      </c>
      <c r="I36" s="232">
        <v>0</v>
      </c>
      <c r="J36" s="232">
        <v>0</v>
      </c>
      <c r="K36" s="232">
        <v>0</v>
      </c>
      <c r="L36" s="232">
        <v>0</v>
      </c>
    </row>
    <row r="37" ht="20.1" customHeight="1" spans="1:12">
      <c r="A37" s="229" t="s">
        <v>126</v>
      </c>
      <c r="B37" s="230" t="s">
        <v>127</v>
      </c>
      <c r="C37" s="230" t="s">
        <v>132</v>
      </c>
      <c r="D37" s="231" t="s">
        <v>98</v>
      </c>
      <c r="E37" s="232">
        <v>4.9</v>
      </c>
      <c r="F37" s="232">
        <v>4.9</v>
      </c>
      <c r="G37" s="232">
        <v>4.9</v>
      </c>
      <c r="H37" s="232">
        <v>4.9</v>
      </c>
      <c r="I37" s="232">
        <v>0</v>
      </c>
      <c r="J37" s="232">
        <v>0</v>
      </c>
      <c r="K37" s="232">
        <v>0</v>
      </c>
      <c r="L37" s="232">
        <v>0</v>
      </c>
    </row>
    <row r="38" ht="20.1" customHeight="1" spans="1:12">
      <c r="A38" s="229" t="s">
        <v>126</v>
      </c>
      <c r="B38" s="230" t="s">
        <v>127</v>
      </c>
      <c r="C38" s="230" t="s">
        <v>132</v>
      </c>
      <c r="D38" s="231" t="s">
        <v>81</v>
      </c>
      <c r="E38" s="232">
        <v>0.72</v>
      </c>
      <c r="F38" s="232">
        <v>0.72</v>
      </c>
      <c r="G38" s="232">
        <v>0.72</v>
      </c>
      <c r="H38" s="232">
        <v>0</v>
      </c>
      <c r="I38" s="232">
        <v>0.72</v>
      </c>
      <c r="J38" s="232">
        <v>0</v>
      </c>
      <c r="K38" s="232">
        <v>0</v>
      </c>
      <c r="L38" s="232">
        <v>0</v>
      </c>
    </row>
    <row r="39" ht="20.1" customHeight="1" spans="1:12">
      <c r="A39" s="229" t="s">
        <v>126</v>
      </c>
      <c r="B39" s="230" t="s">
        <v>127</v>
      </c>
      <c r="C39" s="230" t="s">
        <v>132</v>
      </c>
      <c r="D39" s="231" t="s">
        <v>99</v>
      </c>
      <c r="E39" s="232">
        <v>2.1</v>
      </c>
      <c r="F39" s="232">
        <v>2.1</v>
      </c>
      <c r="G39" s="232">
        <v>2.1</v>
      </c>
      <c r="H39" s="232">
        <v>2.1</v>
      </c>
      <c r="I39" s="232">
        <v>0</v>
      </c>
      <c r="J39" s="232">
        <v>0</v>
      </c>
      <c r="K39" s="232">
        <v>0</v>
      </c>
      <c r="L39" s="232">
        <v>0</v>
      </c>
    </row>
    <row r="40" ht="20.1" customHeight="1" spans="1:12">
      <c r="A40" s="229" t="s">
        <v>126</v>
      </c>
      <c r="B40" s="230" t="s">
        <v>127</v>
      </c>
      <c r="C40" s="230" t="s">
        <v>132</v>
      </c>
      <c r="D40" s="231" t="s">
        <v>76</v>
      </c>
      <c r="E40" s="232">
        <v>0.13</v>
      </c>
      <c r="F40" s="232">
        <v>0.13</v>
      </c>
      <c r="G40" s="232">
        <v>0.13</v>
      </c>
      <c r="H40" s="232">
        <v>0.13</v>
      </c>
      <c r="I40" s="232">
        <v>0</v>
      </c>
      <c r="J40" s="232">
        <v>0</v>
      </c>
      <c r="K40" s="232">
        <v>0</v>
      </c>
      <c r="L40" s="232">
        <v>0</v>
      </c>
    </row>
    <row r="41" ht="20.1" customHeight="1" spans="1:12">
      <c r="A41" s="229" t="s">
        <v>126</v>
      </c>
      <c r="B41" s="230" t="s">
        <v>127</v>
      </c>
      <c r="C41" s="230" t="s">
        <v>132</v>
      </c>
      <c r="D41" s="231" t="s">
        <v>79</v>
      </c>
      <c r="E41" s="232">
        <v>0.3</v>
      </c>
      <c r="F41" s="232">
        <v>0.3</v>
      </c>
      <c r="G41" s="232">
        <v>0.3</v>
      </c>
      <c r="H41" s="232">
        <v>0.3</v>
      </c>
      <c r="I41" s="232">
        <v>0</v>
      </c>
      <c r="J41" s="232">
        <v>0</v>
      </c>
      <c r="K41" s="232">
        <v>0</v>
      </c>
      <c r="L41" s="232">
        <v>0</v>
      </c>
    </row>
    <row r="42" ht="20.1" customHeight="1" spans="1:12">
      <c r="A42" s="229" t="s">
        <v>126</v>
      </c>
      <c r="B42" s="230" t="s">
        <v>127</v>
      </c>
      <c r="C42" s="230" t="s">
        <v>132</v>
      </c>
      <c r="D42" s="231" t="s">
        <v>97</v>
      </c>
      <c r="E42" s="232">
        <v>17.26</v>
      </c>
      <c r="F42" s="232">
        <v>17.26</v>
      </c>
      <c r="G42" s="232">
        <v>17.26</v>
      </c>
      <c r="H42" s="232">
        <v>17.26</v>
      </c>
      <c r="I42" s="232">
        <v>0</v>
      </c>
      <c r="J42" s="232">
        <v>0</v>
      </c>
      <c r="K42" s="232">
        <v>0</v>
      </c>
      <c r="L42" s="232">
        <v>0</v>
      </c>
    </row>
    <row r="43" ht="20.1" customHeight="1" spans="1:12">
      <c r="A43" s="229" t="s">
        <v>104</v>
      </c>
      <c r="B43" s="230"/>
      <c r="C43" s="230"/>
      <c r="D43" s="231" t="s">
        <v>101</v>
      </c>
      <c r="E43" s="232">
        <f t="shared" ref="E43:L43" si="8">E44</f>
        <v>28.43</v>
      </c>
      <c r="F43" s="232">
        <f>F44</f>
        <v>28.43</v>
      </c>
      <c r="G43" s="232">
        <f>G44</f>
        <v>28.43</v>
      </c>
      <c r="H43" s="232">
        <f>H44</f>
        <v>28.43</v>
      </c>
      <c r="I43" s="232">
        <f>I44</f>
        <v>0</v>
      </c>
      <c r="J43" s="232">
        <f>J44</f>
        <v>0</v>
      </c>
      <c r="K43" s="232">
        <f>K44</f>
        <v>0</v>
      </c>
      <c r="L43" s="232">
        <f>L44</f>
        <v>0</v>
      </c>
    </row>
    <row r="44" ht="20.1" customHeight="1" spans="1:12">
      <c r="A44" s="229"/>
      <c r="B44" s="230" t="s">
        <v>105</v>
      </c>
      <c r="C44" s="230"/>
      <c r="D44" s="231" t="s">
        <v>102</v>
      </c>
      <c r="E44" s="232">
        <f t="shared" ref="E44:L44" si="9">E45+E47</f>
        <v>28.43</v>
      </c>
      <c r="F44" s="232">
        <f>F45+F47</f>
        <v>28.43</v>
      </c>
      <c r="G44" s="232">
        <f>G45+G47</f>
        <v>28.43</v>
      </c>
      <c r="H44" s="232">
        <f>H45+H47</f>
        <v>28.43</v>
      </c>
      <c r="I44" s="232">
        <f>I45+I47</f>
        <v>0</v>
      </c>
      <c r="J44" s="232">
        <f>J45+J47</f>
        <v>0</v>
      </c>
      <c r="K44" s="232">
        <f>K45+K47</f>
        <v>0</v>
      </c>
      <c r="L44" s="232">
        <f>L45+L47</f>
        <v>0</v>
      </c>
    </row>
    <row r="45" ht="20.1" customHeight="1" spans="1:12">
      <c r="A45" s="229"/>
      <c r="B45" s="230"/>
      <c r="C45" s="230" t="s">
        <v>71</v>
      </c>
      <c r="D45" s="231" t="s">
        <v>103</v>
      </c>
      <c r="E45" s="232">
        <f t="shared" ref="E45:L45" si="10">E46</f>
        <v>9.38</v>
      </c>
      <c r="F45" s="232">
        <f>F46</f>
        <v>9.38</v>
      </c>
      <c r="G45" s="232">
        <f>G46</f>
        <v>9.38</v>
      </c>
      <c r="H45" s="232">
        <f>H46</f>
        <v>9.38</v>
      </c>
      <c r="I45" s="232">
        <f>I46</f>
        <v>0</v>
      </c>
      <c r="J45" s="232">
        <f>J46</f>
        <v>0</v>
      </c>
      <c r="K45" s="232">
        <f>K46</f>
        <v>0</v>
      </c>
      <c r="L45" s="232">
        <f>L46</f>
        <v>0</v>
      </c>
    </row>
    <row r="46" ht="20.1" customHeight="1" spans="1:12">
      <c r="A46" s="229" t="s">
        <v>133</v>
      </c>
      <c r="B46" s="230" t="s">
        <v>134</v>
      </c>
      <c r="C46" s="230" t="s">
        <v>128</v>
      </c>
      <c r="D46" s="231" t="s">
        <v>106</v>
      </c>
      <c r="E46" s="232">
        <v>9.38</v>
      </c>
      <c r="F46" s="232">
        <v>9.38</v>
      </c>
      <c r="G46" s="232">
        <v>9.38</v>
      </c>
      <c r="H46" s="232">
        <v>9.38</v>
      </c>
      <c r="I46" s="232">
        <v>0</v>
      </c>
      <c r="J46" s="232">
        <v>0</v>
      </c>
      <c r="K46" s="232">
        <v>0</v>
      </c>
      <c r="L46" s="232">
        <v>0</v>
      </c>
    </row>
    <row r="47" ht="20.1" customHeight="1" spans="1:12">
      <c r="A47" s="229"/>
      <c r="B47" s="230"/>
      <c r="C47" s="230" t="s">
        <v>105</v>
      </c>
      <c r="D47" s="231" t="s">
        <v>107</v>
      </c>
      <c r="E47" s="232">
        <f t="shared" ref="E47:L47" si="11">SUM(E48:E49)</f>
        <v>19.05</v>
      </c>
      <c r="F47" s="232">
        <f>SUM(F48:F49)</f>
        <v>19.05</v>
      </c>
      <c r="G47" s="232">
        <f>SUM(G48:G49)</f>
        <v>19.05</v>
      </c>
      <c r="H47" s="232">
        <f>SUM(H48:H49)</f>
        <v>19.05</v>
      </c>
      <c r="I47" s="232">
        <f>SUM(I48:I49)</f>
        <v>0</v>
      </c>
      <c r="J47" s="232">
        <f>SUM(J48:J49)</f>
        <v>0</v>
      </c>
      <c r="K47" s="232">
        <f>SUM(K48:K49)</f>
        <v>0</v>
      </c>
      <c r="L47" s="232">
        <f>SUM(L48:L49)</f>
        <v>0</v>
      </c>
    </row>
    <row r="48" ht="20.1" customHeight="1" spans="1:12">
      <c r="A48" s="229" t="s">
        <v>133</v>
      </c>
      <c r="B48" s="230" t="s">
        <v>134</v>
      </c>
      <c r="C48" s="230" t="s">
        <v>134</v>
      </c>
      <c r="D48" s="231" t="s">
        <v>108</v>
      </c>
      <c r="E48" s="232">
        <v>14.89</v>
      </c>
      <c r="F48" s="232">
        <v>14.89</v>
      </c>
      <c r="G48" s="232">
        <v>14.89</v>
      </c>
      <c r="H48" s="232">
        <v>14.89</v>
      </c>
      <c r="I48" s="232">
        <v>0</v>
      </c>
      <c r="J48" s="232">
        <v>0</v>
      </c>
      <c r="K48" s="232">
        <v>0</v>
      </c>
      <c r="L48" s="232">
        <v>0</v>
      </c>
    </row>
    <row r="49" ht="20.1" customHeight="1" spans="1:12">
      <c r="A49" s="229" t="s">
        <v>133</v>
      </c>
      <c r="B49" s="230" t="s">
        <v>134</v>
      </c>
      <c r="C49" s="230" t="s">
        <v>134</v>
      </c>
      <c r="D49" s="231" t="s">
        <v>108</v>
      </c>
      <c r="E49" s="232">
        <v>4.16</v>
      </c>
      <c r="F49" s="232">
        <v>4.16</v>
      </c>
      <c r="G49" s="232">
        <v>4.16</v>
      </c>
      <c r="H49" s="232">
        <v>4.16</v>
      </c>
      <c r="I49" s="232">
        <v>0</v>
      </c>
      <c r="J49" s="232">
        <v>0</v>
      </c>
      <c r="K49" s="232">
        <v>0</v>
      </c>
      <c r="L49" s="232">
        <v>0</v>
      </c>
    </row>
    <row r="50" ht="20.1" customHeight="1" spans="1:12">
      <c r="A50" s="229" t="s">
        <v>112</v>
      </c>
      <c r="B50" s="230"/>
      <c r="C50" s="230"/>
      <c r="D50" s="231" t="s">
        <v>109</v>
      </c>
      <c r="E50" s="232">
        <f t="shared" ref="E50:L50" si="12">E51</f>
        <v>8.48</v>
      </c>
      <c r="F50" s="232">
        <f>F51</f>
        <v>8.48</v>
      </c>
      <c r="G50" s="232">
        <f>G51</f>
        <v>8.48</v>
      </c>
      <c r="H50" s="232">
        <f>H51</f>
        <v>8.48</v>
      </c>
      <c r="I50" s="232">
        <f>I51</f>
        <v>0</v>
      </c>
      <c r="J50" s="232">
        <f>J51</f>
        <v>0</v>
      </c>
      <c r="K50" s="232">
        <f>K51</f>
        <v>0</v>
      </c>
      <c r="L50" s="232">
        <f>L51</f>
        <v>0</v>
      </c>
    </row>
    <row r="51" ht="20.1" customHeight="1" spans="1:12">
      <c r="A51" s="229"/>
      <c r="B51" s="230" t="s">
        <v>113</v>
      </c>
      <c r="C51" s="230"/>
      <c r="D51" s="231" t="s">
        <v>110</v>
      </c>
      <c r="E51" s="232">
        <f t="shared" ref="E51:L51" si="13">E52+E54</f>
        <v>8.48</v>
      </c>
      <c r="F51" s="232">
        <f>F52+F54</f>
        <v>8.48</v>
      </c>
      <c r="G51" s="232">
        <f>G52+G54</f>
        <v>8.48</v>
      </c>
      <c r="H51" s="232">
        <f>H52+H54</f>
        <v>8.48</v>
      </c>
      <c r="I51" s="232">
        <f>I52+I54</f>
        <v>0</v>
      </c>
      <c r="J51" s="232">
        <f>J52+J54</f>
        <v>0</v>
      </c>
      <c r="K51" s="232">
        <f>K52+K54</f>
        <v>0</v>
      </c>
      <c r="L51" s="232">
        <f>L52+L54</f>
        <v>0</v>
      </c>
    </row>
    <row r="52" ht="20.1" customHeight="1" spans="1:12">
      <c r="A52" s="229"/>
      <c r="B52" s="230"/>
      <c r="C52" s="230" t="s">
        <v>71</v>
      </c>
      <c r="D52" s="231" t="s">
        <v>111</v>
      </c>
      <c r="E52" s="232">
        <f t="shared" ref="E52:L52" si="14">E53</f>
        <v>6.64</v>
      </c>
      <c r="F52" s="232">
        <f>F53</f>
        <v>6.64</v>
      </c>
      <c r="G52" s="232">
        <f>G53</f>
        <v>6.64</v>
      </c>
      <c r="H52" s="232">
        <f>H53</f>
        <v>6.64</v>
      </c>
      <c r="I52" s="232">
        <f>I53</f>
        <v>0</v>
      </c>
      <c r="J52" s="232">
        <f>J53</f>
        <v>0</v>
      </c>
      <c r="K52" s="232">
        <f>K53</f>
        <v>0</v>
      </c>
      <c r="L52" s="232">
        <f>L53</f>
        <v>0</v>
      </c>
    </row>
    <row r="53" ht="20.1" customHeight="1" spans="1:12">
      <c r="A53" s="229" t="s">
        <v>135</v>
      </c>
      <c r="B53" s="230" t="s">
        <v>136</v>
      </c>
      <c r="C53" s="230" t="s">
        <v>128</v>
      </c>
      <c r="D53" s="231" t="s">
        <v>114</v>
      </c>
      <c r="E53" s="232">
        <v>6.64</v>
      </c>
      <c r="F53" s="232">
        <v>6.64</v>
      </c>
      <c r="G53" s="232">
        <v>6.64</v>
      </c>
      <c r="H53" s="232">
        <v>6.64</v>
      </c>
      <c r="I53" s="232">
        <v>0</v>
      </c>
      <c r="J53" s="232">
        <v>0</v>
      </c>
      <c r="K53" s="232">
        <v>0</v>
      </c>
      <c r="L53" s="232">
        <v>0</v>
      </c>
    </row>
    <row r="54" ht="20.1" customHeight="1" spans="1:12">
      <c r="A54" s="229"/>
      <c r="B54" s="230"/>
      <c r="C54" s="230" t="s">
        <v>84</v>
      </c>
      <c r="D54" s="231" t="s">
        <v>115</v>
      </c>
      <c r="E54" s="232">
        <f t="shared" ref="E54:L54" si="15">E55</f>
        <v>1.84</v>
      </c>
      <c r="F54" s="232">
        <f>F55</f>
        <v>1.84</v>
      </c>
      <c r="G54" s="232">
        <f>G55</f>
        <v>1.84</v>
      </c>
      <c r="H54" s="232">
        <f>H55</f>
        <v>1.84</v>
      </c>
      <c r="I54" s="232">
        <f>I55</f>
        <v>0</v>
      </c>
      <c r="J54" s="232">
        <f>J55</f>
        <v>0</v>
      </c>
      <c r="K54" s="232">
        <f>K55</f>
        <v>0</v>
      </c>
      <c r="L54" s="232">
        <f>L55</f>
        <v>0</v>
      </c>
    </row>
    <row r="55" ht="20.1" customHeight="1" spans="1:12">
      <c r="A55" s="229" t="s">
        <v>135</v>
      </c>
      <c r="B55" s="230" t="s">
        <v>136</v>
      </c>
      <c r="C55" s="230" t="s">
        <v>129</v>
      </c>
      <c r="D55" s="231" t="s">
        <v>114</v>
      </c>
      <c r="E55" s="232">
        <v>1.84</v>
      </c>
      <c r="F55" s="232">
        <v>1.84</v>
      </c>
      <c r="G55" s="232">
        <v>1.84</v>
      </c>
      <c r="H55" s="232">
        <v>1.84</v>
      </c>
      <c r="I55" s="232">
        <v>0</v>
      </c>
      <c r="J55" s="232">
        <v>0</v>
      </c>
      <c r="K55" s="232">
        <v>0</v>
      </c>
      <c r="L55" s="232">
        <v>0</v>
      </c>
    </row>
    <row r="56" ht="20.1" customHeight="1" spans="1:12">
      <c r="A56"/>
      <c r="B56"/>
      <c r="C56"/>
      <c r="D56"/>
      <c r="E56"/>
      <c r="F56"/>
      <c r="G56"/>
      <c r="H56"/>
      <c r="I56"/>
      <c r="J56"/>
      <c r="K56"/>
      <c r="L56"/>
    </row>
    <row r="57" ht="20.1" customHeight="1" spans="1:12">
      <c r="A57"/>
      <c r="B57"/>
      <c r="C57"/>
      <c r="D57"/>
      <c r="E57"/>
      <c r="F57"/>
      <c r="G57"/>
      <c r="H57"/>
      <c r="I57"/>
      <c r="J57"/>
      <c r="K57"/>
      <c r="L57"/>
    </row>
    <row r="58" ht="20.1" customHeight="1" spans="1:12">
      <c r="A58"/>
      <c r="B58"/>
      <c r="C58"/>
      <c r="D58"/>
      <c r="E58"/>
      <c r="F58"/>
      <c r="G58"/>
      <c r="H58"/>
      <c r="I58"/>
      <c r="J58"/>
      <c r="K58"/>
      <c r="L58"/>
    </row>
    <row r="59" ht="20.1" customHeight="1" spans="1:12">
      <c r="A59"/>
      <c r="B59"/>
      <c r="C59"/>
      <c r="D59"/>
      <c r="E59"/>
      <c r="F59"/>
      <c r="G59"/>
      <c r="H59"/>
      <c r="I59"/>
      <c r="J59"/>
      <c r="K59"/>
      <c r="L59"/>
    </row>
    <row r="60" ht="20.1" customHeight="1" spans="1:12">
      <c r="A60"/>
      <c r="B60"/>
      <c r="C60"/>
      <c r="D60"/>
      <c r="E60"/>
      <c r="F60"/>
      <c r="G60"/>
      <c r="H60"/>
      <c r="I60"/>
      <c r="J60"/>
      <c r="K60"/>
      <c r="L60"/>
    </row>
    <row r="61" ht="20.1" customHeight="1" spans="1:12">
      <c r="A61"/>
      <c r="B61"/>
      <c r="C61"/>
      <c r="D61"/>
      <c r="E61"/>
      <c r="F61"/>
      <c r="G61"/>
      <c r="H61"/>
      <c r="I61"/>
      <c r="J61"/>
      <c r="K61"/>
      <c r="L61"/>
    </row>
    <row r="62" ht="20.1" customHeight="1" spans="1:12">
      <c r="A62"/>
      <c r="B62"/>
      <c r="C62"/>
      <c r="D62"/>
      <c r="E62"/>
      <c r="F62"/>
      <c r="G62"/>
      <c r="H62"/>
      <c r="I62"/>
      <c r="J62"/>
      <c r="K62"/>
      <c r="L62"/>
    </row>
    <row r="63" ht="20.1" customHeight="1" spans="1:12">
      <c r="A63"/>
      <c r="B63"/>
      <c r="C63"/>
      <c r="D63"/>
      <c r="E63"/>
      <c r="F63"/>
      <c r="G63"/>
      <c r="H63"/>
      <c r="I63"/>
      <c r="J63"/>
      <c r="K63"/>
      <c r="L63"/>
    </row>
    <row r="64" ht="20.1" customHeight="1" spans="1:12">
      <c r="A64"/>
      <c r="B64"/>
      <c r="C64"/>
      <c r="D64"/>
      <c r="E64"/>
      <c r="F64"/>
      <c r="G64"/>
      <c r="H64"/>
      <c r="I64"/>
      <c r="J64"/>
      <c r="K64"/>
      <c r="L64"/>
    </row>
    <row r="65" ht="20.1" customHeight="1" spans="1:12">
      <c r="A65"/>
      <c r="B65"/>
      <c r="C65"/>
      <c r="D65"/>
      <c r="E65"/>
      <c r="F65"/>
      <c r="G65"/>
      <c r="H65"/>
      <c r="I65"/>
      <c r="J65"/>
      <c r="K65"/>
      <c r="L65"/>
    </row>
  </sheetData>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3"/>
  <sheetViews>
    <sheetView showGridLines="0" showZeros="0" workbookViewId="0">
      <selection activeCell="A1" sqref="A1:M1"/>
    </sheetView>
  </sheetViews>
  <sheetFormatPr defaultColWidth="9" defaultRowHeight="11.25"/>
  <cols>
    <col min="1" max="1" width="4.75" style="144" customWidth="1"/>
    <col min="2" max="2" width="21.125" style="144" customWidth="1"/>
    <col min="3" max="3" width="15.25" style="145" customWidth="1"/>
    <col min="4" max="4" width="24.5" style="145" customWidth="1"/>
    <col min="5" max="5" width="17.125" style="145" customWidth="1"/>
    <col min="6" max="6" width="13.75" style="145" customWidth="1"/>
    <col min="7" max="7" width="12.125" style="145" customWidth="1"/>
    <col min="8" max="8" width="13.875" style="145" customWidth="1"/>
    <col min="9" max="9" width="13.125" style="145" customWidth="1"/>
    <col min="10" max="12" width="11.25" style="145" customWidth="1"/>
    <col min="13" max="13" width="10" style="145" customWidth="1"/>
    <col min="14" max="16384" width="9" style="145"/>
  </cols>
  <sheetData>
    <row r="1" ht="42" customHeight="1" spans="1:21">
      <c r="A1" s="146" t="s">
        <v>137</v>
      </c>
      <c r="B1" s="146"/>
      <c r="C1" s="146"/>
      <c r="D1" s="146"/>
      <c r="E1" s="146"/>
      <c r="F1" s="146"/>
      <c r="G1" s="146"/>
      <c r="H1" s="146"/>
      <c r="I1" s="146"/>
      <c r="J1" s="146"/>
      <c r="K1" s="146"/>
      <c r="L1" s="146"/>
      <c r="M1" s="146"/>
      <c r="N1" s="203"/>
      <c r="O1" s="203"/>
      <c r="P1" s="203"/>
      <c r="Q1" s="203"/>
      <c r="R1" s="203"/>
      <c r="S1" s="203"/>
      <c r="T1" s="203"/>
      <c r="U1" s="203"/>
    </row>
    <row r="2" s="141" customFormat="1" ht="20.1" customHeight="1" spans="1:21">
      <c r="A2" s="147" t="s">
        <v>1</v>
      </c>
      <c r="B2" s="148"/>
      <c r="C2" s="148"/>
      <c r="D2" s="149"/>
      <c r="E2" s="149"/>
      <c r="F2" s="149"/>
      <c r="G2" s="149"/>
      <c r="H2" s="150"/>
      <c r="I2" s="150"/>
      <c r="J2" s="204"/>
      <c r="K2" s="204"/>
      <c r="L2" s="204"/>
      <c r="M2" s="205" t="s">
        <v>2</v>
      </c>
      <c r="N2" s="204"/>
      <c r="O2" s="204"/>
      <c r="P2" s="204"/>
      <c r="Q2" s="204"/>
      <c r="R2" s="204"/>
      <c r="S2" s="204"/>
      <c r="T2" s="204"/>
      <c r="U2" s="204"/>
    </row>
    <row r="3" s="142" customFormat="1" ht="16.35" customHeight="1" spans="1:13">
      <c r="A3" s="151" t="s">
        <v>138</v>
      </c>
      <c r="B3" s="152"/>
      <c r="C3" s="153"/>
      <c r="D3" s="154" t="s">
        <v>139</v>
      </c>
      <c r="E3" s="155"/>
      <c r="F3" s="155"/>
      <c r="G3" s="155"/>
      <c r="H3" s="154"/>
      <c r="I3" s="154"/>
      <c r="J3" s="154"/>
      <c r="K3" s="154"/>
      <c r="L3" s="154"/>
      <c r="M3" s="206"/>
    </row>
    <row r="4" s="142" customFormat="1" ht="19.5" customHeight="1" spans="1:13">
      <c r="A4" s="156" t="s">
        <v>140</v>
      </c>
      <c r="B4" s="157"/>
      <c r="C4" s="158" t="s">
        <v>141</v>
      </c>
      <c r="D4" s="158" t="s">
        <v>142</v>
      </c>
      <c r="E4" s="159" t="s">
        <v>7</v>
      </c>
      <c r="F4" s="160" t="s">
        <v>8</v>
      </c>
      <c r="G4" s="161"/>
      <c r="H4" s="162" t="s">
        <v>9</v>
      </c>
      <c r="I4" s="162"/>
      <c r="J4" s="162"/>
      <c r="K4" s="162"/>
      <c r="L4" s="162"/>
      <c r="M4" s="207"/>
    </row>
    <row r="5" s="142" customFormat="1" ht="19.5" customHeight="1" spans="1:13">
      <c r="A5" s="163"/>
      <c r="B5" s="164"/>
      <c r="C5" s="165"/>
      <c r="D5" s="158"/>
      <c r="E5" s="159"/>
      <c r="F5" s="166" t="s">
        <v>10</v>
      </c>
      <c r="G5" s="167" t="s">
        <v>143</v>
      </c>
      <c r="H5" s="168" t="s">
        <v>12</v>
      </c>
      <c r="I5" s="208"/>
      <c r="J5" s="209" t="s">
        <v>144</v>
      </c>
      <c r="K5" s="210" t="s">
        <v>14</v>
      </c>
      <c r="L5" s="210" t="s">
        <v>15</v>
      </c>
      <c r="M5" s="211" t="s">
        <v>16</v>
      </c>
    </row>
    <row r="6" s="142" customFormat="1" ht="23.25" customHeight="1" spans="1:21">
      <c r="A6" s="169"/>
      <c r="B6" s="170"/>
      <c r="C6" s="165"/>
      <c r="D6" s="158"/>
      <c r="E6" s="159"/>
      <c r="F6" s="171"/>
      <c r="G6" s="172"/>
      <c r="H6" s="173" t="s">
        <v>17</v>
      </c>
      <c r="I6" s="212" t="s">
        <v>18</v>
      </c>
      <c r="J6" s="209"/>
      <c r="K6" s="213"/>
      <c r="L6" s="213"/>
      <c r="M6" s="211"/>
      <c r="N6" s="203"/>
      <c r="O6" s="203"/>
      <c r="P6" s="203"/>
      <c r="Q6" s="203"/>
      <c r="R6" s="203"/>
      <c r="S6" s="203"/>
      <c r="T6" s="203"/>
      <c r="U6" s="203"/>
    </row>
    <row r="7" s="143" customFormat="1" ht="17.1" customHeight="1" spans="1:21">
      <c r="A7" s="174" t="s">
        <v>19</v>
      </c>
      <c r="B7" s="175"/>
      <c r="C7" s="176">
        <v>372.1</v>
      </c>
      <c r="D7" s="177" t="s">
        <v>145</v>
      </c>
      <c r="E7" s="178">
        <v>335.19</v>
      </c>
      <c r="F7" s="178">
        <v>0</v>
      </c>
      <c r="G7" s="178">
        <v>0</v>
      </c>
      <c r="H7" s="179">
        <v>335.19</v>
      </c>
      <c r="I7" s="196">
        <v>315.19</v>
      </c>
      <c r="J7" s="178">
        <v>0</v>
      </c>
      <c r="K7" s="178">
        <v>0</v>
      </c>
      <c r="L7" s="178">
        <v>0</v>
      </c>
      <c r="M7" s="178">
        <v>0</v>
      </c>
      <c r="N7" s="214"/>
      <c r="O7" s="214"/>
      <c r="P7" s="214"/>
      <c r="Q7" s="214"/>
      <c r="R7" s="214"/>
      <c r="S7" s="214"/>
      <c r="T7" s="214"/>
      <c r="U7" s="214"/>
    </row>
    <row r="8" s="143" customFormat="1" ht="17.1" customHeight="1" spans="1:21">
      <c r="A8" s="174" t="s">
        <v>21</v>
      </c>
      <c r="B8" s="175"/>
      <c r="C8" s="180">
        <v>352.1</v>
      </c>
      <c r="D8" s="181" t="s">
        <v>146</v>
      </c>
      <c r="E8" s="178">
        <v>0</v>
      </c>
      <c r="F8" s="178">
        <v>0</v>
      </c>
      <c r="G8" s="178">
        <v>0</v>
      </c>
      <c r="H8" s="179">
        <v>0</v>
      </c>
      <c r="I8" s="215">
        <v>0</v>
      </c>
      <c r="J8" s="216">
        <v>0</v>
      </c>
      <c r="K8" s="216">
        <v>0</v>
      </c>
      <c r="L8" s="216">
        <v>0</v>
      </c>
      <c r="M8" s="178">
        <v>0</v>
      </c>
      <c r="N8" s="214"/>
      <c r="O8" s="214"/>
      <c r="P8" s="214"/>
      <c r="Q8" s="214"/>
      <c r="R8" s="214"/>
      <c r="S8" s="214"/>
      <c r="T8" s="214"/>
      <c r="U8" s="214"/>
    </row>
    <row r="9" s="143" customFormat="1" ht="17.1" customHeight="1" spans="1:21">
      <c r="A9" s="174" t="s">
        <v>23</v>
      </c>
      <c r="B9" s="175"/>
      <c r="C9" s="182">
        <v>20</v>
      </c>
      <c r="D9" s="181" t="s">
        <v>147</v>
      </c>
      <c r="E9" s="178">
        <v>0</v>
      </c>
      <c r="F9" s="178">
        <v>0</v>
      </c>
      <c r="G9" s="178">
        <v>0</v>
      </c>
      <c r="H9" s="179">
        <v>0</v>
      </c>
      <c r="I9" s="215">
        <v>0</v>
      </c>
      <c r="J9" s="216">
        <v>0</v>
      </c>
      <c r="K9" s="216">
        <v>0</v>
      </c>
      <c r="L9" s="216">
        <v>0</v>
      </c>
      <c r="M9" s="178">
        <v>0</v>
      </c>
      <c r="N9" s="214"/>
      <c r="O9" s="214"/>
      <c r="P9" s="214"/>
      <c r="Q9" s="214"/>
      <c r="R9" s="214"/>
      <c r="S9" s="214"/>
      <c r="T9" s="214"/>
      <c r="U9" s="214"/>
    </row>
    <row r="10" s="143" customFormat="1" ht="17.1" customHeight="1" spans="1:21">
      <c r="A10" s="174" t="s">
        <v>25</v>
      </c>
      <c r="B10" s="175"/>
      <c r="C10" s="176">
        <v>0</v>
      </c>
      <c r="D10" s="181" t="s">
        <v>148</v>
      </c>
      <c r="E10" s="178">
        <v>0</v>
      </c>
      <c r="F10" s="178">
        <v>0</v>
      </c>
      <c r="G10" s="178">
        <v>0</v>
      </c>
      <c r="H10" s="179">
        <v>0</v>
      </c>
      <c r="I10" s="215">
        <v>0</v>
      </c>
      <c r="J10" s="216">
        <v>0</v>
      </c>
      <c r="K10" s="216">
        <v>0</v>
      </c>
      <c r="L10" s="216">
        <v>0</v>
      </c>
      <c r="M10" s="178">
        <v>0</v>
      </c>
      <c r="N10" s="214"/>
      <c r="O10" s="214"/>
      <c r="P10" s="214"/>
      <c r="Q10" s="214"/>
      <c r="R10" s="214"/>
      <c r="S10" s="214"/>
      <c r="T10" s="214"/>
      <c r="U10" s="214"/>
    </row>
    <row r="11" s="143" customFormat="1" ht="17.1" customHeight="1" spans="1:21">
      <c r="A11" s="174" t="s">
        <v>27</v>
      </c>
      <c r="B11" s="175"/>
      <c r="C11" s="180">
        <v>0</v>
      </c>
      <c r="D11" s="181" t="s">
        <v>149</v>
      </c>
      <c r="E11" s="178">
        <v>0</v>
      </c>
      <c r="F11" s="178">
        <v>0</v>
      </c>
      <c r="G11" s="178">
        <v>0</v>
      </c>
      <c r="H11" s="179">
        <v>0</v>
      </c>
      <c r="I11" s="215">
        <v>0</v>
      </c>
      <c r="J11" s="216">
        <v>0</v>
      </c>
      <c r="K11" s="216">
        <v>0</v>
      </c>
      <c r="L11" s="216">
        <v>0</v>
      </c>
      <c r="M11" s="178">
        <v>0</v>
      </c>
      <c r="N11" s="214"/>
      <c r="O11" s="214"/>
      <c r="P11" s="214"/>
      <c r="Q11" s="214"/>
      <c r="R11" s="214"/>
      <c r="S11" s="214"/>
      <c r="T11" s="214"/>
      <c r="U11" s="214"/>
    </row>
    <row r="12" s="143" customFormat="1" ht="17.1" customHeight="1" spans="1:21">
      <c r="A12" s="183" t="s">
        <v>150</v>
      </c>
      <c r="B12" s="184"/>
      <c r="C12" s="185">
        <v>0</v>
      </c>
      <c r="D12" s="181" t="s">
        <v>151</v>
      </c>
      <c r="E12" s="178">
        <v>0</v>
      </c>
      <c r="F12" s="178">
        <v>0</v>
      </c>
      <c r="G12" s="178">
        <v>0</v>
      </c>
      <c r="H12" s="179">
        <v>0</v>
      </c>
      <c r="I12" s="215">
        <v>0</v>
      </c>
      <c r="J12" s="216">
        <v>0</v>
      </c>
      <c r="K12" s="216">
        <v>0</v>
      </c>
      <c r="L12" s="216">
        <v>0</v>
      </c>
      <c r="M12" s="178">
        <v>0</v>
      </c>
      <c r="N12" s="214"/>
      <c r="O12" s="214"/>
      <c r="P12" s="214"/>
      <c r="Q12" s="214"/>
      <c r="R12" s="214"/>
      <c r="S12" s="214"/>
      <c r="T12" s="214"/>
      <c r="U12" s="214"/>
    </row>
    <row r="13" s="143" customFormat="1" ht="17.1" customHeight="1" spans="1:21">
      <c r="A13" s="174" t="s">
        <v>31</v>
      </c>
      <c r="B13" s="186"/>
      <c r="C13" s="182">
        <v>0</v>
      </c>
      <c r="D13" s="181" t="s">
        <v>152</v>
      </c>
      <c r="E13" s="178">
        <v>0</v>
      </c>
      <c r="F13" s="178">
        <v>0</v>
      </c>
      <c r="G13" s="178">
        <v>0</v>
      </c>
      <c r="H13" s="179">
        <v>0</v>
      </c>
      <c r="I13" s="215">
        <v>0</v>
      </c>
      <c r="J13" s="216">
        <v>0</v>
      </c>
      <c r="K13" s="216">
        <v>0</v>
      </c>
      <c r="L13" s="216">
        <v>0</v>
      </c>
      <c r="M13" s="178">
        <v>0</v>
      </c>
      <c r="N13" s="214"/>
      <c r="O13" s="214"/>
      <c r="P13" s="214"/>
      <c r="Q13" s="214"/>
      <c r="R13" s="214"/>
      <c r="S13" s="214"/>
      <c r="T13" s="214"/>
      <c r="U13" s="214"/>
    </row>
    <row r="14" s="143" customFormat="1" ht="17.1" customHeight="1" spans="1:21">
      <c r="A14" s="187" t="s">
        <v>32</v>
      </c>
      <c r="B14" s="188"/>
      <c r="C14" s="176">
        <v>0</v>
      </c>
      <c r="D14" s="177" t="s">
        <v>153</v>
      </c>
      <c r="E14" s="178">
        <v>28.43</v>
      </c>
      <c r="F14" s="178">
        <v>0</v>
      </c>
      <c r="G14" s="178">
        <v>0</v>
      </c>
      <c r="H14" s="179">
        <v>28.43</v>
      </c>
      <c r="I14" s="215">
        <v>28.43</v>
      </c>
      <c r="J14" s="216">
        <v>0</v>
      </c>
      <c r="K14" s="216">
        <v>0</v>
      </c>
      <c r="L14" s="216">
        <v>0</v>
      </c>
      <c r="M14" s="178">
        <v>0</v>
      </c>
      <c r="N14" s="214"/>
      <c r="O14" s="214"/>
      <c r="P14" s="214"/>
      <c r="Q14" s="214"/>
      <c r="R14" s="214"/>
      <c r="S14" s="214"/>
      <c r="T14" s="214"/>
      <c r="U14" s="214"/>
    </row>
    <row r="15" s="143" customFormat="1" ht="17.1" customHeight="1" spans="1:21">
      <c r="A15" s="189"/>
      <c r="B15" s="189"/>
      <c r="C15" s="190"/>
      <c r="D15" s="181" t="s">
        <v>154</v>
      </c>
      <c r="E15" s="178">
        <v>0</v>
      </c>
      <c r="F15" s="178">
        <v>0</v>
      </c>
      <c r="G15" s="178">
        <v>0</v>
      </c>
      <c r="H15" s="179">
        <v>0</v>
      </c>
      <c r="I15" s="215">
        <v>0</v>
      </c>
      <c r="J15" s="216">
        <v>0</v>
      </c>
      <c r="K15" s="216">
        <v>0</v>
      </c>
      <c r="L15" s="216">
        <v>0</v>
      </c>
      <c r="M15" s="178">
        <v>0</v>
      </c>
      <c r="N15" s="214"/>
      <c r="O15" s="214"/>
      <c r="P15" s="214"/>
      <c r="Q15" s="214"/>
      <c r="R15" s="214"/>
      <c r="S15" s="214"/>
      <c r="T15" s="214"/>
      <c r="U15" s="214"/>
    </row>
    <row r="16" s="143" customFormat="1" ht="17.1" customHeight="1" spans="1:21">
      <c r="A16" s="191"/>
      <c r="B16" s="192"/>
      <c r="C16" s="190"/>
      <c r="D16" s="181" t="s">
        <v>155</v>
      </c>
      <c r="E16" s="178">
        <v>8.48</v>
      </c>
      <c r="F16" s="178">
        <v>0</v>
      </c>
      <c r="G16" s="178">
        <v>0</v>
      </c>
      <c r="H16" s="179">
        <v>8.48</v>
      </c>
      <c r="I16" s="215">
        <v>8.48</v>
      </c>
      <c r="J16" s="216">
        <v>0</v>
      </c>
      <c r="K16" s="216">
        <v>0</v>
      </c>
      <c r="L16" s="216">
        <v>0</v>
      </c>
      <c r="M16" s="178">
        <v>0</v>
      </c>
      <c r="N16" s="214"/>
      <c r="O16" s="214"/>
      <c r="P16" s="214"/>
      <c r="Q16" s="214"/>
      <c r="R16" s="214"/>
      <c r="S16" s="214"/>
      <c r="T16" s="214"/>
      <c r="U16" s="214"/>
    </row>
    <row r="17" s="143" customFormat="1" ht="17.1" customHeight="1" spans="1:21">
      <c r="A17" s="191"/>
      <c r="B17" s="192"/>
      <c r="C17" s="190"/>
      <c r="D17" s="177" t="s">
        <v>156</v>
      </c>
      <c r="E17" s="178">
        <v>0</v>
      </c>
      <c r="F17" s="178">
        <v>0</v>
      </c>
      <c r="G17" s="178">
        <v>0</v>
      </c>
      <c r="H17" s="179">
        <v>0</v>
      </c>
      <c r="I17" s="215">
        <v>0</v>
      </c>
      <c r="J17" s="216">
        <v>0</v>
      </c>
      <c r="K17" s="216">
        <v>0</v>
      </c>
      <c r="L17" s="216">
        <v>0</v>
      </c>
      <c r="M17" s="178">
        <v>0</v>
      </c>
      <c r="N17" s="214"/>
      <c r="O17" s="214"/>
      <c r="P17" s="214"/>
      <c r="Q17" s="214"/>
      <c r="R17" s="214"/>
      <c r="S17" s="214"/>
      <c r="T17" s="214"/>
      <c r="U17" s="214"/>
    </row>
    <row r="18" s="143" customFormat="1" ht="17.1" customHeight="1" spans="1:21">
      <c r="A18" s="191"/>
      <c r="B18" s="192"/>
      <c r="C18" s="190"/>
      <c r="D18" s="177" t="s">
        <v>157</v>
      </c>
      <c r="E18" s="178">
        <v>0</v>
      </c>
      <c r="F18" s="178">
        <v>0</v>
      </c>
      <c r="G18" s="178">
        <v>0</v>
      </c>
      <c r="H18" s="179">
        <v>0</v>
      </c>
      <c r="I18" s="215">
        <v>0</v>
      </c>
      <c r="J18" s="216">
        <v>0</v>
      </c>
      <c r="K18" s="216">
        <v>0</v>
      </c>
      <c r="L18" s="216">
        <v>0</v>
      </c>
      <c r="M18" s="178">
        <v>0</v>
      </c>
      <c r="N18" s="214"/>
      <c r="O18" s="214"/>
      <c r="P18" s="214"/>
      <c r="Q18" s="214"/>
      <c r="R18" s="214"/>
      <c r="S18" s="214"/>
      <c r="T18" s="214"/>
      <c r="U18" s="214"/>
    </row>
    <row r="19" s="143" customFormat="1" ht="17.1" customHeight="1" spans="1:21">
      <c r="A19" s="193"/>
      <c r="B19" s="194"/>
      <c r="C19" s="190"/>
      <c r="D19" s="181" t="s">
        <v>158</v>
      </c>
      <c r="E19" s="178">
        <v>0</v>
      </c>
      <c r="F19" s="178">
        <v>0</v>
      </c>
      <c r="G19" s="178">
        <v>0</v>
      </c>
      <c r="H19" s="179">
        <v>0</v>
      </c>
      <c r="I19" s="196">
        <v>0</v>
      </c>
      <c r="J19" s="178">
        <v>0</v>
      </c>
      <c r="K19" s="178">
        <v>0</v>
      </c>
      <c r="L19" s="178">
        <v>0</v>
      </c>
      <c r="M19" s="178">
        <v>0</v>
      </c>
      <c r="N19" s="214"/>
      <c r="O19" s="214"/>
      <c r="P19" s="214"/>
      <c r="Q19" s="214"/>
      <c r="R19" s="214"/>
      <c r="S19" s="214"/>
      <c r="T19" s="214"/>
      <c r="U19" s="214"/>
    </row>
    <row r="20" s="143" customFormat="1" ht="17.1" customHeight="1" spans="1:21">
      <c r="A20" s="191"/>
      <c r="B20" s="192"/>
      <c r="C20" s="190"/>
      <c r="D20" s="181" t="s">
        <v>159</v>
      </c>
      <c r="E20" s="178">
        <v>0</v>
      </c>
      <c r="F20" s="178">
        <v>0</v>
      </c>
      <c r="G20" s="178">
        <v>0</v>
      </c>
      <c r="H20" s="179">
        <v>0</v>
      </c>
      <c r="I20" s="196">
        <v>0</v>
      </c>
      <c r="J20" s="178">
        <v>0</v>
      </c>
      <c r="K20" s="178">
        <v>0</v>
      </c>
      <c r="L20" s="178">
        <v>0</v>
      </c>
      <c r="M20" s="178">
        <v>0</v>
      </c>
      <c r="N20" s="214"/>
      <c r="O20" s="214"/>
      <c r="P20" s="214"/>
      <c r="Q20" s="214"/>
      <c r="R20" s="214"/>
      <c r="S20" s="214"/>
      <c r="T20" s="214"/>
      <c r="U20" s="214"/>
    </row>
    <row r="21" s="143" customFormat="1" ht="17.1" customHeight="1" spans="1:21">
      <c r="A21" s="191"/>
      <c r="B21" s="192"/>
      <c r="C21" s="190"/>
      <c r="D21" s="181" t="s">
        <v>160</v>
      </c>
      <c r="E21" s="178">
        <v>0</v>
      </c>
      <c r="F21" s="178">
        <v>0</v>
      </c>
      <c r="G21" s="178">
        <v>0</v>
      </c>
      <c r="H21" s="179">
        <v>0</v>
      </c>
      <c r="I21" s="196">
        <v>0</v>
      </c>
      <c r="J21" s="178">
        <v>0</v>
      </c>
      <c r="K21" s="178">
        <v>0</v>
      </c>
      <c r="L21" s="178">
        <v>0</v>
      </c>
      <c r="M21" s="178">
        <v>0</v>
      </c>
      <c r="N21" s="214"/>
      <c r="O21" s="214"/>
      <c r="P21" s="214"/>
      <c r="Q21" s="214"/>
      <c r="R21" s="214"/>
      <c r="S21" s="214"/>
      <c r="T21" s="214"/>
      <c r="U21" s="214"/>
    </row>
    <row r="22" s="143" customFormat="1" ht="17.1" customHeight="1" spans="1:21">
      <c r="A22" s="195"/>
      <c r="B22" s="195"/>
      <c r="C22" s="196"/>
      <c r="D22" s="181" t="s">
        <v>161</v>
      </c>
      <c r="E22" s="178">
        <v>0</v>
      </c>
      <c r="F22" s="178">
        <v>0</v>
      </c>
      <c r="G22" s="178">
        <v>0</v>
      </c>
      <c r="H22" s="179">
        <v>0</v>
      </c>
      <c r="I22" s="196">
        <v>0</v>
      </c>
      <c r="J22" s="178">
        <v>0</v>
      </c>
      <c r="K22" s="178">
        <v>0</v>
      </c>
      <c r="L22" s="178">
        <v>0</v>
      </c>
      <c r="M22" s="178">
        <v>0</v>
      </c>
      <c r="N22" s="214"/>
      <c r="O22" s="214"/>
      <c r="P22" s="214"/>
      <c r="Q22" s="214"/>
      <c r="R22" s="214"/>
      <c r="S22" s="214"/>
      <c r="T22" s="214"/>
      <c r="U22" s="214"/>
    </row>
    <row r="23" s="143" customFormat="1" ht="17.1" customHeight="1" spans="1:21">
      <c r="A23" s="197"/>
      <c r="B23" s="198"/>
      <c r="C23" s="196"/>
      <c r="D23" s="181" t="s">
        <v>162</v>
      </c>
      <c r="E23" s="178">
        <v>0</v>
      </c>
      <c r="F23" s="178">
        <v>0</v>
      </c>
      <c r="G23" s="178">
        <v>0</v>
      </c>
      <c r="H23" s="179">
        <v>0</v>
      </c>
      <c r="I23" s="196">
        <v>0</v>
      </c>
      <c r="J23" s="178">
        <v>0</v>
      </c>
      <c r="K23" s="178">
        <v>0</v>
      </c>
      <c r="L23" s="178">
        <v>0</v>
      </c>
      <c r="M23" s="178">
        <v>0</v>
      </c>
      <c r="N23" s="214"/>
      <c r="O23" s="214"/>
      <c r="P23" s="214"/>
      <c r="Q23" s="214"/>
      <c r="R23" s="214"/>
      <c r="S23" s="214"/>
      <c r="T23" s="214"/>
      <c r="U23" s="214"/>
    </row>
    <row r="24" s="143" customFormat="1" ht="17.1" customHeight="1" spans="1:21">
      <c r="A24" s="197"/>
      <c r="B24" s="198"/>
      <c r="C24" s="196"/>
      <c r="D24" s="181" t="s">
        <v>163</v>
      </c>
      <c r="E24" s="178">
        <v>0</v>
      </c>
      <c r="F24" s="178">
        <v>0</v>
      </c>
      <c r="G24" s="178">
        <v>0</v>
      </c>
      <c r="H24" s="179">
        <v>0</v>
      </c>
      <c r="I24" s="196">
        <v>0</v>
      </c>
      <c r="J24" s="178">
        <v>0</v>
      </c>
      <c r="K24" s="178">
        <v>0</v>
      </c>
      <c r="L24" s="178">
        <v>0</v>
      </c>
      <c r="M24" s="178">
        <v>0</v>
      </c>
      <c r="N24" s="214"/>
      <c r="O24" s="214"/>
      <c r="P24" s="214"/>
      <c r="Q24" s="214"/>
      <c r="R24" s="214"/>
      <c r="S24" s="214"/>
      <c r="T24" s="214"/>
      <c r="U24" s="214"/>
    </row>
    <row r="25" s="143" customFormat="1" ht="17.1" customHeight="1" spans="1:21">
      <c r="A25" s="197"/>
      <c r="B25" s="198"/>
      <c r="C25" s="196"/>
      <c r="D25" s="181" t="s">
        <v>164</v>
      </c>
      <c r="E25" s="178">
        <v>0</v>
      </c>
      <c r="F25" s="178">
        <v>0</v>
      </c>
      <c r="G25" s="178">
        <v>0</v>
      </c>
      <c r="H25" s="179">
        <v>0</v>
      </c>
      <c r="I25" s="196">
        <v>0</v>
      </c>
      <c r="J25" s="178">
        <v>0</v>
      </c>
      <c r="K25" s="178">
        <v>0</v>
      </c>
      <c r="L25" s="178">
        <v>0</v>
      </c>
      <c r="M25" s="178">
        <v>0</v>
      </c>
      <c r="N25" s="214"/>
      <c r="O25" s="214"/>
      <c r="P25" s="214"/>
      <c r="Q25" s="214"/>
      <c r="R25" s="214"/>
      <c r="S25" s="214"/>
      <c r="T25" s="214"/>
      <c r="U25" s="214"/>
    </row>
    <row r="26" s="143" customFormat="1" ht="17.1" customHeight="1" spans="1:21">
      <c r="A26" s="197"/>
      <c r="B26" s="198"/>
      <c r="C26" s="196"/>
      <c r="D26" s="181" t="s">
        <v>165</v>
      </c>
      <c r="E26" s="178">
        <v>0</v>
      </c>
      <c r="F26" s="178">
        <v>0</v>
      </c>
      <c r="G26" s="178">
        <v>0</v>
      </c>
      <c r="H26" s="179">
        <v>0</v>
      </c>
      <c r="I26" s="196">
        <v>0</v>
      </c>
      <c r="J26" s="178">
        <v>0</v>
      </c>
      <c r="K26" s="178">
        <v>0</v>
      </c>
      <c r="L26" s="178">
        <v>0</v>
      </c>
      <c r="M26" s="178">
        <v>0</v>
      </c>
      <c r="N26" s="214"/>
      <c r="O26" s="214"/>
      <c r="P26" s="214"/>
      <c r="Q26" s="214"/>
      <c r="R26" s="214"/>
      <c r="S26" s="214"/>
      <c r="T26" s="214"/>
      <c r="U26" s="214"/>
    </row>
    <row r="27" s="143" customFormat="1" ht="17.1" customHeight="1" spans="1:21">
      <c r="A27" s="197"/>
      <c r="B27" s="198"/>
      <c r="C27" s="196"/>
      <c r="D27" s="181" t="s">
        <v>166</v>
      </c>
      <c r="E27" s="178">
        <v>0</v>
      </c>
      <c r="F27" s="178">
        <v>0</v>
      </c>
      <c r="G27" s="178">
        <v>0</v>
      </c>
      <c r="H27" s="179">
        <v>0</v>
      </c>
      <c r="I27" s="196">
        <v>0</v>
      </c>
      <c r="J27" s="178">
        <v>0</v>
      </c>
      <c r="K27" s="178">
        <v>0</v>
      </c>
      <c r="L27" s="178">
        <v>0</v>
      </c>
      <c r="M27" s="178">
        <v>0</v>
      </c>
      <c r="N27" s="214"/>
      <c r="O27" s="214"/>
      <c r="P27" s="214"/>
      <c r="Q27" s="214"/>
      <c r="R27" s="214"/>
      <c r="S27" s="214"/>
      <c r="T27" s="214"/>
      <c r="U27" s="214"/>
    </row>
    <row r="28" s="143" customFormat="1" ht="17.1" customHeight="1" spans="1:21">
      <c r="A28" s="197"/>
      <c r="B28" s="198"/>
      <c r="C28" s="196"/>
      <c r="D28" s="181" t="s">
        <v>167</v>
      </c>
      <c r="E28" s="178">
        <v>0</v>
      </c>
      <c r="F28" s="178">
        <v>0</v>
      </c>
      <c r="G28" s="178">
        <v>0</v>
      </c>
      <c r="H28" s="179">
        <v>0</v>
      </c>
      <c r="I28" s="196">
        <v>0</v>
      </c>
      <c r="J28" s="178">
        <v>0</v>
      </c>
      <c r="K28" s="178">
        <v>0</v>
      </c>
      <c r="L28" s="178">
        <v>0</v>
      </c>
      <c r="M28" s="178">
        <v>0</v>
      </c>
      <c r="N28" s="214"/>
      <c r="O28" s="214"/>
      <c r="P28" s="214"/>
      <c r="Q28" s="214"/>
      <c r="R28" s="214"/>
      <c r="S28" s="214"/>
      <c r="T28" s="214"/>
      <c r="U28" s="214"/>
    </row>
    <row r="29" s="143" customFormat="1" ht="17.1" customHeight="1" spans="1:21">
      <c r="A29" s="197"/>
      <c r="B29" s="198"/>
      <c r="C29" s="196"/>
      <c r="D29" s="181" t="s">
        <v>168</v>
      </c>
      <c r="E29" s="196">
        <v>0</v>
      </c>
      <c r="F29" s="196">
        <v>0</v>
      </c>
      <c r="G29" s="196">
        <v>0</v>
      </c>
      <c r="H29" s="179">
        <v>0</v>
      </c>
      <c r="I29" s="196">
        <v>0</v>
      </c>
      <c r="J29" s="196">
        <v>0</v>
      </c>
      <c r="K29" s="196">
        <v>0</v>
      </c>
      <c r="L29" s="196">
        <v>0</v>
      </c>
      <c r="M29" s="196">
        <v>0</v>
      </c>
      <c r="N29" s="214"/>
      <c r="O29" s="214"/>
      <c r="P29" s="214"/>
      <c r="Q29" s="214"/>
      <c r="R29" s="214"/>
      <c r="S29" s="214"/>
      <c r="T29" s="214"/>
      <c r="U29" s="214"/>
    </row>
    <row r="30" s="143" customFormat="1" ht="17.1" customHeight="1" spans="1:21">
      <c r="A30" s="197"/>
      <c r="B30" s="198"/>
      <c r="C30" s="196"/>
      <c r="D30" s="181" t="s">
        <v>169</v>
      </c>
      <c r="E30" s="178">
        <v>0</v>
      </c>
      <c r="F30" s="178">
        <v>0</v>
      </c>
      <c r="G30" s="178">
        <v>0</v>
      </c>
      <c r="H30" s="179">
        <v>0</v>
      </c>
      <c r="I30" s="196">
        <v>0</v>
      </c>
      <c r="J30" s="178">
        <v>0</v>
      </c>
      <c r="K30" s="178">
        <v>0</v>
      </c>
      <c r="L30" s="178">
        <v>0</v>
      </c>
      <c r="M30" s="178">
        <v>0</v>
      </c>
      <c r="N30" s="214"/>
      <c r="O30" s="214"/>
      <c r="P30" s="214"/>
      <c r="Q30" s="214"/>
      <c r="R30" s="214"/>
      <c r="S30" s="214"/>
      <c r="T30" s="214"/>
      <c r="U30" s="214"/>
    </row>
    <row r="31" s="143" customFormat="1" ht="17.1" customHeight="1" spans="1:21">
      <c r="A31" s="197"/>
      <c r="B31" s="198"/>
      <c r="C31" s="196"/>
      <c r="D31" s="181" t="s">
        <v>170</v>
      </c>
      <c r="E31" s="178">
        <v>0</v>
      </c>
      <c r="F31" s="178">
        <v>0</v>
      </c>
      <c r="G31" s="178">
        <v>0</v>
      </c>
      <c r="H31" s="179">
        <v>0</v>
      </c>
      <c r="I31" s="196">
        <v>0</v>
      </c>
      <c r="J31" s="178">
        <v>0</v>
      </c>
      <c r="K31" s="178">
        <v>0</v>
      </c>
      <c r="L31" s="178">
        <v>0</v>
      </c>
      <c r="M31" s="178">
        <v>0</v>
      </c>
      <c r="N31" s="214"/>
      <c r="O31" s="214"/>
      <c r="P31" s="214"/>
      <c r="Q31" s="214"/>
      <c r="R31" s="214"/>
      <c r="S31" s="214"/>
      <c r="T31" s="214"/>
      <c r="U31" s="214"/>
    </row>
    <row r="32" s="143" customFormat="1" ht="17.1" customHeight="1" spans="1:21">
      <c r="A32" s="160" t="s">
        <v>33</v>
      </c>
      <c r="B32" s="161"/>
      <c r="C32" s="176">
        <v>372.1</v>
      </c>
      <c r="D32" s="181" t="s">
        <v>171</v>
      </c>
      <c r="E32" s="178">
        <v>0</v>
      </c>
      <c r="F32" s="178">
        <v>0</v>
      </c>
      <c r="G32" s="178">
        <v>0</v>
      </c>
      <c r="H32" s="179">
        <v>0</v>
      </c>
      <c r="I32" s="196">
        <v>0</v>
      </c>
      <c r="J32" s="178">
        <v>0</v>
      </c>
      <c r="K32" s="178">
        <v>0</v>
      </c>
      <c r="L32" s="178">
        <v>0</v>
      </c>
      <c r="M32" s="178">
        <v>0</v>
      </c>
      <c r="N32" s="214"/>
      <c r="O32" s="214"/>
      <c r="P32" s="214"/>
      <c r="Q32" s="214"/>
      <c r="R32" s="214"/>
      <c r="S32" s="214"/>
      <c r="T32" s="214"/>
      <c r="U32" s="214"/>
    </row>
    <row r="33" s="143" customFormat="1" ht="17.1" customHeight="1" spans="1:21">
      <c r="A33" s="199" t="s">
        <v>34</v>
      </c>
      <c r="B33" s="200"/>
      <c r="C33" s="180">
        <v>0</v>
      </c>
      <c r="D33" s="181" t="s">
        <v>172</v>
      </c>
      <c r="E33" s="178">
        <v>0</v>
      </c>
      <c r="F33" s="178">
        <v>0</v>
      </c>
      <c r="G33" s="178">
        <v>0</v>
      </c>
      <c r="H33" s="179">
        <v>0</v>
      </c>
      <c r="I33" s="196">
        <v>0</v>
      </c>
      <c r="J33" s="178">
        <v>0</v>
      </c>
      <c r="K33" s="178">
        <v>0</v>
      </c>
      <c r="L33" s="178">
        <v>0</v>
      </c>
      <c r="M33" s="178">
        <v>0</v>
      </c>
      <c r="N33" s="214"/>
      <c r="O33" s="214"/>
      <c r="P33" s="214"/>
      <c r="Q33" s="214"/>
      <c r="R33" s="214"/>
      <c r="S33" s="214"/>
      <c r="T33" s="214"/>
      <c r="U33" s="214"/>
    </row>
    <row r="34" s="143" customFormat="1" ht="17.1" customHeight="1" spans="1:21">
      <c r="A34" s="199" t="s">
        <v>35</v>
      </c>
      <c r="B34" s="200"/>
      <c r="C34" s="185">
        <v>0</v>
      </c>
      <c r="D34" s="181" t="s">
        <v>173</v>
      </c>
      <c r="E34" s="178">
        <v>0</v>
      </c>
      <c r="F34" s="178">
        <v>0</v>
      </c>
      <c r="G34" s="178">
        <v>0</v>
      </c>
      <c r="H34" s="179">
        <v>0</v>
      </c>
      <c r="I34" s="196">
        <v>0</v>
      </c>
      <c r="J34" s="178">
        <v>0</v>
      </c>
      <c r="K34" s="178">
        <v>0</v>
      </c>
      <c r="L34" s="178">
        <v>0</v>
      </c>
      <c r="M34" s="178">
        <v>0</v>
      </c>
      <c r="N34" s="214"/>
      <c r="O34" s="214"/>
      <c r="P34" s="214"/>
      <c r="Q34" s="214"/>
      <c r="R34" s="214"/>
      <c r="S34" s="214"/>
      <c r="T34" s="214"/>
      <c r="U34" s="214"/>
    </row>
    <row r="35" s="143" customFormat="1" ht="17.1" customHeight="1" spans="1:21">
      <c r="A35" s="199" t="s">
        <v>36</v>
      </c>
      <c r="B35" s="200"/>
      <c r="C35" s="185">
        <v>0</v>
      </c>
      <c r="D35" s="181" t="s">
        <v>174</v>
      </c>
      <c r="E35" s="178">
        <v>0</v>
      </c>
      <c r="F35" s="178">
        <v>0</v>
      </c>
      <c r="G35" s="178">
        <v>0</v>
      </c>
      <c r="H35" s="179">
        <v>0</v>
      </c>
      <c r="I35" s="196">
        <v>0</v>
      </c>
      <c r="J35" s="178">
        <v>0</v>
      </c>
      <c r="K35" s="178">
        <v>0</v>
      </c>
      <c r="L35" s="178">
        <v>0</v>
      </c>
      <c r="M35" s="178">
        <v>0</v>
      </c>
      <c r="N35" s="214"/>
      <c r="O35" s="214"/>
      <c r="P35" s="214"/>
      <c r="Q35" s="214"/>
      <c r="R35" s="214"/>
      <c r="S35" s="214"/>
      <c r="T35" s="214"/>
      <c r="U35" s="214"/>
    </row>
    <row r="36" s="143" customFormat="1" ht="17.1" customHeight="1" spans="1:21">
      <c r="A36" s="151" t="s">
        <v>175</v>
      </c>
      <c r="B36" s="153"/>
      <c r="C36" s="185">
        <v>372.1</v>
      </c>
      <c r="D36" s="201" t="s">
        <v>176</v>
      </c>
      <c r="E36" s="196">
        <v>372.1</v>
      </c>
      <c r="F36" s="196">
        <v>0</v>
      </c>
      <c r="G36" s="196">
        <v>0</v>
      </c>
      <c r="H36" s="179">
        <v>372.1</v>
      </c>
      <c r="I36" s="196">
        <v>352.1</v>
      </c>
      <c r="J36" s="196">
        <v>0</v>
      </c>
      <c r="K36" s="196">
        <v>0</v>
      </c>
      <c r="L36" s="196">
        <v>0</v>
      </c>
      <c r="M36" s="196">
        <v>0</v>
      </c>
      <c r="N36" s="214"/>
      <c r="O36" s="214"/>
      <c r="P36" s="214"/>
      <c r="Q36" s="214"/>
      <c r="R36" s="214"/>
      <c r="S36" s="214"/>
      <c r="T36" s="214"/>
      <c r="U36" s="214"/>
    </row>
    <row r="37" s="142" customFormat="1" ht="14.25" spans="1:4">
      <c r="A37" s="202"/>
      <c r="B37" s="202"/>
      <c r="D37" s="203"/>
    </row>
    <row r="38" s="142" customFormat="1" ht="14.25" spans="1:2">
      <c r="A38" s="202"/>
      <c r="B38" s="202"/>
    </row>
    <row r="39" s="142" customFormat="1" ht="14.25" spans="1:2">
      <c r="A39" s="202"/>
      <c r="B39" s="202"/>
    </row>
    <row r="40" s="142" customFormat="1" ht="14.25" spans="1:2">
      <c r="A40" s="202"/>
      <c r="B40" s="202"/>
    </row>
    <row r="41" s="142" customFormat="1" ht="14.25" spans="1:2">
      <c r="A41" s="202"/>
      <c r="B41" s="202"/>
    </row>
    <row r="42" s="142" customFormat="1" ht="14.25" spans="1:2">
      <c r="A42" s="202"/>
      <c r="B42" s="202"/>
    </row>
    <row r="43" s="142" customFormat="1" ht="14.25" spans="1:2">
      <c r="A43" s="202"/>
      <c r="B43" s="202"/>
    </row>
  </sheetData>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8888888888889" right="0.388888888888889" top="0.979166666666667" bottom="0.788888888888889" header="0.509027777777778" footer="0.509027777777778"/>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64"/>
  <sheetViews>
    <sheetView showGridLines="0" showZeros="0" workbookViewId="0">
      <selection activeCell="A1" sqref="A1:K1"/>
    </sheetView>
  </sheetViews>
  <sheetFormatPr defaultColWidth="9" defaultRowHeight="11.25"/>
  <cols>
    <col min="1" max="1" width="5.125" style="86" customWidth="1"/>
    <col min="2" max="3" width="4.125" style="86" customWidth="1"/>
    <col min="4" max="4" width="33.375" style="86" customWidth="1"/>
    <col min="5" max="5" width="13.375" style="86" customWidth="1"/>
    <col min="6" max="9" width="12.625" style="86" customWidth="1"/>
    <col min="10" max="10" width="12.75" style="86" customWidth="1"/>
    <col min="11" max="11" width="12.125" style="86" customWidth="1"/>
    <col min="12" max="16384" width="9" style="86"/>
  </cols>
  <sheetData>
    <row r="1" ht="42" customHeight="1" spans="1:11">
      <c r="A1" s="87" t="s">
        <v>177</v>
      </c>
      <c r="B1" s="87"/>
      <c r="C1" s="87"/>
      <c r="D1" s="87"/>
      <c r="E1" s="87"/>
      <c r="F1" s="87"/>
      <c r="G1" s="87"/>
      <c r="H1" s="87"/>
      <c r="I1" s="87"/>
      <c r="J1" s="87"/>
      <c r="K1" s="87"/>
    </row>
    <row r="2" ht="15.75" customHeight="1" spans="1:11">
      <c r="A2" s="88" t="s">
        <v>1</v>
      </c>
      <c r="B2" s="89"/>
      <c r="C2" s="89"/>
      <c r="D2" s="89"/>
      <c r="E2" s="90"/>
      <c r="F2" s="91"/>
      <c r="G2" s="91"/>
      <c r="H2" s="91"/>
      <c r="I2" s="91"/>
      <c r="J2" s="91"/>
      <c r="K2" s="63" t="s">
        <v>2</v>
      </c>
    </row>
    <row r="3" s="139" customFormat="1" ht="16.5" customHeight="1" spans="1:11">
      <c r="A3" s="92" t="s">
        <v>178</v>
      </c>
      <c r="B3" s="93"/>
      <c r="C3" s="94"/>
      <c r="D3" s="95" t="s">
        <v>118</v>
      </c>
      <c r="E3" s="100" t="s">
        <v>42</v>
      </c>
      <c r="F3" s="96">
        <v>2020</v>
      </c>
      <c r="G3" s="96"/>
      <c r="H3" s="96"/>
      <c r="I3" s="96"/>
      <c r="J3" s="96"/>
      <c r="K3" s="96"/>
    </row>
    <row r="4" s="139" customFormat="1" ht="14.25" customHeight="1" spans="1:11">
      <c r="A4" s="97" t="s">
        <v>53</v>
      </c>
      <c r="B4" s="98" t="s">
        <v>54</v>
      </c>
      <c r="C4" s="98" t="s">
        <v>55</v>
      </c>
      <c r="D4" s="99"/>
      <c r="E4" s="100"/>
      <c r="F4" s="101" t="s">
        <v>120</v>
      </c>
      <c r="G4" s="101"/>
      <c r="H4" s="101"/>
      <c r="I4" s="109" t="s">
        <v>121</v>
      </c>
      <c r="J4" s="110"/>
      <c r="K4" s="111"/>
    </row>
    <row r="5" s="139" customFormat="1" ht="37.5" customHeight="1" spans="1:11">
      <c r="A5" s="97"/>
      <c r="B5" s="98"/>
      <c r="C5" s="98"/>
      <c r="D5" s="102"/>
      <c r="E5" s="100"/>
      <c r="F5" s="100" t="s">
        <v>17</v>
      </c>
      <c r="G5" s="100" t="s">
        <v>122</v>
      </c>
      <c r="H5" s="100" t="s">
        <v>123</v>
      </c>
      <c r="I5" s="100" t="s">
        <v>17</v>
      </c>
      <c r="J5" s="100" t="s">
        <v>124</v>
      </c>
      <c r="K5" s="100" t="s">
        <v>125</v>
      </c>
    </row>
    <row r="6" s="139" customFormat="1" ht="20.1" customHeight="1" spans="1:11">
      <c r="A6" s="103" t="s">
        <v>65</v>
      </c>
      <c r="B6" s="98" t="s">
        <v>65</v>
      </c>
      <c r="C6" s="98" t="s">
        <v>65</v>
      </c>
      <c r="D6" s="98" t="s">
        <v>65</v>
      </c>
      <c r="E6" s="96">
        <v>1</v>
      </c>
      <c r="F6" s="96">
        <v>2</v>
      </c>
      <c r="G6" s="96">
        <v>3</v>
      </c>
      <c r="H6" s="96">
        <v>4</v>
      </c>
      <c r="I6" s="96">
        <v>5</v>
      </c>
      <c r="J6" s="96">
        <v>6</v>
      </c>
      <c r="K6" s="96">
        <v>7</v>
      </c>
    </row>
    <row r="7" s="140" customFormat="1" ht="20.1" customHeight="1" spans="1:11">
      <c r="A7" s="104"/>
      <c r="B7" s="105"/>
      <c r="C7" s="105"/>
      <c r="D7" s="105" t="s">
        <v>7</v>
      </c>
      <c r="E7" s="106">
        <f t="shared" ref="E7:K7" si="0">E8+E43+E49</f>
        <v>372.1</v>
      </c>
      <c r="F7" s="106">
        <f>F8+F43+F49</f>
        <v>208.58</v>
      </c>
      <c r="G7" s="106">
        <f>G8+G43+G49</f>
        <v>193.28</v>
      </c>
      <c r="H7" s="106">
        <f>H8+H43+H49</f>
        <v>15.3</v>
      </c>
      <c r="I7" s="106">
        <f>I8+I43+I49</f>
        <v>163.52</v>
      </c>
      <c r="J7" s="106">
        <f>J8+J43+J49</f>
        <v>113.52</v>
      </c>
      <c r="K7" s="106">
        <f>K8+K43+K49</f>
        <v>50</v>
      </c>
    </row>
    <row r="8" s="85" customFormat="1" ht="20.1" customHeight="1" spans="1:11">
      <c r="A8" s="104" t="s">
        <v>69</v>
      </c>
      <c r="B8" s="105"/>
      <c r="C8" s="105"/>
      <c r="D8" s="105" t="s">
        <v>66</v>
      </c>
      <c r="E8" s="106">
        <f t="shared" ref="E8:K8" si="1">E9</f>
        <v>335.19</v>
      </c>
      <c r="F8" s="106">
        <f>F9</f>
        <v>171.67</v>
      </c>
      <c r="G8" s="106">
        <f>G9</f>
        <v>156.37</v>
      </c>
      <c r="H8" s="106">
        <f>H9</f>
        <v>15.3</v>
      </c>
      <c r="I8" s="106">
        <f>I9</f>
        <v>163.52</v>
      </c>
      <c r="J8" s="106">
        <f>J9</f>
        <v>113.52</v>
      </c>
      <c r="K8" s="106">
        <f>K9</f>
        <v>50</v>
      </c>
    </row>
    <row r="9" s="85" customFormat="1" ht="20.1" customHeight="1" spans="1:11">
      <c r="A9" s="104"/>
      <c r="B9" s="105" t="s">
        <v>70</v>
      </c>
      <c r="C9" s="105"/>
      <c r="D9" s="105" t="s">
        <v>67</v>
      </c>
      <c r="E9" s="106">
        <f t="shared" ref="E9:K9" si="2">E10+E22+E25+E28+E31</f>
        <v>335.19</v>
      </c>
      <c r="F9" s="106">
        <f>F10+F22+F25+F28+F31</f>
        <v>171.67</v>
      </c>
      <c r="G9" s="106">
        <f>G10+G22+G25+G28+G31</f>
        <v>156.37</v>
      </c>
      <c r="H9" s="106">
        <f>H10+H22+H25+H28+H31</f>
        <v>15.3</v>
      </c>
      <c r="I9" s="106">
        <f>I10+I22+I25+I28+I31</f>
        <v>163.52</v>
      </c>
      <c r="J9" s="106">
        <f>J10+J22+J25+J28+J31</f>
        <v>113.52</v>
      </c>
      <c r="K9" s="106">
        <f>K10+K22+K25+K28+K31</f>
        <v>50</v>
      </c>
    </row>
    <row r="10" s="85" customFormat="1" ht="20.1" customHeight="1" spans="1:11">
      <c r="A10" s="104"/>
      <c r="B10" s="105"/>
      <c r="C10" s="105" t="s">
        <v>71</v>
      </c>
      <c r="D10" s="105" t="s">
        <v>68</v>
      </c>
      <c r="E10" s="106">
        <f t="shared" ref="E10:K10" si="3">SUM(E11:E21)</f>
        <v>138.11</v>
      </c>
      <c r="F10" s="106">
        <f>SUM(F11:F21)</f>
        <v>138.11</v>
      </c>
      <c r="G10" s="106">
        <f>SUM(G11:G21)</f>
        <v>123.53</v>
      </c>
      <c r="H10" s="106">
        <f>SUM(H11:H21)</f>
        <v>14.58</v>
      </c>
      <c r="I10" s="106">
        <f>SUM(I11:I21)</f>
        <v>0</v>
      </c>
      <c r="J10" s="106">
        <f>SUM(J11:J21)</f>
        <v>0</v>
      </c>
      <c r="K10" s="106">
        <f>SUM(K11:K21)</f>
        <v>0</v>
      </c>
    </row>
    <row r="11" s="85" customFormat="1" ht="20.1" customHeight="1" spans="1:11">
      <c r="A11" s="104" t="s">
        <v>126</v>
      </c>
      <c r="B11" s="105" t="s">
        <v>127</v>
      </c>
      <c r="C11" s="105" t="s">
        <v>128</v>
      </c>
      <c r="D11" s="105" t="s">
        <v>78</v>
      </c>
      <c r="E11" s="106">
        <v>8.5</v>
      </c>
      <c r="F11" s="106">
        <v>8.5</v>
      </c>
      <c r="G11" s="106">
        <v>8.5</v>
      </c>
      <c r="H11" s="106">
        <v>0</v>
      </c>
      <c r="I11" s="106">
        <v>0</v>
      </c>
      <c r="J11" s="106">
        <v>0</v>
      </c>
      <c r="K11" s="106">
        <v>0</v>
      </c>
    </row>
    <row r="12" s="85" customFormat="1" ht="20.1" customHeight="1" spans="1:11">
      <c r="A12" s="104" t="s">
        <v>126</v>
      </c>
      <c r="B12" s="105" t="s">
        <v>127</v>
      </c>
      <c r="C12" s="105" t="s">
        <v>128</v>
      </c>
      <c r="D12" s="105" t="s">
        <v>75</v>
      </c>
      <c r="E12" s="106">
        <v>0.19</v>
      </c>
      <c r="F12" s="106">
        <v>0.19</v>
      </c>
      <c r="G12" s="106">
        <v>0.19</v>
      </c>
      <c r="H12" s="106">
        <v>0</v>
      </c>
      <c r="I12" s="106">
        <v>0</v>
      </c>
      <c r="J12" s="106">
        <v>0</v>
      </c>
      <c r="K12" s="106">
        <v>0</v>
      </c>
    </row>
    <row r="13" s="85" customFormat="1" ht="20.1" customHeight="1" spans="1:11">
      <c r="A13" s="104" t="s">
        <v>126</v>
      </c>
      <c r="B13" s="105" t="s">
        <v>127</v>
      </c>
      <c r="C13" s="105" t="s">
        <v>128</v>
      </c>
      <c r="D13" s="105" t="s">
        <v>76</v>
      </c>
      <c r="E13" s="106">
        <v>0.47</v>
      </c>
      <c r="F13" s="106">
        <v>0.47</v>
      </c>
      <c r="G13" s="106">
        <v>0.47</v>
      </c>
      <c r="H13" s="106">
        <v>0</v>
      </c>
      <c r="I13" s="106">
        <v>0</v>
      </c>
      <c r="J13" s="106">
        <v>0</v>
      </c>
      <c r="K13" s="106">
        <v>0</v>
      </c>
    </row>
    <row r="14" s="85" customFormat="1" ht="20.1" customHeight="1" spans="1:11">
      <c r="A14" s="104" t="s">
        <v>126</v>
      </c>
      <c r="B14" s="105" t="s">
        <v>127</v>
      </c>
      <c r="C14" s="105" t="s">
        <v>128</v>
      </c>
      <c r="D14" s="105" t="s">
        <v>72</v>
      </c>
      <c r="E14" s="106">
        <v>83.49</v>
      </c>
      <c r="F14" s="106">
        <v>83.49</v>
      </c>
      <c r="G14" s="106">
        <v>83.49</v>
      </c>
      <c r="H14" s="106">
        <v>0</v>
      </c>
      <c r="I14" s="106">
        <v>0</v>
      </c>
      <c r="J14" s="106">
        <v>0</v>
      </c>
      <c r="K14" s="106">
        <v>0</v>
      </c>
    </row>
    <row r="15" s="85" customFormat="1" ht="20.1" customHeight="1" spans="1:11">
      <c r="A15" s="104" t="s">
        <v>126</v>
      </c>
      <c r="B15" s="105" t="s">
        <v>127</v>
      </c>
      <c r="C15" s="105" t="s">
        <v>128</v>
      </c>
      <c r="D15" s="105" t="s">
        <v>82</v>
      </c>
      <c r="E15" s="106">
        <v>12.54</v>
      </c>
      <c r="F15" s="106">
        <v>12.54</v>
      </c>
      <c r="G15" s="106">
        <v>0</v>
      </c>
      <c r="H15" s="106">
        <v>12.54</v>
      </c>
      <c r="I15" s="106">
        <v>0</v>
      </c>
      <c r="J15" s="106">
        <v>0</v>
      </c>
      <c r="K15" s="106">
        <v>0</v>
      </c>
    </row>
    <row r="16" s="85" customFormat="1" ht="20.1" customHeight="1" spans="1:11">
      <c r="A16" s="104" t="s">
        <v>126</v>
      </c>
      <c r="B16" s="105" t="s">
        <v>127</v>
      </c>
      <c r="C16" s="105" t="s">
        <v>128</v>
      </c>
      <c r="D16" s="105" t="s">
        <v>81</v>
      </c>
      <c r="E16" s="106">
        <v>2.04</v>
      </c>
      <c r="F16" s="106">
        <v>2.04</v>
      </c>
      <c r="G16" s="106">
        <v>0</v>
      </c>
      <c r="H16" s="106">
        <v>2.04</v>
      </c>
      <c r="I16" s="106">
        <v>0</v>
      </c>
      <c r="J16" s="106">
        <v>0</v>
      </c>
      <c r="K16" s="106">
        <v>0</v>
      </c>
    </row>
    <row r="17" s="85" customFormat="1" ht="20.1" customHeight="1" spans="1:11">
      <c r="A17" s="104" t="s">
        <v>126</v>
      </c>
      <c r="B17" s="105" t="s">
        <v>127</v>
      </c>
      <c r="C17" s="105" t="s">
        <v>128</v>
      </c>
      <c r="D17" s="105" t="s">
        <v>79</v>
      </c>
      <c r="E17" s="106">
        <v>1.75</v>
      </c>
      <c r="F17" s="106">
        <v>1.75</v>
      </c>
      <c r="G17" s="106">
        <v>1.75</v>
      </c>
      <c r="H17" s="106">
        <v>0</v>
      </c>
      <c r="I17" s="106">
        <v>0</v>
      </c>
      <c r="J17" s="106">
        <v>0</v>
      </c>
      <c r="K17" s="106">
        <v>0</v>
      </c>
    </row>
    <row r="18" s="85" customFormat="1" ht="20.1" customHeight="1" spans="1:11">
      <c r="A18" s="104" t="s">
        <v>126</v>
      </c>
      <c r="B18" s="105" t="s">
        <v>127</v>
      </c>
      <c r="C18" s="105" t="s">
        <v>128</v>
      </c>
      <c r="D18" s="105" t="s">
        <v>80</v>
      </c>
      <c r="E18" s="106">
        <v>7.33</v>
      </c>
      <c r="F18" s="106">
        <v>7.33</v>
      </c>
      <c r="G18" s="106">
        <v>7.33</v>
      </c>
      <c r="H18" s="106">
        <v>0</v>
      </c>
      <c r="I18" s="106">
        <v>0</v>
      </c>
      <c r="J18" s="106">
        <v>0</v>
      </c>
      <c r="K18" s="106">
        <v>0</v>
      </c>
    </row>
    <row r="19" s="85" customFormat="1" ht="20.1" customHeight="1" spans="1:11">
      <c r="A19" s="104" t="s">
        <v>126</v>
      </c>
      <c r="B19" s="105" t="s">
        <v>127</v>
      </c>
      <c r="C19" s="105" t="s">
        <v>128</v>
      </c>
      <c r="D19" s="105" t="s">
        <v>77</v>
      </c>
      <c r="E19" s="106">
        <v>4.49</v>
      </c>
      <c r="F19" s="106">
        <v>4.49</v>
      </c>
      <c r="G19" s="106">
        <v>4.49</v>
      </c>
      <c r="H19" s="106">
        <v>0</v>
      </c>
      <c r="I19" s="106">
        <v>0</v>
      </c>
      <c r="J19" s="106">
        <v>0</v>
      </c>
      <c r="K19" s="106">
        <v>0</v>
      </c>
    </row>
    <row r="20" s="85" customFormat="1" ht="20.1" customHeight="1" spans="1:11">
      <c r="A20" s="104" t="s">
        <v>126</v>
      </c>
      <c r="B20" s="105" t="s">
        <v>127</v>
      </c>
      <c r="C20" s="105" t="s">
        <v>128</v>
      </c>
      <c r="D20" s="105" t="s">
        <v>74</v>
      </c>
      <c r="E20" s="106">
        <v>12.24</v>
      </c>
      <c r="F20" s="106">
        <v>12.24</v>
      </c>
      <c r="G20" s="106">
        <v>12.24</v>
      </c>
      <c r="H20" s="106">
        <v>0</v>
      </c>
      <c r="I20" s="106">
        <v>0</v>
      </c>
      <c r="J20" s="106">
        <v>0</v>
      </c>
      <c r="K20" s="106">
        <v>0</v>
      </c>
    </row>
    <row r="21" s="85" customFormat="1" ht="20.1" customHeight="1" spans="1:11">
      <c r="A21" s="104" t="s">
        <v>126</v>
      </c>
      <c r="B21" s="105" t="s">
        <v>127</v>
      </c>
      <c r="C21" s="105" t="s">
        <v>128</v>
      </c>
      <c r="D21" s="105" t="s">
        <v>73</v>
      </c>
      <c r="E21" s="106">
        <v>5.07</v>
      </c>
      <c r="F21" s="106">
        <v>5.07</v>
      </c>
      <c r="G21" s="106">
        <v>5.07</v>
      </c>
      <c r="H21" s="106">
        <v>0</v>
      </c>
      <c r="I21" s="106">
        <v>0</v>
      </c>
      <c r="J21" s="106">
        <v>0</v>
      </c>
      <c r="K21" s="106">
        <v>0</v>
      </c>
    </row>
    <row r="22" s="85" customFormat="1" ht="20.1" customHeight="1" spans="1:11">
      <c r="A22" s="104"/>
      <c r="B22" s="105"/>
      <c r="C22" s="105" t="s">
        <v>84</v>
      </c>
      <c r="D22" s="105" t="s">
        <v>83</v>
      </c>
      <c r="E22" s="106">
        <f t="shared" ref="E22:K22" si="4">SUM(E23:E24)</f>
        <v>60</v>
      </c>
      <c r="F22" s="106">
        <f>SUM(F23:F24)</f>
        <v>0</v>
      </c>
      <c r="G22" s="106">
        <f>SUM(G23:G24)</f>
        <v>0</v>
      </c>
      <c r="H22" s="106">
        <f>SUM(H23:H24)</f>
        <v>0</v>
      </c>
      <c r="I22" s="106">
        <f>SUM(I23:I24)</f>
        <v>60</v>
      </c>
      <c r="J22" s="106">
        <f>SUM(J23:J24)</f>
        <v>10</v>
      </c>
      <c r="K22" s="106">
        <f>SUM(K23:K24)</f>
        <v>50</v>
      </c>
    </row>
    <row r="23" s="85" customFormat="1" ht="20.1" customHeight="1" spans="1:11">
      <c r="A23" s="104" t="s">
        <v>126</v>
      </c>
      <c r="B23" s="105" t="s">
        <v>127</v>
      </c>
      <c r="C23" s="105" t="s">
        <v>129</v>
      </c>
      <c r="D23" s="105" t="s">
        <v>85</v>
      </c>
      <c r="E23" s="106">
        <v>10</v>
      </c>
      <c r="F23" s="106">
        <v>0</v>
      </c>
      <c r="G23" s="106">
        <v>0</v>
      </c>
      <c r="H23" s="106">
        <v>0</v>
      </c>
      <c r="I23" s="106">
        <v>10</v>
      </c>
      <c r="J23" s="106">
        <v>10</v>
      </c>
      <c r="K23" s="106">
        <v>0</v>
      </c>
    </row>
    <row r="24" s="85" customFormat="1" ht="20.1" customHeight="1" spans="1:11">
      <c r="A24" s="104" t="s">
        <v>126</v>
      </c>
      <c r="B24" s="105" t="s">
        <v>127</v>
      </c>
      <c r="C24" s="105" t="s">
        <v>129</v>
      </c>
      <c r="D24" s="105" t="s">
        <v>86</v>
      </c>
      <c r="E24" s="106">
        <v>50</v>
      </c>
      <c r="F24" s="106">
        <v>0</v>
      </c>
      <c r="G24" s="106">
        <v>0</v>
      </c>
      <c r="H24" s="106">
        <v>0</v>
      </c>
      <c r="I24" s="106">
        <v>50</v>
      </c>
      <c r="J24" s="106">
        <v>0</v>
      </c>
      <c r="K24" s="106">
        <v>50</v>
      </c>
    </row>
    <row r="25" s="85" customFormat="1" ht="20.1" customHeight="1" spans="1:11">
      <c r="A25" s="104"/>
      <c r="B25" s="105"/>
      <c r="C25" s="105" t="s">
        <v>88</v>
      </c>
      <c r="D25" s="105" t="s">
        <v>87</v>
      </c>
      <c r="E25" s="106">
        <f t="shared" ref="E25:K25" si="5">SUM(E26:E27)</f>
        <v>81.72</v>
      </c>
      <c r="F25" s="106">
        <f>SUM(F26:F27)</f>
        <v>0</v>
      </c>
      <c r="G25" s="106">
        <f>SUM(G26:G27)</f>
        <v>0</v>
      </c>
      <c r="H25" s="106">
        <f>SUM(H26:H27)</f>
        <v>0</v>
      </c>
      <c r="I25" s="106">
        <f>SUM(I26:I27)</f>
        <v>81.72</v>
      </c>
      <c r="J25" s="106">
        <f>SUM(J26:J27)</f>
        <v>81.72</v>
      </c>
      <c r="K25" s="106">
        <f>SUM(K26:K27)</f>
        <v>0</v>
      </c>
    </row>
    <row r="26" s="85" customFormat="1" ht="20.1" customHeight="1" spans="1:11">
      <c r="A26" s="104" t="s">
        <v>126</v>
      </c>
      <c r="B26" s="105" t="s">
        <v>127</v>
      </c>
      <c r="C26" s="105" t="s">
        <v>130</v>
      </c>
      <c r="D26" s="105" t="s">
        <v>89</v>
      </c>
      <c r="E26" s="106">
        <v>21.72</v>
      </c>
      <c r="F26" s="106">
        <v>0</v>
      </c>
      <c r="G26" s="106">
        <v>0</v>
      </c>
      <c r="H26" s="106">
        <v>0</v>
      </c>
      <c r="I26" s="106">
        <v>21.72</v>
      </c>
      <c r="J26" s="106">
        <v>21.72</v>
      </c>
      <c r="K26" s="106">
        <v>0</v>
      </c>
    </row>
    <row r="27" s="85" customFormat="1" ht="20.1" customHeight="1" spans="1:11">
      <c r="A27" s="104" t="s">
        <v>126</v>
      </c>
      <c r="B27" s="105" t="s">
        <v>127</v>
      </c>
      <c r="C27" s="105" t="s">
        <v>130</v>
      </c>
      <c r="D27" s="105" t="s">
        <v>90</v>
      </c>
      <c r="E27" s="106">
        <v>60</v>
      </c>
      <c r="F27" s="106">
        <v>0</v>
      </c>
      <c r="G27" s="106">
        <v>0</v>
      </c>
      <c r="H27" s="106">
        <v>0</v>
      </c>
      <c r="I27" s="106">
        <v>60</v>
      </c>
      <c r="J27" s="106">
        <v>60</v>
      </c>
      <c r="K27" s="106">
        <v>0</v>
      </c>
    </row>
    <row r="28" s="85" customFormat="1" ht="20.1" customHeight="1" spans="1:11">
      <c r="A28" s="104"/>
      <c r="B28" s="105"/>
      <c r="C28" s="105" t="s">
        <v>92</v>
      </c>
      <c r="D28" s="105" t="s">
        <v>91</v>
      </c>
      <c r="E28" s="106">
        <f t="shared" ref="E28:K28" si="6">SUM(E29:E30)</f>
        <v>21.8</v>
      </c>
      <c r="F28" s="106">
        <f>SUM(F29:F30)</f>
        <v>0</v>
      </c>
      <c r="G28" s="106">
        <f>SUM(G29:G30)</f>
        <v>0</v>
      </c>
      <c r="H28" s="106">
        <f>SUM(H29:H30)</f>
        <v>0</v>
      </c>
      <c r="I28" s="106">
        <f>SUM(I29:I30)</f>
        <v>21.8</v>
      </c>
      <c r="J28" s="106">
        <f>SUM(J29:J30)</f>
        <v>21.8</v>
      </c>
      <c r="K28" s="106">
        <f>SUM(K29:K30)</f>
        <v>0</v>
      </c>
    </row>
    <row r="29" s="85" customFormat="1" ht="20.1" customHeight="1" spans="1:11">
      <c r="A29" s="104" t="s">
        <v>126</v>
      </c>
      <c r="B29" s="105" t="s">
        <v>127</v>
      </c>
      <c r="C29" s="105" t="s">
        <v>131</v>
      </c>
      <c r="D29" s="105" t="s">
        <v>93</v>
      </c>
      <c r="E29" s="106">
        <v>1.8</v>
      </c>
      <c r="F29" s="106">
        <v>0</v>
      </c>
      <c r="G29" s="106">
        <v>0</v>
      </c>
      <c r="H29" s="106">
        <v>0</v>
      </c>
      <c r="I29" s="106">
        <v>1.8</v>
      </c>
      <c r="J29" s="106">
        <v>1.8</v>
      </c>
      <c r="K29" s="106">
        <v>0</v>
      </c>
    </row>
    <row r="30" s="85" customFormat="1" ht="20.1" customHeight="1" spans="1:11">
      <c r="A30" s="104" t="s">
        <v>126</v>
      </c>
      <c r="B30" s="105" t="s">
        <v>127</v>
      </c>
      <c r="C30" s="105" t="s">
        <v>131</v>
      </c>
      <c r="D30" s="105" t="s">
        <v>94</v>
      </c>
      <c r="E30" s="106">
        <v>20</v>
      </c>
      <c r="F30" s="106">
        <v>0</v>
      </c>
      <c r="G30" s="106">
        <v>0</v>
      </c>
      <c r="H30" s="106">
        <v>0</v>
      </c>
      <c r="I30" s="106">
        <v>20</v>
      </c>
      <c r="J30" s="106">
        <v>20</v>
      </c>
      <c r="K30" s="106">
        <v>0</v>
      </c>
    </row>
    <row r="31" s="85" customFormat="1" ht="20.1" customHeight="1" spans="1:11">
      <c r="A31" s="104"/>
      <c r="B31" s="105"/>
      <c r="C31" s="105" t="s">
        <v>96</v>
      </c>
      <c r="D31" s="105" t="s">
        <v>95</v>
      </c>
      <c r="E31" s="106">
        <f t="shared" ref="E31:K31" si="7">SUM(E32:E42)</f>
        <v>33.56</v>
      </c>
      <c r="F31" s="106">
        <f>SUM(F32:F42)</f>
        <v>33.56</v>
      </c>
      <c r="G31" s="106">
        <f>SUM(G32:G42)</f>
        <v>32.84</v>
      </c>
      <c r="H31" s="106">
        <f>SUM(H32:H42)</f>
        <v>0.72</v>
      </c>
      <c r="I31" s="106">
        <f>SUM(I32:I42)</f>
        <v>0</v>
      </c>
      <c r="J31" s="106">
        <f>SUM(J32:J42)</f>
        <v>0</v>
      </c>
      <c r="K31" s="106">
        <f>SUM(K32:K42)</f>
        <v>0</v>
      </c>
    </row>
    <row r="32" ht="20.1" customHeight="1" spans="1:11">
      <c r="A32" s="104" t="s">
        <v>126</v>
      </c>
      <c r="B32" s="105" t="s">
        <v>127</v>
      </c>
      <c r="C32" s="105" t="s">
        <v>132</v>
      </c>
      <c r="D32" s="105" t="s">
        <v>79</v>
      </c>
      <c r="E32" s="106">
        <v>0.3</v>
      </c>
      <c r="F32" s="106">
        <v>0.3</v>
      </c>
      <c r="G32" s="106">
        <v>0.3</v>
      </c>
      <c r="H32" s="106">
        <v>0</v>
      </c>
      <c r="I32" s="106">
        <v>0</v>
      </c>
      <c r="J32" s="106">
        <v>0</v>
      </c>
      <c r="K32" s="106">
        <v>0</v>
      </c>
    </row>
    <row r="33" ht="20.1" customHeight="1" spans="1:11">
      <c r="A33" s="104" t="s">
        <v>126</v>
      </c>
      <c r="B33" s="105" t="s">
        <v>127</v>
      </c>
      <c r="C33" s="105" t="s">
        <v>132</v>
      </c>
      <c r="D33" s="105" t="s">
        <v>97</v>
      </c>
      <c r="E33" s="106">
        <v>17.26</v>
      </c>
      <c r="F33" s="106">
        <v>17.26</v>
      </c>
      <c r="G33" s="106">
        <v>17.26</v>
      </c>
      <c r="H33" s="106">
        <v>0</v>
      </c>
      <c r="I33" s="106">
        <v>0</v>
      </c>
      <c r="J33" s="106">
        <v>0</v>
      </c>
      <c r="K33" s="106">
        <v>0</v>
      </c>
    </row>
    <row r="34" ht="20.1" customHeight="1" spans="1:11">
      <c r="A34" s="104" t="s">
        <v>126</v>
      </c>
      <c r="B34" s="105" t="s">
        <v>127</v>
      </c>
      <c r="C34" s="105" t="s">
        <v>132</v>
      </c>
      <c r="D34" s="105" t="s">
        <v>98</v>
      </c>
      <c r="E34" s="106">
        <v>4.9</v>
      </c>
      <c r="F34" s="106">
        <v>4.9</v>
      </c>
      <c r="G34" s="106">
        <v>4.9</v>
      </c>
      <c r="H34" s="106">
        <v>0</v>
      </c>
      <c r="I34" s="106">
        <v>0</v>
      </c>
      <c r="J34" s="106">
        <v>0</v>
      </c>
      <c r="K34" s="106">
        <v>0</v>
      </c>
    </row>
    <row r="35" ht="20.1" customHeight="1" spans="1:11">
      <c r="A35" s="104" t="s">
        <v>126</v>
      </c>
      <c r="B35" s="105" t="s">
        <v>127</v>
      </c>
      <c r="C35" s="105" t="s">
        <v>132</v>
      </c>
      <c r="D35" s="105" t="s">
        <v>100</v>
      </c>
      <c r="E35" s="106">
        <v>0.29</v>
      </c>
      <c r="F35" s="106">
        <v>0.29</v>
      </c>
      <c r="G35" s="106">
        <v>0.29</v>
      </c>
      <c r="H35" s="106">
        <v>0</v>
      </c>
      <c r="I35" s="106">
        <v>0</v>
      </c>
      <c r="J35" s="106">
        <v>0</v>
      </c>
      <c r="K35" s="106">
        <v>0</v>
      </c>
    </row>
    <row r="36" ht="20.1" customHeight="1" spans="1:11">
      <c r="A36" s="104" t="s">
        <v>126</v>
      </c>
      <c r="B36" s="105" t="s">
        <v>127</v>
      </c>
      <c r="C36" s="105" t="s">
        <v>132</v>
      </c>
      <c r="D36" s="105" t="s">
        <v>73</v>
      </c>
      <c r="E36" s="106">
        <v>1.44</v>
      </c>
      <c r="F36" s="106">
        <v>1.44</v>
      </c>
      <c r="G36" s="106">
        <v>1.44</v>
      </c>
      <c r="H36" s="106">
        <v>0</v>
      </c>
      <c r="I36" s="106">
        <v>0</v>
      </c>
      <c r="J36" s="106">
        <v>0</v>
      </c>
      <c r="K36" s="106">
        <v>0</v>
      </c>
    </row>
    <row r="37" ht="20.1" customHeight="1" spans="1:11">
      <c r="A37" s="104" t="s">
        <v>126</v>
      </c>
      <c r="B37" s="105" t="s">
        <v>127</v>
      </c>
      <c r="C37" s="105" t="s">
        <v>132</v>
      </c>
      <c r="D37" s="105" t="s">
        <v>81</v>
      </c>
      <c r="E37" s="106">
        <v>0.72</v>
      </c>
      <c r="F37" s="106">
        <v>0.72</v>
      </c>
      <c r="G37" s="106">
        <v>0</v>
      </c>
      <c r="H37" s="106">
        <v>0.72</v>
      </c>
      <c r="I37" s="106">
        <v>0</v>
      </c>
      <c r="J37" s="106">
        <v>0</v>
      </c>
      <c r="K37" s="106">
        <v>0</v>
      </c>
    </row>
    <row r="38" ht="20.1" customHeight="1" spans="1:11">
      <c r="A38" s="104" t="s">
        <v>126</v>
      </c>
      <c r="B38" s="105" t="s">
        <v>127</v>
      </c>
      <c r="C38" s="105" t="s">
        <v>132</v>
      </c>
      <c r="D38" s="105" t="s">
        <v>76</v>
      </c>
      <c r="E38" s="106">
        <v>0.13</v>
      </c>
      <c r="F38" s="106">
        <v>0.13</v>
      </c>
      <c r="G38" s="106">
        <v>0.13</v>
      </c>
      <c r="H38" s="106">
        <v>0</v>
      </c>
      <c r="I38" s="106">
        <v>0</v>
      </c>
      <c r="J38" s="106">
        <v>0</v>
      </c>
      <c r="K38" s="106">
        <v>0</v>
      </c>
    </row>
    <row r="39" ht="20.1" customHeight="1" spans="1:11">
      <c r="A39" s="104" t="s">
        <v>126</v>
      </c>
      <c r="B39" s="105" t="s">
        <v>127</v>
      </c>
      <c r="C39" s="105" t="s">
        <v>132</v>
      </c>
      <c r="D39" s="105" t="s">
        <v>80</v>
      </c>
      <c r="E39" s="106">
        <v>2.05</v>
      </c>
      <c r="F39" s="106">
        <v>2.05</v>
      </c>
      <c r="G39" s="106">
        <v>2.05</v>
      </c>
      <c r="H39" s="106">
        <v>0</v>
      </c>
      <c r="I39" s="106">
        <v>0</v>
      </c>
      <c r="J39" s="106">
        <v>0</v>
      </c>
      <c r="K39" s="106">
        <v>0</v>
      </c>
    </row>
    <row r="40" ht="20.1" customHeight="1" spans="1:11">
      <c r="A40" s="104" t="s">
        <v>126</v>
      </c>
      <c r="B40" s="105" t="s">
        <v>127</v>
      </c>
      <c r="C40" s="105" t="s">
        <v>132</v>
      </c>
      <c r="D40" s="105" t="s">
        <v>75</v>
      </c>
      <c r="E40" s="106">
        <v>0.05</v>
      </c>
      <c r="F40" s="106">
        <v>0.05</v>
      </c>
      <c r="G40" s="106">
        <v>0.05</v>
      </c>
      <c r="H40" s="106">
        <v>0</v>
      </c>
      <c r="I40" s="106">
        <v>0</v>
      </c>
      <c r="J40" s="106">
        <v>0</v>
      </c>
      <c r="K40" s="106">
        <v>0</v>
      </c>
    </row>
    <row r="41" ht="20.1" customHeight="1" spans="1:11">
      <c r="A41" s="104" t="s">
        <v>126</v>
      </c>
      <c r="B41" s="105" t="s">
        <v>127</v>
      </c>
      <c r="C41" s="105" t="s">
        <v>132</v>
      </c>
      <c r="D41" s="105" t="s">
        <v>99</v>
      </c>
      <c r="E41" s="106">
        <v>2.1</v>
      </c>
      <c r="F41" s="106">
        <v>2.1</v>
      </c>
      <c r="G41" s="106">
        <v>2.1</v>
      </c>
      <c r="H41" s="106">
        <v>0</v>
      </c>
      <c r="I41" s="106">
        <v>0</v>
      </c>
      <c r="J41" s="106">
        <v>0</v>
      </c>
      <c r="K41" s="106">
        <v>0</v>
      </c>
    </row>
    <row r="42" ht="20.1" customHeight="1" spans="1:11">
      <c r="A42" s="104" t="s">
        <v>126</v>
      </c>
      <c r="B42" s="105" t="s">
        <v>127</v>
      </c>
      <c r="C42" s="105" t="s">
        <v>132</v>
      </c>
      <c r="D42" s="105" t="s">
        <v>74</v>
      </c>
      <c r="E42" s="106">
        <v>4.32</v>
      </c>
      <c r="F42" s="106">
        <v>4.32</v>
      </c>
      <c r="G42" s="106">
        <v>4.32</v>
      </c>
      <c r="H42" s="106">
        <v>0</v>
      </c>
      <c r="I42" s="106">
        <v>0</v>
      </c>
      <c r="J42" s="106">
        <v>0</v>
      </c>
      <c r="K42" s="106">
        <v>0</v>
      </c>
    </row>
    <row r="43" ht="20.1" customHeight="1" spans="1:11">
      <c r="A43" s="104" t="s">
        <v>104</v>
      </c>
      <c r="B43" s="105"/>
      <c r="C43" s="105"/>
      <c r="D43" s="105" t="s">
        <v>101</v>
      </c>
      <c r="E43" s="106">
        <f t="shared" ref="E43:K43" si="8">E44</f>
        <v>28.43</v>
      </c>
      <c r="F43" s="106">
        <f>F44</f>
        <v>28.43</v>
      </c>
      <c r="G43" s="106">
        <f>G44</f>
        <v>28.43</v>
      </c>
      <c r="H43" s="106">
        <f>H44</f>
        <v>0</v>
      </c>
      <c r="I43" s="106">
        <f>I44</f>
        <v>0</v>
      </c>
      <c r="J43" s="106">
        <f>J44</f>
        <v>0</v>
      </c>
      <c r="K43" s="106">
        <f>K44</f>
        <v>0</v>
      </c>
    </row>
    <row r="44" ht="20.1" customHeight="1" spans="1:11">
      <c r="A44" s="104"/>
      <c r="B44" s="105" t="s">
        <v>105</v>
      </c>
      <c r="C44" s="105"/>
      <c r="D44" s="105" t="s">
        <v>102</v>
      </c>
      <c r="E44" s="106">
        <f t="shared" ref="E44:K44" si="9">E45+E47</f>
        <v>28.43</v>
      </c>
      <c r="F44" s="106">
        <f>F45+F47</f>
        <v>28.43</v>
      </c>
      <c r="G44" s="106">
        <f>G45+G47</f>
        <v>28.43</v>
      </c>
      <c r="H44" s="106">
        <f>H45+H47</f>
        <v>0</v>
      </c>
      <c r="I44" s="106">
        <f>I45+I47</f>
        <v>0</v>
      </c>
      <c r="J44" s="106">
        <f>J45+J47</f>
        <v>0</v>
      </c>
      <c r="K44" s="106">
        <f>K45+K47</f>
        <v>0</v>
      </c>
    </row>
    <row r="45" ht="20.1" customHeight="1" spans="1:11">
      <c r="A45" s="104"/>
      <c r="B45" s="105"/>
      <c r="C45" s="105" t="s">
        <v>71</v>
      </c>
      <c r="D45" s="105" t="s">
        <v>103</v>
      </c>
      <c r="E45" s="106">
        <f t="shared" ref="E45:K45" si="10">E46</f>
        <v>9.38</v>
      </c>
      <c r="F45" s="106">
        <f>F46</f>
        <v>9.38</v>
      </c>
      <c r="G45" s="106">
        <f>G46</f>
        <v>9.38</v>
      </c>
      <c r="H45" s="106">
        <f>H46</f>
        <v>0</v>
      </c>
      <c r="I45" s="106">
        <f>I46</f>
        <v>0</v>
      </c>
      <c r="J45" s="106">
        <f>J46</f>
        <v>0</v>
      </c>
      <c r="K45" s="106">
        <f>K46</f>
        <v>0</v>
      </c>
    </row>
    <row r="46" ht="20.1" customHeight="1" spans="1:11">
      <c r="A46" s="104" t="s">
        <v>133</v>
      </c>
      <c r="B46" s="105" t="s">
        <v>134</v>
      </c>
      <c r="C46" s="105" t="s">
        <v>128</v>
      </c>
      <c r="D46" s="105" t="s">
        <v>106</v>
      </c>
      <c r="E46" s="106">
        <v>9.38</v>
      </c>
      <c r="F46" s="106">
        <v>9.38</v>
      </c>
      <c r="G46" s="106">
        <v>9.38</v>
      </c>
      <c r="H46" s="106">
        <v>0</v>
      </c>
      <c r="I46" s="106">
        <v>0</v>
      </c>
      <c r="J46" s="106">
        <v>0</v>
      </c>
      <c r="K46" s="106">
        <v>0</v>
      </c>
    </row>
    <row r="47" ht="20.1" customHeight="1" spans="1:11">
      <c r="A47" s="104"/>
      <c r="B47" s="105"/>
      <c r="C47" s="105" t="s">
        <v>105</v>
      </c>
      <c r="D47" s="105" t="s">
        <v>107</v>
      </c>
      <c r="E47" s="106">
        <f t="shared" ref="E47:K47" si="11">E48</f>
        <v>19.05</v>
      </c>
      <c r="F47" s="106">
        <f>F48</f>
        <v>19.05</v>
      </c>
      <c r="G47" s="106">
        <f>G48</f>
        <v>19.05</v>
      </c>
      <c r="H47" s="106">
        <f>H48</f>
        <v>0</v>
      </c>
      <c r="I47" s="106">
        <f>I48</f>
        <v>0</v>
      </c>
      <c r="J47" s="106">
        <f>J48</f>
        <v>0</v>
      </c>
      <c r="K47" s="106">
        <f>K48</f>
        <v>0</v>
      </c>
    </row>
    <row r="48" ht="20.1" customHeight="1" spans="1:11">
      <c r="A48" s="104" t="s">
        <v>133</v>
      </c>
      <c r="B48" s="105" t="s">
        <v>134</v>
      </c>
      <c r="C48" s="105" t="s">
        <v>134</v>
      </c>
      <c r="D48" s="105" t="s">
        <v>108</v>
      </c>
      <c r="E48" s="106">
        <v>19.05</v>
      </c>
      <c r="F48" s="106">
        <v>19.05</v>
      </c>
      <c r="G48" s="106">
        <v>19.05</v>
      </c>
      <c r="H48" s="106">
        <v>0</v>
      </c>
      <c r="I48" s="106">
        <v>0</v>
      </c>
      <c r="J48" s="106">
        <v>0</v>
      </c>
      <c r="K48" s="106">
        <v>0</v>
      </c>
    </row>
    <row r="49" ht="20.1" customHeight="1" spans="1:11">
      <c r="A49" s="104" t="s">
        <v>112</v>
      </c>
      <c r="B49" s="105"/>
      <c r="C49" s="105"/>
      <c r="D49" s="105" t="s">
        <v>109</v>
      </c>
      <c r="E49" s="106">
        <f t="shared" ref="E49:K49" si="12">E50</f>
        <v>8.48</v>
      </c>
      <c r="F49" s="106">
        <f>F50</f>
        <v>8.48</v>
      </c>
      <c r="G49" s="106">
        <f>G50</f>
        <v>8.48</v>
      </c>
      <c r="H49" s="106">
        <f>H50</f>
        <v>0</v>
      </c>
      <c r="I49" s="106">
        <f>I50</f>
        <v>0</v>
      </c>
      <c r="J49" s="106">
        <f>J50</f>
        <v>0</v>
      </c>
      <c r="K49" s="106">
        <f>K50</f>
        <v>0</v>
      </c>
    </row>
    <row r="50" ht="20.1" customHeight="1" spans="1:11">
      <c r="A50" s="104"/>
      <c r="B50" s="105" t="s">
        <v>113</v>
      </c>
      <c r="C50" s="105"/>
      <c r="D50" s="105" t="s">
        <v>110</v>
      </c>
      <c r="E50" s="106">
        <f t="shared" ref="E50:K50" si="13">E51+E53</f>
        <v>8.48</v>
      </c>
      <c r="F50" s="106">
        <f>F51+F53</f>
        <v>8.48</v>
      </c>
      <c r="G50" s="106">
        <f>G51+G53</f>
        <v>8.48</v>
      </c>
      <c r="H50" s="106">
        <f>H51+H53</f>
        <v>0</v>
      </c>
      <c r="I50" s="106">
        <f>I51+I53</f>
        <v>0</v>
      </c>
      <c r="J50" s="106">
        <f>J51+J53</f>
        <v>0</v>
      </c>
      <c r="K50" s="106">
        <f>K51+K53</f>
        <v>0</v>
      </c>
    </row>
    <row r="51" ht="20.1" customHeight="1" spans="1:11">
      <c r="A51" s="104"/>
      <c r="B51" s="105"/>
      <c r="C51" s="105" t="s">
        <v>71</v>
      </c>
      <c r="D51" s="105" t="s">
        <v>111</v>
      </c>
      <c r="E51" s="106">
        <f t="shared" ref="E51:K51" si="14">E52</f>
        <v>6.64</v>
      </c>
      <c r="F51" s="106">
        <f>F52</f>
        <v>6.64</v>
      </c>
      <c r="G51" s="106">
        <f>G52</f>
        <v>6.64</v>
      </c>
      <c r="H51" s="106">
        <f>H52</f>
        <v>0</v>
      </c>
      <c r="I51" s="106">
        <f>I52</f>
        <v>0</v>
      </c>
      <c r="J51" s="106">
        <f>J52</f>
        <v>0</v>
      </c>
      <c r="K51" s="106">
        <f>K52</f>
        <v>0</v>
      </c>
    </row>
    <row r="52" ht="20.1" customHeight="1" spans="1:11">
      <c r="A52" s="104" t="s">
        <v>135</v>
      </c>
      <c r="B52" s="105" t="s">
        <v>136</v>
      </c>
      <c r="C52" s="105" t="s">
        <v>128</v>
      </c>
      <c r="D52" s="105" t="s">
        <v>114</v>
      </c>
      <c r="E52" s="106">
        <v>6.64</v>
      </c>
      <c r="F52" s="106">
        <v>6.64</v>
      </c>
      <c r="G52" s="106">
        <v>6.64</v>
      </c>
      <c r="H52" s="106">
        <v>0</v>
      </c>
      <c r="I52" s="106">
        <v>0</v>
      </c>
      <c r="J52" s="106">
        <v>0</v>
      </c>
      <c r="K52" s="106">
        <v>0</v>
      </c>
    </row>
    <row r="53" ht="20.1" customHeight="1" spans="1:11">
      <c r="A53" s="104"/>
      <c r="B53" s="105"/>
      <c r="C53" s="105" t="s">
        <v>84</v>
      </c>
      <c r="D53" s="105" t="s">
        <v>115</v>
      </c>
      <c r="E53" s="106">
        <f t="shared" ref="E53:K53" si="15">E54</f>
        <v>1.84</v>
      </c>
      <c r="F53" s="106">
        <f>F54</f>
        <v>1.84</v>
      </c>
      <c r="G53" s="106">
        <f>G54</f>
        <v>1.84</v>
      </c>
      <c r="H53" s="106">
        <f>H54</f>
        <v>0</v>
      </c>
      <c r="I53" s="106">
        <f>I54</f>
        <v>0</v>
      </c>
      <c r="J53" s="106">
        <f>J54</f>
        <v>0</v>
      </c>
      <c r="K53" s="106">
        <f>K54</f>
        <v>0</v>
      </c>
    </row>
    <row r="54" ht="20.1" customHeight="1" spans="1:11">
      <c r="A54" s="104" t="s">
        <v>135</v>
      </c>
      <c r="B54" s="105" t="s">
        <v>136</v>
      </c>
      <c r="C54" s="105" t="s">
        <v>129</v>
      </c>
      <c r="D54" s="105" t="s">
        <v>114</v>
      </c>
      <c r="E54" s="106">
        <v>1.84</v>
      </c>
      <c r="F54" s="106">
        <v>1.84</v>
      </c>
      <c r="G54" s="106">
        <v>1.84</v>
      </c>
      <c r="H54" s="106">
        <v>0</v>
      </c>
      <c r="I54" s="106">
        <v>0</v>
      </c>
      <c r="J54" s="106">
        <v>0</v>
      </c>
      <c r="K54" s="106">
        <v>0</v>
      </c>
    </row>
    <row r="55" ht="20.1" customHeight="1" spans="1:11">
      <c r="A55"/>
      <c r="B55"/>
      <c r="C55"/>
      <c r="D55"/>
      <c r="E55"/>
      <c r="F55"/>
      <c r="G55"/>
      <c r="H55"/>
      <c r="I55"/>
      <c r="J55"/>
      <c r="K55"/>
    </row>
    <row r="56" ht="20.1" customHeight="1" spans="1:11">
      <c r="A56"/>
      <c r="B56"/>
      <c r="C56"/>
      <c r="D56"/>
      <c r="E56"/>
      <c r="F56"/>
      <c r="G56"/>
      <c r="H56"/>
      <c r="I56"/>
      <c r="J56"/>
      <c r="K56"/>
    </row>
    <row r="57" ht="20.1" customHeight="1" spans="1:11">
      <c r="A57"/>
      <c r="B57"/>
      <c r="C57"/>
      <c r="D57"/>
      <c r="E57"/>
      <c r="F57"/>
      <c r="G57"/>
      <c r="H57"/>
      <c r="I57"/>
      <c r="J57"/>
      <c r="K57"/>
    </row>
    <row r="58" ht="20.1" customHeight="1" spans="1:11">
      <c r="A58"/>
      <c r="B58"/>
      <c r="C58"/>
      <c r="D58"/>
      <c r="E58"/>
      <c r="F58"/>
      <c r="G58"/>
      <c r="H58"/>
      <c r="I58"/>
      <c r="J58"/>
      <c r="K58"/>
    </row>
    <row r="59" ht="20.1" customHeight="1" spans="1:11">
      <c r="A59"/>
      <c r="B59"/>
      <c r="C59"/>
      <c r="D59"/>
      <c r="E59"/>
      <c r="F59"/>
      <c r="G59"/>
      <c r="H59"/>
      <c r="I59"/>
      <c r="J59"/>
      <c r="K59"/>
    </row>
    <row r="60" ht="20.1" customHeight="1" spans="1:11">
      <c r="A60"/>
      <c r="B60"/>
      <c r="C60"/>
      <c r="D60"/>
      <c r="E60"/>
      <c r="F60"/>
      <c r="G60"/>
      <c r="H60"/>
      <c r="I60"/>
      <c r="J60"/>
      <c r="K60"/>
    </row>
    <row r="61" ht="20.1" customHeight="1" spans="1:11">
      <c r="A61"/>
      <c r="B61"/>
      <c r="C61"/>
      <c r="D61"/>
      <c r="E61"/>
      <c r="F61"/>
      <c r="G61"/>
      <c r="H61"/>
      <c r="I61"/>
      <c r="J61"/>
      <c r="K61"/>
    </row>
    <row r="62" ht="20.1" customHeight="1" spans="1:11">
      <c r="A62"/>
      <c r="B62"/>
      <c r="C62"/>
      <c r="D62"/>
      <c r="E62"/>
      <c r="F62"/>
      <c r="G62"/>
      <c r="H62"/>
      <c r="I62"/>
      <c r="J62"/>
      <c r="K62"/>
    </row>
    <row r="63" ht="20.1" customHeight="1" spans="1:11">
      <c r="A63"/>
      <c r="B63"/>
      <c r="C63"/>
      <c r="D63"/>
      <c r="E63"/>
      <c r="F63"/>
      <c r="G63"/>
      <c r="H63"/>
      <c r="I63"/>
      <c r="J63"/>
      <c r="K63"/>
    </row>
    <row r="64" ht="20.1" customHeight="1" spans="1:11">
      <c r="A64"/>
      <c r="B64"/>
      <c r="C64"/>
      <c r="D64"/>
      <c r="E64"/>
      <c r="F64"/>
      <c r="G64"/>
      <c r="H64"/>
      <c r="I64"/>
      <c r="J64"/>
      <c r="K64"/>
    </row>
  </sheetData>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77"/>
  <sheetViews>
    <sheetView showGridLines="0" showZeros="0" topLeftCell="A19" workbookViewId="0">
      <selection activeCell="F55" sqref="F55"/>
    </sheetView>
  </sheetViews>
  <sheetFormatPr defaultColWidth="9" defaultRowHeight="14.25"/>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125" t="s">
        <v>179</v>
      </c>
      <c r="B1" s="125"/>
      <c r="C1" s="125"/>
      <c r="D1" s="125"/>
      <c r="E1" s="125"/>
      <c r="F1" s="125"/>
      <c r="G1" s="125"/>
      <c r="H1" s="125"/>
      <c r="I1" s="125"/>
      <c r="J1" s="125"/>
      <c r="K1" s="125"/>
      <c r="L1" s="125"/>
      <c r="M1" s="125"/>
      <c r="N1" s="125"/>
      <c r="O1" s="125"/>
      <c r="P1" s="125"/>
      <c r="Q1" s="125"/>
    </row>
    <row r="2" ht="20.25" customHeight="1" spans="1:17">
      <c r="A2" s="124" t="s">
        <v>1</v>
      </c>
      <c r="B2" s="126"/>
      <c r="Q2" s="63" t="s">
        <v>2</v>
      </c>
    </row>
    <row r="3" s="123" customFormat="1" ht="20.25" customHeight="1" spans="1:17">
      <c r="A3" s="127" t="s">
        <v>180</v>
      </c>
      <c r="B3" s="127"/>
      <c r="C3" s="127"/>
      <c r="D3" s="127" t="s">
        <v>181</v>
      </c>
      <c r="E3" s="127"/>
      <c r="F3" s="127"/>
      <c r="G3" s="127" t="s">
        <v>119</v>
      </c>
      <c r="H3" s="127"/>
      <c r="I3" s="127"/>
      <c r="J3" s="127"/>
      <c r="K3" s="127"/>
      <c r="L3" s="127"/>
      <c r="M3" s="127"/>
      <c r="N3" s="127"/>
      <c r="O3" s="127"/>
      <c r="P3" s="127"/>
      <c r="Q3" s="127"/>
    </row>
    <row r="4" s="123" customFormat="1" ht="18" customHeight="1" spans="1:17">
      <c r="A4" s="128" t="s">
        <v>53</v>
      </c>
      <c r="B4" s="128" t="s">
        <v>54</v>
      </c>
      <c r="C4" s="128" t="s">
        <v>41</v>
      </c>
      <c r="D4" s="128" t="s">
        <v>53</v>
      </c>
      <c r="E4" s="128" t="s">
        <v>54</v>
      </c>
      <c r="F4" s="128" t="s">
        <v>41</v>
      </c>
      <c r="G4" s="128" t="s">
        <v>7</v>
      </c>
      <c r="H4" s="127" t="s">
        <v>47</v>
      </c>
      <c r="I4" s="127"/>
      <c r="J4" s="127" t="s">
        <v>48</v>
      </c>
      <c r="K4" s="127"/>
      <c r="L4" s="127"/>
      <c r="M4" s="127"/>
      <c r="N4" s="127"/>
      <c r="O4" s="127"/>
      <c r="P4" s="136" t="s">
        <v>49</v>
      </c>
      <c r="Q4" s="136" t="s">
        <v>182</v>
      </c>
    </row>
    <row r="5" s="123" customFormat="1" ht="25.5" customHeight="1" spans="1:17">
      <c r="A5" s="129"/>
      <c r="B5" s="129"/>
      <c r="C5" s="129"/>
      <c r="D5" s="129"/>
      <c r="E5" s="129"/>
      <c r="F5" s="129"/>
      <c r="G5" s="129"/>
      <c r="H5" s="130" t="s">
        <v>57</v>
      </c>
      <c r="I5" s="130" t="s">
        <v>58</v>
      </c>
      <c r="J5" s="130" t="s">
        <v>17</v>
      </c>
      <c r="K5" s="130" t="s">
        <v>60</v>
      </c>
      <c r="L5" s="130" t="s">
        <v>61</v>
      </c>
      <c r="M5" s="130" t="s">
        <v>62</v>
      </c>
      <c r="N5" s="130" t="s">
        <v>63</v>
      </c>
      <c r="O5" s="130" t="s">
        <v>64</v>
      </c>
      <c r="P5" s="137"/>
      <c r="Q5" s="137"/>
    </row>
    <row r="6" s="124" customFormat="1" ht="23.25" customHeight="1" spans="1:18">
      <c r="A6" s="131"/>
      <c r="B6" s="131"/>
      <c r="C6" s="132" t="s">
        <v>7</v>
      </c>
      <c r="D6" s="133"/>
      <c r="E6" s="133"/>
      <c r="F6" s="134"/>
      <c r="G6" s="135">
        <f t="shared" ref="G6:Q6" si="0">G7+G37</f>
        <v>208.58</v>
      </c>
      <c r="H6" s="135">
        <f>H7+H37</f>
        <v>200.3</v>
      </c>
      <c r="I6" s="135">
        <f>I7+I37</f>
        <v>0</v>
      </c>
      <c r="J6" s="135">
        <f>J7+J37</f>
        <v>8.28</v>
      </c>
      <c r="K6" s="135">
        <f>K7+K37</f>
        <v>0</v>
      </c>
      <c r="L6" s="135">
        <f>L7+L37</f>
        <v>0</v>
      </c>
      <c r="M6" s="135">
        <f>M7+M37</f>
        <v>8.28</v>
      </c>
      <c r="N6" s="135">
        <f>N7+N37</f>
        <v>0</v>
      </c>
      <c r="O6" s="135">
        <f>O7+O37</f>
        <v>0</v>
      </c>
      <c r="P6" s="135">
        <f>P7+P37</f>
        <v>0</v>
      </c>
      <c r="Q6" s="135">
        <f>Q7+Q37</f>
        <v>0</v>
      </c>
      <c r="R6" s="138"/>
    </row>
    <row r="7" ht="23.25" customHeight="1" spans="1:17">
      <c r="A7" s="131"/>
      <c r="B7" s="131"/>
      <c r="C7" s="132" t="s">
        <v>183</v>
      </c>
      <c r="D7" s="133"/>
      <c r="E7" s="133"/>
      <c r="F7" s="134"/>
      <c r="G7" s="135">
        <f t="shared" ref="G7:Q7" si="1">G8+G11+G13+G15+G17+G19+G21+G23+G25+G27+G29+G31+G33+G35</f>
        <v>169.02</v>
      </c>
      <c r="H7" s="135">
        <f>H8+H11+H13+H15+H17+H19+H21+H23+H25+H27+H29+H31+H33+H35</f>
        <v>162.9</v>
      </c>
      <c r="I7" s="135">
        <f>I8+I11+I13+I15+I17+I19+I21+I23+I25+I27+I29+I31+I33+I35</f>
        <v>0</v>
      </c>
      <c r="J7" s="135">
        <f>J8+J11+J13+J15+J17+J19+J21+J23+J25+J27+J29+J31+J33+J35</f>
        <v>6.12</v>
      </c>
      <c r="K7" s="135">
        <f>K8+K11+K13+K15+K17+K19+K21+K23+K25+K27+K29+K31+K33+K35</f>
        <v>0</v>
      </c>
      <c r="L7" s="135">
        <f>L8+L11+L13+L15+L17+L19+L21+L23+L25+L27+L29+L31+L33+L35</f>
        <v>0</v>
      </c>
      <c r="M7" s="135">
        <f>M8+M11+M13+M15+M17+M19+M21+M23+M25+M27+M29+M31+M33+M35</f>
        <v>6.12</v>
      </c>
      <c r="N7" s="135">
        <f>N8+N11+N13+N15+N17+N19+N21+N23+N25+N27+N29+N31+N33+N35</f>
        <v>0</v>
      </c>
      <c r="O7" s="135">
        <f>O8+O11+O13+O15+O17+O19+O21+O23+O25+O27+O29+O31+O33+O35</f>
        <v>0</v>
      </c>
      <c r="P7" s="135">
        <f>P8+P11+P13+P15+P17+P19+P21+P23+P25+P27+P29+P31+P33+P35</f>
        <v>0</v>
      </c>
      <c r="Q7" s="135">
        <f>Q8+Q11+Q13+Q15+Q17+Q19+Q21+Q23+Q25+Q27+Q29+Q31+Q33+Q35</f>
        <v>0</v>
      </c>
    </row>
    <row r="8" ht="23.25" customHeight="1" spans="1:17">
      <c r="A8" s="131"/>
      <c r="B8" s="131"/>
      <c r="C8" s="132" t="s">
        <v>184</v>
      </c>
      <c r="D8" s="133"/>
      <c r="E8" s="133"/>
      <c r="F8" s="134"/>
      <c r="G8" s="135">
        <f t="shared" ref="G8:Q8" si="2">SUM(G9:G10)</f>
        <v>83.49</v>
      </c>
      <c r="H8" s="135">
        <f>SUM(H9:H10)</f>
        <v>83.49</v>
      </c>
      <c r="I8" s="135">
        <f>SUM(I9:I10)</f>
        <v>0</v>
      </c>
      <c r="J8" s="135">
        <f>SUM(J9:J10)</f>
        <v>0</v>
      </c>
      <c r="K8" s="135">
        <f>SUM(K9:K10)</f>
        <v>0</v>
      </c>
      <c r="L8" s="135">
        <f>SUM(L9:L10)</f>
        <v>0</v>
      </c>
      <c r="M8" s="135">
        <f>SUM(M9:M10)</f>
        <v>0</v>
      </c>
      <c r="N8" s="135">
        <f>SUM(N9:N10)</f>
        <v>0</v>
      </c>
      <c r="O8" s="135">
        <f>SUM(O9:O10)</f>
        <v>0</v>
      </c>
      <c r="P8" s="135">
        <f>SUM(P9:P10)</f>
        <v>0</v>
      </c>
      <c r="Q8" s="135">
        <f>SUM(Q9:Q10)</f>
        <v>0</v>
      </c>
    </row>
    <row r="9" ht="23.25" customHeight="1" spans="1:17">
      <c r="A9" s="131">
        <v>301</v>
      </c>
      <c r="B9" s="131">
        <v>30101</v>
      </c>
      <c r="C9" s="132" t="s">
        <v>185</v>
      </c>
      <c r="D9" s="133" t="s">
        <v>186</v>
      </c>
      <c r="E9" s="133" t="s">
        <v>71</v>
      </c>
      <c r="F9" s="134" t="s">
        <v>187</v>
      </c>
      <c r="G9" s="135">
        <v>61.61</v>
      </c>
      <c r="H9" s="135">
        <v>61.61</v>
      </c>
      <c r="I9" s="135">
        <v>0</v>
      </c>
      <c r="J9" s="135">
        <v>0</v>
      </c>
      <c r="K9" s="135">
        <v>0</v>
      </c>
      <c r="L9" s="135">
        <v>0</v>
      </c>
      <c r="M9" s="135">
        <v>0</v>
      </c>
      <c r="N9" s="135">
        <v>0</v>
      </c>
      <c r="O9" s="135">
        <v>0</v>
      </c>
      <c r="P9" s="135">
        <v>0</v>
      </c>
      <c r="Q9" s="135">
        <v>0</v>
      </c>
    </row>
    <row r="10" ht="23.25" customHeight="1" spans="1:17">
      <c r="A10" s="131">
        <v>301</v>
      </c>
      <c r="B10" s="131">
        <v>30102</v>
      </c>
      <c r="C10" s="132" t="s">
        <v>188</v>
      </c>
      <c r="D10" s="133" t="s">
        <v>186</v>
      </c>
      <c r="E10" s="133" t="s">
        <v>71</v>
      </c>
      <c r="F10" s="134" t="s">
        <v>187</v>
      </c>
      <c r="G10" s="135">
        <v>21.88</v>
      </c>
      <c r="H10" s="135">
        <v>21.88</v>
      </c>
      <c r="I10" s="135">
        <v>0</v>
      </c>
      <c r="J10" s="135">
        <v>0</v>
      </c>
      <c r="K10" s="135">
        <v>0</v>
      </c>
      <c r="L10" s="135">
        <v>0</v>
      </c>
      <c r="M10" s="135">
        <v>0</v>
      </c>
      <c r="N10" s="135">
        <v>0</v>
      </c>
      <c r="O10" s="135">
        <v>0</v>
      </c>
      <c r="P10" s="135">
        <v>0</v>
      </c>
      <c r="Q10" s="135">
        <v>0</v>
      </c>
    </row>
    <row r="11" ht="23.25" customHeight="1" spans="1:17">
      <c r="A11" s="131"/>
      <c r="B11" s="131"/>
      <c r="C11" s="132" t="s">
        <v>189</v>
      </c>
      <c r="D11" s="133"/>
      <c r="E11" s="133"/>
      <c r="F11" s="134"/>
      <c r="G11" s="135">
        <f t="shared" ref="G11:Q11" si="3">G12</f>
        <v>5.07</v>
      </c>
      <c r="H11" s="135">
        <f>H12</f>
        <v>5.07</v>
      </c>
      <c r="I11" s="135">
        <f>I12</f>
        <v>0</v>
      </c>
      <c r="J11" s="135">
        <f>J12</f>
        <v>0</v>
      </c>
      <c r="K11" s="135">
        <f>K12</f>
        <v>0</v>
      </c>
      <c r="L11" s="135">
        <f>L12</f>
        <v>0</v>
      </c>
      <c r="M11" s="135">
        <f>M12</f>
        <v>0</v>
      </c>
      <c r="N11" s="135">
        <f>N12</f>
        <v>0</v>
      </c>
      <c r="O11" s="135">
        <f>O12</f>
        <v>0</v>
      </c>
      <c r="P11" s="135">
        <f>P12</f>
        <v>0</v>
      </c>
      <c r="Q11" s="135">
        <f>Q12</f>
        <v>0</v>
      </c>
    </row>
    <row r="12" ht="23.25" customHeight="1" spans="1:17">
      <c r="A12" s="131">
        <v>301</v>
      </c>
      <c r="B12" s="131">
        <v>30103</v>
      </c>
      <c r="C12" s="132" t="s">
        <v>190</v>
      </c>
      <c r="D12" s="133" t="s">
        <v>186</v>
      </c>
      <c r="E12" s="133" t="s">
        <v>71</v>
      </c>
      <c r="F12" s="134" t="s">
        <v>187</v>
      </c>
      <c r="G12" s="135">
        <v>5.07</v>
      </c>
      <c r="H12" s="135">
        <v>5.07</v>
      </c>
      <c r="I12" s="135">
        <v>0</v>
      </c>
      <c r="J12" s="135">
        <v>0</v>
      </c>
      <c r="K12" s="135">
        <v>0</v>
      </c>
      <c r="L12" s="135">
        <v>0</v>
      </c>
      <c r="M12" s="135">
        <v>0</v>
      </c>
      <c r="N12" s="135">
        <v>0</v>
      </c>
      <c r="O12" s="135">
        <v>0</v>
      </c>
      <c r="P12" s="135">
        <v>0</v>
      </c>
      <c r="Q12" s="135">
        <v>0</v>
      </c>
    </row>
    <row r="13" ht="23.25" customHeight="1" spans="1:17">
      <c r="A13" s="131"/>
      <c r="B13" s="131"/>
      <c r="C13" s="132" t="s">
        <v>191</v>
      </c>
      <c r="D13" s="133"/>
      <c r="E13" s="133"/>
      <c r="F13" s="134"/>
      <c r="G13" s="135">
        <f t="shared" ref="G13:Q13" si="4">G14</f>
        <v>12.24</v>
      </c>
      <c r="H13" s="135">
        <f>H14</f>
        <v>6.12</v>
      </c>
      <c r="I13" s="135">
        <f>I14</f>
        <v>0</v>
      </c>
      <c r="J13" s="135">
        <f>J14</f>
        <v>6.12</v>
      </c>
      <c r="K13" s="135">
        <f>K14</f>
        <v>0</v>
      </c>
      <c r="L13" s="135">
        <f>L14</f>
        <v>0</v>
      </c>
      <c r="M13" s="135">
        <f>M14</f>
        <v>6.12</v>
      </c>
      <c r="N13" s="135">
        <f>N14</f>
        <v>0</v>
      </c>
      <c r="O13" s="135">
        <f>O14</f>
        <v>0</v>
      </c>
      <c r="P13" s="135">
        <f>P14</f>
        <v>0</v>
      </c>
      <c r="Q13" s="135">
        <f>Q14</f>
        <v>0</v>
      </c>
    </row>
    <row r="14" ht="23.25" customHeight="1" spans="1:17">
      <c r="A14" s="131">
        <v>301</v>
      </c>
      <c r="B14" s="131">
        <v>30102</v>
      </c>
      <c r="C14" s="132" t="s">
        <v>188</v>
      </c>
      <c r="D14" s="133" t="s">
        <v>186</v>
      </c>
      <c r="E14" s="133" t="s">
        <v>71</v>
      </c>
      <c r="F14" s="134" t="s">
        <v>187</v>
      </c>
      <c r="G14" s="135">
        <v>12.24</v>
      </c>
      <c r="H14" s="135">
        <v>6.12</v>
      </c>
      <c r="I14" s="135">
        <v>0</v>
      </c>
      <c r="J14" s="135">
        <v>6.12</v>
      </c>
      <c r="K14" s="135">
        <v>0</v>
      </c>
      <c r="L14" s="135">
        <v>0</v>
      </c>
      <c r="M14" s="135">
        <v>6.12</v>
      </c>
      <c r="N14" s="135">
        <v>0</v>
      </c>
      <c r="O14" s="135">
        <v>0</v>
      </c>
      <c r="P14" s="135">
        <v>0</v>
      </c>
      <c r="Q14" s="135">
        <v>0</v>
      </c>
    </row>
    <row r="15" ht="23.25" customHeight="1" spans="1:17">
      <c r="A15" s="131"/>
      <c r="B15" s="131"/>
      <c r="C15" s="132" t="s">
        <v>192</v>
      </c>
      <c r="D15" s="133"/>
      <c r="E15" s="133"/>
      <c r="F15" s="134"/>
      <c r="G15" s="135">
        <f t="shared" ref="G15:Q15" si="5">G16</f>
        <v>6.64</v>
      </c>
      <c r="H15" s="135">
        <f>H16</f>
        <v>6.64</v>
      </c>
      <c r="I15" s="135">
        <f>I16</f>
        <v>0</v>
      </c>
      <c r="J15" s="135">
        <f>J16</f>
        <v>0</v>
      </c>
      <c r="K15" s="135">
        <f>K16</f>
        <v>0</v>
      </c>
      <c r="L15" s="135">
        <f>L16</f>
        <v>0</v>
      </c>
      <c r="M15" s="135">
        <f>M16</f>
        <v>0</v>
      </c>
      <c r="N15" s="135">
        <f>N16</f>
        <v>0</v>
      </c>
      <c r="O15" s="135">
        <f>O16</f>
        <v>0</v>
      </c>
      <c r="P15" s="135">
        <f>P16</f>
        <v>0</v>
      </c>
      <c r="Q15" s="135">
        <f>Q16</f>
        <v>0</v>
      </c>
    </row>
    <row r="16" ht="23.25" customHeight="1" spans="1:17">
      <c r="A16" s="131">
        <v>301</v>
      </c>
      <c r="B16" s="131">
        <v>30110</v>
      </c>
      <c r="C16" s="132" t="s">
        <v>193</v>
      </c>
      <c r="D16" s="133" t="s">
        <v>186</v>
      </c>
      <c r="E16" s="133" t="s">
        <v>84</v>
      </c>
      <c r="F16" s="134" t="s">
        <v>194</v>
      </c>
      <c r="G16" s="135">
        <v>6.64</v>
      </c>
      <c r="H16" s="135">
        <v>6.64</v>
      </c>
      <c r="I16" s="135">
        <v>0</v>
      </c>
      <c r="J16" s="135">
        <v>0</v>
      </c>
      <c r="K16" s="135">
        <v>0</v>
      </c>
      <c r="L16" s="135">
        <v>0</v>
      </c>
      <c r="M16" s="135">
        <v>0</v>
      </c>
      <c r="N16" s="135">
        <v>0</v>
      </c>
      <c r="O16" s="135">
        <v>0</v>
      </c>
      <c r="P16" s="135">
        <v>0</v>
      </c>
      <c r="Q16" s="135">
        <v>0</v>
      </c>
    </row>
    <row r="17" ht="23.25" customHeight="1" spans="1:17">
      <c r="A17" s="131"/>
      <c r="B17" s="131"/>
      <c r="C17" s="132" t="s">
        <v>195</v>
      </c>
      <c r="D17" s="133"/>
      <c r="E17" s="133"/>
      <c r="F17" s="134"/>
      <c r="G17" s="135">
        <f t="shared" ref="G17:Q17" si="6">G18</f>
        <v>14.89</v>
      </c>
      <c r="H17" s="135">
        <f>H18</f>
        <v>14.89</v>
      </c>
      <c r="I17" s="135">
        <f>I18</f>
        <v>0</v>
      </c>
      <c r="J17" s="135">
        <f>J18</f>
        <v>0</v>
      </c>
      <c r="K17" s="135">
        <f>K18</f>
        <v>0</v>
      </c>
      <c r="L17" s="135">
        <f>L18</f>
        <v>0</v>
      </c>
      <c r="M17" s="135">
        <f>M18</f>
        <v>0</v>
      </c>
      <c r="N17" s="135">
        <f>N18</f>
        <v>0</v>
      </c>
      <c r="O17" s="135">
        <f>O18</f>
        <v>0</v>
      </c>
      <c r="P17" s="135">
        <f>P18</f>
        <v>0</v>
      </c>
      <c r="Q17" s="135">
        <f>Q18</f>
        <v>0</v>
      </c>
    </row>
    <row r="18" ht="23.25" customHeight="1" spans="1:17">
      <c r="A18" s="131">
        <v>301</v>
      </c>
      <c r="B18" s="131">
        <v>30108</v>
      </c>
      <c r="C18" s="132" t="s">
        <v>196</v>
      </c>
      <c r="D18" s="133" t="s">
        <v>186</v>
      </c>
      <c r="E18" s="133" t="s">
        <v>84</v>
      </c>
      <c r="F18" s="134" t="s">
        <v>194</v>
      </c>
      <c r="G18" s="135">
        <v>14.89</v>
      </c>
      <c r="H18" s="135">
        <v>14.89</v>
      </c>
      <c r="I18" s="135">
        <v>0</v>
      </c>
      <c r="J18" s="135">
        <v>0</v>
      </c>
      <c r="K18" s="135">
        <v>0</v>
      </c>
      <c r="L18" s="135">
        <v>0</v>
      </c>
      <c r="M18" s="135">
        <v>0</v>
      </c>
      <c r="N18" s="135">
        <v>0</v>
      </c>
      <c r="O18" s="135">
        <v>0</v>
      </c>
      <c r="P18" s="135">
        <v>0</v>
      </c>
      <c r="Q18" s="135">
        <v>0</v>
      </c>
    </row>
    <row r="19" ht="23.25" customHeight="1" spans="1:17">
      <c r="A19" s="131"/>
      <c r="B19" s="131"/>
      <c r="C19" s="132" t="s">
        <v>197</v>
      </c>
      <c r="D19" s="133"/>
      <c r="E19" s="133"/>
      <c r="F19" s="134"/>
      <c r="G19" s="135">
        <f t="shared" ref="G19:Q19" si="7">G20</f>
        <v>0.19</v>
      </c>
      <c r="H19" s="135">
        <f>H20</f>
        <v>0.19</v>
      </c>
      <c r="I19" s="135">
        <f>I20</f>
        <v>0</v>
      </c>
      <c r="J19" s="135">
        <f>J20</f>
        <v>0</v>
      </c>
      <c r="K19" s="135">
        <f>K20</f>
        <v>0</v>
      </c>
      <c r="L19" s="135">
        <f>L20</f>
        <v>0</v>
      </c>
      <c r="M19" s="135">
        <f>M20</f>
        <v>0</v>
      </c>
      <c r="N19" s="135">
        <f>N20</f>
        <v>0</v>
      </c>
      <c r="O19" s="135">
        <f>O20</f>
        <v>0</v>
      </c>
      <c r="P19" s="135">
        <f>P20</f>
        <v>0</v>
      </c>
      <c r="Q19" s="135">
        <f>Q20</f>
        <v>0</v>
      </c>
    </row>
    <row r="20" ht="23.25" customHeight="1" spans="1:17">
      <c r="A20" s="131">
        <v>301</v>
      </c>
      <c r="B20" s="131">
        <v>30112</v>
      </c>
      <c r="C20" s="132" t="s">
        <v>198</v>
      </c>
      <c r="D20" s="133" t="s">
        <v>186</v>
      </c>
      <c r="E20" s="133" t="s">
        <v>84</v>
      </c>
      <c r="F20" s="134" t="s">
        <v>194</v>
      </c>
      <c r="G20" s="135">
        <v>0.19</v>
      </c>
      <c r="H20" s="135">
        <v>0.19</v>
      </c>
      <c r="I20" s="135">
        <v>0</v>
      </c>
      <c r="J20" s="135">
        <v>0</v>
      </c>
      <c r="K20" s="135">
        <v>0</v>
      </c>
      <c r="L20" s="135">
        <v>0</v>
      </c>
      <c r="M20" s="135">
        <v>0</v>
      </c>
      <c r="N20" s="135">
        <v>0</v>
      </c>
      <c r="O20" s="135">
        <v>0</v>
      </c>
      <c r="P20" s="135">
        <v>0</v>
      </c>
      <c r="Q20" s="135">
        <v>0</v>
      </c>
    </row>
    <row r="21" ht="23.25" customHeight="1" spans="1:17">
      <c r="A21" s="131"/>
      <c r="B21" s="131"/>
      <c r="C21" s="132" t="s">
        <v>199</v>
      </c>
      <c r="D21" s="133"/>
      <c r="E21" s="133"/>
      <c r="F21" s="134"/>
      <c r="G21" s="135">
        <f t="shared" ref="G21:Q21" si="8">G22</f>
        <v>0.47</v>
      </c>
      <c r="H21" s="135">
        <f>H22</f>
        <v>0.47</v>
      </c>
      <c r="I21" s="135">
        <f>I22</f>
        <v>0</v>
      </c>
      <c r="J21" s="135">
        <f>J22</f>
        <v>0</v>
      </c>
      <c r="K21" s="135">
        <f>K22</f>
        <v>0</v>
      </c>
      <c r="L21" s="135">
        <f>L22</f>
        <v>0</v>
      </c>
      <c r="M21" s="135">
        <f>M22</f>
        <v>0</v>
      </c>
      <c r="N21" s="135">
        <f>N22</f>
        <v>0</v>
      </c>
      <c r="O21" s="135">
        <f>O22</f>
        <v>0</v>
      </c>
      <c r="P21" s="135">
        <f>P22</f>
        <v>0</v>
      </c>
      <c r="Q21" s="135">
        <f>Q22</f>
        <v>0</v>
      </c>
    </row>
    <row r="22" ht="23.25" customHeight="1" spans="1:17">
      <c r="A22" s="131">
        <v>301</v>
      </c>
      <c r="B22" s="131">
        <v>30112</v>
      </c>
      <c r="C22" s="132" t="s">
        <v>198</v>
      </c>
      <c r="D22" s="133" t="s">
        <v>186</v>
      </c>
      <c r="E22" s="133" t="s">
        <v>84</v>
      </c>
      <c r="F22" s="134" t="s">
        <v>194</v>
      </c>
      <c r="G22" s="135">
        <v>0.47</v>
      </c>
      <c r="H22" s="135">
        <v>0.47</v>
      </c>
      <c r="I22" s="135">
        <v>0</v>
      </c>
      <c r="J22" s="135">
        <v>0</v>
      </c>
      <c r="K22" s="135">
        <v>0</v>
      </c>
      <c r="L22" s="135">
        <v>0</v>
      </c>
      <c r="M22" s="135">
        <v>0</v>
      </c>
      <c r="N22" s="135">
        <v>0</v>
      </c>
      <c r="O22" s="135">
        <v>0</v>
      </c>
      <c r="P22" s="135">
        <v>0</v>
      </c>
      <c r="Q22" s="135">
        <v>0</v>
      </c>
    </row>
    <row r="23" ht="23.25" customHeight="1" spans="1:17">
      <c r="A23" s="131"/>
      <c r="B23" s="131"/>
      <c r="C23" s="132" t="s">
        <v>200</v>
      </c>
      <c r="D23" s="133"/>
      <c r="E23" s="133"/>
      <c r="F23" s="134"/>
      <c r="G23" s="135">
        <f t="shared" ref="G23:Q23" si="9">G24</f>
        <v>4.49</v>
      </c>
      <c r="H23" s="135">
        <f>H24</f>
        <v>4.49</v>
      </c>
      <c r="I23" s="135">
        <f>I24</f>
        <v>0</v>
      </c>
      <c r="J23" s="135">
        <f>J24</f>
        <v>0</v>
      </c>
      <c r="K23" s="135">
        <f>K24</f>
        <v>0</v>
      </c>
      <c r="L23" s="135">
        <f>L24</f>
        <v>0</v>
      </c>
      <c r="M23" s="135">
        <f>M24</f>
        <v>0</v>
      </c>
      <c r="N23" s="135">
        <f>N24</f>
        <v>0</v>
      </c>
      <c r="O23" s="135">
        <f>O24</f>
        <v>0</v>
      </c>
      <c r="P23" s="135">
        <f>P24</f>
        <v>0</v>
      </c>
      <c r="Q23" s="135">
        <f>Q24</f>
        <v>0</v>
      </c>
    </row>
    <row r="24" ht="23.25" customHeight="1" spans="1:17">
      <c r="A24" s="131">
        <v>301</v>
      </c>
      <c r="B24" s="131">
        <v>30102</v>
      </c>
      <c r="C24" s="132" t="s">
        <v>188</v>
      </c>
      <c r="D24" s="133" t="s">
        <v>186</v>
      </c>
      <c r="E24" s="133" t="s">
        <v>71</v>
      </c>
      <c r="F24" s="134" t="s">
        <v>187</v>
      </c>
      <c r="G24" s="135">
        <v>4.49</v>
      </c>
      <c r="H24" s="135">
        <v>4.49</v>
      </c>
      <c r="I24" s="135">
        <v>0</v>
      </c>
      <c r="J24" s="135">
        <v>0</v>
      </c>
      <c r="K24" s="135">
        <v>0</v>
      </c>
      <c r="L24" s="135">
        <v>0</v>
      </c>
      <c r="M24" s="135">
        <v>0</v>
      </c>
      <c r="N24" s="135">
        <v>0</v>
      </c>
      <c r="O24" s="135">
        <v>0</v>
      </c>
      <c r="P24" s="135">
        <v>0</v>
      </c>
      <c r="Q24" s="135">
        <v>0</v>
      </c>
    </row>
    <row r="25" ht="23.25" customHeight="1" spans="1:17">
      <c r="A25" s="131"/>
      <c r="B25" s="131"/>
      <c r="C25" s="132" t="s">
        <v>201</v>
      </c>
      <c r="D25" s="133"/>
      <c r="E25" s="133"/>
      <c r="F25" s="134"/>
      <c r="G25" s="135">
        <f t="shared" ref="G25:Q25" si="10">G26</f>
        <v>8.5</v>
      </c>
      <c r="H25" s="135">
        <f>H26</f>
        <v>8.5</v>
      </c>
      <c r="I25" s="135">
        <f>I26</f>
        <v>0</v>
      </c>
      <c r="J25" s="135">
        <f>J26</f>
        <v>0</v>
      </c>
      <c r="K25" s="135">
        <f>K26</f>
        <v>0</v>
      </c>
      <c r="L25" s="135">
        <f>L26</f>
        <v>0</v>
      </c>
      <c r="M25" s="135">
        <f>M26</f>
        <v>0</v>
      </c>
      <c r="N25" s="135">
        <f>N26</f>
        <v>0</v>
      </c>
      <c r="O25" s="135">
        <f>O26</f>
        <v>0</v>
      </c>
      <c r="P25" s="135">
        <f>P26</f>
        <v>0</v>
      </c>
      <c r="Q25" s="135">
        <f>Q26</f>
        <v>0</v>
      </c>
    </row>
    <row r="26" ht="23.25" customHeight="1" spans="1:17">
      <c r="A26" s="131">
        <v>301</v>
      </c>
      <c r="B26" s="131">
        <v>30199</v>
      </c>
      <c r="C26" s="132" t="s">
        <v>202</v>
      </c>
      <c r="D26" s="133" t="s">
        <v>186</v>
      </c>
      <c r="E26" s="133" t="s">
        <v>203</v>
      </c>
      <c r="F26" s="134" t="s">
        <v>204</v>
      </c>
      <c r="G26" s="135">
        <v>8.5</v>
      </c>
      <c r="H26" s="135">
        <v>8.5</v>
      </c>
      <c r="I26" s="135">
        <v>0</v>
      </c>
      <c r="J26" s="135">
        <v>0</v>
      </c>
      <c r="K26" s="135">
        <v>0</v>
      </c>
      <c r="L26" s="135">
        <v>0</v>
      </c>
      <c r="M26" s="135">
        <v>0</v>
      </c>
      <c r="N26" s="135">
        <v>0</v>
      </c>
      <c r="O26" s="135">
        <v>0</v>
      </c>
      <c r="P26" s="135">
        <v>0</v>
      </c>
      <c r="Q26" s="135">
        <v>0</v>
      </c>
    </row>
    <row r="27" ht="23.25" customHeight="1" spans="1:17">
      <c r="A27" s="131"/>
      <c r="B27" s="131"/>
      <c r="C27" s="132" t="s">
        <v>205</v>
      </c>
      <c r="D27" s="133"/>
      <c r="E27" s="133"/>
      <c r="F27" s="134"/>
      <c r="G27" s="135">
        <f t="shared" ref="G27:Q27" si="11">G28</f>
        <v>1.75</v>
      </c>
      <c r="H27" s="135">
        <f>H28</f>
        <v>1.75</v>
      </c>
      <c r="I27" s="135">
        <f>I28</f>
        <v>0</v>
      </c>
      <c r="J27" s="135">
        <f>J28</f>
        <v>0</v>
      </c>
      <c r="K27" s="135">
        <f>K28</f>
        <v>0</v>
      </c>
      <c r="L27" s="135">
        <f>L28</f>
        <v>0</v>
      </c>
      <c r="M27" s="135">
        <f>M28</f>
        <v>0</v>
      </c>
      <c r="N27" s="135">
        <f>N28</f>
        <v>0</v>
      </c>
      <c r="O27" s="135">
        <f>O28</f>
        <v>0</v>
      </c>
      <c r="P27" s="135">
        <f>P28</f>
        <v>0</v>
      </c>
      <c r="Q27" s="135">
        <f>Q28</f>
        <v>0</v>
      </c>
    </row>
    <row r="28" ht="23.25" customHeight="1" spans="1:17">
      <c r="A28" s="131">
        <v>301</v>
      </c>
      <c r="B28" s="131">
        <v>30102</v>
      </c>
      <c r="C28" s="132" t="s">
        <v>188</v>
      </c>
      <c r="D28" s="133" t="s">
        <v>186</v>
      </c>
      <c r="E28" s="133" t="s">
        <v>71</v>
      </c>
      <c r="F28" s="134" t="s">
        <v>187</v>
      </c>
      <c r="G28" s="135">
        <v>1.75</v>
      </c>
      <c r="H28" s="135">
        <v>1.75</v>
      </c>
      <c r="I28" s="135">
        <v>0</v>
      </c>
      <c r="J28" s="135">
        <v>0</v>
      </c>
      <c r="K28" s="135">
        <v>0</v>
      </c>
      <c r="L28" s="135">
        <v>0</v>
      </c>
      <c r="M28" s="135">
        <v>0</v>
      </c>
      <c r="N28" s="135">
        <v>0</v>
      </c>
      <c r="O28" s="135">
        <v>0</v>
      </c>
      <c r="P28" s="135">
        <v>0</v>
      </c>
      <c r="Q28" s="135">
        <v>0</v>
      </c>
    </row>
    <row r="29" ht="23.25" customHeight="1" spans="1:17">
      <c r="A29" s="131"/>
      <c r="B29" s="131"/>
      <c r="C29" s="132" t="s">
        <v>206</v>
      </c>
      <c r="D29" s="133"/>
      <c r="E29" s="133"/>
      <c r="F29" s="134"/>
      <c r="G29" s="135">
        <f t="shared" ref="G29:Q29" si="12">G30</f>
        <v>7.33</v>
      </c>
      <c r="H29" s="135">
        <f>H30</f>
        <v>7.33</v>
      </c>
      <c r="I29" s="135">
        <f>I30</f>
        <v>0</v>
      </c>
      <c r="J29" s="135">
        <f>J30</f>
        <v>0</v>
      </c>
      <c r="K29" s="135">
        <f>K30</f>
        <v>0</v>
      </c>
      <c r="L29" s="135">
        <f>L30</f>
        <v>0</v>
      </c>
      <c r="M29" s="135">
        <f>M30</f>
        <v>0</v>
      </c>
      <c r="N29" s="135">
        <f>N30</f>
        <v>0</v>
      </c>
      <c r="O29" s="135">
        <f>O30</f>
        <v>0</v>
      </c>
      <c r="P29" s="135">
        <f>P30</f>
        <v>0</v>
      </c>
      <c r="Q29" s="135">
        <f>Q30</f>
        <v>0</v>
      </c>
    </row>
    <row r="30" ht="23.25" customHeight="1" spans="1:17">
      <c r="A30" s="131">
        <v>301</v>
      </c>
      <c r="B30" s="131">
        <v>30103</v>
      </c>
      <c r="C30" s="132" t="s">
        <v>190</v>
      </c>
      <c r="D30" s="133" t="s">
        <v>186</v>
      </c>
      <c r="E30" s="133" t="s">
        <v>71</v>
      </c>
      <c r="F30" s="134" t="s">
        <v>187</v>
      </c>
      <c r="G30" s="135">
        <v>7.33</v>
      </c>
      <c r="H30" s="135">
        <v>7.33</v>
      </c>
      <c r="I30" s="135">
        <v>0</v>
      </c>
      <c r="J30" s="135">
        <v>0</v>
      </c>
      <c r="K30" s="135">
        <v>0</v>
      </c>
      <c r="L30" s="135">
        <v>0</v>
      </c>
      <c r="M30" s="135">
        <v>0</v>
      </c>
      <c r="N30" s="135">
        <v>0</v>
      </c>
      <c r="O30" s="135">
        <v>0</v>
      </c>
      <c r="P30" s="135">
        <v>0</v>
      </c>
      <c r="Q30" s="135">
        <v>0</v>
      </c>
    </row>
    <row r="31" ht="23.25" customHeight="1" spans="1:17">
      <c r="A31" s="131"/>
      <c r="B31" s="131"/>
      <c r="C31" s="132" t="s">
        <v>207</v>
      </c>
      <c r="D31" s="133"/>
      <c r="E31" s="133"/>
      <c r="F31" s="134"/>
      <c r="G31" s="135">
        <f t="shared" ref="G31:Q31" si="13">G32</f>
        <v>9.38</v>
      </c>
      <c r="H31" s="135">
        <f>H32</f>
        <v>9.38</v>
      </c>
      <c r="I31" s="135">
        <f>I32</f>
        <v>0</v>
      </c>
      <c r="J31" s="135">
        <f>J32</f>
        <v>0</v>
      </c>
      <c r="K31" s="135">
        <f>K32</f>
        <v>0</v>
      </c>
      <c r="L31" s="135">
        <f>L32</f>
        <v>0</v>
      </c>
      <c r="M31" s="135">
        <f>M32</f>
        <v>0</v>
      </c>
      <c r="N31" s="135">
        <f>N32</f>
        <v>0</v>
      </c>
      <c r="O31" s="135">
        <f>O32</f>
        <v>0</v>
      </c>
      <c r="P31" s="135">
        <f>P32</f>
        <v>0</v>
      </c>
      <c r="Q31" s="135">
        <f>Q32</f>
        <v>0</v>
      </c>
    </row>
    <row r="32" ht="23.25" customHeight="1" spans="1:17">
      <c r="A32" s="131">
        <v>303</v>
      </c>
      <c r="B32" s="131">
        <v>30302</v>
      </c>
      <c r="C32" s="132" t="s">
        <v>208</v>
      </c>
      <c r="D32" s="133" t="s">
        <v>209</v>
      </c>
      <c r="E32" s="133" t="s">
        <v>105</v>
      </c>
      <c r="F32" s="134" t="s">
        <v>210</v>
      </c>
      <c r="G32" s="135">
        <v>9.38</v>
      </c>
      <c r="H32" s="135">
        <v>9.38</v>
      </c>
      <c r="I32" s="135">
        <v>0</v>
      </c>
      <c r="J32" s="135">
        <v>0</v>
      </c>
      <c r="K32" s="135">
        <v>0</v>
      </c>
      <c r="L32" s="135">
        <v>0</v>
      </c>
      <c r="M32" s="135">
        <v>0</v>
      </c>
      <c r="N32" s="135">
        <v>0</v>
      </c>
      <c r="O32" s="135">
        <v>0</v>
      </c>
      <c r="P32" s="135">
        <v>0</v>
      </c>
      <c r="Q32" s="135">
        <v>0</v>
      </c>
    </row>
    <row r="33" ht="23.25" customHeight="1" spans="1:17">
      <c r="A33" s="131"/>
      <c r="B33" s="131"/>
      <c r="C33" s="132" t="s">
        <v>211</v>
      </c>
      <c r="D33" s="133"/>
      <c r="E33" s="133"/>
      <c r="F33" s="134"/>
      <c r="G33" s="135">
        <f t="shared" ref="G33:Q33" si="14">G34</f>
        <v>2.04</v>
      </c>
      <c r="H33" s="135">
        <f>H34</f>
        <v>2.04</v>
      </c>
      <c r="I33" s="135">
        <f>I34</f>
        <v>0</v>
      </c>
      <c r="J33" s="135">
        <f>J34</f>
        <v>0</v>
      </c>
      <c r="K33" s="135">
        <f>K34</f>
        <v>0</v>
      </c>
      <c r="L33" s="135">
        <f>L34</f>
        <v>0</v>
      </c>
      <c r="M33" s="135">
        <f>M34</f>
        <v>0</v>
      </c>
      <c r="N33" s="135">
        <f>N34</f>
        <v>0</v>
      </c>
      <c r="O33" s="135">
        <f>O34</f>
        <v>0</v>
      </c>
      <c r="P33" s="135">
        <f>P34</f>
        <v>0</v>
      </c>
      <c r="Q33" s="135">
        <f>Q34</f>
        <v>0</v>
      </c>
    </row>
    <row r="34" ht="23.25" customHeight="1" spans="1:17">
      <c r="A34" s="131">
        <v>302</v>
      </c>
      <c r="B34" s="131">
        <v>30201</v>
      </c>
      <c r="C34" s="132" t="s">
        <v>212</v>
      </c>
      <c r="D34" s="133" t="s">
        <v>213</v>
      </c>
      <c r="E34" s="133" t="s">
        <v>71</v>
      </c>
      <c r="F34" s="134" t="s">
        <v>214</v>
      </c>
      <c r="G34" s="135">
        <v>2.04</v>
      </c>
      <c r="H34" s="135">
        <v>2.04</v>
      </c>
      <c r="I34" s="135">
        <v>0</v>
      </c>
      <c r="J34" s="135">
        <v>0</v>
      </c>
      <c r="K34" s="135">
        <v>0</v>
      </c>
      <c r="L34" s="135">
        <v>0</v>
      </c>
      <c r="M34" s="135">
        <v>0</v>
      </c>
      <c r="N34" s="135">
        <v>0</v>
      </c>
      <c r="O34" s="135">
        <v>0</v>
      </c>
      <c r="P34" s="135">
        <v>0</v>
      </c>
      <c r="Q34" s="135">
        <v>0</v>
      </c>
    </row>
    <row r="35" ht="23.25" customHeight="1" spans="1:17">
      <c r="A35" s="131"/>
      <c r="B35" s="131"/>
      <c r="C35" s="132" t="s">
        <v>215</v>
      </c>
      <c r="D35" s="133"/>
      <c r="E35" s="133"/>
      <c r="F35" s="134"/>
      <c r="G35" s="135">
        <f t="shared" ref="G35:Q35" si="15">G36</f>
        <v>12.54</v>
      </c>
      <c r="H35" s="135">
        <f>H36</f>
        <v>12.54</v>
      </c>
      <c r="I35" s="135">
        <f>I36</f>
        <v>0</v>
      </c>
      <c r="J35" s="135">
        <f>J36</f>
        <v>0</v>
      </c>
      <c r="K35" s="135">
        <f>K36</f>
        <v>0</v>
      </c>
      <c r="L35" s="135">
        <f>L36</f>
        <v>0</v>
      </c>
      <c r="M35" s="135">
        <f>M36</f>
        <v>0</v>
      </c>
      <c r="N35" s="135">
        <f>N36</f>
        <v>0</v>
      </c>
      <c r="O35" s="135">
        <f>O36</f>
        <v>0</v>
      </c>
      <c r="P35" s="135">
        <f>P36</f>
        <v>0</v>
      </c>
      <c r="Q35" s="135">
        <f>Q36</f>
        <v>0</v>
      </c>
    </row>
    <row r="36" ht="23.25" customHeight="1" spans="1:17">
      <c r="A36" s="131">
        <v>302</v>
      </c>
      <c r="B36" s="131">
        <v>30239</v>
      </c>
      <c r="C36" s="132" t="s">
        <v>216</v>
      </c>
      <c r="D36" s="133" t="s">
        <v>213</v>
      </c>
      <c r="E36" s="133" t="s">
        <v>71</v>
      </c>
      <c r="F36" s="134" t="s">
        <v>214</v>
      </c>
      <c r="G36" s="135">
        <v>12.54</v>
      </c>
      <c r="H36" s="135">
        <v>12.54</v>
      </c>
      <c r="I36" s="135">
        <v>0</v>
      </c>
      <c r="J36" s="135">
        <v>0</v>
      </c>
      <c r="K36" s="135">
        <v>0</v>
      </c>
      <c r="L36" s="135">
        <v>0</v>
      </c>
      <c r="M36" s="135">
        <v>0</v>
      </c>
      <c r="N36" s="135">
        <v>0</v>
      </c>
      <c r="O36" s="135">
        <v>0</v>
      </c>
      <c r="P36" s="135">
        <v>0</v>
      </c>
      <c r="Q36" s="135">
        <v>0</v>
      </c>
    </row>
    <row r="37" ht="23.25" customHeight="1" spans="1:17">
      <c r="A37" s="131"/>
      <c r="B37" s="131"/>
      <c r="C37" s="132" t="s">
        <v>217</v>
      </c>
      <c r="D37" s="133"/>
      <c r="E37" s="133"/>
      <c r="F37" s="134"/>
      <c r="G37" s="135">
        <f t="shared" ref="G37:Q37" si="16">G38+G40+G42+G44+G46+G48+G50+G52+G54+G56+G58+G60+G62</f>
        <v>39.56</v>
      </c>
      <c r="H37" s="135">
        <f>H38+H40+H42+H44+H46+H48+H50+H52+H54+H56+H58+H60+H62</f>
        <v>37.4</v>
      </c>
      <c r="I37" s="135">
        <f>I38+I40+I42+I44+I46+I48+I50+I52+I54+I56+I58+I60+I62</f>
        <v>0</v>
      </c>
      <c r="J37" s="135">
        <f>J38+J40+J42+J44+J46+J48+J50+J52+J54+J56+J58+J60+J62</f>
        <v>2.16</v>
      </c>
      <c r="K37" s="135">
        <f>K38+K40+K42+K44+K46+K48+K50+K52+K54+K56+K58+K60+K62</f>
        <v>0</v>
      </c>
      <c r="L37" s="135">
        <f>L38+L40+L42+L44+L46+L48+L50+L52+L54+L56+L58+L60+L62</f>
        <v>0</v>
      </c>
      <c r="M37" s="135">
        <f>M38+M40+M42+M44+M46+M48+M50+M52+M54+M56+M58+M60+M62</f>
        <v>2.16</v>
      </c>
      <c r="N37" s="135">
        <f>N38+N40+N42+N44+N46+N48+N50+N52+N54+N56+N58+N60+N62</f>
        <v>0</v>
      </c>
      <c r="O37" s="135">
        <f>O38+O40+O42+O44+O46+O48+O50+O52+O54+O56+O58+O60+O62</f>
        <v>0</v>
      </c>
      <c r="P37" s="135">
        <f>P38+P40+P42+P44+P46+P48+P50+P52+P54+P56+P58+P60+P62</f>
        <v>0</v>
      </c>
      <c r="Q37" s="135">
        <f>Q38+Q40+Q42+Q44+Q46+Q48+Q50+Q52+Q54+Q56+Q58+Q60+Q62</f>
        <v>0</v>
      </c>
    </row>
    <row r="38" ht="23.25" customHeight="1" spans="1:17">
      <c r="A38" s="131"/>
      <c r="B38" s="131"/>
      <c r="C38" s="132" t="s">
        <v>218</v>
      </c>
      <c r="D38" s="133"/>
      <c r="E38" s="133"/>
      <c r="F38" s="134"/>
      <c r="G38" s="135">
        <f t="shared" ref="G38:Q38" si="17">G39</f>
        <v>17.26</v>
      </c>
      <c r="H38" s="135">
        <f>H39</f>
        <v>17.26</v>
      </c>
      <c r="I38" s="135">
        <f>I39</f>
        <v>0</v>
      </c>
      <c r="J38" s="135">
        <f>J39</f>
        <v>0</v>
      </c>
      <c r="K38" s="135">
        <f>K39</f>
        <v>0</v>
      </c>
      <c r="L38" s="135">
        <f>L39</f>
        <v>0</v>
      </c>
      <c r="M38" s="135">
        <f>M39</f>
        <v>0</v>
      </c>
      <c r="N38" s="135">
        <f>N39</f>
        <v>0</v>
      </c>
      <c r="O38" s="135">
        <f>O39</f>
        <v>0</v>
      </c>
      <c r="P38" s="135">
        <f>P39</f>
        <v>0</v>
      </c>
      <c r="Q38" s="135">
        <f>Q39</f>
        <v>0</v>
      </c>
    </row>
    <row r="39" ht="23.25" customHeight="1" spans="1:17">
      <c r="A39" s="131">
        <v>301</v>
      </c>
      <c r="B39" s="131">
        <v>30101</v>
      </c>
      <c r="C39" s="132" t="s">
        <v>185</v>
      </c>
      <c r="D39" s="133" t="s">
        <v>219</v>
      </c>
      <c r="E39" s="133" t="s">
        <v>71</v>
      </c>
      <c r="F39" s="134" t="s">
        <v>220</v>
      </c>
      <c r="G39" s="135">
        <v>17.26</v>
      </c>
      <c r="H39" s="135">
        <v>17.26</v>
      </c>
      <c r="I39" s="135">
        <v>0</v>
      </c>
      <c r="J39" s="135">
        <v>0</v>
      </c>
      <c r="K39" s="135">
        <v>0</v>
      </c>
      <c r="L39" s="135">
        <v>0</v>
      </c>
      <c r="M39" s="135">
        <v>0</v>
      </c>
      <c r="N39" s="135">
        <v>0</v>
      </c>
      <c r="O39" s="135">
        <v>0</v>
      </c>
      <c r="P39" s="135">
        <v>0</v>
      </c>
      <c r="Q39" s="135">
        <v>0</v>
      </c>
    </row>
    <row r="40" ht="23.25" customHeight="1" spans="1:17">
      <c r="A40" s="131"/>
      <c r="B40" s="131"/>
      <c r="C40" s="132" t="s">
        <v>221</v>
      </c>
      <c r="D40" s="133"/>
      <c r="E40" s="133"/>
      <c r="F40" s="134"/>
      <c r="G40" s="135">
        <f t="shared" ref="G40:Q40" si="18">G41</f>
        <v>4.9</v>
      </c>
      <c r="H40" s="135">
        <f>H41</f>
        <v>4.9</v>
      </c>
      <c r="I40" s="135">
        <f>I41</f>
        <v>0</v>
      </c>
      <c r="J40" s="135">
        <f>J41</f>
        <v>0</v>
      </c>
      <c r="K40" s="135">
        <f>K41</f>
        <v>0</v>
      </c>
      <c r="L40" s="135">
        <f>L41</f>
        <v>0</v>
      </c>
      <c r="M40" s="135">
        <f>M41</f>
        <v>0</v>
      </c>
      <c r="N40" s="135">
        <f>N41</f>
        <v>0</v>
      </c>
      <c r="O40" s="135">
        <f>O41</f>
        <v>0</v>
      </c>
      <c r="P40" s="135">
        <f>P41</f>
        <v>0</v>
      </c>
      <c r="Q40" s="135">
        <f>Q41</f>
        <v>0</v>
      </c>
    </row>
    <row r="41" ht="23.25" customHeight="1" spans="1:17">
      <c r="A41" s="131">
        <v>301</v>
      </c>
      <c r="B41" s="131">
        <v>30107</v>
      </c>
      <c r="C41" s="132" t="s">
        <v>222</v>
      </c>
      <c r="D41" s="133" t="s">
        <v>219</v>
      </c>
      <c r="E41" s="133" t="s">
        <v>71</v>
      </c>
      <c r="F41" s="134" t="s">
        <v>220</v>
      </c>
      <c r="G41" s="135">
        <v>4.9</v>
      </c>
      <c r="H41" s="135">
        <v>4.9</v>
      </c>
      <c r="I41" s="135">
        <v>0</v>
      </c>
      <c r="J41" s="135">
        <v>0</v>
      </c>
      <c r="K41" s="135">
        <v>0</v>
      </c>
      <c r="L41" s="135">
        <v>0</v>
      </c>
      <c r="M41" s="135">
        <v>0</v>
      </c>
      <c r="N41" s="135">
        <v>0</v>
      </c>
      <c r="O41" s="135">
        <v>0</v>
      </c>
      <c r="P41" s="135">
        <v>0</v>
      </c>
      <c r="Q41" s="135">
        <v>0</v>
      </c>
    </row>
    <row r="42" ht="23.25" customHeight="1" spans="1:17">
      <c r="A42" s="131"/>
      <c r="B42" s="131"/>
      <c r="C42" s="132" t="s">
        <v>223</v>
      </c>
      <c r="D42" s="133"/>
      <c r="E42" s="133"/>
      <c r="F42" s="134"/>
      <c r="G42" s="135">
        <f t="shared" ref="G42:Q42" si="19">G43</f>
        <v>2.1</v>
      </c>
      <c r="H42" s="135">
        <f>H43</f>
        <v>2.1</v>
      </c>
      <c r="I42" s="135">
        <f>I43</f>
        <v>0</v>
      </c>
      <c r="J42" s="135">
        <f>J43</f>
        <v>0</v>
      </c>
      <c r="K42" s="135">
        <f>K43</f>
        <v>0</v>
      </c>
      <c r="L42" s="135">
        <f>L43</f>
        <v>0</v>
      </c>
      <c r="M42" s="135">
        <f>M43</f>
        <v>0</v>
      </c>
      <c r="N42" s="135">
        <f>N43</f>
        <v>0</v>
      </c>
      <c r="O42" s="135">
        <f>O43</f>
        <v>0</v>
      </c>
      <c r="P42" s="135">
        <f>P43</f>
        <v>0</v>
      </c>
      <c r="Q42" s="135">
        <f>Q43</f>
        <v>0</v>
      </c>
    </row>
    <row r="43" ht="23.25" customHeight="1" spans="1:17">
      <c r="A43" s="131">
        <v>301</v>
      </c>
      <c r="B43" s="131">
        <v>30107</v>
      </c>
      <c r="C43" s="132" t="s">
        <v>222</v>
      </c>
      <c r="D43" s="133" t="s">
        <v>219</v>
      </c>
      <c r="E43" s="133" t="s">
        <v>71</v>
      </c>
      <c r="F43" s="134" t="s">
        <v>220</v>
      </c>
      <c r="G43" s="135">
        <v>2.1</v>
      </c>
      <c r="H43" s="135">
        <v>2.1</v>
      </c>
      <c r="I43" s="135">
        <v>0</v>
      </c>
      <c r="J43" s="135">
        <v>0</v>
      </c>
      <c r="K43" s="135">
        <v>0</v>
      </c>
      <c r="L43" s="135">
        <v>0</v>
      </c>
      <c r="M43" s="135">
        <v>0</v>
      </c>
      <c r="N43" s="135">
        <v>0</v>
      </c>
      <c r="O43" s="135">
        <v>0</v>
      </c>
      <c r="P43" s="135">
        <v>0</v>
      </c>
      <c r="Q43" s="135">
        <v>0</v>
      </c>
    </row>
    <row r="44" ht="23.25" customHeight="1" spans="1:17">
      <c r="A44" s="131"/>
      <c r="B44" s="131"/>
      <c r="C44" s="132" t="s">
        <v>189</v>
      </c>
      <c r="D44" s="133"/>
      <c r="E44" s="133"/>
      <c r="F44" s="134"/>
      <c r="G44" s="135">
        <f t="shared" ref="G44:Q44" si="20">G45</f>
        <v>1.44</v>
      </c>
      <c r="H44" s="135">
        <f>H45</f>
        <v>1.44</v>
      </c>
      <c r="I44" s="135">
        <f>I45</f>
        <v>0</v>
      </c>
      <c r="J44" s="135">
        <f>J45</f>
        <v>0</v>
      </c>
      <c r="K44" s="135">
        <f>K45</f>
        <v>0</v>
      </c>
      <c r="L44" s="135">
        <f>L45</f>
        <v>0</v>
      </c>
      <c r="M44" s="135">
        <f>M45</f>
        <v>0</v>
      </c>
      <c r="N44" s="135">
        <f>N45</f>
        <v>0</v>
      </c>
      <c r="O44" s="135">
        <f>O45</f>
        <v>0</v>
      </c>
      <c r="P44" s="135">
        <f>P45</f>
        <v>0</v>
      </c>
      <c r="Q44" s="135">
        <f>Q45</f>
        <v>0</v>
      </c>
    </row>
    <row r="45" ht="23.25" customHeight="1" spans="1:17">
      <c r="A45" s="131">
        <v>301</v>
      </c>
      <c r="B45" s="131">
        <v>30103</v>
      </c>
      <c r="C45" s="132" t="s">
        <v>190</v>
      </c>
      <c r="D45" s="133" t="s">
        <v>219</v>
      </c>
      <c r="E45" s="133" t="s">
        <v>71</v>
      </c>
      <c r="F45" s="134" t="s">
        <v>220</v>
      </c>
      <c r="G45" s="135">
        <v>1.44</v>
      </c>
      <c r="H45" s="135">
        <v>1.44</v>
      </c>
      <c r="I45" s="135">
        <v>0</v>
      </c>
      <c r="J45" s="135">
        <v>0</v>
      </c>
      <c r="K45" s="135">
        <v>0</v>
      </c>
      <c r="L45" s="135">
        <v>0</v>
      </c>
      <c r="M45" s="135">
        <v>0</v>
      </c>
      <c r="N45" s="135">
        <v>0</v>
      </c>
      <c r="O45" s="135">
        <v>0</v>
      </c>
      <c r="P45" s="135">
        <v>0</v>
      </c>
      <c r="Q45" s="135">
        <v>0</v>
      </c>
    </row>
    <row r="46" ht="23.25" customHeight="1" spans="1:17">
      <c r="A46" s="131"/>
      <c r="B46" s="131"/>
      <c r="C46" s="132" t="s">
        <v>191</v>
      </c>
      <c r="D46" s="133"/>
      <c r="E46" s="133"/>
      <c r="F46" s="134"/>
      <c r="G46" s="135">
        <f t="shared" ref="G46:Q46" si="21">G47</f>
        <v>4.32</v>
      </c>
      <c r="H46" s="135">
        <f>H47</f>
        <v>2.16</v>
      </c>
      <c r="I46" s="135">
        <f>I47</f>
        <v>0</v>
      </c>
      <c r="J46" s="135">
        <f>J47</f>
        <v>2.16</v>
      </c>
      <c r="K46" s="135">
        <f>K47</f>
        <v>0</v>
      </c>
      <c r="L46" s="135">
        <f>L47</f>
        <v>0</v>
      </c>
      <c r="M46" s="135">
        <f>M47</f>
        <v>2.16</v>
      </c>
      <c r="N46" s="135">
        <f>N47</f>
        <v>0</v>
      </c>
      <c r="O46" s="135">
        <f>O47</f>
        <v>0</v>
      </c>
      <c r="P46" s="135">
        <f>P47</f>
        <v>0</v>
      </c>
      <c r="Q46" s="135">
        <f>Q47</f>
        <v>0</v>
      </c>
    </row>
    <row r="47" ht="23.25" customHeight="1" spans="1:17">
      <c r="A47" s="131">
        <v>301</v>
      </c>
      <c r="B47" s="131">
        <v>30102</v>
      </c>
      <c r="C47" s="132" t="s">
        <v>188</v>
      </c>
      <c r="D47" s="133" t="s">
        <v>219</v>
      </c>
      <c r="E47" s="133" t="s">
        <v>71</v>
      </c>
      <c r="F47" s="134" t="s">
        <v>220</v>
      </c>
      <c r="G47" s="135">
        <v>4.32</v>
      </c>
      <c r="H47" s="135">
        <v>2.16</v>
      </c>
      <c r="I47" s="135">
        <v>0</v>
      </c>
      <c r="J47" s="135">
        <v>2.16</v>
      </c>
      <c r="K47" s="135">
        <v>0</v>
      </c>
      <c r="L47" s="135">
        <v>0</v>
      </c>
      <c r="M47" s="135">
        <v>2.16</v>
      </c>
      <c r="N47" s="135">
        <v>0</v>
      </c>
      <c r="O47" s="135">
        <v>0</v>
      </c>
      <c r="P47" s="135">
        <v>0</v>
      </c>
      <c r="Q47" s="135">
        <v>0</v>
      </c>
    </row>
    <row r="48" ht="23.25" customHeight="1" spans="1:17">
      <c r="A48" s="131"/>
      <c r="B48" s="131"/>
      <c r="C48" s="132" t="s">
        <v>192</v>
      </c>
      <c r="D48" s="133"/>
      <c r="E48" s="133"/>
      <c r="F48" s="134"/>
      <c r="G48" s="135">
        <f t="shared" ref="G48:Q48" si="22">G49</f>
        <v>1.84</v>
      </c>
      <c r="H48" s="135">
        <f>H49</f>
        <v>1.84</v>
      </c>
      <c r="I48" s="135">
        <f>I49</f>
        <v>0</v>
      </c>
      <c r="J48" s="135">
        <f>J49</f>
        <v>0</v>
      </c>
      <c r="K48" s="135">
        <f>K49</f>
        <v>0</v>
      </c>
      <c r="L48" s="135">
        <f>L49</f>
        <v>0</v>
      </c>
      <c r="M48" s="135">
        <f>M49</f>
        <v>0</v>
      </c>
      <c r="N48" s="135">
        <f>N49</f>
        <v>0</v>
      </c>
      <c r="O48" s="135">
        <f>O49</f>
        <v>0</v>
      </c>
      <c r="P48" s="135">
        <f>P49</f>
        <v>0</v>
      </c>
      <c r="Q48" s="135">
        <f>Q49</f>
        <v>0</v>
      </c>
    </row>
    <row r="49" ht="23.25" customHeight="1" spans="1:17">
      <c r="A49" s="131">
        <v>301</v>
      </c>
      <c r="B49" s="131">
        <v>30110</v>
      </c>
      <c r="C49" s="132" t="s">
        <v>193</v>
      </c>
      <c r="D49" s="133" t="s">
        <v>219</v>
      </c>
      <c r="E49" s="133" t="s">
        <v>71</v>
      </c>
      <c r="F49" s="134" t="s">
        <v>220</v>
      </c>
      <c r="G49" s="135">
        <v>1.84</v>
      </c>
      <c r="H49" s="135">
        <v>1.84</v>
      </c>
      <c r="I49" s="135">
        <v>0</v>
      </c>
      <c r="J49" s="135">
        <v>0</v>
      </c>
      <c r="K49" s="135">
        <v>0</v>
      </c>
      <c r="L49" s="135">
        <v>0</v>
      </c>
      <c r="M49" s="135">
        <v>0</v>
      </c>
      <c r="N49" s="135">
        <v>0</v>
      </c>
      <c r="O49" s="135">
        <v>0</v>
      </c>
      <c r="P49" s="135">
        <v>0</v>
      </c>
      <c r="Q49" s="135">
        <v>0</v>
      </c>
    </row>
    <row r="50" ht="23.25" customHeight="1" spans="1:17">
      <c r="A50" s="131"/>
      <c r="B50" s="131"/>
      <c r="C50" s="132" t="s">
        <v>195</v>
      </c>
      <c r="D50" s="133"/>
      <c r="E50" s="133"/>
      <c r="F50" s="134"/>
      <c r="G50" s="135">
        <f t="shared" ref="G50:Q50" si="23">G51</f>
        <v>4.16</v>
      </c>
      <c r="H50" s="135">
        <f>H51</f>
        <v>4.16</v>
      </c>
      <c r="I50" s="135">
        <f>I51</f>
        <v>0</v>
      </c>
      <c r="J50" s="135">
        <f>J51</f>
        <v>0</v>
      </c>
      <c r="K50" s="135">
        <f>K51</f>
        <v>0</v>
      </c>
      <c r="L50" s="135">
        <f>L51</f>
        <v>0</v>
      </c>
      <c r="M50" s="135">
        <f>M51</f>
        <v>0</v>
      </c>
      <c r="N50" s="135">
        <f>N51</f>
        <v>0</v>
      </c>
      <c r="O50" s="135">
        <f>O51</f>
        <v>0</v>
      </c>
      <c r="P50" s="135">
        <f>P51</f>
        <v>0</v>
      </c>
      <c r="Q50" s="135">
        <f>Q51</f>
        <v>0</v>
      </c>
    </row>
    <row r="51" ht="23.25" customHeight="1" spans="1:17">
      <c r="A51" s="131">
        <v>301</v>
      </c>
      <c r="B51" s="131">
        <v>30108</v>
      </c>
      <c r="C51" s="132" t="s">
        <v>196</v>
      </c>
      <c r="D51" s="133" t="s">
        <v>219</v>
      </c>
      <c r="E51" s="133" t="s">
        <v>71</v>
      </c>
      <c r="F51" s="134" t="s">
        <v>220</v>
      </c>
      <c r="G51" s="135">
        <v>4.16</v>
      </c>
      <c r="H51" s="135">
        <v>4.16</v>
      </c>
      <c r="I51" s="135">
        <v>0</v>
      </c>
      <c r="J51" s="135">
        <v>0</v>
      </c>
      <c r="K51" s="135">
        <v>0</v>
      </c>
      <c r="L51" s="135">
        <v>0</v>
      </c>
      <c r="M51" s="135">
        <v>0</v>
      </c>
      <c r="N51" s="135">
        <v>0</v>
      </c>
      <c r="O51" s="135">
        <v>0</v>
      </c>
      <c r="P51" s="135">
        <v>0</v>
      </c>
      <c r="Q51" s="135">
        <v>0</v>
      </c>
    </row>
    <row r="52" ht="23.25" customHeight="1" spans="1:17">
      <c r="A52" s="131"/>
      <c r="B52" s="131"/>
      <c r="C52" s="132" t="s">
        <v>197</v>
      </c>
      <c r="D52" s="133"/>
      <c r="E52" s="133"/>
      <c r="F52" s="134"/>
      <c r="G52" s="135">
        <f t="shared" ref="G52:Q52" si="24">G53</f>
        <v>0.05</v>
      </c>
      <c r="H52" s="135">
        <f>H53</f>
        <v>0.05</v>
      </c>
      <c r="I52" s="135">
        <f>I53</f>
        <v>0</v>
      </c>
      <c r="J52" s="135">
        <f>J53</f>
        <v>0</v>
      </c>
      <c r="K52" s="135">
        <f>K53</f>
        <v>0</v>
      </c>
      <c r="L52" s="135">
        <f>L53</f>
        <v>0</v>
      </c>
      <c r="M52" s="135">
        <f>M53</f>
        <v>0</v>
      </c>
      <c r="N52" s="135">
        <f>N53</f>
        <v>0</v>
      </c>
      <c r="O52" s="135">
        <f>O53</f>
        <v>0</v>
      </c>
      <c r="P52" s="135">
        <f>P53</f>
        <v>0</v>
      </c>
      <c r="Q52" s="135">
        <f>Q53</f>
        <v>0</v>
      </c>
    </row>
    <row r="53" ht="23.25" customHeight="1" spans="1:17">
      <c r="A53" s="131">
        <v>301</v>
      </c>
      <c r="B53" s="131">
        <v>30112</v>
      </c>
      <c r="C53" s="132" t="s">
        <v>198</v>
      </c>
      <c r="D53" s="133" t="s">
        <v>219</v>
      </c>
      <c r="E53" s="133" t="s">
        <v>71</v>
      </c>
      <c r="F53" s="134" t="s">
        <v>220</v>
      </c>
      <c r="G53" s="135">
        <v>0.05</v>
      </c>
      <c r="H53" s="135">
        <v>0.05</v>
      </c>
      <c r="I53" s="135">
        <v>0</v>
      </c>
      <c r="J53" s="135">
        <v>0</v>
      </c>
      <c r="K53" s="135">
        <v>0</v>
      </c>
      <c r="L53" s="135">
        <v>0</v>
      </c>
      <c r="M53" s="135">
        <v>0</v>
      </c>
      <c r="N53" s="135">
        <v>0</v>
      </c>
      <c r="O53" s="135">
        <v>0</v>
      </c>
      <c r="P53" s="135">
        <v>0</v>
      </c>
      <c r="Q53" s="135">
        <v>0</v>
      </c>
    </row>
    <row r="54" ht="23.25" customHeight="1" spans="1:17">
      <c r="A54" s="131"/>
      <c r="B54" s="131"/>
      <c r="C54" s="132" t="s">
        <v>199</v>
      </c>
      <c r="D54" s="133"/>
      <c r="E54" s="133"/>
      <c r="F54" s="134"/>
      <c r="G54" s="135">
        <f t="shared" ref="G54:Q54" si="25">G55</f>
        <v>0.13</v>
      </c>
      <c r="H54" s="135">
        <f>H55</f>
        <v>0.13</v>
      </c>
      <c r="I54" s="135">
        <f>I55</f>
        <v>0</v>
      </c>
      <c r="J54" s="135">
        <f>J55</f>
        <v>0</v>
      </c>
      <c r="K54" s="135">
        <f>K55</f>
        <v>0</v>
      </c>
      <c r="L54" s="135">
        <f>L55</f>
        <v>0</v>
      </c>
      <c r="M54" s="135">
        <f>M55</f>
        <v>0</v>
      </c>
      <c r="N54" s="135">
        <f>N55</f>
        <v>0</v>
      </c>
      <c r="O54" s="135">
        <f>O55</f>
        <v>0</v>
      </c>
      <c r="P54" s="135">
        <f>P55</f>
        <v>0</v>
      </c>
      <c r="Q54" s="135">
        <f>Q55</f>
        <v>0</v>
      </c>
    </row>
    <row r="55" ht="23.25" customHeight="1" spans="1:17">
      <c r="A55" s="131">
        <v>301</v>
      </c>
      <c r="B55" s="131">
        <v>30112</v>
      </c>
      <c r="C55" s="132" t="s">
        <v>198</v>
      </c>
      <c r="D55" s="133" t="s">
        <v>219</v>
      </c>
      <c r="E55" s="133" t="s">
        <v>71</v>
      </c>
      <c r="F55" s="134" t="s">
        <v>220</v>
      </c>
      <c r="G55" s="135">
        <v>0.13</v>
      </c>
      <c r="H55" s="135">
        <v>0.13</v>
      </c>
      <c r="I55" s="135">
        <v>0</v>
      </c>
      <c r="J55" s="135">
        <v>0</v>
      </c>
      <c r="K55" s="135">
        <v>0</v>
      </c>
      <c r="L55" s="135">
        <v>0</v>
      </c>
      <c r="M55" s="135">
        <v>0</v>
      </c>
      <c r="N55" s="135">
        <v>0</v>
      </c>
      <c r="O55" s="135">
        <v>0</v>
      </c>
      <c r="P55" s="135">
        <v>0</v>
      </c>
      <c r="Q55" s="135">
        <v>0</v>
      </c>
    </row>
    <row r="56" ht="23.25" customHeight="1" spans="1:17">
      <c r="A56" s="131"/>
      <c r="B56" s="131"/>
      <c r="C56" s="132" t="s">
        <v>224</v>
      </c>
      <c r="D56" s="133"/>
      <c r="E56" s="133"/>
      <c r="F56" s="134"/>
      <c r="G56" s="135">
        <f t="shared" ref="G56:Q56" si="26">G57</f>
        <v>0.29</v>
      </c>
      <c r="H56" s="135">
        <f>H57</f>
        <v>0.29</v>
      </c>
      <c r="I56" s="135">
        <f>I57</f>
        <v>0</v>
      </c>
      <c r="J56" s="135">
        <f>J57</f>
        <v>0</v>
      </c>
      <c r="K56" s="135">
        <f>K57</f>
        <v>0</v>
      </c>
      <c r="L56" s="135">
        <f>L57</f>
        <v>0</v>
      </c>
      <c r="M56" s="135">
        <f>M57</f>
        <v>0</v>
      </c>
      <c r="N56" s="135">
        <f>N57</f>
        <v>0</v>
      </c>
      <c r="O56" s="135">
        <f>O57</f>
        <v>0</v>
      </c>
      <c r="P56" s="135">
        <f>P57</f>
        <v>0</v>
      </c>
      <c r="Q56" s="135">
        <f>Q57</f>
        <v>0</v>
      </c>
    </row>
    <row r="57" ht="23.25" customHeight="1" spans="1:17">
      <c r="A57" s="131">
        <v>301</v>
      </c>
      <c r="B57" s="131">
        <v>30102</v>
      </c>
      <c r="C57" s="132" t="s">
        <v>188</v>
      </c>
      <c r="D57" s="133" t="s">
        <v>219</v>
      </c>
      <c r="E57" s="133" t="s">
        <v>71</v>
      </c>
      <c r="F57" s="134" t="s">
        <v>220</v>
      </c>
      <c r="G57" s="135">
        <v>0.29</v>
      </c>
      <c r="H57" s="135">
        <v>0.29</v>
      </c>
      <c r="I57" s="135">
        <v>0</v>
      </c>
      <c r="J57" s="135">
        <v>0</v>
      </c>
      <c r="K57" s="135">
        <v>0</v>
      </c>
      <c r="L57" s="135">
        <v>0</v>
      </c>
      <c r="M57" s="135">
        <v>0</v>
      </c>
      <c r="N57" s="135">
        <v>0</v>
      </c>
      <c r="O57" s="135">
        <v>0</v>
      </c>
      <c r="P57" s="135">
        <v>0</v>
      </c>
      <c r="Q57" s="135">
        <v>0</v>
      </c>
    </row>
    <row r="58" ht="23.25" customHeight="1" spans="1:17">
      <c r="A58" s="131"/>
      <c r="B58" s="131"/>
      <c r="C58" s="132" t="s">
        <v>205</v>
      </c>
      <c r="D58" s="133"/>
      <c r="E58" s="133"/>
      <c r="F58" s="134"/>
      <c r="G58" s="135">
        <f t="shared" ref="G58:Q58" si="27">G59</f>
        <v>0.3</v>
      </c>
      <c r="H58" s="135">
        <f>H59</f>
        <v>0.3</v>
      </c>
      <c r="I58" s="135">
        <f>I59</f>
        <v>0</v>
      </c>
      <c r="J58" s="135">
        <f>J59</f>
        <v>0</v>
      </c>
      <c r="K58" s="135">
        <f>K59</f>
        <v>0</v>
      </c>
      <c r="L58" s="135">
        <f>L59</f>
        <v>0</v>
      </c>
      <c r="M58" s="135">
        <f>M59</f>
        <v>0</v>
      </c>
      <c r="N58" s="135">
        <f>N59</f>
        <v>0</v>
      </c>
      <c r="O58" s="135">
        <f>O59</f>
        <v>0</v>
      </c>
      <c r="P58" s="135">
        <f>P59</f>
        <v>0</v>
      </c>
      <c r="Q58" s="135">
        <f>Q59</f>
        <v>0</v>
      </c>
    </row>
    <row r="59" ht="23.25" customHeight="1" spans="1:17">
      <c r="A59" s="131">
        <v>301</v>
      </c>
      <c r="B59" s="131">
        <v>30102</v>
      </c>
      <c r="C59" s="132" t="s">
        <v>188</v>
      </c>
      <c r="D59" s="133" t="s">
        <v>219</v>
      </c>
      <c r="E59" s="133" t="s">
        <v>71</v>
      </c>
      <c r="F59" s="134" t="s">
        <v>220</v>
      </c>
      <c r="G59" s="135">
        <v>0.3</v>
      </c>
      <c r="H59" s="135">
        <v>0.3</v>
      </c>
      <c r="I59" s="135">
        <v>0</v>
      </c>
      <c r="J59" s="135">
        <v>0</v>
      </c>
      <c r="K59" s="135">
        <v>0</v>
      </c>
      <c r="L59" s="135">
        <v>0</v>
      </c>
      <c r="M59" s="135">
        <v>0</v>
      </c>
      <c r="N59" s="135">
        <v>0</v>
      </c>
      <c r="O59" s="135">
        <v>0</v>
      </c>
      <c r="P59" s="135">
        <v>0</v>
      </c>
      <c r="Q59" s="135">
        <v>0</v>
      </c>
    </row>
    <row r="60" ht="23.25" customHeight="1" spans="1:17">
      <c r="A60" s="131"/>
      <c r="B60" s="131"/>
      <c r="C60" s="132" t="s">
        <v>206</v>
      </c>
      <c r="D60" s="133"/>
      <c r="E60" s="133"/>
      <c r="F60" s="134"/>
      <c r="G60" s="135">
        <f t="shared" ref="G60:Q60" si="28">G61</f>
        <v>2.05</v>
      </c>
      <c r="H60" s="135">
        <f>H61</f>
        <v>2.05</v>
      </c>
      <c r="I60" s="135">
        <f>I61</f>
        <v>0</v>
      </c>
      <c r="J60" s="135">
        <f>J61</f>
        <v>0</v>
      </c>
      <c r="K60" s="135">
        <f>K61</f>
        <v>0</v>
      </c>
      <c r="L60" s="135">
        <f>L61</f>
        <v>0</v>
      </c>
      <c r="M60" s="135">
        <f>M61</f>
        <v>0</v>
      </c>
      <c r="N60" s="135">
        <f>N61</f>
        <v>0</v>
      </c>
      <c r="O60" s="135">
        <f>O61</f>
        <v>0</v>
      </c>
      <c r="P60" s="135">
        <f>P61</f>
        <v>0</v>
      </c>
      <c r="Q60" s="135">
        <f>Q61</f>
        <v>0</v>
      </c>
    </row>
    <row r="61" ht="23.25" customHeight="1" spans="1:17">
      <c r="A61" s="131">
        <v>301</v>
      </c>
      <c r="B61" s="131">
        <v>30103</v>
      </c>
      <c r="C61" s="132" t="s">
        <v>190</v>
      </c>
      <c r="D61" s="133" t="s">
        <v>219</v>
      </c>
      <c r="E61" s="133" t="s">
        <v>71</v>
      </c>
      <c r="F61" s="134" t="s">
        <v>220</v>
      </c>
      <c r="G61" s="135">
        <v>2.05</v>
      </c>
      <c r="H61" s="135">
        <v>2.05</v>
      </c>
      <c r="I61" s="135">
        <v>0</v>
      </c>
      <c r="J61" s="135">
        <v>0</v>
      </c>
      <c r="K61" s="135">
        <v>0</v>
      </c>
      <c r="L61" s="135">
        <v>0</v>
      </c>
      <c r="M61" s="135">
        <v>0</v>
      </c>
      <c r="N61" s="135">
        <v>0</v>
      </c>
      <c r="O61" s="135">
        <v>0</v>
      </c>
      <c r="P61" s="135">
        <v>0</v>
      </c>
      <c r="Q61" s="135">
        <v>0</v>
      </c>
    </row>
    <row r="62" ht="23.25" customHeight="1" spans="1:17">
      <c r="A62" s="131"/>
      <c r="B62" s="131"/>
      <c r="C62" s="132" t="s">
        <v>211</v>
      </c>
      <c r="D62" s="133"/>
      <c r="E62" s="133"/>
      <c r="F62" s="134"/>
      <c r="G62" s="135">
        <f t="shared" ref="G62:Q62" si="29">G63</f>
        <v>0.72</v>
      </c>
      <c r="H62" s="135">
        <f>H63</f>
        <v>0.72</v>
      </c>
      <c r="I62" s="135">
        <f>I63</f>
        <v>0</v>
      </c>
      <c r="J62" s="135">
        <f>J63</f>
        <v>0</v>
      </c>
      <c r="K62" s="135">
        <f>K63</f>
        <v>0</v>
      </c>
      <c r="L62" s="135">
        <f>L63</f>
        <v>0</v>
      </c>
      <c r="M62" s="135">
        <f>M63</f>
        <v>0</v>
      </c>
      <c r="N62" s="135">
        <f>N63</f>
        <v>0</v>
      </c>
      <c r="O62" s="135">
        <f>O63</f>
        <v>0</v>
      </c>
      <c r="P62" s="135">
        <f>P63</f>
        <v>0</v>
      </c>
      <c r="Q62" s="135">
        <f>Q63</f>
        <v>0</v>
      </c>
    </row>
    <row r="63" ht="23.25" customHeight="1" spans="1:17">
      <c r="A63" s="131">
        <v>302</v>
      </c>
      <c r="B63" s="131">
        <v>30201</v>
      </c>
      <c r="C63" s="132" t="s">
        <v>212</v>
      </c>
      <c r="D63" s="133" t="s">
        <v>219</v>
      </c>
      <c r="E63" s="133" t="s">
        <v>84</v>
      </c>
      <c r="F63" s="134" t="s">
        <v>225</v>
      </c>
      <c r="G63" s="135">
        <v>0.72</v>
      </c>
      <c r="H63" s="135">
        <v>0.72</v>
      </c>
      <c r="I63" s="135">
        <v>0</v>
      </c>
      <c r="J63" s="135">
        <v>0</v>
      </c>
      <c r="K63" s="135">
        <v>0</v>
      </c>
      <c r="L63" s="135">
        <v>0</v>
      </c>
      <c r="M63" s="135">
        <v>0</v>
      </c>
      <c r="N63" s="135">
        <v>0</v>
      </c>
      <c r="O63" s="135">
        <v>0</v>
      </c>
      <c r="P63" s="135">
        <v>0</v>
      </c>
      <c r="Q63" s="135">
        <v>0</v>
      </c>
    </row>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sheetData>
  <mergeCells count="9">
    <mergeCell ref="A4:A5"/>
    <mergeCell ref="B4:B5"/>
    <mergeCell ref="C4:C5"/>
    <mergeCell ref="D4:D5"/>
    <mergeCell ref="E4:E5"/>
    <mergeCell ref="F4:F5"/>
    <mergeCell ref="G4:G5"/>
    <mergeCell ref="P4:P5"/>
    <mergeCell ref="Q4:Q5"/>
  </mergeCells>
  <printOptions horizontalCentered="1"/>
  <pageMargins left="0.55" right="0.55"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1"/>
  <sheetViews>
    <sheetView showGridLines="0" showZeros="0" workbookViewId="0">
      <selection activeCell="A1" sqref="A1:B1"/>
    </sheetView>
  </sheetViews>
  <sheetFormatPr defaultColWidth="9" defaultRowHeight="18.75" customHeight="1" outlineLevelCol="2"/>
  <cols>
    <col min="1" max="1" width="35.875" style="114" customWidth="1"/>
    <col min="2" max="2" width="43.625" style="114" customWidth="1"/>
    <col min="3" max="3" width="25.75" style="114" customWidth="1"/>
    <col min="4" max="251" width="6.875" style="114" customWidth="1"/>
    <col min="252" max="16384" width="9" style="114"/>
  </cols>
  <sheetData>
    <row r="1" ht="42" customHeight="1" spans="1:3">
      <c r="A1" s="115" t="s">
        <v>226</v>
      </c>
      <c r="B1" s="115"/>
      <c r="C1"/>
    </row>
    <row r="2" s="112" customFormat="1" customHeight="1" spans="1:3">
      <c r="A2" s="51" t="s">
        <v>1</v>
      </c>
      <c r="B2" s="116" t="s">
        <v>2</v>
      </c>
      <c r="C2"/>
    </row>
    <row r="3" s="112" customFormat="1" ht="30" customHeight="1" spans="1:3">
      <c r="A3" s="117" t="s">
        <v>227</v>
      </c>
      <c r="B3" s="118" t="s">
        <v>228</v>
      </c>
      <c r="C3"/>
    </row>
    <row r="4" s="113" customFormat="1" ht="30" customHeight="1" spans="1:3">
      <c r="A4" s="119" t="s">
        <v>229</v>
      </c>
      <c r="B4" s="120">
        <v>10</v>
      </c>
      <c r="C4" s="49"/>
    </row>
    <row r="5" s="113" customFormat="1" ht="30" customHeight="1" spans="1:3">
      <c r="A5" s="121" t="s">
        <v>230</v>
      </c>
      <c r="B5" s="120">
        <v>0</v>
      </c>
      <c r="C5" s="49"/>
    </row>
    <row r="6" s="113" customFormat="1" ht="30" customHeight="1" spans="1:3">
      <c r="A6" s="121" t="s">
        <v>231</v>
      </c>
      <c r="B6" s="120">
        <v>0</v>
      </c>
      <c r="C6" s="49"/>
    </row>
    <row r="7" s="113" customFormat="1" ht="30" customHeight="1" spans="1:3">
      <c r="A7" s="121" t="s">
        <v>232</v>
      </c>
      <c r="B7" s="120">
        <v>10</v>
      </c>
      <c r="C7" s="49"/>
    </row>
    <row r="8" s="113" customFormat="1" ht="30" customHeight="1" spans="1:3">
      <c r="A8" s="121" t="s">
        <v>233</v>
      </c>
      <c r="B8" s="120">
        <v>0</v>
      </c>
      <c r="C8" s="49"/>
    </row>
    <row r="9" s="113" customFormat="1" ht="30" customHeight="1" spans="1:3">
      <c r="A9" s="121" t="s">
        <v>234</v>
      </c>
      <c r="B9" s="120">
        <v>10</v>
      </c>
      <c r="C9" s="49"/>
    </row>
    <row r="10" s="112" customFormat="1" ht="30.75" customHeight="1" spans="1:3">
      <c r="A10"/>
      <c r="B10"/>
      <c r="C10"/>
    </row>
    <row r="11" s="112" customFormat="1" ht="99.75" customHeight="1" spans="1:3">
      <c r="A11" s="122" t="s">
        <v>235</v>
      </c>
      <c r="B11" s="122"/>
      <c r="C11"/>
    </row>
    <row r="12" s="112" customFormat="1" ht="21.95" customHeight="1" spans="1:3">
      <c r="A12"/>
      <c r="B12"/>
      <c r="C12"/>
    </row>
    <row r="13" s="112" customFormat="1" ht="21.95" customHeight="1" spans="1:3">
      <c r="A13"/>
      <c r="B13"/>
      <c r="C13"/>
    </row>
    <row r="14" s="112" customFormat="1" ht="21.95" customHeight="1" spans="1:3">
      <c r="A14"/>
      <c r="B14"/>
      <c r="C14"/>
    </row>
    <row r="15" s="112" customFormat="1" ht="21.95" customHeight="1" spans="1:3">
      <c r="A15"/>
      <c r="B15"/>
      <c r="C15"/>
    </row>
    <row r="16" s="112" customFormat="1" ht="21.95" customHeight="1" spans="1:3">
      <c r="A16"/>
      <c r="B16"/>
      <c r="C16"/>
    </row>
    <row r="17" s="112" customFormat="1" ht="21.95" customHeight="1" spans="1:3">
      <c r="A17"/>
      <c r="B17"/>
      <c r="C17"/>
    </row>
    <row r="18" s="112" customFormat="1" ht="21.95" customHeight="1" spans="1:3">
      <c r="A18"/>
      <c r="B18"/>
      <c r="C18"/>
    </row>
    <row r="19" s="112" customFormat="1" ht="21.95" customHeight="1" spans="1:3">
      <c r="A19"/>
      <c r="B19"/>
      <c r="C19"/>
    </row>
    <row r="20" s="112" customFormat="1" ht="21.95" customHeight="1" spans="1:3">
      <c r="A20"/>
      <c r="B20"/>
      <c r="C20"/>
    </row>
    <row r="21" s="112" customFormat="1" ht="21.95" customHeight="1" spans="1:3">
      <c r="A21"/>
      <c r="B21"/>
      <c r="C21"/>
    </row>
  </sheetData>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showGridLines="0" showZeros="0" workbookViewId="0">
      <selection activeCell="A1" sqref="A1:K1"/>
    </sheetView>
  </sheetViews>
  <sheetFormatPr defaultColWidth="9" defaultRowHeight="11.25"/>
  <cols>
    <col min="1" max="1" width="5.125" style="86" customWidth="1"/>
    <col min="2" max="2" width="5" style="86" customWidth="1"/>
    <col min="3" max="3" width="4.875" style="86" customWidth="1"/>
    <col min="4" max="4" width="41.5" style="86" customWidth="1"/>
    <col min="5" max="6" width="12.625" style="86" customWidth="1"/>
    <col min="7" max="7" width="12.5" style="86" customWidth="1"/>
    <col min="8" max="8" width="12.125" style="86" customWidth="1"/>
    <col min="9" max="10" width="12.625" style="86" customWidth="1"/>
    <col min="11" max="11" width="12.375" style="86" customWidth="1"/>
    <col min="12" max="16384" width="9" style="86"/>
  </cols>
  <sheetData>
    <row r="1" ht="42" customHeight="1" spans="1:11">
      <c r="A1" s="87" t="s">
        <v>236</v>
      </c>
      <c r="B1" s="87"/>
      <c r="C1" s="87"/>
      <c r="D1" s="87"/>
      <c r="E1" s="87"/>
      <c r="F1" s="87"/>
      <c r="G1" s="87"/>
      <c r="H1" s="87"/>
      <c r="I1" s="87"/>
      <c r="J1" s="87"/>
      <c r="K1" s="87"/>
    </row>
    <row r="2" ht="18.75" customHeight="1" spans="1:11">
      <c r="A2" s="88" t="s">
        <v>1</v>
      </c>
      <c r="B2" s="89"/>
      <c r="C2" s="89"/>
      <c r="D2" s="89"/>
      <c r="E2" s="90"/>
      <c r="F2" s="91"/>
      <c r="G2" s="91"/>
      <c r="H2" s="91"/>
      <c r="I2" s="91"/>
      <c r="J2" s="91"/>
      <c r="K2" s="63" t="s">
        <v>2</v>
      </c>
    </row>
    <row r="3" s="83" customFormat="1" ht="16.5" customHeight="1" spans="1:11">
      <c r="A3" s="92" t="s">
        <v>117</v>
      </c>
      <c r="B3" s="93"/>
      <c r="C3" s="94"/>
      <c r="D3" s="95" t="s">
        <v>118</v>
      </c>
      <c r="E3" s="96" t="s">
        <v>119</v>
      </c>
      <c r="F3" s="96"/>
      <c r="G3" s="96"/>
      <c r="H3" s="96"/>
      <c r="I3" s="96"/>
      <c r="J3" s="96"/>
      <c r="K3" s="96"/>
    </row>
    <row r="4" s="83" customFormat="1" ht="14.25" customHeight="1" spans="1:11">
      <c r="A4" s="97" t="s">
        <v>53</v>
      </c>
      <c r="B4" s="98" t="s">
        <v>54</v>
      </c>
      <c r="C4" s="98" t="s">
        <v>55</v>
      </c>
      <c r="D4" s="99"/>
      <c r="E4" s="100" t="s">
        <v>7</v>
      </c>
      <c r="F4" s="101" t="s">
        <v>120</v>
      </c>
      <c r="G4" s="101"/>
      <c r="H4" s="101"/>
      <c r="I4" s="109" t="s">
        <v>121</v>
      </c>
      <c r="J4" s="110"/>
      <c r="K4" s="111"/>
    </row>
    <row r="5" s="83" customFormat="1" ht="23.25" customHeight="1" spans="1:11">
      <c r="A5" s="97"/>
      <c r="B5" s="98"/>
      <c r="C5" s="98"/>
      <c r="D5" s="102"/>
      <c r="E5" s="100"/>
      <c r="F5" s="100" t="s">
        <v>17</v>
      </c>
      <c r="G5" s="100" t="s">
        <v>122</v>
      </c>
      <c r="H5" s="100" t="s">
        <v>123</v>
      </c>
      <c r="I5" s="100" t="s">
        <v>17</v>
      </c>
      <c r="J5" s="100" t="s">
        <v>124</v>
      </c>
      <c r="K5" s="100" t="s">
        <v>125</v>
      </c>
    </row>
    <row r="6" s="83" customFormat="1" ht="20.1" customHeight="1" spans="1:11">
      <c r="A6" s="103" t="s">
        <v>65</v>
      </c>
      <c r="B6" s="98" t="s">
        <v>65</v>
      </c>
      <c r="C6" s="98" t="s">
        <v>65</v>
      </c>
      <c r="D6" s="98" t="s">
        <v>65</v>
      </c>
      <c r="E6" s="96">
        <v>2</v>
      </c>
      <c r="F6" s="96">
        <v>3</v>
      </c>
      <c r="G6" s="96">
        <v>4</v>
      </c>
      <c r="H6" s="96">
        <v>5</v>
      </c>
      <c r="I6" s="96">
        <v>6</v>
      </c>
      <c r="J6" s="96">
        <v>7</v>
      </c>
      <c r="K6" s="96">
        <v>8</v>
      </c>
    </row>
    <row r="7" s="84" customFormat="1" ht="20.1" customHeight="1" spans="1:11">
      <c r="A7" s="104"/>
      <c r="B7" s="105"/>
      <c r="C7" s="105"/>
      <c r="D7" s="105"/>
      <c r="E7" s="106"/>
      <c r="F7" s="106"/>
      <c r="G7" s="106"/>
      <c r="H7" s="106"/>
      <c r="I7" s="106"/>
      <c r="J7" s="106"/>
      <c r="K7" s="106"/>
    </row>
    <row r="8" s="85" customFormat="1" ht="14.25" customHeight="1" spans="1:11">
      <c r="A8" s="107"/>
      <c r="B8" s="107"/>
      <c r="C8" s="107"/>
      <c r="D8" s="107"/>
      <c r="E8" s="107"/>
      <c r="F8" s="107"/>
      <c r="G8" s="108"/>
      <c r="H8" s="108"/>
      <c r="I8" s="108"/>
      <c r="J8" s="108"/>
      <c r="K8" s="108"/>
    </row>
    <row r="9" s="85" customFormat="1" ht="14.25" customHeight="1" spans="1:11">
      <c r="A9"/>
      <c r="B9" s="107"/>
      <c r="C9" s="107"/>
      <c r="D9" s="107"/>
      <c r="E9" s="107"/>
      <c r="F9" s="107"/>
      <c r="G9" s="107"/>
      <c r="H9" s="108"/>
      <c r="I9" s="108"/>
      <c r="J9" s="108"/>
      <c r="K9" s="108"/>
    </row>
    <row r="10" s="85" customFormat="1" ht="14.25" customHeight="1" spans="1:11">
      <c r="A10" s="108"/>
      <c r="B10" s="108"/>
      <c r="C10" s="108"/>
      <c r="D10" s="108"/>
      <c r="E10" s="107"/>
      <c r="F10" s="107"/>
      <c r="G10" s="107"/>
      <c r="H10" s="108"/>
      <c r="I10" s="108"/>
      <c r="J10" s="108"/>
      <c r="K10" s="108"/>
    </row>
    <row r="11" s="85" customFormat="1" ht="14.25" customHeight="1" spans="1:11">
      <c r="A11" s="108"/>
      <c r="B11" s="108"/>
      <c r="C11" s="108"/>
      <c r="D11" s="108"/>
      <c r="E11" s="108"/>
      <c r="F11" s="107"/>
      <c r="G11" s="107"/>
      <c r="H11" s="108"/>
      <c r="I11" s="108"/>
      <c r="J11" s="108"/>
      <c r="K11" s="108"/>
    </row>
    <row r="12" s="85" customFormat="1" ht="14.25" customHeight="1" spans="1:11">
      <c r="A12" s="108"/>
      <c r="B12" s="108"/>
      <c r="C12" s="108"/>
      <c r="D12" s="108"/>
      <c r="E12" s="108"/>
      <c r="F12" s="108"/>
      <c r="G12" s="107"/>
      <c r="H12" s="108"/>
      <c r="I12" s="108"/>
      <c r="J12" s="108"/>
      <c r="K12" s="108"/>
    </row>
    <row r="13" s="85" customFormat="1" ht="14.25" customHeight="1"/>
    <row r="14" s="85" customFormat="1" ht="14.25" customHeight="1"/>
    <row r="15" s="85" customFormat="1" ht="14.25" customHeight="1"/>
    <row r="16" s="85" customFormat="1" ht="14.25" customHeight="1"/>
    <row r="17" s="85" customFormat="1" ht="14.25" customHeight="1" spans="1:11">
      <c r="A17"/>
      <c r="B17"/>
      <c r="C17"/>
      <c r="D17"/>
      <c r="E17"/>
      <c r="F17"/>
      <c r="G17"/>
      <c r="H17"/>
      <c r="I17"/>
      <c r="J17"/>
      <c r="K17"/>
    </row>
    <row r="18" s="85" customFormat="1" ht="14.25" customHeight="1" spans="1:11">
      <c r="A18"/>
      <c r="B18"/>
      <c r="C18"/>
      <c r="D18"/>
      <c r="E18"/>
      <c r="F18"/>
      <c r="G18"/>
      <c r="H18"/>
      <c r="I18"/>
      <c r="J18"/>
      <c r="K18"/>
    </row>
    <row r="19" s="85" customFormat="1" ht="14.25" customHeight="1" spans="1:11">
      <c r="A19"/>
      <c r="B19"/>
      <c r="C19"/>
      <c r="D19"/>
      <c r="E19"/>
      <c r="F19"/>
      <c r="G19"/>
      <c r="H19"/>
      <c r="I19"/>
      <c r="J19"/>
      <c r="K19"/>
    </row>
    <row r="20" s="85" customFormat="1" ht="14.25" customHeight="1" spans="1:11">
      <c r="A20"/>
      <c r="B20"/>
      <c r="C20"/>
      <c r="D20"/>
      <c r="E20"/>
      <c r="F20"/>
      <c r="G20"/>
      <c r="H20"/>
      <c r="I20"/>
      <c r="J20"/>
      <c r="K20"/>
    </row>
    <row r="21" s="85" customFormat="1" ht="14.25" customHeight="1" spans="1:11">
      <c r="A21"/>
      <c r="B21"/>
      <c r="C21"/>
      <c r="D21"/>
      <c r="E21"/>
      <c r="F21"/>
      <c r="G21"/>
      <c r="H21"/>
      <c r="I21"/>
      <c r="J21"/>
      <c r="K21"/>
    </row>
    <row r="22" s="85" customFormat="1" ht="14.25" customHeight="1" spans="1:11">
      <c r="A22"/>
      <c r="B22"/>
      <c r="C22"/>
      <c r="D22"/>
      <c r="E22"/>
      <c r="F22"/>
      <c r="G22"/>
      <c r="H22"/>
      <c r="I22"/>
      <c r="J22"/>
      <c r="K22"/>
    </row>
    <row r="23" s="85" customFormat="1" ht="14.25" customHeight="1" spans="1:11">
      <c r="A23"/>
      <c r="B23"/>
      <c r="C23"/>
      <c r="D23"/>
      <c r="E23"/>
      <c r="F23"/>
      <c r="G23"/>
      <c r="H23"/>
      <c r="I23"/>
      <c r="J23"/>
      <c r="K23"/>
    </row>
    <row r="24" s="85" customFormat="1" ht="14.25" customHeight="1" spans="1:11">
      <c r="A24"/>
      <c r="B24"/>
      <c r="C24"/>
      <c r="D24"/>
      <c r="E24"/>
      <c r="F24"/>
      <c r="G24"/>
      <c r="H24"/>
      <c r="I24"/>
      <c r="J24"/>
      <c r="K24"/>
    </row>
    <row r="25" s="85" customFormat="1" ht="14.25" customHeight="1" spans="1:11">
      <c r="A25"/>
      <c r="B25"/>
      <c r="C25"/>
      <c r="D25"/>
      <c r="E25"/>
      <c r="F25"/>
      <c r="G25"/>
      <c r="H25"/>
      <c r="I25"/>
      <c r="J25"/>
      <c r="K25"/>
    </row>
    <row r="26" s="85" customFormat="1" ht="14.25" customHeight="1" spans="1:11">
      <c r="A26"/>
      <c r="B26"/>
      <c r="C26"/>
      <c r="D26"/>
      <c r="E26"/>
      <c r="F26"/>
      <c r="G26"/>
      <c r="H26"/>
      <c r="I26"/>
      <c r="J26"/>
      <c r="K26"/>
    </row>
    <row r="27" s="85" customFormat="1" ht="14.25" customHeight="1" spans="1:11">
      <c r="A27"/>
      <c r="B27"/>
      <c r="C27"/>
      <c r="D27"/>
      <c r="E27"/>
      <c r="F27"/>
      <c r="G27"/>
      <c r="H27"/>
      <c r="I27"/>
      <c r="J27"/>
      <c r="K27"/>
    </row>
    <row r="28" s="85" customFormat="1" ht="14.25" customHeight="1" spans="1:11">
      <c r="A28"/>
      <c r="B28"/>
      <c r="C28"/>
      <c r="D28"/>
      <c r="E28"/>
      <c r="F28"/>
      <c r="G28"/>
      <c r="H28"/>
      <c r="I28"/>
      <c r="J28"/>
      <c r="K28"/>
    </row>
    <row r="29" s="85" customFormat="1" ht="14.25" customHeight="1" spans="1:11">
      <c r="A29"/>
      <c r="B29"/>
      <c r="C29"/>
      <c r="D29"/>
      <c r="E29"/>
      <c r="F29"/>
      <c r="G29"/>
      <c r="H29"/>
      <c r="I29"/>
      <c r="J29"/>
      <c r="K29"/>
    </row>
    <row r="30" s="85" customFormat="1" ht="14.25" customHeight="1" spans="1:11">
      <c r="A30"/>
      <c r="B30"/>
      <c r="C30"/>
      <c r="D30"/>
      <c r="E30"/>
      <c r="F30"/>
      <c r="G30"/>
      <c r="H30"/>
      <c r="I30"/>
      <c r="J30"/>
      <c r="K30"/>
    </row>
    <row r="31" s="85" customFormat="1" ht="14.25" customHeight="1" spans="1:11">
      <c r="A31"/>
      <c r="B31"/>
      <c r="C31"/>
      <c r="D31"/>
      <c r="E31"/>
      <c r="F31"/>
      <c r="G31"/>
      <c r="H31"/>
      <c r="I31"/>
      <c r="J31"/>
      <c r="K31"/>
    </row>
  </sheetData>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 right="0.55"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showGridLines="0" showZeros="0" workbookViewId="0">
      <selection activeCell="A1" sqref="A1:D1"/>
    </sheetView>
  </sheetViews>
  <sheetFormatPr defaultColWidth="9" defaultRowHeight="14.25" outlineLevelCol="3"/>
  <cols>
    <col min="1" max="1" width="22.625" customWidth="1"/>
    <col min="2" max="2" width="23.75" customWidth="1"/>
    <col min="3" max="3" width="32.25" customWidth="1"/>
    <col min="4" max="4" width="23.75" customWidth="1"/>
  </cols>
  <sheetData>
    <row r="1" ht="42" customHeight="1" spans="1:4">
      <c r="A1" s="59" t="s">
        <v>237</v>
      </c>
      <c r="B1" s="59"/>
      <c r="C1" s="59"/>
      <c r="D1" s="59"/>
    </row>
    <row r="2" ht="18.75" customHeight="1" spans="1:4">
      <c r="A2" s="60" t="s">
        <v>1</v>
      </c>
      <c r="B2" s="61"/>
      <c r="C2" s="62"/>
      <c r="D2" s="63" t="s">
        <v>2</v>
      </c>
    </row>
    <row r="3" ht="30" customHeight="1" spans="1:4">
      <c r="A3" s="64" t="s">
        <v>238</v>
      </c>
      <c r="B3" s="65" t="s">
        <v>239</v>
      </c>
      <c r="C3" s="65" t="s">
        <v>238</v>
      </c>
      <c r="D3" s="66" t="s">
        <v>240</v>
      </c>
    </row>
    <row r="4" s="49" customFormat="1" ht="25.5" customHeight="1" spans="1:4">
      <c r="A4" s="67" t="s">
        <v>241</v>
      </c>
      <c r="B4" s="68"/>
      <c r="C4" s="69" t="s">
        <v>242</v>
      </c>
      <c r="D4" s="70"/>
    </row>
    <row r="5" ht="25.5" customHeight="1" spans="1:4">
      <c r="A5" s="67" t="s">
        <v>243</v>
      </c>
      <c r="B5" s="71"/>
      <c r="C5" s="69" t="s">
        <v>244</v>
      </c>
      <c r="D5" s="71"/>
    </row>
    <row r="6" ht="25.5" customHeight="1" spans="1:4">
      <c r="A6" s="67" t="s">
        <v>245</v>
      </c>
      <c r="B6" s="72"/>
      <c r="C6" s="69" t="s">
        <v>246</v>
      </c>
      <c r="D6" s="73"/>
    </row>
    <row r="7" ht="25.5" customHeight="1" spans="1:4">
      <c r="A7" s="67" t="s">
        <v>247</v>
      </c>
      <c r="B7" s="72"/>
      <c r="C7" s="69" t="s">
        <v>248</v>
      </c>
      <c r="D7" s="72"/>
    </row>
    <row r="8" ht="25.5" customHeight="1" spans="1:4">
      <c r="A8" s="67" t="s">
        <v>249</v>
      </c>
      <c r="B8" s="72"/>
      <c r="C8" s="69" t="s">
        <v>250</v>
      </c>
      <c r="D8" s="72"/>
    </row>
    <row r="9" ht="25.5" customHeight="1" spans="1:4">
      <c r="A9" s="67"/>
      <c r="B9" s="72"/>
      <c r="C9" s="69"/>
      <c r="D9" s="72"/>
    </row>
    <row r="10" ht="25.5" customHeight="1" spans="1:4">
      <c r="A10" s="74" t="s">
        <v>251</v>
      </c>
      <c r="B10" s="72"/>
      <c r="C10" s="75" t="s">
        <v>252</v>
      </c>
      <c r="D10" s="72"/>
    </row>
    <row r="11" ht="25.5" customHeight="1" spans="1:4">
      <c r="A11" s="76" t="s">
        <v>253</v>
      </c>
      <c r="B11" s="72"/>
      <c r="C11" s="77" t="s">
        <v>254</v>
      </c>
      <c r="D11" s="72"/>
    </row>
    <row r="12" ht="25.5" customHeight="1" spans="1:4">
      <c r="A12" s="78" t="s">
        <v>255</v>
      </c>
      <c r="B12" s="79"/>
      <c r="C12" s="80"/>
      <c r="D12" s="79"/>
    </row>
    <row r="13" ht="25.5" customHeight="1" spans="1:4">
      <c r="A13" s="81"/>
      <c r="B13" s="82"/>
      <c r="C13" s="80"/>
      <c r="D13" s="72"/>
    </row>
    <row r="14" ht="25.5" customHeight="1" spans="1:4">
      <c r="A14" s="74" t="s">
        <v>37</v>
      </c>
      <c r="B14" s="72"/>
      <c r="C14" s="75" t="s">
        <v>38</v>
      </c>
      <c r="D14" s="72"/>
    </row>
  </sheetData>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绩效目标申报表</vt:lpstr>
      <vt:lpstr>绩效目标申报表2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2020-08-21T08:47:32Z</dcterms:created>
  <dcterms:modified xsi:type="dcterms:W3CDTF">2020-08-21T08:47:48Z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2298354</vt:i4>
  </property>
  <property fmtid="{D5CDD505-2E9C-101B-9397-08002B2CF9AE}" pid="3" name="KSOProductBuildVer">
    <vt:lpwstr>2052-9.1.0.4337</vt:lpwstr>
  </property>
</Properties>
</file>