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5" activeTab="1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1" sheetId="11" r:id="rId11"/>
    <sheet name="绩效目标表2" sheetId="12" r:id="rId12"/>
  </sheets>
  <externalReferences>
    <externalReference r:id="rId13"/>
    <externalReference r:id="rId14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'02部门收入总体情况表'!$A$1:V59</definedName>
    <definedName name="_xlnm.Print_Titles" localSheetId="1">'02部门收入总体情况表'!$1:8</definedName>
    <definedName name="_xlnm.Print_Area" localSheetId="2">'03部门支出总体情况表'!$A$1:L59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'05一般公共预算支出情况表'!$A$1:K57</definedName>
    <definedName name="_xlnm.Print_Titles" localSheetId="4">'05一般公共预算支出情况表'!$1:6</definedName>
    <definedName name="_xlnm.Print_Area" localSheetId="5">'06一般公共预算基本支出表'!$A$1:Q75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'10机关运行经费'!$A$1:C22</definedName>
    <definedName name="_xlnm.Print_Titles" localSheetId="9">'10机关运行经费'!$1:3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<sst xmlns="http://schemas.openxmlformats.org/spreadsheetml/2006/main" count="357">
  <si>
    <t>2020年部门收支总体情况表</t>
  </si>
  <si>
    <t>单位名称：温县司法局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</si>
  <si>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</si>
  <si>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</si>
  <si>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</si>
  <si>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</si>
  <si>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</si>
  <si>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</si>
  <si>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</si>
  <si>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</si>
  <si>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</si>
  <si>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</si>
  <si>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</si>
  <si>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</si>
  <si>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</si>
  <si>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</si>
  <si>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</si>
  <si>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</si>
  <si>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</si>
  <si>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</si>
  <si>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</si>
  <si>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</si>
  <si>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</si>
  <si>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</si>
  <si>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</si>
  <si>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</si>
  <si>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</si>
  <si>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</si>
  <si>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</si>
  <si>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</si>
  <si>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</si>
  <si>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</si>
  <si>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</si>
  <si>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</si>
  <si>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</si>
  <si>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</si>
  <si>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</si>
  <si>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</si>
  <si>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</si>
  <si>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</si>
  <si>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</si>
  <si>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</si>
  <si>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</si>
  <si>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</si>
  <si>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</si>
  <si>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</si>
  <si>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</si>
  <si>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</si>
  <si>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</si>
  <si>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</si>
  <si>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</si>
  <si>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</si>
  <si>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</si>
  <si>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</si>
  <si>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</si>
  <si>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</si>
  <si>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</si>
  <si>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</si>
  <si>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</si>
  <si>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</si>
  <si>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</si>
  <si>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</si>
  <si>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</si>
  <si>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</si>
  <si>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</si>
  <si>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</si>
  <si>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公共安全支出</t>
  </si>
  <si>
    <t xml:space="preserve">  司法</t>
  </si>
  <si>
    <t xml:space="preserve">    行政运行（司法）</t>
  </si>
  <si>
    <t>204</t>
  </si>
  <si>
    <t>06</t>
  </si>
  <si>
    <t>01</t>
  </si>
  <si>
    <t xml:space="preserve">      行政人员及机关技术工人年工资总额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</si>
  <si>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</si>
  <si>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</si>
  <si>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</si>
  <si>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</si>
  <si>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</si>
  <si>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</si>
  <si>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</si>
  <si>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</si>
  <si>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</si>
  <si>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基层司法业务</t>
  </si>
  <si>
    <t>04</t>
  </si>
  <si>
    <t xml:space="preserve">      村居法律顾问经费</t>
  </si>
  <si>
    <t xml:space="preserve">      司法所星级规范化建设经费</t>
  </si>
  <si>
    <t xml:space="preserve">      社区矫正工作经费</t>
  </si>
  <si>
    <t xml:space="preserve">      人民调解工作经费</t>
  </si>
  <si>
    <t xml:space="preserve">      法律顾问费</t>
  </si>
  <si>
    <t xml:space="preserve">      政法转移支付-业务装备</t>
  </si>
  <si>
    <t xml:space="preserve">      政法转移支付-办案业务费（基层司法业务）</t>
  </si>
  <si>
    <t xml:space="preserve">    普法宣传</t>
  </si>
  <si>
    <t>05</t>
  </si>
  <si>
    <t xml:space="preserve">      普法依法治理经费</t>
  </si>
  <si>
    <t xml:space="preserve">      政法转移支付-办案业务费（普法宣传）</t>
  </si>
  <si>
    <t xml:space="preserve">    法律援助</t>
  </si>
  <si>
    <t>07</t>
  </si>
  <si>
    <t xml:space="preserve">      法律援助经费</t>
  </si>
  <si>
    <t xml:space="preserve">    事业运行（司法）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</si>
  <si>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</si>
  <si>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</si>
  <si>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</si>
  <si>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</si>
  <si>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</si>
  <si>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</si>
  <si>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</si>
  <si>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</si>
  <si>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</si>
  <si>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</si>
  <si>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</si>
  <si>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</si>
  <si>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</si>
  <si>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</si>
  <si>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</si>
  <si>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</si>
  <si>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</si>
  <si>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</si>
  <si>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</si>
  <si>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02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</si>
  <si>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</si>
  <si>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</si>
  <si>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</si>
  <si>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</si>
  <si>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</si>
  <si>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</si>
  <si>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</si>
  <si>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</si>
  <si>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</si>
  <si>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</si>
  <si>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204</t>
  </si>
  <si>
    <t xml:space="preserve">  06</t>
  </si>
  <si>
    <t xml:space="preserve">  01</t>
  </si>
  <si>
    <t xml:space="preserve">  04</t>
  </si>
  <si>
    <t xml:space="preserve">  05</t>
  </si>
  <si>
    <t xml:space="preserve">  07</t>
  </si>
  <si>
    <t xml:space="preserve">  50</t>
  </si>
  <si>
    <t xml:space="preserve">  208</t>
  </si>
  <si>
    <t xml:space="preserve">  210</t>
  </si>
  <si>
    <t xml:space="preserve">  11</t>
  </si>
  <si>
    <t xml:space="preserve">  02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</si>
  <si>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</si>
  <si>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</si>
  <si>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</si>
  <si>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</si>
  <si>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</si>
  <si>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</si>
  <si>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</si>
  <si>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</si>
  <si>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</si>
  <si>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</si>
  <si>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</si>
  <si>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</si>
  <si>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</si>
  <si>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</si>
  <si>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</si>
  <si>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</si>
  <si>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</si>
  <si>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</si>
  <si>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</si>
  <si>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</si>
  <si>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</si>
  <si>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</si>
  <si>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</si>
  <si>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</si>
  <si>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</si>
  <si>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</si>
  <si>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</si>
  <si>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</si>
  <si>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</si>
  <si>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</si>
  <si>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</si>
  <si>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</si>
  <si>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</si>
  <si>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</si>
  <si>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</si>
  <si>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</si>
  <si>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</si>
  <si>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</si>
  <si>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</si>
  <si>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</si>
  <si>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</si>
  <si>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</si>
  <si>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</si>
  <si>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</si>
  <si>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</si>
  <si>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</si>
  <si>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温县司法局机关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</si>
  <si>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</si>
  <si>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</si>
  <si>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</si>
  <si>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</si>
  <si>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</si>
  <si>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</si>
  <si>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</si>
  <si>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</si>
  <si>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</si>
  <si>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</si>
  <si>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</si>
  <si>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</si>
  <si>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</si>
  <si>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</si>
  <si>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</si>
  <si>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</si>
  <si>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</si>
  <si>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</si>
  <si>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</si>
  <si>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</si>
  <si>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</si>
  <si>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</si>
  <si>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</si>
  <si>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</si>
  <si>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</si>
  <si>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</si>
  <si>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</si>
  <si>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</si>
  <si>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</si>
  <si>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</si>
  <si>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</si>
  <si>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</si>
  <si>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</si>
  <si>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</si>
  <si>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</si>
  <si>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培训费</t>
  </si>
  <si>
    <t>03</t>
  </si>
  <si>
    <t>培训费</t>
  </si>
  <si>
    <t xml:space="preserve">    公务接待费</t>
  </si>
  <si>
    <t>公务接待费</t>
  </si>
  <si>
    <t xml:space="preserve">    工会经费</t>
  </si>
  <si>
    <t xml:space="preserve">    公务用车运行维护费</t>
  </si>
  <si>
    <t>08</t>
  </si>
  <si>
    <t>公务用车运行维护费</t>
  </si>
  <si>
    <t xml:space="preserve">  在职人员公用经费（公务交通）</t>
  </si>
  <si>
    <t xml:space="preserve">    其他交通费用</t>
  </si>
  <si>
    <t>温县司法局事业机构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</si>
  <si>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</si>
  <si>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</si>
  <si>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</si>
  <si>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</si>
  <si>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</si>
  <si>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</si>
  <si>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</si>
  <si>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 xml:space="preserve">    印刷费</t>
  </si>
  <si>
    <t>商品和服务支出</t>
  </si>
  <si>
    <t xml:space="preserve">    其他商品和服务支出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</si>
  <si>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</si>
  <si>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</si>
  <si>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</si>
  <si>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</si>
  <si>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</si>
  <si>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</si>
  <si>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</si>
  <si>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</si>
  <si>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</si>
  <si>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</si>
  <si>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</si>
  <si>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</si>
  <si>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</si>
  <si>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</si>
  <si>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</si>
  <si>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</si>
  <si>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</si>
  <si>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</si>
  <si>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</si>
  <si>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</si>
  <si>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</si>
  <si>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</si>
  <si>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</si>
  <si>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</si>
  <si>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</si>
  <si>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</si>
  <si>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</si>
  <si>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</si>
  <si>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</si>
  <si>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</si>
  <si>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</si>
  <si>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</si>
  <si>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</si>
  <si>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</si>
  <si>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</si>
  <si>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</si>
  <si>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</si>
  <si>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</si>
  <si>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</si>
  <si>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</si>
  <si>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</si>
  <si>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</si>
  <si>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</si>
  <si>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工会经费</t>
  </si>
  <si>
    <t xml:space="preserve">  公务用车运行维护费</t>
  </si>
  <si>
    <t xml:space="preserve">  其他商品和服务支出</t>
  </si>
  <si>
    <r>
      <rPr>
        <b/>
        <sz val="16"/>
        <rFont val="宋体"/>
        <family val="7"/>
        <charset val="134"/>
      </rPr>
      <t>2020</t>
    </r>
    <r>
      <rPr>
        <b/>
        <sz val="16"/>
        <rFont val="宋体"/>
        <family val="7"/>
        <charset val="134"/>
      </rPr>
      <t>年项目绩效目标申报表</t>
    </r>
  </si>
  <si>
    <t xml:space="preserve">填报单位（盖章）：温县司法局 </t>
  </si>
  <si>
    <t>负责人（签字）：</t>
  </si>
  <si>
    <t>项目名称</t>
  </si>
  <si>
    <t>社区矫正工作经费</t>
  </si>
  <si>
    <t>项目主管部门</t>
  </si>
  <si>
    <t>项目周期</t>
  </si>
  <si>
    <r>
      <rPr>
        <sz val="10.5"/>
        <rFont val="宋体"/>
        <family val="7"/>
        <charset val="134"/>
      </rPr>
      <t>2020</t>
    </r>
    <r>
      <rPr>
        <sz val="10.5"/>
        <rFont val="宋体"/>
        <family val="7"/>
        <charset val="134"/>
      </rPr>
      <t>年</t>
    </r>
    <r>
      <rPr>
        <sz val="10.5"/>
        <rFont val="Calibri"/>
        <family val="7"/>
        <charset val="134"/>
      </rPr>
      <t>1</t>
    </r>
    <r>
      <rPr>
        <sz val="10.5"/>
        <rFont val="宋体"/>
        <family val="7"/>
        <charset val="134"/>
      </rPr>
      <t>月</t>
    </r>
    <r>
      <rPr>
        <sz val="10.5"/>
        <rFont val="Calibri"/>
        <family val="7"/>
        <charset val="134"/>
      </rPr>
      <t>1</t>
    </r>
    <r>
      <rPr>
        <sz val="10.5"/>
        <rFont val="宋体"/>
        <family val="7"/>
        <charset val="134"/>
      </rPr>
      <t>日至</t>
    </r>
    <r>
      <rPr>
        <sz val="10.5"/>
        <rFont val="Calibri"/>
        <family val="7"/>
        <charset val="134"/>
      </rPr>
      <t>2020</t>
    </r>
    <r>
      <rPr>
        <sz val="10.5"/>
        <rFont val="宋体"/>
        <family val="7"/>
        <charset val="134"/>
      </rPr>
      <t>年</t>
    </r>
    <r>
      <rPr>
        <sz val="10.5"/>
        <rFont val="Calibri"/>
        <family val="7"/>
        <charset val="134"/>
      </rPr>
      <t>12</t>
    </r>
    <r>
      <rPr>
        <sz val="10.5"/>
        <rFont val="宋体"/>
        <family val="7"/>
        <charset val="134"/>
      </rPr>
      <t>月</t>
    </r>
    <r>
      <rPr>
        <sz val="10.5"/>
        <rFont val="Calibri"/>
        <family val="7"/>
        <charset val="134"/>
      </rPr>
      <t>31</t>
    </r>
    <r>
      <rPr>
        <sz val="10.5"/>
        <rFont val="宋体"/>
        <family val="7"/>
        <charset val="134"/>
      </rPr>
      <t>日</t>
    </r>
  </si>
  <si>
    <t>资金状况（万元）</t>
  </si>
  <si>
    <t>上级补助资金</t>
  </si>
  <si>
    <t>本级财政资金</t>
  </si>
  <si>
    <r>
      <rPr>
        <sz val="10.5"/>
        <rFont val="宋体"/>
        <family val="7"/>
        <charset val="134"/>
      </rPr>
      <t>85.2</t>
    </r>
    <r>
      <rPr>
        <sz val="10.5"/>
        <rFont val="宋体"/>
        <family val="7"/>
        <charset val="134"/>
      </rPr>
      <t>万元</t>
    </r>
  </si>
  <si>
    <t>政策依据</t>
  </si>
  <si>
    <t>依照单位机构职能，财政统筹安排</t>
  </si>
  <si>
    <t>年度目标</t>
  </si>
  <si>
    <t>加大对非监禁刑罪犯的监督、管理和教育矫正力度，提高教育矫正质量，减少重新犯罪，充分发挥社区矫正工作的职能作用，全力维护社会稳定。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</si>
  <si>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</si>
  <si>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</si>
  <si>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</si>
  <si>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</si>
  <si>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</si>
  <si>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</si>
  <si>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</si>
  <si>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r>
      <rPr>
        <sz val="10.5"/>
        <rFont val="宋体"/>
        <family val="7"/>
        <charset val="134"/>
      </rPr>
      <t>社区服刑人员数量（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，人）</t>
    </r>
  </si>
  <si>
    <r>
      <rPr>
        <sz val="10.5"/>
        <rFont val="宋体"/>
        <family val="7"/>
        <charset val="134"/>
      </rPr>
      <t>426</t>
    </r>
    <r>
      <rPr>
        <sz val="10.5"/>
        <rFont val="宋体"/>
        <family val="7"/>
        <charset val="134"/>
      </rPr>
      <t>人</t>
    </r>
  </si>
  <si>
    <r>
      <rPr>
        <sz val="10.5"/>
        <rFont val="宋体"/>
        <family val="7"/>
        <charset val="134"/>
      </rPr>
      <t>办理社区服刑人员调查评估数量（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，人）</t>
    </r>
  </si>
  <si>
    <r>
      <rPr>
        <sz val="10.5"/>
        <rFont val="宋体"/>
        <family val="7"/>
        <charset val="134"/>
      </rPr>
      <t>250</t>
    </r>
    <r>
      <rPr>
        <sz val="10.5"/>
        <rFont val="宋体"/>
        <family val="7"/>
        <charset val="134"/>
      </rPr>
      <t>份</t>
    </r>
  </si>
  <si>
    <r>
      <rPr>
        <sz val="10.5"/>
        <rFont val="宋体"/>
        <family val="7"/>
        <charset val="134"/>
      </rPr>
      <t>安置帮教人员数量（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，人）</t>
    </r>
  </si>
  <si>
    <r>
      <rPr>
        <sz val="10.5"/>
        <rFont val="宋体"/>
        <family val="7"/>
        <charset val="134"/>
      </rPr>
      <t>1180</t>
    </r>
    <r>
      <rPr>
        <sz val="10.5"/>
        <rFont val="宋体"/>
        <family val="7"/>
        <charset val="134"/>
      </rPr>
      <t>人</t>
    </r>
  </si>
  <si>
    <t>社区服务参与率</t>
  </si>
  <si>
    <t>教育学习参加率</t>
  </si>
  <si>
    <t>体检率</t>
  </si>
  <si>
    <r>
      <rPr>
        <sz val="10.5"/>
        <rFont val="宋体"/>
        <family val="7"/>
        <charset val="134"/>
      </rPr>
      <t>开展监管对象技能培训（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，次）</t>
    </r>
  </si>
  <si>
    <r>
      <rPr>
        <sz val="10.5"/>
        <rFont val="宋体"/>
        <family val="7"/>
        <charset val="134"/>
      </rPr>
      <t>开展工作人员培训（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，次）</t>
    </r>
  </si>
  <si>
    <r>
      <rPr>
        <sz val="10.5"/>
        <rFont val="宋体"/>
        <family val="7"/>
        <charset val="134"/>
      </rPr>
      <t>开展社区矫正宣传（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，次）</t>
    </r>
  </si>
  <si>
    <r>
      <rPr>
        <sz val="10.5"/>
        <rFont val="宋体"/>
        <family val="7"/>
        <charset val="134"/>
      </rPr>
      <t>组织对监管对象慰问（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，次）</t>
    </r>
  </si>
  <si>
    <r>
      <rPr>
        <sz val="10.5"/>
        <rFont val="宋体"/>
        <family val="7"/>
        <charset val="134"/>
      </rPr>
      <t>查找脱管、漏管，收监执行，突发事件处置，异地走访等（</t>
    </r>
    <r>
      <rPr>
        <sz val="10.5"/>
        <rFont val="宋体"/>
        <family val="7"/>
        <charset val="134"/>
      </rPr>
      <t>≧</t>
    </r>
    <r>
      <rPr>
        <sz val="10.5"/>
        <rFont val="宋体"/>
        <family val="7"/>
        <charset val="134"/>
      </rPr>
      <t>，次）</t>
    </r>
  </si>
  <si>
    <t>质量指标</t>
  </si>
  <si>
    <t>社区服刑人员个案矫正率</t>
  </si>
  <si>
    <t>社区服刑人员再犯罪率</t>
  </si>
  <si>
    <t>社区服刑人员电子监管率</t>
  </si>
  <si>
    <t>时效指标</t>
  </si>
  <si>
    <t>成本指标</t>
  </si>
  <si>
    <t>效益指标</t>
  </si>
  <si>
    <t>经济效益指标</t>
  </si>
  <si>
    <t>社会效益指标</t>
  </si>
  <si>
    <t>社区服刑人员脱管率</t>
  </si>
  <si>
    <t>刑满释放人员重新违法犯罪率</t>
  </si>
  <si>
    <t>生态效益指标</t>
  </si>
  <si>
    <t>可持续影响指标</t>
  </si>
  <si>
    <t>满意度指标</t>
  </si>
  <si>
    <t>服务对象满意度指标</t>
  </si>
  <si>
    <t>基层司法所星级规范化建设项目</t>
  </si>
  <si>
    <r>
      <rPr>
        <sz val="10.5"/>
        <rFont val="宋体"/>
        <family val="7"/>
        <charset val="134"/>
      </rPr>
      <t>1</t>
    </r>
    <r>
      <rPr>
        <sz val="10.5"/>
        <rFont val="宋体"/>
        <family val="7"/>
        <charset val="134"/>
      </rPr>
      <t>年</t>
    </r>
  </si>
  <si>
    <r>
      <rPr>
        <sz val="10.5"/>
        <rFont val="宋体"/>
        <family val="7"/>
        <charset val="134"/>
      </rPr>
      <t>15</t>
    </r>
    <r>
      <rPr>
        <sz val="10.5"/>
        <rFont val="宋体"/>
        <family val="7"/>
        <charset val="134"/>
      </rPr>
      <t>万元</t>
    </r>
  </si>
  <si>
    <t>焦作市司法局《关于开展星级规范化司法所建设的通知》（焦司〔2019〕50号）</t>
  </si>
  <si>
    <r>
      <rPr>
        <sz val="10.5"/>
        <color indexed="0"/>
        <rFont val="宋体"/>
        <family val="7"/>
        <charset val="134"/>
      </rPr>
      <t>全县司法所达到三星级以上，四星级司法所达到</t>
    </r>
    <r>
      <rPr>
        <sz val="10.5"/>
        <color indexed="0"/>
        <rFont val="宋体"/>
        <family val="7"/>
        <charset val="134"/>
      </rPr>
      <t>60%</t>
    </r>
    <r>
      <rPr>
        <sz val="10.5"/>
        <color indexed="0"/>
        <rFont val="宋体"/>
        <family val="7"/>
        <charset val="134"/>
      </rPr>
      <t>，五星级司法所达到</t>
    </r>
    <r>
      <rPr>
        <sz val="10.5"/>
        <color indexed="0"/>
        <rFont val="宋体"/>
        <family val="7"/>
        <charset val="134"/>
      </rPr>
      <t>40%</t>
    </r>
    <r>
      <rPr>
        <sz val="10.5"/>
        <color indexed="0"/>
        <rFont val="宋体"/>
        <family val="7"/>
        <charset val="134"/>
      </rPr>
      <t>。</t>
    </r>
  </si>
  <si>
    <t>创建五星级司法所</t>
  </si>
  <si>
    <r>
      <rPr>
        <sz val="10.5"/>
        <rFont val="宋体"/>
        <family val="7"/>
        <charset val="134"/>
      </rPr>
      <t>4</t>
    </r>
    <r>
      <rPr>
        <sz val="10.5"/>
        <rFont val="宋体"/>
        <family val="7"/>
        <charset val="134"/>
      </rPr>
      <t>个</t>
    </r>
  </si>
  <si>
    <t>五星级司法所完成率</t>
  </si>
  <si>
    <t>全年</t>
  </si>
  <si>
    <t>建设经费</t>
  </si>
  <si>
    <t>提供公共法律服务覆盖面</t>
  </si>
  <si>
    <t>预防化解矛盾纠纷成功率</t>
  </si>
  <si>
    <t>为群众提供完善丰富的公共法律服务</t>
  </si>
  <si>
    <t>不断提升</t>
  </si>
  <si>
    <t>服务对象满意度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</si>
</sst>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#,##0.00_ "/>
    <numFmt numFmtId="178" formatCode="#,##0.0000"/>
    <numFmt numFmtId="179" formatCode="0.0_ "/>
    <numFmt numFmtId="180" formatCode="#,##0.00_);[Red]\(#,##0.00\)"/>
    <numFmt numFmtId="181" formatCode="0.00_ "/>
    <numFmt numFmtId="182" formatCode="#,##0_);[Red]\(#,##0\)"/>
    <numFmt numFmtId="183" formatCode="* #,##0.00;* \-#,##0.00;* &quot;&quot;??;@"/>
    <numFmt numFmtId="184" formatCode="#,##0.0_);[Red]\(#,##0.0\)"/>
    <numFmt numFmtId="185" formatCode="0000"/>
    <numFmt numFmtId="186" formatCode="#,##0.00;[Red]#,##0.00"/>
    <numFmt numFmtId="187" formatCode="#,##0.0"/>
  </numFmts>
  <fonts count="34"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family val="7"/>
      <charset val="134"/>
    </font>
    <font>
      <b/>
      <sz val="16"/>
      <name val="宋体"/>
      <family val="7"/>
      <charset val="134"/>
    </font>
    <font>
      <sz val="10.5"/>
      <name val="宋体"/>
      <family val="7"/>
      <charset val="134"/>
    </font>
    <font>
      <sz val="10.5"/>
      <color indexed="0"/>
      <name val="宋体"/>
      <family val="7"/>
      <charset val="134"/>
    </font>
    <font>
      <sz val="10.5"/>
      <name val="Calibri"/>
      <family val="7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  <font>
      <sz val="11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3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7" fillId="0" borderId="3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6" borderId="3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6" borderId="31" applyNumberFormat="0" applyAlignment="0" applyProtection="0">
      <alignment vertical="center"/>
    </xf>
    <xf numFmtId="0" fontId="20" fillId="8" borderId="3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</cellStyleXfs>
  <cellXfs count="300">
    <xf numFmtId="0" fontId="0" fillId="0" borderId="0" xfId="0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3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9" fontId="23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9" fontId="23" fillId="0" borderId="5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23" fillId="0" borderId="8" xfId="0" applyFont="1" applyBorder="1" applyAlignment="1">
      <alignment horizontal="justify" vertical="center" wrapText="1"/>
    </xf>
    <xf numFmtId="0" fontId="21" fillId="0" borderId="9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10" fontId="23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justify" vertical="center" wrapText="1"/>
    </xf>
    <xf numFmtId="10" fontId="23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 vertical="center" wrapText="1"/>
    </xf>
    <xf numFmtId="49" fontId="27" fillId="0" borderId="11" xfId="0" applyNumberFormat="1" applyFont="1" applyFill="1" applyBorder="1" applyAlignment="1">
      <alignment horizontal="left" vertical="center" wrapText="1"/>
    </xf>
    <xf numFmtId="177" fontId="27" fillId="0" borderId="11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26" fillId="0" borderId="0" xfId="117" applyNumberFormat="1" applyFont="1" applyAlignment="1">
      <alignment horizontal="center" vertical="center"/>
    </xf>
    <xf numFmtId="179" fontId="6" fillId="0" borderId="0" xfId="117" applyNumberFormat="1" applyFont="1" applyFill="1" applyAlignment="1">
      <alignment horizontal="left" vertical="center"/>
    </xf>
    <xf numFmtId="179" fontId="6" fillId="0" borderId="0" xfId="117" applyNumberFormat="1" applyFont="1" applyAlignment="1">
      <alignment horizontal="left" vertical="center"/>
    </xf>
    <xf numFmtId="179" fontId="6" fillId="0" borderId="0" xfId="117" applyNumberFormat="1" applyFont="1" applyAlignment="1">
      <alignment horizontal="center" vertical="center"/>
    </xf>
    <xf numFmtId="0" fontId="28" fillId="0" borderId="0" xfId="145" applyFont="1" applyAlignment="1">
      <alignment horizontal="right" vertical="center"/>
    </xf>
    <xf numFmtId="0" fontId="29" fillId="0" borderId="11" xfId="151" applyNumberFormat="1" applyFont="1" applyFill="1" applyBorder="1" applyAlignment="1" applyProtection="1">
      <alignment horizontal="center" vertical="center" wrapText="1"/>
    </xf>
    <xf numFmtId="179" fontId="29" fillId="0" borderId="11" xfId="117" applyNumberFormat="1" applyFont="1" applyBorder="1" applyAlignment="1">
      <alignment horizontal="center" vertical="center"/>
    </xf>
    <xf numFmtId="0" fontId="30" fillId="0" borderId="11" xfId="145" applyFont="1" applyBorder="1" applyAlignment="1">
      <alignment horizontal="center" vertical="center"/>
    </xf>
    <xf numFmtId="0" fontId="0" fillId="0" borderId="11" xfId="9" applyFont="1" applyFill="1" applyBorder="1" applyAlignment="1">
      <alignment vertical="center" wrapText="1"/>
    </xf>
    <xf numFmtId="181" fontId="6" fillId="0" borderId="11" xfId="146" applyNumberFormat="1" applyFont="1" applyFill="1" applyBorder="1" applyAlignment="1">
      <alignment vertical="center"/>
    </xf>
    <xf numFmtId="0" fontId="0" fillId="0" borderId="11" xfId="135" applyFont="1" applyFill="1" applyBorder="1" applyAlignment="1">
      <alignment vertical="center" wrapText="1"/>
    </xf>
    <xf numFmtId="178" fontId="6" fillId="0" borderId="11" xfId="147" applyNumberFormat="1" applyFont="1" applyFill="1" applyBorder="1" applyAlignment="1">
      <alignment vertical="center"/>
    </xf>
    <xf numFmtId="0" fontId="28" fillId="0" borderId="11" xfId="145" applyFont="1" applyBorder="1">
      <alignment vertical="center"/>
    </xf>
    <xf numFmtId="182" fontId="0" fillId="0" borderId="11" xfId="144" applyNumberFormat="1" applyFill="1" applyBorder="1" applyAlignment="1">
      <alignment horizontal="right" vertical="center" wrapText="1"/>
    </xf>
    <xf numFmtId="178" fontId="0" fillId="0" borderId="11" xfId="144" applyNumberFormat="1" applyFill="1" applyBorder="1" applyAlignment="1">
      <alignment horizontal="right" vertical="center" wrapText="1"/>
    </xf>
    <xf numFmtId="0" fontId="29" fillId="0" borderId="11" xfId="9" applyFont="1" applyFill="1" applyBorder="1" applyAlignment="1">
      <alignment horizontal="center" vertical="center"/>
    </xf>
    <xf numFmtId="0" fontId="29" fillId="0" borderId="11" xfId="144" applyFont="1" applyFill="1" applyBorder="1" applyAlignment="1">
      <alignment horizontal="center" vertical="center" wrapText="1"/>
    </xf>
    <xf numFmtId="0" fontId="0" fillId="0" borderId="11" xfId="9" applyFont="1" applyFill="1" applyBorder="1" applyAlignment="1">
      <alignment horizontal="left" vertical="center"/>
    </xf>
    <xf numFmtId="0" fontId="0" fillId="0" borderId="11" xfId="144" applyFont="1" applyFill="1" applyBorder="1" applyAlignment="1">
      <alignment vertical="center" wrapText="1"/>
    </xf>
    <xf numFmtId="0" fontId="0" fillId="0" borderId="11" xfId="144" applyFill="1" applyBorder="1" applyAlignment="1">
      <alignment vertical="center"/>
    </xf>
    <xf numFmtId="182" fontId="29" fillId="0" borderId="11" xfId="144" applyNumberFormat="1" applyFont="1" applyFill="1" applyBorder="1" applyAlignment="1">
      <alignment horizontal="right" vertical="center" wrapText="1"/>
    </xf>
    <xf numFmtId="0" fontId="0" fillId="0" borderId="11" xfId="9" applyFont="1" applyFill="1" applyBorder="1" applyAlignment="1">
      <alignment horizontal="left" vertical="center" wrapText="1"/>
    </xf>
    <xf numFmtId="0" fontId="0" fillId="0" borderId="11" xfId="144" applyFont="1" applyFill="1" applyBorder="1" applyAlignment="1">
      <alignment vertical="center"/>
    </xf>
    <xf numFmtId="182" fontId="0" fillId="0" borderId="11" xfId="144" applyNumberFormat="1" applyFont="1" applyFill="1" applyBorder="1" applyAlignment="1">
      <alignment horizontal="right" vertical="center" wrapText="1"/>
    </xf>
    <xf numFmtId="0" fontId="27" fillId="0" borderId="0" xfId="149" applyFont="1">
      <alignment vertical="center"/>
    </xf>
    <xf numFmtId="0" fontId="27" fillId="0" borderId="0" xfId="149" applyFont="1" applyFill="1">
      <alignment vertical="center"/>
    </xf>
    <xf numFmtId="0" fontId="0" fillId="0" borderId="0" xfId="149" applyFont="1">
      <alignment vertical="center"/>
    </xf>
    <xf numFmtId="0" fontId="6" fillId="0" borderId="0" xfId="149">
      <alignment vertical="center"/>
    </xf>
    <xf numFmtId="0" fontId="26" fillId="0" borderId="0" xfId="21" applyNumberFormat="1" applyFont="1" applyFill="1" applyAlignment="1" applyProtection="1">
      <alignment horizontal="center" vertical="center"/>
    </xf>
    <xf numFmtId="0" fontId="6" fillId="0" borderId="13" xfId="149" applyFill="1" applyBorder="1">
      <alignment vertical="center"/>
    </xf>
    <xf numFmtId="0" fontId="6" fillId="0" borderId="13" xfId="149" applyBorder="1">
      <alignment vertical="center"/>
    </xf>
    <xf numFmtId="184" fontId="27" fillId="0" borderId="0" xfId="21" applyNumberFormat="1" applyFont="1" applyFill="1" applyAlignment="1" applyProtection="1">
      <alignment vertical="center"/>
    </xf>
    <xf numFmtId="184" fontId="27" fillId="0" borderId="13" xfId="21" applyNumberFormat="1" applyFont="1" applyFill="1" applyBorder="1" applyAlignment="1" applyProtection="1">
      <alignment vertical="center"/>
    </xf>
    <xf numFmtId="0" fontId="6" fillId="0" borderId="14" xfId="21" applyNumberFormat="1" applyFont="1" applyFill="1" applyBorder="1" applyAlignment="1" applyProtection="1">
      <alignment horizontal="center" vertical="center"/>
    </xf>
    <xf numFmtId="0" fontId="6" fillId="0" borderId="15" xfId="21" applyNumberFormat="1" applyFont="1" applyFill="1" applyBorder="1" applyAlignment="1" applyProtection="1">
      <alignment horizontal="center" vertical="center"/>
    </xf>
    <xf numFmtId="0" fontId="6" fillId="0" borderId="16" xfId="21" applyNumberFormat="1" applyFont="1" applyFill="1" applyBorder="1" applyAlignment="1" applyProtection="1">
      <alignment horizontal="center" vertical="center"/>
    </xf>
    <xf numFmtId="0" fontId="6" fillId="0" borderId="17" xfId="21" applyNumberFormat="1" applyFont="1" applyFill="1" applyBorder="1" applyAlignment="1" applyProtection="1">
      <alignment horizontal="center" vertical="center"/>
    </xf>
    <xf numFmtId="0" fontId="6" fillId="0" borderId="11" xfId="21" applyNumberFormat="1" applyFont="1" applyFill="1" applyBorder="1" applyAlignment="1" applyProtection="1">
      <alignment horizontal="center" vertical="center"/>
    </xf>
    <xf numFmtId="176" fontId="6" fillId="0" borderId="11" xfId="21" applyNumberFormat="1" applyFont="1" applyFill="1" applyBorder="1" applyAlignment="1" applyProtection="1">
      <alignment horizontal="center" vertical="center"/>
    </xf>
    <xf numFmtId="185" fontId="6" fillId="0" borderId="11" xfId="21" applyNumberFormat="1" applyFont="1" applyFill="1" applyBorder="1" applyAlignment="1" applyProtection="1">
      <alignment horizontal="center" vertical="center"/>
    </xf>
    <xf numFmtId="0" fontId="6" fillId="0" borderId="18" xfId="21" applyNumberFormat="1" applyFont="1" applyFill="1" applyBorder="1" applyAlignment="1" applyProtection="1">
      <alignment horizontal="center" vertical="center"/>
    </xf>
    <xf numFmtId="0" fontId="6" fillId="0" borderId="11" xfId="21" applyNumberFormat="1" applyFont="1" applyFill="1" applyBorder="1" applyAlignment="1" applyProtection="1">
      <alignment horizontal="center" vertical="center" wrapText="1"/>
    </xf>
    <xf numFmtId="0" fontId="6" fillId="0" borderId="11" xfId="21" applyFont="1" applyBorder="1" applyAlignment="1">
      <alignment horizontal="center" vertical="center"/>
    </xf>
    <xf numFmtId="0" fontId="6" fillId="0" borderId="19" xfId="21" applyNumberFormat="1" applyFont="1" applyFill="1" applyBorder="1" applyAlignment="1" applyProtection="1">
      <alignment horizontal="center" vertical="center"/>
    </xf>
    <xf numFmtId="0" fontId="6" fillId="0" borderId="11" xfId="149" applyFont="1" applyBorder="1" applyAlignment="1">
      <alignment horizontal="center" vertical="center"/>
    </xf>
    <xf numFmtId="49" fontId="6" fillId="0" borderId="11" xfId="149" applyNumberFormat="1" applyFont="1" applyFill="1" applyBorder="1" applyAlignment="1">
      <alignment horizontal="left" vertical="center"/>
    </xf>
    <xf numFmtId="49" fontId="6" fillId="0" borderId="11" xfId="21" applyNumberFormat="1" applyFont="1" applyFill="1" applyBorder="1" applyAlignment="1">
      <alignment horizontal="left" vertical="center"/>
    </xf>
    <xf numFmtId="180" fontId="6" fillId="0" borderId="11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6" fillId="0" borderId="14" xfId="21" applyFont="1" applyBorder="1" applyAlignment="1">
      <alignment horizontal="center" vertical="center"/>
    </xf>
    <xf numFmtId="0" fontId="6" fillId="0" borderId="15" xfId="21" applyFont="1" applyBorder="1" applyAlignment="1">
      <alignment horizontal="center" vertical="center"/>
    </xf>
    <xf numFmtId="0" fontId="6" fillId="0" borderId="16" xfId="21" applyFont="1" applyBorder="1" applyAlignment="1">
      <alignment horizontal="center" vertical="center"/>
    </xf>
    <xf numFmtId="0" fontId="6" fillId="2" borderId="0" xfId="148" applyFont="1" applyFill="1" applyAlignment="1"/>
    <xf numFmtId="0" fontId="6" fillId="0" borderId="0" xfId="148" applyFont="1" applyFill="1" applyAlignment="1"/>
    <xf numFmtId="0" fontId="6" fillId="2" borderId="0" xfId="148" applyFill="1" applyAlignment="1"/>
    <xf numFmtId="0" fontId="26" fillId="0" borderId="0" xfId="115" applyFont="1" applyAlignment="1">
      <alignment horizontal="center" vertical="center"/>
    </xf>
    <xf numFmtId="0" fontId="27" fillId="0" borderId="0" xfId="115" applyFont="1" applyAlignment="1">
      <alignment horizontal="right" vertical="center"/>
    </xf>
    <xf numFmtId="0" fontId="29" fillId="0" borderId="11" xfId="115" applyFont="1" applyBorder="1" applyAlignment="1">
      <alignment horizontal="center" vertical="center"/>
    </xf>
    <xf numFmtId="0" fontId="29" fillId="0" borderId="11" xfId="115" applyFont="1" applyBorder="1" applyAlignment="1">
      <alignment horizontal="center" vertical="center" wrapText="1"/>
    </xf>
    <xf numFmtId="0" fontId="0" fillId="0" borderId="11" xfId="115" applyFont="1" applyFill="1" applyBorder="1" applyAlignment="1">
      <alignment horizontal="center" vertical="center"/>
    </xf>
    <xf numFmtId="177" fontId="0" fillId="0" borderId="11" xfId="115" applyNumberFormat="1" applyFont="1" applyFill="1" applyBorder="1" applyAlignment="1">
      <alignment horizontal="right" vertical="center"/>
    </xf>
    <xf numFmtId="0" fontId="0" fillId="0" borderId="11" xfId="115" applyFont="1" applyFill="1" applyBorder="1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26" fillId="0" borderId="0" xfId="0" applyFont="1" applyAlignment="1">
      <alignment horizontal="centerContinuous" vertical="center"/>
    </xf>
    <xf numFmtId="0" fontId="6" fillId="3" borderId="0" xfId="0" applyFont="1" applyFill="1">
      <alignment vertical="center"/>
    </xf>
    <xf numFmtId="0" fontId="6" fillId="0" borderId="11" xfId="0" applyFont="1" applyBorder="1" applyAlignment="1">
      <alignment horizontal="centerContinuous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left" vertical="center" wrapText="1"/>
    </xf>
    <xf numFmtId="186" fontId="6" fillId="0" borderId="11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NumberFormat="1" applyFont="1" applyFill="1">
      <alignment vertical="center"/>
    </xf>
    <xf numFmtId="0" fontId="6" fillId="0" borderId="0" xfId="149" applyFont="1">
      <alignment vertical="center"/>
    </xf>
    <xf numFmtId="0" fontId="6" fillId="0" borderId="0" xfId="149" applyFont="1" applyFill="1">
      <alignment vertical="center"/>
    </xf>
    <xf numFmtId="0" fontId="6" fillId="0" borderId="0" xfId="150" applyAlignment="1">
      <alignment vertical="center"/>
    </xf>
    <xf numFmtId="0" fontId="0" fillId="0" borderId="0" xfId="150" applyFont="1" applyAlignment="1"/>
    <xf numFmtId="0" fontId="27" fillId="0" borderId="0" xfId="150" applyFont="1" applyFill="1" applyAlignment="1"/>
    <xf numFmtId="0" fontId="6" fillId="0" borderId="0" xfId="150" applyAlignment="1">
      <alignment wrapText="1"/>
    </xf>
    <xf numFmtId="0" fontId="6" fillId="0" borderId="0" xfId="150" applyAlignment="1"/>
    <xf numFmtId="183" fontId="26" fillId="0" borderId="0" xfId="150" applyNumberFormat="1" applyFont="1" applyFill="1" applyAlignment="1" applyProtection="1">
      <alignment horizontal="center" vertical="center" wrapText="1"/>
    </xf>
    <xf numFmtId="0" fontId="27" fillId="0" borderId="13" xfId="139" applyFont="1" applyFill="1" applyBorder="1" applyAlignment="1">
      <alignment horizontal="left" vertical="center"/>
    </xf>
    <xf numFmtId="0" fontId="27" fillId="0" borderId="13" xfId="139" applyFont="1" applyBorder="1" applyAlignment="1">
      <alignment horizontal="left" vertical="center"/>
    </xf>
    <xf numFmtId="183" fontId="27" fillId="0" borderId="13" xfId="150" applyNumberFormat="1" applyFont="1" applyFill="1" applyBorder="1" applyAlignment="1" applyProtection="1">
      <alignment vertical="center" wrapText="1"/>
    </xf>
    <xf numFmtId="183" fontId="26" fillId="0" borderId="13" xfId="150" applyNumberFormat="1" applyFont="1" applyFill="1" applyBorder="1" applyAlignment="1" applyProtection="1">
      <alignment vertical="center" wrapText="1"/>
    </xf>
    <xf numFmtId="183" fontId="27" fillId="0" borderId="14" xfId="150" applyNumberFormat="1" applyFont="1" applyFill="1" applyBorder="1" applyAlignment="1" applyProtection="1">
      <alignment horizontal="center" vertical="center" wrapText="1"/>
    </xf>
    <xf numFmtId="183" fontId="27" fillId="0" borderId="15" xfId="150" applyNumberFormat="1" applyFont="1" applyFill="1" applyBorder="1" applyAlignment="1" applyProtection="1">
      <alignment horizontal="center" vertical="center" wrapText="1"/>
    </xf>
    <xf numFmtId="183" fontId="27" fillId="0" borderId="16" xfId="150" applyNumberFormat="1" applyFont="1" applyFill="1" applyBorder="1" applyAlignment="1" applyProtection="1">
      <alignment horizontal="center" vertical="center" wrapText="1"/>
    </xf>
    <xf numFmtId="183" fontId="27" fillId="0" borderId="11" xfId="150" applyNumberFormat="1" applyFont="1" applyFill="1" applyBorder="1" applyAlignment="1" applyProtection="1">
      <alignment horizontal="centerContinuous" vertical="center"/>
    </xf>
    <xf numFmtId="183" fontId="27" fillId="0" borderId="17" xfId="150" applyNumberFormat="1" applyFont="1" applyFill="1" applyBorder="1" applyAlignment="1" applyProtection="1">
      <alignment horizontal="centerContinuous" vertical="center"/>
    </xf>
    <xf numFmtId="183" fontId="27" fillId="0" borderId="20" xfId="150" applyNumberFormat="1" applyFont="1" applyFill="1" applyBorder="1" applyAlignment="1" applyProtection="1">
      <alignment horizontal="center" vertical="center" wrapText="1"/>
    </xf>
    <xf numFmtId="183" fontId="27" fillId="0" borderId="21" xfId="150" applyNumberFormat="1" applyFont="1" applyFill="1" applyBorder="1" applyAlignment="1" applyProtection="1">
      <alignment horizontal="center" vertical="center" wrapText="1"/>
    </xf>
    <xf numFmtId="183" fontId="27" fillId="0" borderId="14" xfId="150" applyNumberFormat="1" applyFont="1" applyFill="1" applyBorder="1" applyAlignment="1" applyProtection="1">
      <alignment horizontal="center" vertical="center"/>
    </xf>
    <xf numFmtId="0" fontId="27" fillId="0" borderId="11" xfId="150" applyNumberFormat="1" applyFont="1" applyFill="1" applyBorder="1" applyAlignment="1" applyProtection="1">
      <alignment horizontal="center" vertical="center"/>
    </xf>
    <xf numFmtId="0" fontId="27" fillId="0" borderId="14" xfId="57" applyFont="1" applyFill="1" applyBorder="1" applyAlignment="1">
      <alignment horizontal="center" vertical="center"/>
    </xf>
    <xf numFmtId="0" fontId="27" fillId="0" borderId="16" xfId="57" applyFont="1" applyFill="1" applyBorder="1" applyAlignment="1">
      <alignment horizontal="center" vertical="center"/>
    </xf>
    <xf numFmtId="184" fontId="27" fillId="0" borderId="11" xfId="150" applyNumberFormat="1" applyFont="1" applyFill="1" applyBorder="1" applyAlignment="1" applyProtection="1">
      <alignment horizontal="centerContinuous" vertical="center"/>
    </xf>
    <xf numFmtId="183" fontId="27" fillId="0" borderId="22" xfId="150" applyNumberFormat="1" applyFont="1" applyFill="1" applyBorder="1" applyAlignment="1" applyProtection="1">
      <alignment horizontal="center" vertical="center" wrapText="1"/>
    </xf>
    <xf numFmtId="183" fontId="27" fillId="0" borderId="23" xfId="150" applyNumberFormat="1" applyFont="1" applyFill="1" applyBorder="1" applyAlignment="1" applyProtection="1">
      <alignment horizontal="center" vertical="center" wrapText="1"/>
    </xf>
    <xf numFmtId="183" fontId="27" fillId="0" borderId="20" xfId="150" applyNumberFormat="1" applyFont="1" applyFill="1" applyBorder="1" applyAlignment="1" applyProtection="1">
      <alignment horizontal="center" vertical="center"/>
    </xf>
    <xf numFmtId="0" fontId="27" fillId="0" borderId="17" xfId="57" applyFont="1" applyFill="1" applyBorder="1" applyAlignment="1">
      <alignment horizontal="center" vertical="center" wrapText="1"/>
    </xf>
    <xf numFmtId="0" fontId="27" fillId="0" borderId="17" xfId="57" applyFont="1" applyFill="1" applyBorder="1" applyAlignment="1">
      <alignment horizontal="center" vertical="center"/>
    </xf>
    <xf numFmtId="184" fontId="27" fillId="0" borderId="14" xfId="150" applyNumberFormat="1" applyFont="1" applyFill="1" applyBorder="1" applyAlignment="1" applyProtection="1">
      <alignment horizontal="center" vertical="center"/>
    </xf>
    <xf numFmtId="183" fontId="27" fillId="0" borderId="24" xfId="150" applyNumberFormat="1" applyFont="1" applyFill="1" applyBorder="1" applyAlignment="1" applyProtection="1">
      <alignment horizontal="center" vertical="center" wrapText="1"/>
    </xf>
    <xf numFmtId="183" fontId="27" fillId="0" borderId="25" xfId="150" applyNumberFormat="1" applyFont="1" applyFill="1" applyBorder="1" applyAlignment="1" applyProtection="1">
      <alignment horizontal="center" vertical="center" wrapText="1"/>
    </xf>
    <xf numFmtId="0" fontId="27" fillId="0" borderId="19" xfId="57" applyFont="1" applyFill="1" applyBorder="1" applyAlignment="1">
      <alignment horizontal="center" vertical="center" wrapText="1"/>
    </xf>
    <xf numFmtId="0" fontId="27" fillId="0" borderId="19" xfId="57" applyFont="1" applyFill="1" applyBorder="1" applyAlignment="1">
      <alignment horizontal="center" vertical="center"/>
    </xf>
    <xf numFmtId="184" fontId="27" fillId="0" borderId="11" xfId="150" applyNumberFormat="1" applyFont="1" applyFill="1" applyBorder="1" applyAlignment="1" applyProtection="1">
      <alignment horizontal="center" vertical="center" wrapText="1"/>
    </xf>
    <xf numFmtId="187" fontId="27" fillId="0" borderId="14" xfId="57" applyNumberFormat="1" applyFont="1" applyFill="1" applyBorder="1" applyAlignment="1">
      <alignment horizontal="left" vertical="center"/>
    </xf>
    <xf numFmtId="187" fontId="27" fillId="0" borderId="16" xfId="57" applyNumberFormat="1" applyFont="1" applyFill="1" applyBorder="1" applyAlignment="1">
      <alignment horizontal="left" vertical="center"/>
    </xf>
    <xf numFmtId="180" fontId="27" fillId="0" borderId="17" xfId="57" applyNumberFormat="1" applyFont="1" applyFill="1" applyBorder="1" applyAlignment="1" applyProtection="1">
      <alignment horizontal="right" vertical="center" wrapText="1"/>
    </xf>
    <xf numFmtId="0" fontId="27" fillId="0" borderId="16" xfId="122" applyFont="1" applyFill="1" applyBorder="1">
      <alignment vertical="center"/>
    </xf>
    <xf numFmtId="4" fontId="27" fillId="0" borderId="11" xfId="150" applyNumberFormat="1" applyFont="1" applyFill="1" applyBorder="1" applyAlignment="1">
      <alignment horizontal="right" vertical="center" wrapText="1"/>
    </xf>
    <xf numFmtId="180" fontId="31" fillId="0" borderId="11" xfId="153" applyNumberFormat="1" applyFont="1" applyFill="1" applyBorder="1" applyAlignment="1">
      <alignment horizontal="right" vertical="center" wrapText="1"/>
    </xf>
    <xf numFmtId="180" fontId="27" fillId="0" borderId="11" xfId="57" applyNumberFormat="1" applyFont="1" applyFill="1" applyBorder="1" applyAlignment="1" applyProtection="1">
      <alignment horizontal="right" vertical="center" wrapText="1"/>
    </xf>
    <xf numFmtId="0" fontId="27" fillId="0" borderId="11" xfId="122" applyFont="1" applyFill="1" applyBorder="1">
      <alignment vertical="center"/>
    </xf>
    <xf numFmtId="180" fontId="27" fillId="0" borderId="18" xfId="57" applyNumberFormat="1" applyFont="1" applyFill="1" applyBorder="1" applyAlignment="1" applyProtection="1">
      <alignment horizontal="right" vertical="center" wrapText="1"/>
    </xf>
    <xf numFmtId="187" fontId="27" fillId="0" borderId="14" xfId="57" applyNumberFormat="1" applyFont="1" applyFill="1" applyBorder="1" applyAlignment="1">
      <alignment horizontal="left" vertical="center" wrapText="1"/>
    </xf>
    <xf numFmtId="187" fontId="27" fillId="0" borderId="16" xfId="57" applyNumberFormat="1" applyFont="1" applyFill="1" applyBorder="1" applyAlignment="1">
      <alignment horizontal="left" vertical="center" wrapText="1"/>
    </xf>
    <xf numFmtId="180" fontId="27" fillId="0" borderId="19" xfId="57" applyNumberFormat="1" applyFont="1" applyFill="1" applyBorder="1" applyAlignment="1" applyProtection="1">
      <alignment horizontal="right" vertical="center" wrapText="1"/>
    </xf>
    <xf numFmtId="187" fontId="27" fillId="0" borderId="15" xfId="57" applyNumberFormat="1" applyFont="1" applyFill="1" applyBorder="1" applyAlignment="1">
      <alignment horizontal="left" vertical="center"/>
    </xf>
    <xf numFmtId="0" fontId="27" fillId="0" borderId="14" xfId="57" applyFont="1" applyFill="1" applyBorder="1" applyAlignment="1">
      <alignment horizontal="left" vertical="center" wrapText="1"/>
    </xf>
    <xf numFmtId="0" fontId="27" fillId="0" borderId="16" xfId="57" applyFont="1" applyFill="1" applyBorder="1" applyAlignment="1">
      <alignment horizontal="left" vertical="center" wrapText="1"/>
    </xf>
    <xf numFmtId="0" fontId="27" fillId="0" borderId="11" xfId="152" applyFont="1" applyFill="1" applyBorder="1" applyAlignment="1">
      <alignment vertical="center" wrapText="1"/>
    </xf>
    <xf numFmtId="180" fontId="27" fillId="0" borderId="11" xfId="152" applyNumberFormat="1" applyFont="1" applyFill="1" applyBorder="1" applyAlignment="1">
      <alignment horizontal="right" vertical="center" wrapText="1"/>
    </xf>
    <xf numFmtId="0" fontId="27" fillId="0" borderId="14" xfId="152" applyFont="1" applyFill="1" applyBorder="1" applyAlignment="1">
      <alignment vertical="center" wrapText="1"/>
    </xf>
    <xf numFmtId="0" fontId="27" fillId="0" borderId="16" xfId="152" applyFont="1" applyFill="1" applyBorder="1" applyAlignment="1">
      <alignment vertical="center" wrapText="1"/>
    </xf>
    <xf numFmtId="0" fontId="27" fillId="0" borderId="14" xfId="152" applyFont="1" applyFill="1" applyBorder="1" applyAlignment="1">
      <alignment horizontal="center" vertical="center" wrapText="1"/>
    </xf>
    <xf numFmtId="0" fontId="27" fillId="0" borderId="16" xfId="152" applyFont="1" applyFill="1" applyBorder="1" applyAlignment="1">
      <alignment horizontal="center" vertical="center" wrapText="1"/>
    </xf>
    <xf numFmtId="0" fontId="27" fillId="0" borderId="11" xfId="150" applyFont="1" applyFill="1" applyBorder="1" applyAlignment="1">
      <alignment horizontal="left" vertical="center" wrapText="1"/>
    </xf>
    <xf numFmtId="180" fontId="27" fillId="0" borderId="11" xfId="150" applyNumberFormat="1" applyFont="1" applyFill="1" applyBorder="1" applyAlignment="1">
      <alignment horizontal="right" vertical="center" wrapText="1"/>
    </xf>
    <xf numFmtId="0" fontId="27" fillId="0" borderId="14" xfId="150" applyFont="1" applyFill="1" applyBorder="1" applyAlignment="1">
      <alignment horizontal="left" vertical="center" wrapText="1"/>
    </xf>
    <xf numFmtId="0" fontId="27" fillId="0" borderId="16" xfId="150" applyFont="1" applyFill="1" applyBorder="1" applyAlignment="1">
      <alignment horizontal="left" vertical="center" wrapText="1"/>
    </xf>
    <xf numFmtId="0" fontId="27" fillId="0" borderId="14" xfId="57" applyFont="1" applyFill="1" applyBorder="1" applyAlignment="1">
      <alignment vertical="center"/>
    </xf>
    <xf numFmtId="0" fontId="27" fillId="0" borderId="16" xfId="57" applyFont="1" applyFill="1" applyBorder="1" applyAlignment="1">
      <alignment vertical="center"/>
    </xf>
    <xf numFmtId="0" fontId="27" fillId="0" borderId="11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3" fontId="27" fillId="0" borderId="13" xfId="150" applyNumberFormat="1" applyFont="1" applyFill="1" applyBorder="1" applyAlignment="1" applyProtection="1">
      <alignment horizontal="right" vertical="center" wrapText="1"/>
    </xf>
    <xf numFmtId="0" fontId="27" fillId="0" borderId="11" xfId="150" applyFont="1" applyBorder="1" applyAlignment="1">
      <alignment horizontal="centerContinuous"/>
    </xf>
    <xf numFmtId="0" fontId="27" fillId="0" borderId="11" xfId="150" applyFont="1" applyBorder="1" applyAlignment="1">
      <alignment horizontal="centerContinuous" vertical="center"/>
    </xf>
    <xf numFmtId="184" fontId="27" fillId="0" borderId="15" xfId="150" applyNumberFormat="1" applyFont="1" applyFill="1" applyBorder="1" applyAlignment="1" applyProtection="1">
      <alignment horizontal="center" vertical="center"/>
    </xf>
    <xf numFmtId="49" fontId="27" fillId="2" borderId="11" xfId="150" applyNumberFormat="1" applyFont="1" applyFill="1" applyBorder="1" applyAlignment="1">
      <alignment horizontal="center" vertical="center" wrapText="1"/>
    </xf>
    <xf numFmtId="49" fontId="27" fillId="2" borderId="17" xfId="150" applyNumberFormat="1" applyFont="1" applyFill="1" applyBorder="1" applyAlignment="1">
      <alignment horizontal="center" vertical="center" wrapText="1"/>
    </xf>
    <xf numFmtId="0" fontId="27" fillId="0" borderId="11" xfId="150" applyFont="1" applyBorder="1" applyAlignment="1">
      <alignment horizontal="center" vertical="center" wrapText="1"/>
    </xf>
    <xf numFmtId="49" fontId="27" fillId="2" borderId="11" xfId="150" applyNumberFormat="1" applyFont="1" applyFill="1" applyBorder="1" applyAlignment="1">
      <alignment horizontal="center" vertical="center"/>
    </xf>
    <xf numFmtId="49" fontId="27" fillId="2" borderId="19" xfId="150" applyNumberFormat="1" applyFont="1" applyFill="1" applyBorder="1" applyAlignment="1">
      <alignment horizontal="center" vertical="center" wrapText="1"/>
    </xf>
    <xf numFmtId="0" fontId="27" fillId="0" borderId="0" xfId="152" applyFont="1" applyFill="1">
      <alignment vertical="center"/>
    </xf>
    <xf numFmtId="180" fontId="27" fillId="0" borderId="11" xfId="150" applyNumberFormat="1" applyFont="1" applyFill="1" applyBorder="1" applyAlignment="1" applyProtection="1">
      <alignment horizontal="right" vertical="center" wrapText="1"/>
    </xf>
    <xf numFmtId="4" fontId="27" fillId="0" borderId="11" xfId="150" applyNumberFormat="1" applyFont="1" applyFill="1" applyBorder="1" applyAlignment="1" applyProtection="1">
      <alignment horizontal="right" vertical="center" wrapText="1"/>
    </xf>
    <xf numFmtId="0" fontId="27" fillId="0" borderId="14" xfId="21" applyNumberFormat="1" applyFont="1" applyFill="1" applyBorder="1" applyAlignment="1" applyProtection="1">
      <alignment horizontal="center" vertical="center"/>
    </xf>
    <xf numFmtId="0" fontId="27" fillId="0" borderId="15" xfId="21" applyNumberFormat="1" applyFont="1" applyFill="1" applyBorder="1" applyAlignment="1" applyProtection="1">
      <alignment horizontal="center" vertical="center"/>
    </xf>
    <xf numFmtId="0" fontId="27" fillId="0" borderId="16" xfId="21" applyNumberFormat="1" applyFont="1" applyFill="1" applyBorder="1" applyAlignment="1" applyProtection="1">
      <alignment horizontal="center" vertical="center"/>
    </xf>
    <xf numFmtId="0" fontId="27" fillId="0" borderId="17" xfId="21" applyNumberFormat="1" applyFont="1" applyFill="1" applyBorder="1" applyAlignment="1" applyProtection="1">
      <alignment horizontal="center" vertical="center"/>
    </xf>
    <xf numFmtId="0" fontId="27" fillId="0" borderId="11" xfId="21" applyNumberFormat="1" applyFont="1" applyFill="1" applyBorder="1" applyAlignment="1" applyProtection="1">
      <alignment horizontal="center" vertical="center" wrapText="1"/>
    </xf>
    <xf numFmtId="0" fontId="27" fillId="0" borderId="11" xfId="21" applyNumberFormat="1" applyFont="1" applyFill="1" applyBorder="1" applyAlignment="1" applyProtection="1">
      <alignment horizontal="center" vertical="center"/>
    </xf>
    <xf numFmtId="176" fontId="27" fillId="0" borderId="11" xfId="21" applyNumberFormat="1" applyFont="1" applyFill="1" applyBorder="1" applyAlignment="1" applyProtection="1">
      <alignment horizontal="center" vertical="center"/>
    </xf>
    <xf numFmtId="185" fontId="27" fillId="0" borderId="11" xfId="21" applyNumberFormat="1" applyFont="1" applyFill="1" applyBorder="1" applyAlignment="1" applyProtection="1">
      <alignment horizontal="center" vertical="center"/>
    </xf>
    <xf numFmtId="0" fontId="27" fillId="0" borderId="18" xfId="21" applyNumberFormat="1" applyFont="1" applyFill="1" applyBorder="1" applyAlignment="1" applyProtection="1">
      <alignment horizontal="center" vertical="center"/>
    </xf>
    <xf numFmtId="0" fontId="27" fillId="0" borderId="11" xfId="21" applyFont="1" applyBorder="1" applyAlignment="1">
      <alignment horizontal="center" vertical="center"/>
    </xf>
    <xf numFmtId="0" fontId="27" fillId="0" borderId="19" xfId="21" applyNumberFormat="1" applyFont="1" applyFill="1" applyBorder="1" applyAlignment="1" applyProtection="1">
      <alignment horizontal="center" vertical="center"/>
    </xf>
    <xf numFmtId="0" fontId="27" fillId="0" borderId="11" xfId="149" applyFont="1" applyBorder="1" applyAlignment="1">
      <alignment horizontal="center" vertical="center"/>
    </xf>
    <xf numFmtId="49" fontId="27" fillId="0" borderId="11" xfId="149" applyNumberFormat="1" applyFont="1" applyFill="1" applyBorder="1" applyAlignment="1">
      <alignment horizontal="left" vertical="center"/>
    </xf>
    <xf numFmtId="49" fontId="27" fillId="0" borderId="11" xfId="21" applyNumberFormat="1" applyFont="1" applyFill="1" applyBorder="1" applyAlignment="1">
      <alignment horizontal="left" vertical="center"/>
    </xf>
    <xf numFmtId="49" fontId="27" fillId="0" borderId="11" xfId="21" applyNumberFormat="1" applyFont="1" applyFill="1" applyBorder="1" applyAlignment="1">
      <alignment horizontal="left" vertical="center" wrapText="1"/>
    </xf>
    <xf numFmtId="180" fontId="27" fillId="0" borderId="11" xfId="21" applyNumberFormat="1" applyFont="1" applyFill="1" applyBorder="1" applyAlignment="1">
      <alignment horizontal="right" vertical="center"/>
    </xf>
    <xf numFmtId="0" fontId="27" fillId="0" borderId="14" xfId="21" applyFont="1" applyBorder="1" applyAlignment="1">
      <alignment horizontal="center" vertical="center"/>
    </xf>
    <xf numFmtId="0" fontId="27" fillId="0" borderId="15" xfId="21" applyFont="1" applyBorder="1" applyAlignment="1">
      <alignment horizontal="center" vertical="center"/>
    </xf>
    <xf numFmtId="0" fontId="27" fillId="0" borderId="16" xfId="21" applyFont="1" applyBorder="1" applyAlignment="1">
      <alignment horizontal="center" vertical="center"/>
    </xf>
    <xf numFmtId="0" fontId="6" fillId="0" borderId="0" xfId="38" applyFont="1" applyAlignment="1"/>
    <xf numFmtId="0" fontId="6" fillId="0" borderId="0" xfId="38" applyFont="1" applyFill="1" applyAlignment="1"/>
    <xf numFmtId="0" fontId="6" fillId="0" borderId="0" xfId="38" applyAlignment="1"/>
    <xf numFmtId="0" fontId="32" fillId="0" borderId="0" xfId="38" applyNumberFormat="1" applyFont="1" applyFill="1" applyAlignment="1" applyProtection="1">
      <alignment horizontal="center" vertical="center"/>
    </xf>
    <xf numFmtId="0" fontId="6" fillId="0" borderId="13" xfId="38" applyFont="1" applyFill="1" applyBorder="1" applyAlignment="1">
      <alignment vertical="center"/>
    </xf>
    <xf numFmtId="0" fontId="6" fillId="0" borderId="0" xfId="38" applyFont="1" applyFill="1" applyAlignment="1">
      <alignment vertical="center"/>
    </xf>
    <xf numFmtId="0" fontId="6" fillId="0" borderId="11" xfId="38" applyFont="1" applyFill="1" applyBorder="1" applyAlignment="1">
      <alignment horizontal="center" vertical="center"/>
    </xf>
    <xf numFmtId="0" fontId="6" fillId="0" borderId="11" xfId="38" applyNumberFormat="1" applyFont="1" applyFill="1" applyBorder="1" applyAlignment="1" applyProtection="1">
      <alignment horizontal="center" vertical="center"/>
    </xf>
    <xf numFmtId="49" fontId="6" fillId="2" borderId="11" xfId="38" applyNumberFormat="1" applyFont="1" applyFill="1" applyBorder="1" applyAlignment="1">
      <alignment horizontal="center" vertical="center" wrapText="1"/>
    </xf>
    <xf numFmtId="49" fontId="6" fillId="2" borderId="14" xfId="38" applyNumberFormat="1" applyFont="1" applyFill="1" applyBorder="1" applyAlignment="1">
      <alignment horizontal="center" vertical="center" wrapText="1"/>
    </xf>
    <xf numFmtId="49" fontId="6" fillId="2" borderId="15" xfId="38" applyNumberFormat="1" applyFont="1" applyFill="1" applyBorder="1" applyAlignment="1">
      <alignment horizontal="center" vertical="center" wrapText="1"/>
    </xf>
    <xf numFmtId="49" fontId="6" fillId="2" borderId="17" xfId="38" applyNumberFormat="1" applyFont="1" applyFill="1" applyBorder="1" applyAlignment="1">
      <alignment horizontal="center" vertical="center" wrapText="1"/>
    </xf>
    <xf numFmtId="49" fontId="6" fillId="2" borderId="19" xfId="38" applyNumberFormat="1" applyFont="1" applyFill="1" applyBorder="1" applyAlignment="1">
      <alignment horizontal="center" vertical="center" wrapText="1"/>
    </xf>
    <xf numFmtId="0" fontId="6" fillId="0" borderId="17" xfId="38" applyFont="1" applyBorder="1" applyAlignment="1">
      <alignment horizontal="center" vertical="center"/>
    </xf>
    <xf numFmtId="0" fontId="6" fillId="0" borderId="17" xfId="38" applyFont="1" applyFill="1" applyBorder="1" applyAlignment="1">
      <alignment horizontal="center" vertical="center"/>
    </xf>
    <xf numFmtId="49" fontId="6" fillId="0" borderId="11" xfId="38" applyNumberFormat="1" applyFont="1" applyFill="1" applyBorder="1" applyAlignment="1" applyProtection="1">
      <alignment horizontal="left" vertical="center"/>
    </xf>
    <xf numFmtId="49" fontId="6" fillId="0" borderId="14" xfId="38" applyNumberFormat="1" applyFont="1" applyFill="1" applyBorder="1" applyAlignment="1" applyProtection="1">
      <alignment horizontal="left" vertical="center" wrapText="1"/>
    </xf>
    <xf numFmtId="180" fontId="6" fillId="0" borderId="14" xfId="38" applyNumberFormat="1" applyFont="1" applyFill="1" applyBorder="1" applyAlignment="1" applyProtection="1">
      <alignment horizontal="right" vertical="center" wrapText="1"/>
    </xf>
    <xf numFmtId="180" fontId="6" fillId="0" borderId="11" xfId="38" applyNumberFormat="1" applyFont="1" applyFill="1" applyBorder="1" applyAlignment="1" applyProtection="1">
      <alignment horizontal="right" vertical="center" wrapText="1"/>
    </xf>
    <xf numFmtId="49" fontId="6" fillId="2" borderId="16" xfId="38" applyNumberFormat="1" applyFont="1" applyFill="1" applyBorder="1" applyAlignment="1">
      <alignment horizontal="center" vertical="center" wrapText="1"/>
    </xf>
    <xf numFmtId="0" fontId="6" fillId="0" borderId="0" xfId="38" applyFont="1" applyFill="1" applyAlignment="1">
      <alignment horizontal="right" vertical="center"/>
    </xf>
    <xf numFmtId="0" fontId="6" fillId="0" borderId="0" xfId="57" applyFill="1" applyAlignment="1"/>
    <xf numFmtId="0" fontId="6" fillId="0" borderId="0" xfId="57" applyAlignment="1"/>
    <xf numFmtId="0" fontId="26" fillId="0" borderId="0" xfId="57" applyFont="1" applyAlignment="1">
      <alignment horizontal="center" vertical="center"/>
    </xf>
    <xf numFmtId="49" fontId="27" fillId="0" borderId="13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26" xfId="137" applyFont="1" applyBorder="1" applyAlignment="1">
      <alignment horizontal="center" vertical="center"/>
    </xf>
    <xf numFmtId="0" fontId="0" fillId="0" borderId="26" xfId="137" applyBorder="1" applyAlignment="1">
      <alignment horizontal="center" vertical="center"/>
    </xf>
    <xf numFmtId="0" fontId="0" fillId="0" borderId="27" xfId="137" applyFont="1" applyBorder="1" applyAlignment="1">
      <alignment horizontal="center" vertical="center"/>
    </xf>
    <xf numFmtId="0" fontId="33" fillId="0" borderId="28" xfId="57" applyFont="1" applyFill="1" applyBorder="1" applyAlignment="1">
      <alignment horizontal="center" vertical="center"/>
    </xf>
    <xf numFmtId="0" fontId="33" fillId="0" borderId="14" xfId="57" applyFont="1" applyFill="1" applyBorder="1" applyAlignment="1">
      <alignment horizontal="center" vertical="center"/>
    </xf>
    <xf numFmtId="0" fontId="33" fillId="0" borderId="16" xfId="57" applyFont="1" applyFill="1" applyBorder="1" applyAlignment="1">
      <alignment horizontal="center" vertical="center"/>
    </xf>
    <xf numFmtId="0" fontId="33" fillId="0" borderId="11" xfId="57" applyFont="1" applyBorder="1" applyAlignment="1">
      <alignment horizontal="center" vertical="center"/>
    </xf>
    <xf numFmtId="0" fontId="33" fillId="0" borderId="16" xfId="57" applyFont="1" applyBorder="1" applyAlignment="1">
      <alignment horizontal="center" vertical="center"/>
    </xf>
    <xf numFmtId="0" fontId="33" fillId="0" borderId="7" xfId="57" applyFont="1" applyFill="1" applyBorder="1" applyAlignment="1">
      <alignment horizontal="center" vertical="center"/>
    </xf>
    <xf numFmtId="0" fontId="33" fillId="0" borderId="17" xfId="57" applyFont="1" applyFill="1" applyBorder="1" applyAlignment="1">
      <alignment horizontal="center" vertical="center" wrapText="1"/>
    </xf>
    <xf numFmtId="0" fontId="33" fillId="0" borderId="14" xfId="57" applyFont="1" applyBorder="1" applyAlignment="1">
      <alignment horizontal="center" vertical="center"/>
    </xf>
    <xf numFmtId="0" fontId="33" fillId="0" borderId="29" xfId="57" applyFont="1" applyFill="1" applyBorder="1" applyAlignment="1">
      <alignment horizontal="center" vertical="center"/>
    </xf>
    <xf numFmtId="0" fontId="33" fillId="0" borderId="19" xfId="57" applyFont="1" applyFill="1" applyBorder="1" applyAlignment="1">
      <alignment horizontal="center" vertical="center" wrapText="1"/>
    </xf>
    <xf numFmtId="0" fontId="33" fillId="0" borderId="25" xfId="57" applyFont="1" applyBorder="1" applyAlignment="1">
      <alignment horizontal="center" vertical="center"/>
    </xf>
    <xf numFmtId="187" fontId="6" fillId="0" borderId="14" xfId="57" applyNumberFormat="1" applyFont="1" applyFill="1" applyBorder="1" applyAlignment="1">
      <alignment horizontal="left" vertical="center"/>
    </xf>
    <xf numFmtId="180" fontId="6" fillId="0" borderId="17" xfId="57" applyNumberFormat="1" applyFont="1" applyFill="1" applyBorder="1" applyAlignment="1" applyProtection="1">
      <alignment horizontal="right" vertical="center" wrapText="1"/>
    </xf>
    <xf numFmtId="187" fontId="6" fillId="0" borderId="15" xfId="57" applyNumberFormat="1" applyFont="1" applyFill="1" applyBorder="1" applyAlignment="1">
      <alignment horizontal="left" vertical="center"/>
    </xf>
    <xf numFmtId="177" fontId="6" fillId="0" borderId="17" xfId="57" applyNumberFormat="1" applyFont="1" applyFill="1" applyBorder="1" applyAlignment="1" applyProtection="1">
      <alignment horizontal="right" vertical="center" wrapText="1"/>
    </xf>
    <xf numFmtId="180" fontId="6" fillId="0" borderId="11" xfId="57" applyNumberFormat="1" applyFill="1" applyBorder="1" applyAlignment="1">
      <alignment horizontal="right" vertical="center" wrapText="1"/>
    </xf>
    <xf numFmtId="180" fontId="6" fillId="0" borderId="11" xfId="57" applyNumberFormat="1" applyFont="1" applyFill="1" applyBorder="1" applyAlignment="1" applyProtection="1">
      <alignment horizontal="right" vertical="center" wrapText="1"/>
    </xf>
    <xf numFmtId="180" fontId="6" fillId="0" borderId="18" xfId="57" applyNumberFormat="1" applyFont="1" applyFill="1" applyBorder="1" applyAlignment="1" applyProtection="1">
      <alignment horizontal="right" vertical="center" wrapText="1"/>
    </xf>
    <xf numFmtId="187" fontId="6" fillId="0" borderId="15" xfId="57" applyNumberFormat="1" applyFont="1" applyFill="1" applyBorder="1" applyAlignment="1" applyProtection="1">
      <alignment horizontal="left" vertical="center"/>
    </xf>
    <xf numFmtId="180" fontId="28" fillId="0" borderId="0" xfId="136" applyNumberFormat="1" applyFont="1" applyFill="1" applyAlignment="1">
      <alignment horizontal="right" vertical="center" wrapText="1"/>
    </xf>
    <xf numFmtId="187" fontId="6" fillId="0" borderId="14" xfId="57" applyNumberFormat="1" applyFont="1" applyFill="1" applyBorder="1" applyAlignment="1">
      <alignment horizontal="left" vertical="center" wrapText="1"/>
    </xf>
    <xf numFmtId="180" fontId="6" fillId="0" borderId="19" xfId="57" applyNumberFormat="1" applyFont="1" applyFill="1" applyBorder="1" applyAlignment="1" applyProtection="1">
      <alignment horizontal="right" vertical="center" wrapText="1"/>
    </xf>
    <xf numFmtId="187" fontId="6" fillId="0" borderId="22" xfId="57" applyNumberFormat="1" applyFont="1" applyFill="1" applyBorder="1" applyAlignment="1">
      <alignment horizontal="left" vertical="center"/>
    </xf>
    <xf numFmtId="187" fontId="6" fillId="0" borderId="14" xfId="57" applyNumberFormat="1" applyFont="1" applyFill="1" applyBorder="1" applyAlignment="1" applyProtection="1">
      <alignment horizontal="left" vertical="center"/>
    </xf>
    <xf numFmtId="177" fontId="6" fillId="0" borderId="11" xfId="57" applyNumberFormat="1" applyFont="1" applyFill="1" applyBorder="1" applyAlignment="1"/>
    <xf numFmtId="180" fontId="6" fillId="0" borderId="11" xfId="57" applyNumberFormat="1" applyFill="1" applyBorder="1" applyAlignment="1">
      <alignment vertical="center"/>
    </xf>
    <xf numFmtId="0" fontId="6" fillId="0" borderId="14" xfId="57" applyFont="1" applyFill="1" applyBorder="1" applyAlignment="1">
      <alignment vertical="center" wrapText="1"/>
    </xf>
    <xf numFmtId="177" fontId="6" fillId="0" borderId="11" xfId="57" applyNumberFormat="1" applyFont="1" applyBorder="1" applyAlignment="1"/>
    <xf numFmtId="180" fontId="6" fillId="0" borderId="11" xfId="57" applyNumberFormat="1" applyBorder="1" applyAlignment="1">
      <alignment horizontal="right" vertical="center" wrapText="1"/>
    </xf>
    <xf numFmtId="0" fontId="6" fillId="0" borderId="14" xfId="57" applyFont="1" applyBorder="1" applyAlignment="1">
      <alignment vertical="center" wrapText="1"/>
    </xf>
    <xf numFmtId="0" fontId="6" fillId="0" borderId="11" xfId="57" applyFont="1" applyFill="1" applyBorder="1" applyAlignment="1"/>
    <xf numFmtId="177" fontId="6" fillId="0" borderId="11" xfId="57" applyNumberFormat="1" applyFont="1" applyFill="1" applyBorder="1" applyAlignment="1" applyProtection="1">
      <alignment horizontal="right" vertical="center"/>
    </xf>
    <xf numFmtId="0" fontId="6" fillId="0" borderId="14" xfId="57" applyFont="1" applyBorder="1" applyAlignment="1">
      <alignment vertical="center"/>
    </xf>
    <xf numFmtId="0" fontId="6" fillId="0" borderId="16" xfId="57" applyFont="1" applyFill="1" applyBorder="1" applyAlignment="1">
      <alignment horizontal="left" vertical="center"/>
    </xf>
    <xf numFmtId="180" fontId="6" fillId="0" borderId="11" xfId="57" applyNumberFormat="1" applyBorder="1" applyAlignment="1">
      <alignment vertical="center"/>
    </xf>
    <xf numFmtId="0" fontId="6" fillId="0" borderId="11" xfId="57" applyFont="1" applyFill="1" applyBorder="1" applyAlignment="1">
      <alignment horizontal="center" vertical="center"/>
    </xf>
    <xf numFmtId="0" fontId="4" fillId="0" borderId="11" xfId="136" applyFill="1" applyBorder="1">
      <alignment vertical="center"/>
    </xf>
    <xf numFmtId="0" fontId="6" fillId="0" borderId="14" xfId="57" applyFont="1" applyFill="1" applyBorder="1" applyAlignment="1">
      <alignment vertical="center"/>
    </xf>
    <xf numFmtId="0" fontId="6" fillId="0" borderId="14" xfId="57" applyFont="1" applyFill="1" applyBorder="1" applyAlignment="1">
      <alignment horizontal="center" vertical="center"/>
    </xf>
    <xf numFmtId="0" fontId="6" fillId="0" borderId="15" xfId="57" applyFont="1" applyFill="1" applyBorder="1" applyAlignment="1">
      <alignment horizontal="center" vertical="center"/>
    </xf>
    <xf numFmtId="0" fontId="27" fillId="0" borderId="0" xfId="57" applyFont="1" applyFill="1" applyAlignment="1">
      <alignment horizontal="right" vertical="center"/>
    </xf>
    <xf numFmtId="0" fontId="33" fillId="0" borderId="17" xfId="57" applyFont="1" applyBorder="1" applyAlignment="1">
      <alignment horizontal="center" vertical="center"/>
    </xf>
    <xf numFmtId="0" fontId="33" fillId="0" borderId="17" xfId="57" applyFont="1" applyBorder="1" applyAlignment="1">
      <alignment horizontal="center" vertical="center" wrapText="1"/>
    </xf>
    <xf numFmtId="0" fontId="33" fillId="0" borderId="19" xfId="57" applyFont="1" applyBorder="1" applyAlignment="1">
      <alignment horizontal="center" vertical="center"/>
    </xf>
    <xf numFmtId="0" fontId="33" fillId="0" borderId="19" xfId="57" applyFont="1" applyBorder="1" applyAlignment="1">
      <alignment horizontal="center" vertical="center" wrapText="1"/>
    </xf>
    <xf numFmtId="4" fontId="6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47" customWidth="1"/>
    <col min="2" max="2" width="15.625" style="247" customWidth="1"/>
    <col min="3" max="3" width="14.625" style="247" customWidth="1"/>
    <col min="4" max="5" width="12.75" style="247" customWidth="1"/>
    <col min="6" max="6" width="11.875" style="247" customWidth="1"/>
    <col min="7" max="7" width="11.125" style="247" customWidth="1"/>
    <col min="8" max="8" width="13.5" style="247" customWidth="1"/>
    <col min="9" max="9" width="14.25" style="247" customWidth="1"/>
    <col min="10" max="10" width="14.375" style="247" customWidth="1"/>
    <col min="11" max="11" width="13.375" style="247" customWidth="1"/>
    <col min="12" max="12" width="9.75" style="247" customWidth="1"/>
    <col min="13" max="16384" width="9" style="247"/>
  </cols>
  <sheetData>
    <row r="1" ht="42" customHeight="1" spans="1:18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/>
      <c r="N1"/>
      <c r="O1"/>
      <c r="P1"/>
      <c r="Q1"/>
      <c r="R1"/>
    </row>
    <row r="2" ht="15" customHeight="1" spans="1:18">
      <c r="A2" s="249" t="s">
        <v>1</v>
      </c>
      <c r="B2" s="250"/>
      <c r="C2" s="250"/>
      <c r="D2"/>
      <c r="E2"/>
      <c r="F2"/>
      <c r="G2"/>
      <c r="H2"/>
      <c r="I2"/>
      <c r="J2"/>
      <c r="K2"/>
      <c r="L2" s="294" t="s">
        <v>2</v>
      </c>
      <c r="M2"/>
      <c r="N2"/>
      <c r="O2"/>
      <c r="P2"/>
      <c r="Q2"/>
      <c r="R2"/>
    </row>
    <row r="3" ht="21.75" customHeight="1" spans="1:18">
      <c r="A3" s="251" t="s">
        <v>3</v>
      </c>
      <c r="B3" s="252"/>
      <c r="C3" s="253" t="s">
        <v>4</v>
      </c>
      <c r="D3" s="253"/>
      <c r="E3" s="253"/>
      <c r="F3" s="253"/>
      <c r="G3" s="253"/>
      <c r="H3" s="253"/>
      <c r="I3" s="253"/>
      <c r="J3" s="253"/>
      <c r="K3" s="253"/>
      <c r="L3" s="253"/>
      <c r="M3"/>
      <c r="N3"/>
      <c r="O3"/>
      <c r="P3"/>
      <c r="Q3"/>
      <c r="R3"/>
    </row>
    <row r="4" ht="18" customHeight="1" spans="1:18">
      <c r="A4" s="254" t="s">
        <v>5</v>
      </c>
      <c r="B4" s="254" t="s">
        <v>6</v>
      </c>
      <c r="C4" s="254" t="s">
        <v>5</v>
      </c>
      <c r="D4" s="254" t="s">
        <v>7</v>
      </c>
      <c r="E4" s="255" t="s">
        <v>8</v>
      </c>
      <c r="F4" s="256"/>
      <c r="G4" s="257" t="s">
        <v>9</v>
      </c>
      <c r="H4" s="258"/>
      <c r="I4" s="258"/>
      <c r="J4" s="258"/>
      <c r="K4" s="258"/>
      <c r="L4" s="258"/>
      <c r="M4"/>
      <c r="N4"/>
      <c r="O4"/>
      <c r="P4"/>
      <c r="Q4"/>
      <c r="R4"/>
    </row>
    <row r="5" ht="18.75" customHeight="1" spans="1:18">
      <c r="A5" s="259"/>
      <c r="B5" s="259"/>
      <c r="C5" s="259"/>
      <c r="D5" s="259"/>
      <c r="E5" s="260" t="s">
        <v>10</v>
      </c>
      <c r="F5" s="260" t="s">
        <v>11</v>
      </c>
      <c r="G5" s="261" t="s">
        <v>12</v>
      </c>
      <c r="H5" s="258"/>
      <c r="I5" s="295" t="s">
        <v>13</v>
      </c>
      <c r="J5" s="296" t="s">
        <v>14</v>
      </c>
      <c r="K5" s="296" t="s">
        <v>15</v>
      </c>
      <c r="L5" s="295" t="s">
        <v>16</v>
      </c>
      <c r="M5"/>
      <c r="N5"/>
      <c r="O5"/>
      <c r="P5"/>
      <c r="Q5"/>
      <c r="R5"/>
    </row>
    <row r="6" ht="30" customHeight="1" spans="1:18">
      <c r="A6" s="262"/>
      <c r="B6" s="262"/>
      <c r="C6" s="262"/>
      <c r="D6" s="262"/>
      <c r="E6" s="263"/>
      <c r="F6" s="263"/>
      <c r="G6" s="264" t="s">
        <v>17</v>
      </c>
      <c r="H6" s="264" t="s">
        <v>18</v>
      </c>
      <c r="I6" s="297"/>
      <c r="J6" s="298"/>
      <c r="K6" s="298"/>
      <c r="L6" s="297"/>
      <c r="M6"/>
      <c r="N6"/>
      <c r="O6"/>
      <c r="P6"/>
      <c r="Q6"/>
      <c r="R6"/>
    </row>
    <row r="7" s="246" customFormat="1" ht="20.1" customHeight="1" spans="1:18">
      <c r="A7" s="265" t="s">
        <v>19</v>
      </c>
      <c r="B7" s="266">
        <v>807.21</v>
      </c>
      <c r="C7" s="267" t="s">
        <v>20</v>
      </c>
      <c r="D7" s="268">
        <v>575.31</v>
      </c>
      <c r="E7" s="269">
        <v>0</v>
      </c>
      <c r="F7" s="269">
        <v>0</v>
      </c>
      <c r="G7" s="269">
        <v>575.31</v>
      </c>
      <c r="H7" s="269">
        <v>575.31</v>
      </c>
      <c r="I7" s="269">
        <v>0</v>
      </c>
      <c r="J7" s="269">
        <v>0</v>
      </c>
      <c r="K7" s="269">
        <v>0</v>
      </c>
      <c r="L7" s="269">
        <v>0</v>
      </c>
      <c r="M7" s="38"/>
      <c r="N7" s="38"/>
      <c r="O7" s="38"/>
      <c r="P7" s="38"/>
      <c r="Q7" s="38"/>
      <c r="R7" s="38"/>
    </row>
    <row r="8" s="246" customFormat="1" ht="20.1" customHeight="1" spans="1:18">
      <c r="A8" s="265" t="s">
        <v>21</v>
      </c>
      <c r="B8" s="270">
        <v>807.21</v>
      </c>
      <c r="C8" s="267" t="s">
        <v>22</v>
      </c>
      <c r="D8" s="268">
        <v>506.51</v>
      </c>
      <c r="E8" s="269">
        <v>0</v>
      </c>
      <c r="F8" s="269">
        <v>0</v>
      </c>
      <c r="G8" s="269">
        <v>506.51</v>
      </c>
      <c r="H8" s="269">
        <v>506.51</v>
      </c>
      <c r="I8" s="269">
        <v>0</v>
      </c>
      <c r="J8" s="269">
        <v>0</v>
      </c>
      <c r="K8" s="269">
        <v>0</v>
      </c>
      <c r="L8" s="269">
        <v>0</v>
      </c>
      <c r="M8" s="38"/>
      <c r="N8" s="38"/>
      <c r="O8" s="38"/>
      <c r="P8" s="38"/>
      <c r="Q8" s="38"/>
      <c r="R8" s="38"/>
    </row>
    <row r="9" s="246" customFormat="1" ht="20.1" customHeight="1" spans="1:18">
      <c r="A9" s="265" t="s">
        <v>23</v>
      </c>
      <c r="B9" s="271">
        <v>0</v>
      </c>
      <c r="C9" s="272" t="s">
        <v>24</v>
      </c>
      <c r="D9" s="268">
        <v>68.8</v>
      </c>
      <c r="E9" s="269">
        <v>0</v>
      </c>
      <c r="F9" s="269">
        <v>0</v>
      </c>
      <c r="G9" s="269">
        <v>68.8</v>
      </c>
      <c r="H9" s="269">
        <v>68.8</v>
      </c>
      <c r="I9" s="269">
        <v>0</v>
      </c>
      <c r="J9" s="269">
        <v>0</v>
      </c>
      <c r="K9" s="269">
        <v>0</v>
      </c>
      <c r="L9" s="269">
        <v>0</v>
      </c>
      <c r="M9" s="38"/>
      <c r="N9" s="38"/>
      <c r="O9" s="38"/>
      <c r="P9" s="38"/>
      <c r="Q9" s="38"/>
      <c r="R9" s="38"/>
    </row>
    <row r="10" s="246" customFormat="1" ht="20.1" customHeight="1" spans="1:18">
      <c r="A10" s="265" t="s">
        <v>25</v>
      </c>
      <c r="B10" s="266">
        <v>0</v>
      </c>
      <c r="C10" s="272" t="s">
        <v>26</v>
      </c>
      <c r="D10" s="268">
        <v>231.9</v>
      </c>
      <c r="E10" s="269">
        <v>0</v>
      </c>
      <c r="F10" s="269">
        <v>0</v>
      </c>
      <c r="G10" s="269">
        <v>231.9</v>
      </c>
      <c r="H10" s="269">
        <v>231.9</v>
      </c>
      <c r="I10" s="269">
        <v>0</v>
      </c>
      <c r="J10" s="269">
        <v>0</v>
      </c>
      <c r="K10" s="269">
        <v>0</v>
      </c>
      <c r="L10" s="269">
        <v>0</v>
      </c>
      <c r="M10" s="38"/>
      <c r="N10" s="38"/>
      <c r="O10" s="38"/>
      <c r="P10" s="38"/>
      <c r="Q10" s="38"/>
      <c r="R10" s="38"/>
    </row>
    <row r="11" s="246" customFormat="1" ht="20.1" customHeight="1" spans="1:18">
      <c r="A11" s="265" t="s">
        <v>27</v>
      </c>
      <c r="B11" s="270">
        <v>0</v>
      </c>
      <c r="C11" s="267" t="s">
        <v>28</v>
      </c>
      <c r="D11" s="268">
        <v>164.9</v>
      </c>
      <c r="E11" s="269">
        <v>0</v>
      </c>
      <c r="F11" s="269">
        <v>0</v>
      </c>
      <c r="G11" s="273">
        <v>164.9</v>
      </c>
      <c r="H11" s="269">
        <v>164.9</v>
      </c>
      <c r="I11" s="269">
        <v>0</v>
      </c>
      <c r="J11" s="269">
        <v>0</v>
      </c>
      <c r="K11" s="269">
        <v>0</v>
      </c>
      <c r="L11" s="269">
        <v>0</v>
      </c>
      <c r="M11" s="299"/>
      <c r="N11" s="299"/>
      <c r="O11" s="299"/>
      <c r="P11" s="299"/>
      <c r="Q11" s="299"/>
      <c r="R11" s="299"/>
    </row>
    <row r="12" s="246" customFormat="1" ht="20.1" customHeight="1" spans="1:18">
      <c r="A12" s="274" t="s">
        <v>29</v>
      </c>
      <c r="B12" s="275">
        <v>0</v>
      </c>
      <c r="C12" s="272" t="s">
        <v>30</v>
      </c>
      <c r="D12" s="268">
        <v>67</v>
      </c>
      <c r="E12" s="269">
        <v>0</v>
      </c>
      <c r="F12" s="269">
        <v>0</v>
      </c>
      <c r="G12" s="269">
        <v>67</v>
      </c>
      <c r="H12" s="269">
        <v>67</v>
      </c>
      <c r="I12" s="269">
        <v>0</v>
      </c>
      <c r="J12" s="269">
        <v>0</v>
      </c>
      <c r="K12" s="269">
        <v>0</v>
      </c>
      <c r="L12" s="269">
        <v>0</v>
      </c>
      <c r="M12" s="38"/>
      <c r="N12" s="38"/>
      <c r="O12" s="38"/>
      <c r="P12" s="38"/>
      <c r="Q12" s="38"/>
      <c r="R12" s="38"/>
    </row>
    <row r="13" s="246" customFormat="1" ht="20.1" customHeight="1" spans="1:18">
      <c r="A13" s="276" t="s">
        <v>31</v>
      </c>
      <c r="B13" s="271">
        <v>0</v>
      </c>
      <c r="C13" s="277"/>
      <c r="D13" s="278"/>
      <c r="E13" s="279"/>
      <c r="F13" s="279"/>
      <c r="G13" s="279"/>
      <c r="H13" s="269"/>
      <c r="I13" s="279"/>
      <c r="J13" s="279"/>
      <c r="K13" s="279"/>
      <c r="L13" s="279"/>
      <c r="M13" s="38"/>
      <c r="N13" s="38"/>
      <c r="O13" s="38"/>
      <c r="P13" s="38"/>
      <c r="Q13" s="38"/>
      <c r="R13" s="38"/>
    </row>
    <row r="14" s="246" customFormat="1" ht="20.1" customHeight="1" spans="1:18">
      <c r="A14" s="280" t="s">
        <v>32</v>
      </c>
      <c r="B14" s="266">
        <v>0</v>
      </c>
      <c r="C14" s="277"/>
      <c r="D14" s="278"/>
      <c r="E14" s="279"/>
      <c r="F14" s="279"/>
      <c r="G14" s="279"/>
      <c r="H14" s="269"/>
      <c r="I14" s="279"/>
      <c r="J14" s="279"/>
      <c r="K14" s="279"/>
      <c r="L14" s="279"/>
      <c r="M14" s="38"/>
      <c r="N14" s="38"/>
      <c r="O14" s="38"/>
      <c r="P14" s="38"/>
      <c r="Q14" s="38"/>
      <c r="R14" s="38"/>
    </row>
    <row r="15" ht="20.1" customHeight="1" spans="1:18">
      <c r="A15" s="280"/>
      <c r="B15" s="266"/>
      <c r="C15" s="277"/>
      <c r="D15" s="281"/>
      <c r="E15" s="279"/>
      <c r="F15" s="279"/>
      <c r="G15" s="279"/>
      <c r="H15" s="282"/>
      <c r="I15" s="279"/>
      <c r="J15" s="288"/>
      <c r="K15" s="288"/>
      <c r="L15" s="288"/>
      <c r="M15"/>
      <c r="N15"/>
      <c r="O15"/>
      <c r="P15"/>
      <c r="Q15"/>
      <c r="R15"/>
    </row>
    <row r="16" ht="20.1" customHeight="1" spans="1:18">
      <c r="A16" s="283"/>
      <c r="B16" s="270"/>
      <c r="C16" s="284"/>
      <c r="D16" s="285"/>
      <c r="E16" s="279"/>
      <c r="F16" s="279"/>
      <c r="G16" s="279"/>
      <c r="H16" s="282"/>
      <c r="I16" s="288"/>
      <c r="J16" s="288"/>
      <c r="K16" s="288"/>
      <c r="L16" s="288"/>
      <c r="M16"/>
      <c r="N16"/>
      <c r="O16"/>
      <c r="P16"/>
      <c r="Q16"/>
      <c r="R16"/>
    </row>
    <row r="17" ht="20.1" customHeight="1" spans="1:18">
      <c r="A17" s="286"/>
      <c r="B17" s="275"/>
      <c r="C17" s="287"/>
      <c r="D17" s="285"/>
      <c r="E17" s="279"/>
      <c r="F17" s="288"/>
      <c r="G17" s="279"/>
      <c r="H17" s="282"/>
      <c r="I17" s="279"/>
      <c r="J17" s="279"/>
      <c r="K17" s="288"/>
      <c r="L17" s="288"/>
      <c r="M17"/>
      <c r="N17"/>
      <c r="O17"/>
      <c r="P17"/>
      <c r="Q17"/>
      <c r="R17"/>
    </row>
    <row r="18" s="246" customFormat="1" ht="20.1" customHeight="1" spans="1:18">
      <c r="A18" s="289" t="s">
        <v>33</v>
      </c>
      <c r="B18" s="266">
        <v>807.21</v>
      </c>
      <c r="C18" s="290"/>
      <c r="D18" s="290"/>
      <c r="E18" s="279"/>
      <c r="F18" s="279"/>
      <c r="G18" s="279"/>
      <c r="H18" s="269"/>
      <c r="I18" s="279"/>
      <c r="J18" s="279"/>
      <c r="K18" s="279"/>
      <c r="L18" s="279"/>
      <c r="M18" s="38"/>
      <c r="N18" s="38"/>
      <c r="O18" s="38"/>
      <c r="P18" s="38"/>
      <c r="Q18" s="38"/>
      <c r="R18" s="38"/>
    </row>
    <row r="19" s="246" customFormat="1" ht="20.1" customHeight="1" spans="1:18">
      <c r="A19" s="291" t="s">
        <v>34</v>
      </c>
      <c r="B19" s="270">
        <v>0</v>
      </c>
      <c r="C19" s="290"/>
      <c r="D19" s="290"/>
      <c r="E19" s="279"/>
      <c r="F19" s="279"/>
      <c r="G19" s="279"/>
      <c r="H19" s="269"/>
      <c r="I19" s="279"/>
      <c r="J19" s="279"/>
      <c r="K19" s="279"/>
      <c r="L19" s="279"/>
      <c r="M19" s="38"/>
      <c r="N19" s="38"/>
      <c r="O19" s="38"/>
      <c r="P19" s="38"/>
      <c r="Q19" s="38"/>
      <c r="R19" s="38"/>
    </row>
    <row r="20" s="246" customFormat="1" ht="20.1" customHeight="1" spans="1:18">
      <c r="A20" s="291" t="s">
        <v>35</v>
      </c>
      <c r="B20" s="275">
        <v>0</v>
      </c>
      <c r="C20" s="290"/>
      <c r="D20" s="290"/>
      <c r="E20" s="279"/>
      <c r="F20" s="279"/>
      <c r="G20" s="279"/>
      <c r="H20" s="269"/>
      <c r="I20" s="279"/>
      <c r="J20" s="279"/>
      <c r="K20" s="279"/>
      <c r="L20" s="279"/>
      <c r="M20" s="38"/>
      <c r="N20" s="38"/>
      <c r="O20" s="38"/>
      <c r="P20" s="38"/>
      <c r="Q20" s="38"/>
      <c r="R20" s="38"/>
    </row>
    <row r="21" s="246" customFormat="1" ht="20.1" customHeight="1" spans="1:18">
      <c r="A21" s="291" t="s">
        <v>36</v>
      </c>
      <c r="B21" s="275">
        <v>0</v>
      </c>
      <c r="C21" s="290"/>
      <c r="D21" s="290"/>
      <c r="E21" s="279"/>
      <c r="F21" s="279"/>
      <c r="G21" s="279"/>
      <c r="H21" s="269"/>
      <c r="I21" s="279"/>
      <c r="J21" s="279"/>
      <c r="K21" s="279"/>
      <c r="L21" s="279"/>
      <c r="M21" s="38"/>
      <c r="N21" s="38"/>
      <c r="O21" s="38"/>
      <c r="P21" s="38"/>
      <c r="Q21" s="38"/>
      <c r="R21" s="38"/>
    </row>
    <row r="22" s="246" customFormat="1" ht="20.1" customHeight="1" spans="1:18">
      <c r="A22" s="292" t="s">
        <v>37</v>
      </c>
      <c r="B22" s="275">
        <v>807.21</v>
      </c>
      <c r="C22" s="293" t="s">
        <v>38</v>
      </c>
      <c r="D22" s="275">
        <v>807.21</v>
      </c>
      <c r="E22" s="269">
        <v>0</v>
      </c>
      <c r="F22" s="269">
        <v>0</v>
      </c>
      <c r="G22" s="269">
        <v>807.21</v>
      </c>
      <c r="H22" s="269">
        <v>807.21</v>
      </c>
      <c r="I22" s="269">
        <v>0</v>
      </c>
      <c r="J22" s="269">
        <v>0</v>
      </c>
      <c r="K22" s="269">
        <v>0</v>
      </c>
      <c r="L22" s="269">
        <v>0</v>
      </c>
      <c r="M22" s="38"/>
      <c r="N22" s="38"/>
      <c r="O22" s="38"/>
      <c r="P22" s="38"/>
      <c r="Q22" s="38"/>
      <c r="R22" s="38"/>
    </row>
    <row r="23" ht="9.75" customHeight="1" spans="1:18">
      <c r="A23"/>
      <c r="B23" s="24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46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4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4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46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39" t="s">
        <v>274</v>
      </c>
      <c r="B1" s="39"/>
      <c r="C1" s="39"/>
    </row>
    <row r="2" ht="20.1" customHeight="1" spans="1:3">
      <c r="A2" s="40" t="s">
        <v>1</v>
      </c>
      <c r="B2" s="41"/>
      <c r="C2" s="42" t="s">
        <v>2</v>
      </c>
    </row>
    <row r="3" ht="20.1" customHeight="1" spans="1:3">
      <c r="A3" s="43" t="s">
        <v>275</v>
      </c>
      <c r="B3" s="43" t="s">
        <v>276</v>
      </c>
      <c r="C3" s="43" t="s">
        <v>6</v>
      </c>
    </row>
    <row r="4" s="38" customFormat="1" ht="23.25" customHeight="1" spans="1:4">
      <c r="A4" s="44"/>
      <c r="B4" s="45" t="s">
        <v>7</v>
      </c>
      <c r="C4" s="46">
        <f>C5+C7</f>
        <v>49.6</v>
      </c>
      <c r="D4" s="47"/>
    </row>
    <row r="5" ht="23.25" customHeight="1" spans="1:3">
      <c r="A5" s="44" t="s">
        <v>236</v>
      </c>
      <c r="B5" s="45"/>
      <c r="C5" s="46">
        <f>C6</f>
        <v>18</v>
      </c>
    </row>
    <row r="6" ht="23.25" customHeight="1" spans="1:3">
      <c r="A6" s="44" t="s">
        <v>277</v>
      </c>
      <c r="B6" s="45" t="s">
        <v>206</v>
      </c>
      <c r="C6" s="46">
        <v>18</v>
      </c>
    </row>
    <row r="7" ht="23.25" customHeight="1" spans="1:3">
      <c r="A7" s="44" t="s">
        <v>242</v>
      </c>
      <c r="B7" s="45"/>
      <c r="C7" s="46">
        <f>SUM(C8:C22)</f>
        <v>31.6</v>
      </c>
    </row>
    <row r="8" ht="23.25" customHeight="1" spans="1:3">
      <c r="A8" s="44" t="s">
        <v>278</v>
      </c>
      <c r="B8" s="45" t="s">
        <v>216</v>
      </c>
      <c r="C8" s="46">
        <v>2</v>
      </c>
    </row>
    <row r="9" ht="23.25" customHeight="1" spans="1:3">
      <c r="A9" s="44" t="s">
        <v>279</v>
      </c>
      <c r="B9" s="45" t="s">
        <v>242</v>
      </c>
      <c r="C9" s="46">
        <v>2</v>
      </c>
    </row>
    <row r="10" ht="23.25" customHeight="1" spans="1:3">
      <c r="A10" s="44" t="s">
        <v>280</v>
      </c>
      <c r="B10" s="45" t="s">
        <v>216</v>
      </c>
      <c r="C10" s="46">
        <v>1.5</v>
      </c>
    </row>
    <row r="11" ht="23.25" customHeight="1" spans="1:3">
      <c r="A11" s="44" t="s">
        <v>280</v>
      </c>
      <c r="B11" s="45" t="s">
        <v>242</v>
      </c>
      <c r="C11" s="46">
        <v>0.5</v>
      </c>
    </row>
    <row r="12" ht="23.25" customHeight="1" spans="1:3">
      <c r="A12" s="44" t="s">
        <v>281</v>
      </c>
      <c r="B12" s="45" t="s">
        <v>216</v>
      </c>
      <c r="C12" s="46">
        <v>4</v>
      </c>
    </row>
    <row r="13" ht="23.25" customHeight="1" spans="1:3">
      <c r="A13" s="44" t="s">
        <v>281</v>
      </c>
      <c r="B13" s="45" t="s">
        <v>242</v>
      </c>
      <c r="C13" s="46">
        <v>2</v>
      </c>
    </row>
    <row r="14" ht="23.25" customHeight="1" spans="1:3">
      <c r="A14" s="44" t="s">
        <v>282</v>
      </c>
      <c r="B14" s="45" t="s">
        <v>216</v>
      </c>
      <c r="C14" s="46">
        <v>1.76</v>
      </c>
    </row>
    <row r="15" ht="23.25" customHeight="1" spans="1:3">
      <c r="A15" s="44" t="s">
        <v>283</v>
      </c>
      <c r="B15" s="45" t="s">
        <v>216</v>
      </c>
      <c r="C15" s="46">
        <v>1.8</v>
      </c>
    </row>
    <row r="16" ht="23.25" customHeight="1" spans="1:3">
      <c r="A16" s="44" t="s">
        <v>284</v>
      </c>
      <c r="B16" s="45" t="s">
        <v>216</v>
      </c>
      <c r="C16" s="46">
        <v>1</v>
      </c>
    </row>
    <row r="17" ht="23.25" customHeight="1" spans="1:3">
      <c r="A17" s="44" t="s">
        <v>285</v>
      </c>
      <c r="B17" s="45" t="s">
        <v>224</v>
      </c>
      <c r="C17" s="46">
        <v>1</v>
      </c>
    </row>
    <row r="18" ht="23.25" customHeight="1" spans="1:3">
      <c r="A18" s="44" t="s">
        <v>286</v>
      </c>
      <c r="B18" s="45" t="s">
        <v>226</v>
      </c>
      <c r="C18" s="46">
        <v>0.54</v>
      </c>
    </row>
    <row r="19" ht="23.25" customHeight="1" spans="1:3">
      <c r="A19" s="44" t="s">
        <v>287</v>
      </c>
      <c r="B19" s="45" t="s">
        <v>216</v>
      </c>
      <c r="C19" s="46">
        <v>6.5</v>
      </c>
    </row>
    <row r="20" ht="23.25" customHeight="1" spans="1:3">
      <c r="A20" s="44" t="s">
        <v>287</v>
      </c>
      <c r="B20" s="45" t="s">
        <v>242</v>
      </c>
      <c r="C20" s="46">
        <v>1.5</v>
      </c>
    </row>
    <row r="21" ht="23.25" customHeight="1" spans="1:3">
      <c r="A21" s="44" t="s">
        <v>288</v>
      </c>
      <c r="B21" s="45" t="s">
        <v>230</v>
      </c>
      <c r="C21" s="46">
        <v>3.5</v>
      </c>
    </row>
    <row r="22" ht="23.25" customHeight="1" spans="1:3">
      <c r="A22" s="44" t="s">
        <v>289</v>
      </c>
      <c r="B22" s="45" t="s">
        <v>242</v>
      </c>
      <c r="C22" s="46">
        <v>2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6"/>
  <sheetViews>
    <sheetView workbookViewId="0">
      <selection activeCell="I20" sqref="I20"/>
    </sheetView>
  </sheetViews>
  <sheetFormatPr defaultColWidth="9" defaultRowHeight="14.25" outlineLevelCol="4"/>
  <cols>
    <col min="1" max="1" width="16.125" style="1" customWidth="1"/>
    <col min="2" max="2" width="12.75" style="1" customWidth="1"/>
    <col min="3" max="3" width="11.125" style="1" customWidth="1"/>
    <col min="4" max="4" width="35.75" style="1" customWidth="1"/>
    <col min="5" max="5" width="16" style="1" customWidth="1"/>
    <col min="6" max="16384" width="9" style="1"/>
  </cols>
  <sheetData>
    <row r="1" ht="36" customHeight="1" spans="1:5">
      <c r="A1" s="2" t="s">
        <v>290</v>
      </c>
      <c r="B1" s="2"/>
      <c r="C1" s="2"/>
      <c r="D1" s="2"/>
      <c r="E1" s="2"/>
    </row>
    <row r="2" ht="22" customHeight="1" spans="1:5">
      <c r="A2" s="3" t="s">
        <v>291</v>
      </c>
      <c r="B2" s="3"/>
      <c r="E2" s="1" t="s">
        <v>292</v>
      </c>
    </row>
    <row r="3" ht="25" customHeight="1" spans="1:5">
      <c r="A3" s="4" t="s">
        <v>293</v>
      </c>
      <c r="B3" s="5" t="s">
        <v>294</v>
      </c>
      <c r="C3" s="6"/>
      <c r="D3" s="6"/>
      <c r="E3" s="7"/>
    </row>
    <row r="4" ht="25" customHeight="1" spans="1:5">
      <c r="A4" s="16" t="s">
        <v>295</v>
      </c>
      <c r="B4" s="29"/>
      <c r="C4" s="18" t="s">
        <v>296</v>
      </c>
      <c r="D4" s="18" t="s">
        <v>297</v>
      </c>
      <c r="E4" s="30"/>
    </row>
    <row r="5" ht="25" customHeight="1" spans="1:5">
      <c r="A5" s="31" t="s">
        <v>298</v>
      </c>
      <c r="B5" s="20" t="s">
        <v>299</v>
      </c>
      <c r="C5" s="20"/>
      <c r="D5" s="23"/>
      <c r="E5" s="23"/>
    </row>
    <row r="6" ht="25" customHeight="1" spans="1:5">
      <c r="A6" s="31"/>
      <c r="B6" s="23"/>
      <c r="C6" s="23"/>
      <c r="D6" s="23"/>
      <c r="E6" s="23"/>
    </row>
    <row r="7" ht="25" customHeight="1" spans="1:5">
      <c r="A7" s="31"/>
      <c r="B7" s="20" t="s">
        <v>300</v>
      </c>
      <c r="C7" s="20" t="s">
        <v>301</v>
      </c>
      <c r="D7" s="23"/>
      <c r="E7" s="23"/>
    </row>
    <row r="8" ht="25" customHeight="1" spans="1:5">
      <c r="A8" s="31"/>
      <c r="B8" s="20" t="s">
        <v>16</v>
      </c>
      <c r="C8" s="20"/>
      <c r="D8" s="23"/>
      <c r="E8" s="23"/>
    </row>
    <row r="9" ht="25" customHeight="1" spans="1:5">
      <c r="A9" s="20" t="s">
        <v>302</v>
      </c>
      <c r="B9" s="32" t="s">
        <v>303</v>
      </c>
      <c r="C9" s="23"/>
      <c r="D9" s="23"/>
      <c r="E9" s="23"/>
    </row>
    <row r="10" ht="43" customHeight="1" spans="1:5">
      <c r="A10" s="20" t="s">
        <v>304</v>
      </c>
      <c r="B10" s="33" t="s">
        <v>305</v>
      </c>
      <c r="C10" s="23"/>
      <c r="D10" s="23"/>
      <c r="E10" s="23"/>
    </row>
    <row r="11" ht="9" customHeight="1" spans="1:5">
      <c r="A11" s="20" t="s">
        <v>306</v>
      </c>
      <c r="B11" s="20" t="s">
        <v>307</v>
      </c>
      <c r="C11" s="20" t="s">
        <v>308</v>
      </c>
      <c r="D11" s="20" t="s">
        <v>309</v>
      </c>
      <c r="E11" s="20" t="s">
        <v>310</v>
      </c>
    </row>
    <row r="12" ht="9" customHeight="1" spans="1:5">
      <c r="A12" s="20"/>
      <c r="B12" s="23"/>
      <c r="C12" s="23"/>
      <c r="D12" s="23"/>
      <c r="E12" s="23"/>
    </row>
    <row r="13" ht="9" customHeight="1" spans="1:5">
      <c r="A13" s="20"/>
      <c r="B13" s="23"/>
      <c r="C13" s="23"/>
      <c r="D13" s="23"/>
      <c r="E13" s="23"/>
    </row>
    <row r="14" ht="9" customHeight="1" spans="1:5">
      <c r="A14" s="20"/>
      <c r="B14" s="23"/>
      <c r="C14" s="23"/>
      <c r="D14" s="23"/>
      <c r="E14" s="23"/>
    </row>
    <row r="15" ht="25" customHeight="1" spans="1:5">
      <c r="A15" s="20"/>
      <c r="B15" s="20" t="s">
        <v>311</v>
      </c>
      <c r="C15" s="20" t="s">
        <v>312</v>
      </c>
      <c r="D15" s="20" t="s">
        <v>313</v>
      </c>
      <c r="E15" s="20" t="s">
        <v>314</v>
      </c>
    </row>
    <row r="16" ht="25" customHeight="1" spans="1:5">
      <c r="A16" s="20"/>
      <c r="B16" s="20"/>
      <c r="C16" s="20"/>
      <c r="D16" s="20" t="s">
        <v>315</v>
      </c>
      <c r="E16" s="20" t="s">
        <v>316</v>
      </c>
    </row>
    <row r="17" ht="25" customHeight="1" spans="1:5">
      <c r="A17" s="20"/>
      <c r="B17" s="20"/>
      <c r="C17" s="20"/>
      <c r="D17" s="20" t="s">
        <v>317</v>
      </c>
      <c r="E17" s="20" t="s">
        <v>318</v>
      </c>
    </row>
    <row r="18" ht="25" customHeight="1" spans="1:5">
      <c r="A18" s="20"/>
      <c r="B18" s="20"/>
      <c r="C18" s="20"/>
      <c r="D18" s="20" t="s">
        <v>319</v>
      </c>
      <c r="E18" s="22">
        <v>0.8</v>
      </c>
    </row>
    <row r="19" ht="25" customHeight="1" spans="1:5">
      <c r="A19" s="20"/>
      <c r="B19" s="20"/>
      <c r="C19" s="20"/>
      <c r="D19" s="20" t="s">
        <v>320</v>
      </c>
      <c r="E19" s="22">
        <v>0.8</v>
      </c>
    </row>
    <row r="20" ht="25" customHeight="1" spans="1:5">
      <c r="A20" s="20"/>
      <c r="B20" s="20"/>
      <c r="C20" s="20"/>
      <c r="D20" s="20" t="s">
        <v>321</v>
      </c>
      <c r="E20" s="22">
        <v>0.9</v>
      </c>
    </row>
    <row r="21" ht="25" customHeight="1" spans="1:5">
      <c r="A21" s="20"/>
      <c r="B21" s="20"/>
      <c r="C21" s="20"/>
      <c r="D21" s="20" t="s">
        <v>322</v>
      </c>
      <c r="E21" s="20">
        <v>4</v>
      </c>
    </row>
    <row r="22" ht="25" customHeight="1" spans="1:5">
      <c r="A22" s="20"/>
      <c r="B22" s="20"/>
      <c r="C22" s="20"/>
      <c r="D22" s="20" t="s">
        <v>323</v>
      </c>
      <c r="E22" s="20">
        <v>4</v>
      </c>
    </row>
    <row r="23" ht="25" customHeight="1" spans="1:5">
      <c r="A23" s="20"/>
      <c r="B23" s="20"/>
      <c r="C23" s="20"/>
      <c r="D23" s="20" t="s">
        <v>324</v>
      </c>
      <c r="E23" s="20">
        <v>4</v>
      </c>
    </row>
    <row r="24" ht="25" customHeight="1" spans="1:5">
      <c r="A24" s="20"/>
      <c r="B24" s="20"/>
      <c r="C24" s="20"/>
      <c r="D24" s="20" t="s">
        <v>325</v>
      </c>
      <c r="E24" s="20">
        <v>1</v>
      </c>
    </row>
    <row r="25" ht="25.5" spans="1:5">
      <c r="A25" s="20"/>
      <c r="B25" s="20"/>
      <c r="C25" s="20"/>
      <c r="D25" s="20" t="s">
        <v>326</v>
      </c>
      <c r="E25" s="20">
        <v>12</v>
      </c>
    </row>
    <row r="26" ht="25" customHeight="1" spans="1:5">
      <c r="A26" s="20"/>
      <c r="B26" s="20"/>
      <c r="C26" s="20" t="s">
        <v>327</v>
      </c>
      <c r="D26" s="20" t="s">
        <v>328</v>
      </c>
      <c r="E26" s="22">
        <v>1</v>
      </c>
    </row>
    <row r="27" ht="25" customHeight="1" spans="1:5">
      <c r="A27" s="20"/>
      <c r="B27" s="20"/>
      <c r="C27" s="20"/>
      <c r="D27" s="20" t="s">
        <v>329</v>
      </c>
      <c r="E27" s="34">
        <v>0.002</v>
      </c>
    </row>
    <row r="28" ht="25" customHeight="1" spans="1:5">
      <c r="A28" s="20"/>
      <c r="B28" s="20"/>
      <c r="C28" s="20"/>
      <c r="D28" s="20" t="s">
        <v>330</v>
      </c>
      <c r="E28" s="22">
        <v>0.9</v>
      </c>
    </row>
    <row r="29" ht="25" customHeight="1" spans="1:5">
      <c r="A29" s="20"/>
      <c r="B29" s="20"/>
      <c r="C29" s="20" t="s">
        <v>331</v>
      </c>
      <c r="D29" s="21"/>
      <c r="E29" s="35"/>
    </row>
    <row r="30" ht="25" customHeight="1" spans="1:5">
      <c r="A30" s="20"/>
      <c r="B30" s="20"/>
      <c r="C30" s="20" t="s">
        <v>332</v>
      </c>
      <c r="D30" s="21"/>
      <c r="E30" s="21"/>
    </row>
    <row r="31" ht="25" customHeight="1" spans="1:5">
      <c r="A31" s="8" t="s">
        <v>306</v>
      </c>
      <c r="B31" s="11" t="s">
        <v>333</v>
      </c>
      <c r="C31" s="11" t="s">
        <v>334</v>
      </c>
      <c r="D31" s="11"/>
      <c r="E31" s="11"/>
    </row>
    <row r="32" ht="25" customHeight="1" spans="1:5">
      <c r="A32" s="8"/>
      <c r="B32" s="11"/>
      <c r="C32" s="11" t="s">
        <v>335</v>
      </c>
      <c r="D32" s="11" t="s">
        <v>336</v>
      </c>
      <c r="E32" s="36">
        <v>0.0001</v>
      </c>
    </row>
    <row r="33" ht="25" customHeight="1" spans="1:5">
      <c r="A33" s="8"/>
      <c r="B33" s="11"/>
      <c r="C33" s="11"/>
      <c r="D33" s="11" t="s">
        <v>337</v>
      </c>
      <c r="E33" s="36">
        <v>0.03</v>
      </c>
    </row>
    <row r="34" ht="25" customHeight="1" spans="1:5">
      <c r="A34" s="8"/>
      <c r="B34" s="11"/>
      <c r="C34" s="11" t="s">
        <v>338</v>
      </c>
      <c r="D34" s="11"/>
      <c r="E34" s="11"/>
    </row>
    <row r="35" ht="25" customHeight="1" spans="1:5">
      <c r="A35" s="8"/>
      <c r="B35" s="11"/>
      <c r="C35" s="11" t="s">
        <v>339</v>
      </c>
      <c r="D35" s="37"/>
      <c r="E35" s="37"/>
    </row>
    <row r="36" ht="31" customHeight="1" spans="1:5">
      <c r="A36" s="8"/>
      <c r="B36" s="11" t="s">
        <v>340</v>
      </c>
      <c r="C36" s="11" t="s">
        <v>341</v>
      </c>
      <c r="D36" s="37"/>
      <c r="E36" s="27">
        <v>0.9</v>
      </c>
    </row>
  </sheetData>
  <mergeCells count="22">
    <mergeCell ref="A1:E1"/>
    <mergeCell ref="A2:B2"/>
    <mergeCell ref="B3:E3"/>
    <mergeCell ref="D4:E4"/>
    <mergeCell ref="C7:E7"/>
    <mergeCell ref="C8:E8"/>
    <mergeCell ref="B9:E9"/>
    <mergeCell ref="B10:E10"/>
    <mergeCell ref="A5:A8"/>
    <mergeCell ref="A11:A30"/>
    <mergeCell ref="A31:A36"/>
    <mergeCell ref="B5:B6"/>
    <mergeCell ref="B11:B14"/>
    <mergeCell ref="B15:B30"/>
    <mergeCell ref="B31:B35"/>
    <mergeCell ref="C11:C14"/>
    <mergeCell ref="C15:C25"/>
    <mergeCell ref="C26:C28"/>
    <mergeCell ref="C32:C33"/>
    <mergeCell ref="D11:D14"/>
    <mergeCell ref="E11:E14"/>
    <mergeCell ref="C5:E6"/>
  </mergeCells>
  <pageMargins left="0.75" right="0.75" top="1" bottom="1" header="0.510416666666667" footer="0.510416666666667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1"/>
  <sheetViews>
    <sheetView tabSelected="1" workbookViewId="0">
      <selection activeCell="D17" sqref="D17"/>
    </sheetView>
  </sheetViews>
  <sheetFormatPr defaultColWidth="9" defaultRowHeight="14.25" outlineLevelCol="4"/>
  <cols>
    <col min="1" max="1" width="14.25" style="1" customWidth="1"/>
    <col min="2" max="2" width="14.625" style="1" customWidth="1"/>
    <col min="3" max="3" width="12" style="1" customWidth="1"/>
    <col min="4" max="4" width="21.25" style="1" customWidth="1"/>
    <col min="5" max="5" width="18.625" style="1" customWidth="1"/>
    <col min="6" max="16384" width="9" style="1"/>
  </cols>
  <sheetData>
    <row r="1" ht="36" customHeight="1" spans="1:5">
      <c r="A1" s="2" t="s">
        <v>290</v>
      </c>
      <c r="B1" s="2"/>
      <c r="C1" s="2"/>
      <c r="D1" s="2"/>
      <c r="E1" s="2"/>
    </row>
    <row r="2" ht="22" customHeight="1" spans="1:5">
      <c r="A2" s="3" t="s">
        <v>291</v>
      </c>
      <c r="B2" s="3"/>
      <c r="E2" s="1" t="s">
        <v>292</v>
      </c>
    </row>
    <row r="3" ht="30" customHeight="1" spans="1:5">
      <c r="A3" s="4" t="s">
        <v>293</v>
      </c>
      <c r="B3" s="5" t="s">
        <v>342</v>
      </c>
      <c r="C3" s="6"/>
      <c r="D3" s="6"/>
      <c r="E3" s="7"/>
    </row>
    <row r="4" ht="25.5" customHeight="1" spans="1:5">
      <c r="A4" s="8" t="s">
        <v>295</v>
      </c>
      <c r="B4" s="9"/>
      <c r="C4" s="5" t="s">
        <v>296</v>
      </c>
      <c r="D4" s="5" t="s">
        <v>343</v>
      </c>
      <c r="E4" s="7"/>
    </row>
    <row r="5" ht="25.5" customHeight="1" spans="1:5">
      <c r="A5" s="10" t="s">
        <v>298</v>
      </c>
      <c r="B5" s="11" t="s">
        <v>299</v>
      </c>
      <c r="C5" s="11"/>
      <c r="D5" s="12"/>
      <c r="E5" s="13"/>
    </row>
    <row r="6" ht="25.5" customHeight="1" spans="1:5">
      <c r="A6" s="10"/>
      <c r="B6" s="11" t="s">
        <v>300</v>
      </c>
      <c r="C6" s="11" t="s">
        <v>344</v>
      </c>
      <c r="D6" s="12"/>
      <c r="E6" s="13"/>
    </row>
    <row r="7" ht="25" customHeight="1" spans="1:5">
      <c r="A7" s="14"/>
      <c r="B7" s="11" t="s">
        <v>16</v>
      </c>
      <c r="C7" s="11"/>
      <c r="D7" s="12"/>
      <c r="E7" s="13"/>
    </row>
    <row r="8" ht="25" customHeight="1" spans="1:5">
      <c r="A8" s="8" t="s">
        <v>302</v>
      </c>
      <c r="B8" s="15" t="s">
        <v>345</v>
      </c>
      <c r="C8" s="12"/>
      <c r="D8" s="12"/>
      <c r="E8" s="13"/>
    </row>
    <row r="9" ht="25" customHeight="1" spans="1:5">
      <c r="A9" s="8" t="s">
        <v>304</v>
      </c>
      <c r="B9" s="15" t="s">
        <v>346</v>
      </c>
      <c r="C9" s="12"/>
      <c r="D9" s="12"/>
      <c r="E9" s="13"/>
    </row>
    <row r="10" ht="25" customHeight="1" spans="1:5">
      <c r="A10" s="16" t="s">
        <v>306</v>
      </c>
      <c r="B10" s="17" t="s">
        <v>307</v>
      </c>
      <c r="C10" s="18" t="s">
        <v>308</v>
      </c>
      <c r="D10" s="18" t="s">
        <v>309</v>
      </c>
      <c r="E10" s="18" t="s">
        <v>310</v>
      </c>
    </row>
    <row r="11" ht="25" customHeight="1" spans="1:5">
      <c r="A11" s="19"/>
      <c r="B11" s="20" t="s">
        <v>311</v>
      </c>
      <c r="C11" s="20" t="s">
        <v>312</v>
      </c>
      <c r="D11" s="20" t="s">
        <v>347</v>
      </c>
      <c r="E11" s="20" t="s">
        <v>348</v>
      </c>
    </row>
    <row r="12" ht="25" customHeight="1" spans="1:5">
      <c r="A12" s="19"/>
      <c r="B12" s="20"/>
      <c r="C12" s="20"/>
      <c r="D12" s="21"/>
      <c r="E12" s="21"/>
    </row>
    <row r="13" ht="25" customHeight="1" spans="1:5">
      <c r="A13" s="19"/>
      <c r="B13" s="20"/>
      <c r="C13" s="20"/>
      <c r="D13" s="21"/>
      <c r="E13" s="21"/>
    </row>
    <row r="14" ht="25" customHeight="1" spans="1:5">
      <c r="A14" s="19"/>
      <c r="B14" s="20"/>
      <c r="C14" s="20" t="s">
        <v>327</v>
      </c>
      <c r="D14" s="20" t="s">
        <v>349</v>
      </c>
      <c r="E14" s="22">
        <v>1</v>
      </c>
    </row>
    <row r="15" ht="25" customHeight="1" spans="1:5">
      <c r="A15" s="19"/>
      <c r="B15" s="20"/>
      <c r="C15" s="23"/>
      <c r="D15" s="21"/>
      <c r="E15" s="21"/>
    </row>
    <row r="16" ht="25" customHeight="1" spans="1:5">
      <c r="A16" s="19"/>
      <c r="B16" s="20"/>
      <c r="C16" s="23"/>
      <c r="D16" s="21"/>
      <c r="E16" s="21"/>
    </row>
    <row r="17" ht="25" customHeight="1" spans="1:5">
      <c r="A17" s="19"/>
      <c r="B17" s="20"/>
      <c r="C17" s="20" t="s">
        <v>331</v>
      </c>
      <c r="D17" s="20" t="s">
        <v>350</v>
      </c>
      <c r="E17" s="22">
        <v>0.92</v>
      </c>
    </row>
    <row r="18" ht="25" customHeight="1" spans="1:5">
      <c r="A18" s="19"/>
      <c r="B18" s="20"/>
      <c r="C18" s="23"/>
      <c r="D18" s="20"/>
      <c r="E18" s="20"/>
    </row>
    <row r="19" ht="25" customHeight="1" spans="1:5">
      <c r="A19" s="19"/>
      <c r="B19" s="20"/>
      <c r="C19" s="23"/>
      <c r="D19" s="20"/>
      <c r="E19" s="20"/>
    </row>
    <row r="20" ht="25" customHeight="1" spans="1:5">
      <c r="A20" s="19"/>
      <c r="B20" s="20"/>
      <c r="C20" s="20" t="s">
        <v>332</v>
      </c>
      <c r="D20" s="20" t="s">
        <v>351</v>
      </c>
      <c r="E20" s="20" t="s">
        <v>344</v>
      </c>
    </row>
    <row r="21" ht="25" customHeight="1" spans="1:5">
      <c r="A21" s="19"/>
      <c r="B21" s="20"/>
      <c r="C21" s="23"/>
      <c r="D21" s="21"/>
      <c r="E21" s="21"/>
    </row>
    <row r="22" ht="25" customHeight="1" spans="1:5">
      <c r="A22" s="24"/>
      <c r="B22" s="20"/>
      <c r="C22" s="23"/>
      <c r="D22" s="21"/>
      <c r="E22" s="21"/>
    </row>
    <row r="23" ht="25" customHeight="1" spans="1:5">
      <c r="A23" s="8" t="s">
        <v>306</v>
      </c>
      <c r="B23" s="11" t="s">
        <v>333</v>
      </c>
      <c r="C23" s="11" t="s">
        <v>334</v>
      </c>
      <c r="D23" s="11"/>
      <c r="E23" s="11"/>
    </row>
    <row r="24" ht="25" customHeight="1" spans="1:5">
      <c r="A24" s="25"/>
      <c r="B24" s="26"/>
      <c r="C24" s="13"/>
      <c r="D24" s="11"/>
      <c r="E24" s="11"/>
    </row>
    <row r="25" ht="25" customHeight="1" spans="1:5">
      <c r="A25" s="25"/>
      <c r="B25" s="26"/>
      <c r="C25" s="11" t="s">
        <v>335</v>
      </c>
      <c r="D25" s="11" t="s">
        <v>352</v>
      </c>
      <c r="E25" s="27">
        <v>1</v>
      </c>
    </row>
    <row r="26" ht="25" customHeight="1" spans="1:5">
      <c r="A26" s="25"/>
      <c r="B26" s="26"/>
      <c r="C26" s="13"/>
      <c r="D26" s="11" t="s">
        <v>353</v>
      </c>
      <c r="E26" s="27">
        <v>0.9</v>
      </c>
    </row>
    <row r="27" ht="25" customHeight="1" spans="1:5">
      <c r="A27" s="25"/>
      <c r="B27" s="26"/>
      <c r="C27" s="11" t="s">
        <v>338</v>
      </c>
      <c r="D27" s="11"/>
      <c r="E27" s="11"/>
    </row>
    <row r="28" ht="25" customHeight="1" spans="1:5">
      <c r="A28" s="25"/>
      <c r="B28" s="26"/>
      <c r="C28" s="13"/>
      <c r="D28" s="11"/>
      <c r="E28" s="11"/>
    </row>
    <row r="29" ht="25" customHeight="1" spans="1:5">
      <c r="A29" s="25"/>
      <c r="B29" s="26"/>
      <c r="C29" s="11" t="s">
        <v>339</v>
      </c>
      <c r="D29" s="11" t="s">
        <v>354</v>
      </c>
      <c r="E29" s="11" t="s">
        <v>355</v>
      </c>
    </row>
    <row r="30" ht="25" customHeight="1" spans="1:5">
      <c r="A30" s="25"/>
      <c r="B30" s="13"/>
      <c r="C30" s="13"/>
      <c r="D30" s="11"/>
      <c r="E30" s="11"/>
    </row>
    <row r="31" ht="39" customHeight="1" spans="1:5">
      <c r="A31" s="28"/>
      <c r="B31" s="11" t="s">
        <v>340</v>
      </c>
      <c r="C31" s="11" t="s">
        <v>341</v>
      </c>
      <c r="D31" s="11" t="s">
        <v>356</v>
      </c>
      <c r="E31" s="27">
        <v>0.9</v>
      </c>
    </row>
  </sheetData>
  <mergeCells count="22">
    <mergeCell ref="A1:E1"/>
    <mergeCell ref="A2:B2"/>
    <mergeCell ref="B3:E3"/>
    <mergeCell ref="D4:E4"/>
    <mergeCell ref="C5:E5"/>
    <mergeCell ref="C6:E6"/>
    <mergeCell ref="C7:E7"/>
    <mergeCell ref="B8:E8"/>
    <mergeCell ref="B9:E9"/>
    <mergeCell ref="A5:A7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</mergeCells>
  <pageMargins left="0.75" right="0.75" top="1" bottom="1" header="0.510416666666667" footer="0.51041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27" customWidth="1"/>
    <col min="2" max="3" width="4.125" style="227" customWidth="1"/>
    <col min="4" max="4" width="21.25" style="227" customWidth="1"/>
    <col min="5" max="5" width="12.875" style="227" customWidth="1"/>
    <col min="6" max="6" width="11.75" style="227" customWidth="1"/>
    <col min="7" max="16" width="11.5" style="227" customWidth="1"/>
    <col min="17" max="17" width="6.875" style="227" customWidth="1"/>
    <col min="18" max="18" width="10.375" style="227" customWidth="1"/>
    <col min="19" max="19" width="9.625" style="227" customWidth="1"/>
    <col min="20" max="251" width="6.875" style="227" customWidth="1"/>
    <col min="252" max="16384" width="9" style="227"/>
  </cols>
  <sheetData>
    <row r="1" ht="42" customHeight="1" spans="1:22">
      <c r="A1" s="228" t="s">
        <v>39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="225" customFormat="1" ht="20.1" customHeight="1" spans="1:22">
      <c r="A2" s="229" t="s">
        <v>1</v>
      </c>
      <c r="B2" s="229"/>
      <c r="C2" s="229"/>
      <c r="D2" s="229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V2" s="245" t="s">
        <v>2</v>
      </c>
    </row>
    <row r="3" s="225" customFormat="1" ht="20.1" customHeight="1" spans="1:22">
      <c r="A3" s="231" t="s">
        <v>40</v>
      </c>
      <c r="B3" s="231"/>
      <c r="C3" s="231"/>
      <c r="D3" s="232" t="s">
        <v>41</v>
      </c>
      <c r="E3" s="233" t="s">
        <v>42</v>
      </c>
      <c r="F3" s="234" t="s">
        <v>43</v>
      </c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44"/>
      <c r="R3" s="233" t="s">
        <v>44</v>
      </c>
      <c r="S3" s="233"/>
      <c r="T3" s="233" t="s">
        <v>45</v>
      </c>
      <c r="U3" s="233" t="s">
        <v>16</v>
      </c>
      <c r="V3" s="233" t="s">
        <v>46</v>
      </c>
    </row>
    <row r="4" s="225" customFormat="1" ht="20.1" customHeight="1" spans="1:22">
      <c r="A4" s="231"/>
      <c r="B4" s="231"/>
      <c r="C4" s="231"/>
      <c r="D4" s="232"/>
      <c r="E4" s="233"/>
      <c r="F4" s="233" t="s">
        <v>7</v>
      </c>
      <c r="G4" s="234" t="s">
        <v>47</v>
      </c>
      <c r="H4" s="235"/>
      <c r="I4" s="244"/>
      <c r="J4" s="234" t="s">
        <v>48</v>
      </c>
      <c r="K4" s="235"/>
      <c r="L4" s="235"/>
      <c r="M4" s="235"/>
      <c r="N4" s="235"/>
      <c r="O4" s="244"/>
      <c r="P4" s="233" t="s">
        <v>49</v>
      </c>
      <c r="Q4" s="233" t="s">
        <v>50</v>
      </c>
      <c r="R4" s="233" t="s">
        <v>51</v>
      </c>
      <c r="S4" s="233" t="s">
        <v>52</v>
      </c>
      <c r="T4" s="233"/>
      <c r="U4" s="233"/>
      <c r="V4" s="233"/>
    </row>
    <row r="5" s="225" customFormat="1" ht="20.1" customHeight="1" spans="1:22">
      <c r="A5" s="232" t="s">
        <v>53</v>
      </c>
      <c r="B5" s="232" t="s">
        <v>54</v>
      </c>
      <c r="C5" s="232" t="s">
        <v>55</v>
      </c>
      <c r="D5" s="232"/>
      <c r="E5" s="233"/>
      <c r="F5" s="233"/>
      <c r="G5" s="236" t="s">
        <v>56</v>
      </c>
      <c r="H5" s="236" t="s">
        <v>57</v>
      </c>
      <c r="I5" s="236" t="s">
        <v>58</v>
      </c>
      <c r="J5" s="233" t="s">
        <v>59</v>
      </c>
      <c r="K5" s="233" t="s">
        <v>60</v>
      </c>
      <c r="L5" s="233" t="s">
        <v>61</v>
      </c>
      <c r="M5" s="233" t="s">
        <v>62</v>
      </c>
      <c r="N5" s="233" t="s">
        <v>63</v>
      </c>
      <c r="O5" s="233" t="s">
        <v>64</v>
      </c>
      <c r="P5" s="233"/>
      <c r="Q5" s="233"/>
      <c r="R5" s="233"/>
      <c r="S5" s="233"/>
      <c r="T5" s="233"/>
      <c r="U5" s="233"/>
      <c r="V5" s="233"/>
    </row>
    <row r="6" s="225" customFormat="1" ht="30" customHeight="1" spans="1:22">
      <c r="A6" s="232"/>
      <c r="B6" s="232"/>
      <c r="C6" s="232"/>
      <c r="D6" s="232"/>
      <c r="E6" s="233"/>
      <c r="F6" s="233"/>
      <c r="G6" s="237"/>
      <c r="H6" s="237"/>
      <c r="I6" s="237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</row>
    <row r="7" s="225" customFormat="1" ht="20.1" customHeight="1" spans="1:22">
      <c r="A7" s="231" t="s">
        <v>65</v>
      </c>
      <c r="B7" s="231" t="s">
        <v>65</v>
      </c>
      <c r="C7" s="231" t="s">
        <v>65</v>
      </c>
      <c r="D7" s="231" t="s">
        <v>65</v>
      </c>
      <c r="E7" s="238">
        <v>1</v>
      </c>
      <c r="F7" s="239">
        <v>2</v>
      </c>
      <c r="G7" s="239">
        <v>3</v>
      </c>
      <c r="H7" s="239">
        <v>4</v>
      </c>
      <c r="I7" s="239">
        <v>5</v>
      </c>
      <c r="J7" s="239">
        <v>6</v>
      </c>
      <c r="K7" s="239">
        <v>7</v>
      </c>
      <c r="L7" s="239">
        <v>8</v>
      </c>
      <c r="M7" s="239">
        <v>9</v>
      </c>
      <c r="N7" s="239">
        <v>10</v>
      </c>
      <c r="O7" s="239">
        <v>11</v>
      </c>
      <c r="P7" s="239">
        <v>12</v>
      </c>
      <c r="Q7" s="239">
        <v>13</v>
      </c>
      <c r="R7" s="239">
        <v>14</v>
      </c>
      <c r="S7" s="239">
        <v>15</v>
      </c>
      <c r="T7" s="239">
        <v>16</v>
      </c>
      <c r="U7" s="239">
        <v>17</v>
      </c>
      <c r="V7" s="239">
        <v>18</v>
      </c>
    </row>
    <row r="8" s="226" customFormat="1" ht="20.1" customHeight="1" spans="1:22">
      <c r="A8" s="240"/>
      <c r="B8" s="240"/>
      <c r="C8" s="240"/>
      <c r="D8" s="241" t="s">
        <v>7</v>
      </c>
      <c r="E8" s="242">
        <f t="shared" ref="E8:V8" si="0">E9+E47+E53</f>
        <v>807.21</v>
      </c>
      <c r="F8" s="242">
        <f>F9+F47+F53</f>
        <v>807.21</v>
      </c>
      <c r="G8" s="243">
        <f>G9+G47+G53</f>
        <v>807.21</v>
      </c>
      <c r="H8" s="243">
        <f>H9+H47+H53</f>
        <v>740.21</v>
      </c>
      <c r="I8" s="243">
        <f>I9+I47+I53</f>
        <v>67</v>
      </c>
      <c r="J8" s="243">
        <f>J9+J47+J53</f>
        <v>0</v>
      </c>
      <c r="K8" s="242">
        <f>K9+K47+K53</f>
        <v>0</v>
      </c>
      <c r="L8" s="242">
        <f>L9+L47+L53</f>
        <v>0</v>
      </c>
      <c r="M8" s="242">
        <f>M9+M47+M53</f>
        <v>0</v>
      </c>
      <c r="N8" s="242">
        <f>N9+N47+N53</f>
        <v>0</v>
      </c>
      <c r="O8" s="242">
        <f>O9+O47+O53</f>
        <v>0</v>
      </c>
      <c r="P8" s="242">
        <f>P9+P47+P53</f>
        <v>0</v>
      </c>
      <c r="Q8" s="242">
        <f>Q9+Q47+Q53</f>
        <v>0</v>
      </c>
      <c r="R8" s="242">
        <f>R9+R47+R53</f>
        <v>0</v>
      </c>
      <c r="S8" s="242">
        <f>S9+S47+S53</f>
        <v>0</v>
      </c>
      <c r="T8" s="242">
        <f>T9+T47+T53</f>
        <v>0</v>
      </c>
      <c r="U8" s="242">
        <f>U9+U47+U53</f>
        <v>0</v>
      </c>
      <c r="V8" s="243">
        <f>V9+V47+V53</f>
        <v>0</v>
      </c>
    </row>
    <row r="9" ht="20.1" customHeight="1" spans="1:22">
      <c r="A9" s="240"/>
      <c r="B9" s="240"/>
      <c r="C9" s="240"/>
      <c r="D9" s="241" t="s">
        <v>66</v>
      </c>
      <c r="E9" s="242">
        <f t="shared" ref="E9:V9" si="1">E10</f>
        <v>753.06</v>
      </c>
      <c r="F9" s="242">
        <f>F10</f>
        <v>753.06</v>
      </c>
      <c r="G9" s="243">
        <f>G10</f>
        <v>753.06</v>
      </c>
      <c r="H9" s="243">
        <f>H10</f>
        <v>686.06</v>
      </c>
      <c r="I9" s="243">
        <f>I10</f>
        <v>67</v>
      </c>
      <c r="J9" s="243">
        <f>J10</f>
        <v>0</v>
      </c>
      <c r="K9" s="242">
        <f>K10</f>
        <v>0</v>
      </c>
      <c r="L9" s="242">
        <f>L10</f>
        <v>0</v>
      </c>
      <c r="M9" s="242">
        <f>M10</f>
        <v>0</v>
      </c>
      <c r="N9" s="242">
        <f>N10</f>
        <v>0</v>
      </c>
      <c r="O9" s="242">
        <f>O10</f>
        <v>0</v>
      </c>
      <c r="P9" s="242">
        <f>P10</f>
        <v>0</v>
      </c>
      <c r="Q9" s="242">
        <f>Q10</f>
        <v>0</v>
      </c>
      <c r="R9" s="242">
        <f>R10</f>
        <v>0</v>
      </c>
      <c r="S9" s="242">
        <f>S10</f>
        <v>0</v>
      </c>
      <c r="T9" s="242">
        <f>T10</f>
        <v>0</v>
      </c>
      <c r="U9" s="242">
        <f>U10</f>
        <v>0</v>
      </c>
      <c r="V9" s="243">
        <f>V10</f>
        <v>0</v>
      </c>
    </row>
    <row r="10" ht="20.1" customHeight="1" spans="1:22">
      <c r="A10" s="240"/>
      <c r="B10" s="240"/>
      <c r="C10" s="240"/>
      <c r="D10" s="241" t="s">
        <v>67</v>
      </c>
      <c r="E10" s="242">
        <f t="shared" ref="E10:V10" si="2">E11+E22+E30+E33+E35</f>
        <v>753.06</v>
      </c>
      <c r="F10" s="242">
        <f>F11+F22+F30+F33+F35</f>
        <v>753.06</v>
      </c>
      <c r="G10" s="243">
        <f>G11+G22+G30+G33+G35</f>
        <v>753.06</v>
      </c>
      <c r="H10" s="243">
        <f>H11+H22+H30+H33+H35</f>
        <v>686.06</v>
      </c>
      <c r="I10" s="243">
        <f>I11+I22+I30+I33+I35</f>
        <v>67</v>
      </c>
      <c r="J10" s="243">
        <f>J11+J22+J30+J33+J35</f>
        <v>0</v>
      </c>
      <c r="K10" s="242">
        <f>K11+K22+K30+K33+K35</f>
        <v>0</v>
      </c>
      <c r="L10" s="242">
        <f>L11+L22+L30+L33+L35</f>
        <v>0</v>
      </c>
      <c r="M10" s="242">
        <f>M11+M22+M30+M33+M35</f>
        <v>0</v>
      </c>
      <c r="N10" s="242">
        <f>N11+N22+N30+N33+N35</f>
        <v>0</v>
      </c>
      <c r="O10" s="242">
        <f>O11+O22+O30+O33+O35</f>
        <v>0</v>
      </c>
      <c r="P10" s="242">
        <f>P11+P22+P30+P33+P35</f>
        <v>0</v>
      </c>
      <c r="Q10" s="242">
        <f>Q11+Q22+Q30+Q33+Q35</f>
        <v>0</v>
      </c>
      <c r="R10" s="242">
        <f>R11+R22+R30+R33+R35</f>
        <v>0</v>
      </c>
      <c r="S10" s="242">
        <f>S11+S22+S30+S33+S35</f>
        <v>0</v>
      </c>
      <c r="T10" s="242">
        <f>T11+T22+T30+T33+T35</f>
        <v>0</v>
      </c>
      <c r="U10" s="242">
        <f>U11+U22+U30+U33+U35</f>
        <v>0</v>
      </c>
      <c r="V10" s="243">
        <f>V11+V22+V30+V33+V35</f>
        <v>0</v>
      </c>
    </row>
    <row r="11" ht="20.1" customHeight="1" spans="1:22">
      <c r="A11" s="240"/>
      <c r="B11" s="240"/>
      <c r="C11" s="240"/>
      <c r="D11" s="241" t="s">
        <v>68</v>
      </c>
      <c r="E11" s="242">
        <f t="shared" ref="E11:V11" si="3">SUM(E12:E21)</f>
        <v>488.61</v>
      </c>
      <c r="F11" s="242">
        <f>SUM(F12:F21)</f>
        <v>488.61</v>
      </c>
      <c r="G11" s="243">
        <f>SUM(G12:G21)</f>
        <v>488.61</v>
      </c>
      <c r="H11" s="243">
        <f>SUM(H12:H21)</f>
        <v>488.61</v>
      </c>
      <c r="I11" s="243">
        <f>SUM(I12:I21)</f>
        <v>0</v>
      </c>
      <c r="J11" s="243">
        <f>SUM(J12:J21)</f>
        <v>0</v>
      </c>
      <c r="K11" s="242">
        <f>SUM(K12:K21)</f>
        <v>0</v>
      </c>
      <c r="L11" s="242">
        <f>SUM(L12:L21)</f>
        <v>0</v>
      </c>
      <c r="M11" s="242">
        <f>SUM(M12:M21)</f>
        <v>0</v>
      </c>
      <c r="N11" s="242">
        <f>SUM(N12:N21)</f>
        <v>0</v>
      </c>
      <c r="O11" s="242">
        <f>SUM(O12:O21)</f>
        <v>0</v>
      </c>
      <c r="P11" s="242">
        <f>SUM(P12:P21)</f>
        <v>0</v>
      </c>
      <c r="Q11" s="242">
        <f>SUM(Q12:Q21)</f>
        <v>0</v>
      </c>
      <c r="R11" s="242">
        <f>SUM(R12:R21)</f>
        <v>0</v>
      </c>
      <c r="S11" s="242">
        <f>SUM(S12:S21)</f>
        <v>0</v>
      </c>
      <c r="T11" s="242">
        <f>SUM(T12:T21)</f>
        <v>0</v>
      </c>
      <c r="U11" s="242">
        <f>SUM(U12:U21)</f>
        <v>0</v>
      </c>
      <c r="V11" s="243">
        <f>SUM(V12:V21)</f>
        <v>0</v>
      </c>
    </row>
    <row r="12" ht="20.1" customHeight="1" spans="1:22">
      <c r="A12" s="240" t="s">
        <v>69</v>
      </c>
      <c r="B12" s="240" t="s">
        <v>70</v>
      </c>
      <c r="C12" s="240" t="s">
        <v>71</v>
      </c>
      <c r="D12" s="241" t="s">
        <v>72</v>
      </c>
      <c r="E12" s="242">
        <v>137.05</v>
      </c>
      <c r="F12" s="242">
        <v>137.05</v>
      </c>
      <c r="G12" s="243">
        <v>137.05</v>
      </c>
      <c r="H12" s="243">
        <v>137.05</v>
      </c>
      <c r="I12" s="243">
        <v>0</v>
      </c>
      <c r="J12" s="243">
        <v>0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3">
        <v>0</v>
      </c>
    </row>
    <row r="13" ht="20.1" customHeight="1" spans="1:22">
      <c r="A13" s="240" t="s">
        <v>69</v>
      </c>
      <c r="B13" s="240" t="s">
        <v>70</v>
      </c>
      <c r="C13" s="240" t="s">
        <v>71</v>
      </c>
      <c r="D13" s="241" t="s">
        <v>73</v>
      </c>
      <c r="E13" s="242">
        <v>8.35</v>
      </c>
      <c r="F13" s="242">
        <v>8.35</v>
      </c>
      <c r="G13" s="243">
        <v>8.35</v>
      </c>
      <c r="H13" s="243">
        <v>8.35</v>
      </c>
      <c r="I13" s="243">
        <v>0</v>
      </c>
      <c r="J13" s="243">
        <v>0</v>
      </c>
      <c r="K13" s="242">
        <v>0</v>
      </c>
      <c r="L13" s="242">
        <v>0</v>
      </c>
      <c r="M13" s="242">
        <v>0</v>
      </c>
      <c r="N13" s="242">
        <v>0</v>
      </c>
      <c r="O13" s="242">
        <v>0</v>
      </c>
      <c r="P13" s="242">
        <v>0</v>
      </c>
      <c r="Q13" s="242">
        <v>0</v>
      </c>
      <c r="R13" s="242">
        <v>0</v>
      </c>
      <c r="S13" s="242">
        <v>0</v>
      </c>
      <c r="T13" s="242">
        <v>0</v>
      </c>
      <c r="U13" s="242">
        <v>0</v>
      </c>
      <c r="V13" s="243">
        <v>0</v>
      </c>
    </row>
    <row r="14" ht="20.1" customHeight="1" spans="1:22">
      <c r="A14" s="240" t="s">
        <v>69</v>
      </c>
      <c r="B14" s="240" t="s">
        <v>70</v>
      </c>
      <c r="C14" s="240" t="s">
        <v>71</v>
      </c>
      <c r="D14" s="241" t="s">
        <v>74</v>
      </c>
      <c r="E14" s="242">
        <v>0.36</v>
      </c>
      <c r="F14" s="242">
        <v>0.36</v>
      </c>
      <c r="G14" s="243">
        <v>0.36</v>
      </c>
      <c r="H14" s="243">
        <v>0.36</v>
      </c>
      <c r="I14" s="243">
        <v>0</v>
      </c>
      <c r="J14" s="243">
        <v>0</v>
      </c>
      <c r="K14" s="242">
        <v>0</v>
      </c>
      <c r="L14" s="242">
        <v>0</v>
      </c>
      <c r="M14" s="242">
        <v>0</v>
      </c>
      <c r="N14" s="242">
        <v>0</v>
      </c>
      <c r="O14" s="242">
        <v>0</v>
      </c>
      <c r="P14" s="242">
        <v>0</v>
      </c>
      <c r="Q14" s="242">
        <v>0</v>
      </c>
      <c r="R14" s="242">
        <v>0</v>
      </c>
      <c r="S14" s="242">
        <v>0</v>
      </c>
      <c r="T14" s="242">
        <v>0</v>
      </c>
      <c r="U14" s="242">
        <v>0</v>
      </c>
      <c r="V14" s="243">
        <v>0</v>
      </c>
    </row>
    <row r="15" ht="20.1" customHeight="1" spans="1:22">
      <c r="A15" s="240" t="s">
        <v>69</v>
      </c>
      <c r="B15" s="240" t="s">
        <v>70</v>
      </c>
      <c r="C15" s="240" t="s">
        <v>71</v>
      </c>
      <c r="D15" s="241" t="s">
        <v>75</v>
      </c>
      <c r="E15" s="242">
        <v>0.91</v>
      </c>
      <c r="F15" s="242">
        <v>0.91</v>
      </c>
      <c r="G15" s="243">
        <v>0.91</v>
      </c>
      <c r="H15" s="243">
        <v>0.91</v>
      </c>
      <c r="I15" s="243">
        <v>0</v>
      </c>
      <c r="J15" s="243">
        <v>0</v>
      </c>
      <c r="K15" s="242">
        <v>0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0</v>
      </c>
      <c r="U15" s="242">
        <v>0</v>
      </c>
      <c r="V15" s="243">
        <v>0</v>
      </c>
    </row>
    <row r="16" ht="20.1" customHeight="1" spans="1:22">
      <c r="A16" s="240" t="s">
        <v>69</v>
      </c>
      <c r="B16" s="240" t="s">
        <v>70</v>
      </c>
      <c r="C16" s="240" t="s">
        <v>71</v>
      </c>
      <c r="D16" s="241" t="s">
        <v>76</v>
      </c>
      <c r="E16" s="242">
        <v>35.69</v>
      </c>
      <c r="F16" s="242">
        <v>35.69</v>
      </c>
      <c r="G16" s="243">
        <v>35.69</v>
      </c>
      <c r="H16" s="243">
        <v>35.69</v>
      </c>
      <c r="I16" s="243">
        <v>0</v>
      </c>
      <c r="J16" s="243">
        <v>0</v>
      </c>
      <c r="K16" s="242">
        <v>0</v>
      </c>
      <c r="L16" s="242">
        <v>0</v>
      </c>
      <c r="M16" s="242">
        <v>0</v>
      </c>
      <c r="N16" s="242">
        <v>0</v>
      </c>
      <c r="O16" s="242">
        <v>0</v>
      </c>
      <c r="P16" s="242">
        <v>0</v>
      </c>
      <c r="Q16" s="242">
        <v>0</v>
      </c>
      <c r="R16" s="242">
        <v>0</v>
      </c>
      <c r="S16" s="242">
        <v>0</v>
      </c>
      <c r="T16" s="242">
        <v>0</v>
      </c>
      <c r="U16" s="242">
        <v>0</v>
      </c>
      <c r="V16" s="243">
        <v>0</v>
      </c>
    </row>
    <row r="17" ht="20.1" customHeight="1" spans="1:22">
      <c r="A17" s="240" t="s">
        <v>69</v>
      </c>
      <c r="B17" s="240" t="s">
        <v>70</v>
      </c>
      <c r="C17" s="240" t="s">
        <v>71</v>
      </c>
      <c r="D17" s="241" t="s">
        <v>77</v>
      </c>
      <c r="E17" s="242">
        <v>228.65</v>
      </c>
      <c r="F17" s="242">
        <v>228.65</v>
      </c>
      <c r="G17" s="243">
        <v>228.65</v>
      </c>
      <c r="H17" s="243">
        <v>228.65</v>
      </c>
      <c r="I17" s="243">
        <v>0</v>
      </c>
      <c r="J17" s="243">
        <v>0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3">
        <v>0</v>
      </c>
    </row>
    <row r="18" ht="20.1" customHeight="1" spans="1:22">
      <c r="A18" s="240" t="s">
        <v>69</v>
      </c>
      <c r="B18" s="240" t="s">
        <v>70</v>
      </c>
      <c r="C18" s="240" t="s">
        <v>71</v>
      </c>
      <c r="D18" s="241" t="s">
        <v>78</v>
      </c>
      <c r="E18" s="242">
        <v>2.4</v>
      </c>
      <c r="F18" s="242">
        <v>2.4</v>
      </c>
      <c r="G18" s="243">
        <v>2.4</v>
      </c>
      <c r="H18" s="243">
        <v>2.4</v>
      </c>
      <c r="I18" s="243">
        <v>0</v>
      </c>
      <c r="J18" s="243">
        <v>0</v>
      </c>
      <c r="K18" s="242">
        <v>0</v>
      </c>
      <c r="L18" s="242">
        <v>0</v>
      </c>
      <c r="M18" s="242">
        <v>0</v>
      </c>
      <c r="N18" s="242">
        <v>0</v>
      </c>
      <c r="O18" s="242">
        <v>0</v>
      </c>
      <c r="P18" s="242">
        <v>0</v>
      </c>
      <c r="Q18" s="242">
        <v>0</v>
      </c>
      <c r="R18" s="242">
        <v>0</v>
      </c>
      <c r="S18" s="242">
        <v>0</v>
      </c>
      <c r="T18" s="242">
        <v>0</v>
      </c>
      <c r="U18" s="242">
        <v>0</v>
      </c>
      <c r="V18" s="243">
        <v>0</v>
      </c>
    </row>
    <row r="19" ht="20.1" customHeight="1" spans="1:22">
      <c r="A19" s="240" t="s">
        <v>69</v>
      </c>
      <c r="B19" s="240" t="s">
        <v>70</v>
      </c>
      <c r="C19" s="240" t="s">
        <v>71</v>
      </c>
      <c r="D19" s="241" t="s">
        <v>79</v>
      </c>
      <c r="E19" s="242">
        <v>14.4</v>
      </c>
      <c r="F19" s="242">
        <v>14.4</v>
      </c>
      <c r="G19" s="243">
        <v>14.4</v>
      </c>
      <c r="H19" s="243">
        <v>14.4</v>
      </c>
      <c r="I19" s="243">
        <v>0</v>
      </c>
      <c r="J19" s="243">
        <v>0</v>
      </c>
      <c r="K19" s="242">
        <v>0</v>
      </c>
      <c r="L19" s="242">
        <v>0</v>
      </c>
      <c r="M19" s="242">
        <v>0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3">
        <v>0</v>
      </c>
    </row>
    <row r="20" ht="20.1" customHeight="1" spans="1:22">
      <c r="A20" s="240" t="s">
        <v>69</v>
      </c>
      <c r="B20" s="240" t="s">
        <v>70</v>
      </c>
      <c r="C20" s="240" t="s">
        <v>71</v>
      </c>
      <c r="D20" s="241" t="s">
        <v>80</v>
      </c>
      <c r="E20" s="242">
        <v>41.6</v>
      </c>
      <c r="F20" s="242">
        <v>41.6</v>
      </c>
      <c r="G20" s="243">
        <v>41.6</v>
      </c>
      <c r="H20" s="243">
        <v>41.6</v>
      </c>
      <c r="I20" s="243">
        <v>0</v>
      </c>
      <c r="J20" s="243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2">
        <v>0</v>
      </c>
      <c r="V20" s="243">
        <v>0</v>
      </c>
    </row>
    <row r="21" ht="20.1" customHeight="1" spans="1:22">
      <c r="A21" s="240" t="s">
        <v>69</v>
      </c>
      <c r="B21" s="240" t="s">
        <v>70</v>
      </c>
      <c r="C21" s="240" t="s">
        <v>71</v>
      </c>
      <c r="D21" s="241" t="s">
        <v>81</v>
      </c>
      <c r="E21" s="242">
        <v>19.2</v>
      </c>
      <c r="F21" s="242">
        <v>19.2</v>
      </c>
      <c r="G21" s="243">
        <v>19.2</v>
      </c>
      <c r="H21" s="243">
        <v>19.2</v>
      </c>
      <c r="I21" s="243">
        <v>0</v>
      </c>
      <c r="J21" s="243">
        <v>0</v>
      </c>
      <c r="K21" s="242">
        <v>0</v>
      </c>
      <c r="L21" s="242">
        <v>0</v>
      </c>
      <c r="M21" s="242">
        <v>0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3">
        <v>0</v>
      </c>
    </row>
    <row r="22" ht="20.1" customHeight="1" spans="1:22">
      <c r="A22" s="240"/>
      <c r="B22" s="240"/>
      <c r="C22" s="240"/>
      <c r="D22" s="241" t="s">
        <v>82</v>
      </c>
      <c r="E22" s="242">
        <f t="shared" ref="E22:V22" si="4">SUM(E23:E29)</f>
        <v>196.32</v>
      </c>
      <c r="F22" s="242">
        <f>SUM(F23:F29)</f>
        <v>196.32</v>
      </c>
      <c r="G22" s="243">
        <f>SUM(G23:G29)</f>
        <v>196.32</v>
      </c>
      <c r="H22" s="243">
        <f>SUM(H23:H29)</f>
        <v>146.4</v>
      </c>
      <c r="I22" s="243">
        <f>SUM(I23:I29)</f>
        <v>49.92</v>
      </c>
      <c r="J22" s="243">
        <f>SUM(J23:J29)</f>
        <v>0</v>
      </c>
      <c r="K22" s="242">
        <f>SUM(K23:K29)</f>
        <v>0</v>
      </c>
      <c r="L22" s="242">
        <f>SUM(L23:L29)</f>
        <v>0</v>
      </c>
      <c r="M22" s="242">
        <f>SUM(M23:M29)</f>
        <v>0</v>
      </c>
      <c r="N22" s="242">
        <f>SUM(N23:N29)</f>
        <v>0</v>
      </c>
      <c r="O22" s="242">
        <f>SUM(O23:O29)</f>
        <v>0</v>
      </c>
      <c r="P22" s="242">
        <f>SUM(P23:P29)</f>
        <v>0</v>
      </c>
      <c r="Q22" s="242">
        <f>SUM(Q23:Q29)</f>
        <v>0</v>
      </c>
      <c r="R22" s="242">
        <f>SUM(R23:R29)</f>
        <v>0</v>
      </c>
      <c r="S22" s="242">
        <f>SUM(S23:S29)</f>
        <v>0</v>
      </c>
      <c r="T22" s="242">
        <f>SUM(T23:T29)</f>
        <v>0</v>
      </c>
      <c r="U22" s="242">
        <f>SUM(U23:U29)</f>
        <v>0</v>
      </c>
      <c r="V22" s="243">
        <f>SUM(V23:V29)</f>
        <v>0</v>
      </c>
    </row>
    <row r="23" ht="20.1" customHeight="1" spans="1:22">
      <c r="A23" s="240" t="s">
        <v>69</v>
      </c>
      <c r="B23" s="240" t="s">
        <v>70</v>
      </c>
      <c r="C23" s="240" t="s">
        <v>83</v>
      </c>
      <c r="D23" s="241" t="s">
        <v>84</v>
      </c>
      <c r="E23" s="242">
        <v>26.2</v>
      </c>
      <c r="F23" s="242">
        <v>26.2</v>
      </c>
      <c r="G23" s="243">
        <v>26.2</v>
      </c>
      <c r="H23" s="243">
        <v>26.2</v>
      </c>
      <c r="I23" s="243">
        <v>0</v>
      </c>
      <c r="J23" s="243">
        <v>0</v>
      </c>
      <c r="K23" s="242">
        <v>0</v>
      </c>
      <c r="L23" s="242">
        <v>0</v>
      </c>
      <c r="M23" s="242">
        <v>0</v>
      </c>
      <c r="N23" s="242">
        <v>0</v>
      </c>
      <c r="O23" s="242">
        <v>0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3">
        <v>0</v>
      </c>
    </row>
    <row r="24" ht="20.1" customHeight="1" spans="1:22">
      <c r="A24" s="240" t="s">
        <v>69</v>
      </c>
      <c r="B24" s="240" t="s">
        <v>70</v>
      </c>
      <c r="C24" s="240" t="s">
        <v>83</v>
      </c>
      <c r="D24" s="241" t="s">
        <v>85</v>
      </c>
      <c r="E24" s="242">
        <v>15</v>
      </c>
      <c r="F24" s="242">
        <v>15</v>
      </c>
      <c r="G24" s="243">
        <v>15</v>
      </c>
      <c r="H24" s="243">
        <v>15</v>
      </c>
      <c r="I24" s="243">
        <v>0</v>
      </c>
      <c r="J24" s="243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3">
        <v>0</v>
      </c>
    </row>
    <row r="25" ht="20.1" customHeight="1" spans="1:22">
      <c r="A25" s="240" t="s">
        <v>69</v>
      </c>
      <c r="B25" s="240" t="s">
        <v>70</v>
      </c>
      <c r="C25" s="240" t="s">
        <v>83</v>
      </c>
      <c r="D25" s="241" t="s">
        <v>86</v>
      </c>
      <c r="E25" s="242">
        <v>85.2</v>
      </c>
      <c r="F25" s="242">
        <v>85.2</v>
      </c>
      <c r="G25" s="243">
        <v>85.2</v>
      </c>
      <c r="H25" s="243">
        <v>85.2</v>
      </c>
      <c r="I25" s="243">
        <v>0</v>
      </c>
      <c r="J25" s="243">
        <v>0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3">
        <v>0</v>
      </c>
    </row>
    <row r="26" ht="20.1" customHeight="1" spans="1:22">
      <c r="A26" s="240" t="s">
        <v>69</v>
      </c>
      <c r="B26" s="240" t="s">
        <v>70</v>
      </c>
      <c r="C26" s="240" t="s">
        <v>83</v>
      </c>
      <c r="D26" s="241" t="s">
        <v>87</v>
      </c>
      <c r="E26" s="242">
        <v>10</v>
      </c>
      <c r="F26" s="242">
        <v>10</v>
      </c>
      <c r="G26" s="243">
        <v>10</v>
      </c>
      <c r="H26" s="243">
        <v>10</v>
      </c>
      <c r="I26" s="243">
        <v>0</v>
      </c>
      <c r="J26" s="243">
        <v>0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3">
        <v>0</v>
      </c>
    </row>
    <row r="27" ht="20.1" customHeight="1" spans="1:22">
      <c r="A27" s="240" t="s">
        <v>69</v>
      </c>
      <c r="B27" s="240" t="s">
        <v>70</v>
      </c>
      <c r="C27" s="240" t="s">
        <v>83</v>
      </c>
      <c r="D27" s="241" t="s">
        <v>88</v>
      </c>
      <c r="E27" s="242">
        <v>10</v>
      </c>
      <c r="F27" s="242">
        <v>10</v>
      </c>
      <c r="G27" s="243">
        <v>10</v>
      </c>
      <c r="H27" s="243">
        <v>10</v>
      </c>
      <c r="I27" s="243">
        <v>0</v>
      </c>
      <c r="J27" s="243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3">
        <v>0</v>
      </c>
    </row>
    <row r="28" ht="20.1" customHeight="1" spans="1:22">
      <c r="A28" s="240" t="s">
        <v>69</v>
      </c>
      <c r="B28" s="240" t="s">
        <v>70</v>
      </c>
      <c r="C28" s="240" t="s">
        <v>83</v>
      </c>
      <c r="D28" s="241" t="s">
        <v>89</v>
      </c>
      <c r="E28" s="242">
        <v>21.42</v>
      </c>
      <c r="F28" s="242">
        <v>21.42</v>
      </c>
      <c r="G28" s="243">
        <v>21.42</v>
      </c>
      <c r="H28" s="243">
        <v>0</v>
      </c>
      <c r="I28" s="243">
        <v>21.42</v>
      </c>
      <c r="J28" s="243">
        <v>0</v>
      </c>
      <c r="K28" s="242">
        <v>0</v>
      </c>
      <c r="L28" s="242">
        <v>0</v>
      </c>
      <c r="M28" s="242">
        <v>0</v>
      </c>
      <c r="N28" s="242">
        <v>0</v>
      </c>
      <c r="O28" s="242">
        <v>0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3">
        <v>0</v>
      </c>
    </row>
    <row r="29" ht="20.1" customHeight="1" spans="1:22">
      <c r="A29" s="240" t="s">
        <v>69</v>
      </c>
      <c r="B29" s="240" t="s">
        <v>70</v>
      </c>
      <c r="C29" s="240" t="s">
        <v>83</v>
      </c>
      <c r="D29" s="241" t="s">
        <v>90</v>
      </c>
      <c r="E29" s="242">
        <v>28.5</v>
      </c>
      <c r="F29" s="242">
        <v>28.5</v>
      </c>
      <c r="G29" s="243">
        <v>28.5</v>
      </c>
      <c r="H29" s="243">
        <v>0</v>
      </c>
      <c r="I29" s="243">
        <v>28.5</v>
      </c>
      <c r="J29" s="243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3">
        <v>0</v>
      </c>
    </row>
    <row r="30" ht="20.1" customHeight="1" spans="1:22">
      <c r="A30" s="240"/>
      <c r="B30" s="240"/>
      <c r="C30" s="240"/>
      <c r="D30" s="241" t="s">
        <v>91</v>
      </c>
      <c r="E30" s="242">
        <f t="shared" ref="E30:V30" si="5">SUM(E31:E32)</f>
        <v>25.58</v>
      </c>
      <c r="F30" s="242">
        <f>SUM(F31:F32)</f>
        <v>25.58</v>
      </c>
      <c r="G30" s="243">
        <f>SUM(G31:G32)</f>
        <v>25.58</v>
      </c>
      <c r="H30" s="243">
        <f>SUM(H31:H32)</f>
        <v>8.5</v>
      </c>
      <c r="I30" s="243">
        <f>SUM(I31:I32)</f>
        <v>17.08</v>
      </c>
      <c r="J30" s="243">
        <f>SUM(J31:J32)</f>
        <v>0</v>
      </c>
      <c r="K30" s="242">
        <f>SUM(K31:K32)</f>
        <v>0</v>
      </c>
      <c r="L30" s="242">
        <f>SUM(L31:L32)</f>
        <v>0</v>
      </c>
      <c r="M30" s="242">
        <f>SUM(M31:M32)</f>
        <v>0</v>
      </c>
      <c r="N30" s="242">
        <f>SUM(N31:N32)</f>
        <v>0</v>
      </c>
      <c r="O30" s="242">
        <f>SUM(O31:O32)</f>
        <v>0</v>
      </c>
      <c r="P30" s="242">
        <f>SUM(P31:P32)</f>
        <v>0</v>
      </c>
      <c r="Q30" s="242">
        <f>SUM(Q31:Q32)</f>
        <v>0</v>
      </c>
      <c r="R30" s="242">
        <f>SUM(R31:R32)</f>
        <v>0</v>
      </c>
      <c r="S30" s="242">
        <f>SUM(S31:S32)</f>
        <v>0</v>
      </c>
      <c r="T30" s="242">
        <f>SUM(T31:T32)</f>
        <v>0</v>
      </c>
      <c r="U30" s="242">
        <f>SUM(U31:U32)</f>
        <v>0</v>
      </c>
      <c r="V30" s="243">
        <f>SUM(V31:V32)</f>
        <v>0</v>
      </c>
    </row>
    <row r="31" ht="20.1" customHeight="1" spans="1:22">
      <c r="A31" s="240" t="s">
        <v>69</v>
      </c>
      <c r="B31" s="240" t="s">
        <v>70</v>
      </c>
      <c r="C31" s="240" t="s">
        <v>92</v>
      </c>
      <c r="D31" s="241" t="s">
        <v>93</v>
      </c>
      <c r="E31" s="242">
        <v>8.5</v>
      </c>
      <c r="F31" s="242">
        <v>8.5</v>
      </c>
      <c r="G31" s="243">
        <v>8.5</v>
      </c>
      <c r="H31" s="243">
        <v>8.5</v>
      </c>
      <c r="I31" s="243">
        <v>0</v>
      </c>
      <c r="J31" s="243">
        <v>0</v>
      </c>
      <c r="K31" s="242">
        <v>0</v>
      </c>
      <c r="L31" s="242">
        <v>0</v>
      </c>
      <c r="M31" s="242">
        <v>0</v>
      </c>
      <c r="N31" s="242">
        <v>0</v>
      </c>
      <c r="O31" s="242">
        <v>0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3">
        <v>0</v>
      </c>
    </row>
    <row r="32" ht="20.1" customHeight="1" spans="1:22">
      <c r="A32" s="240" t="s">
        <v>69</v>
      </c>
      <c r="B32" s="240" t="s">
        <v>70</v>
      </c>
      <c r="C32" s="240" t="s">
        <v>92</v>
      </c>
      <c r="D32" s="241" t="s">
        <v>94</v>
      </c>
      <c r="E32" s="242">
        <v>17.08</v>
      </c>
      <c r="F32" s="242">
        <v>17.08</v>
      </c>
      <c r="G32" s="243">
        <v>17.08</v>
      </c>
      <c r="H32" s="243">
        <v>0</v>
      </c>
      <c r="I32" s="243">
        <v>17.08</v>
      </c>
      <c r="J32" s="243">
        <v>0</v>
      </c>
      <c r="K32" s="242">
        <v>0</v>
      </c>
      <c r="L32" s="242">
        <v>0</v>
      </c>
      <c r="M32" s="242">
        <v>0</v>
      </c>
      <c r="N32" s="242">
        <v>0</v>
      </c>
      <c r="O32" s="242">
        <v>0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3">
        <v>0</v>
      </c>
    </row>
    <row r="33" ht="20.1" customHeight="1" spans="1:22">
      <c r="A33" s="240"/>
      <c r="B33" s="240"/>
      <c r="C33" s="240"/>
      <c r="D33" s="241" t="s">
        <v>95</v>
      </c>
      <c r="E33" s="242">
        <f t="shared" ref="E33:V33" si="6">E34</f>
        <v>10</v>
      </c>
      <c r="F33" s="242">
        <f>F34</f>
        <v>10</v>
      </c>
      <c r="G33" s="243">
        <f>G34</f>
        <v>10</v>
      </c>
      <c r="H33" s="243">
        <f>H34</f>
        <v>10</v>
      </c>
      <c r="I33" s="243">
        <f>I34</f>
        <v>0</v>
      </c>
      <c r="J33" s="243">
        <f>J34</f>
        <v>0</v>
      </c>
      <c r="K33" s="242">
        <f>K34</f>
        <v>0</v>
      </c>
      <c r="L33" s="242">
        <f>L34</f>
        <v>0</v>
      </c>
      <c r="M33" s="242">
        <f>M34</f>
        <v>0</v>
      </c>
      <c r="N33" s="242">
        <f>N34</f>
        <v>0</v>
      </c>
      <c r="O33" s="242">
        <f>O34</f>
        <v>0</v>
      </c>
      <c r="P33" s="242">
        <f>P34</f>
        <v>0</v>
      </c>
      <c r="Q33" s="242">
        <f>Q34</f>
        <v>0</v>
      </c>
      <c r="R33" s="242">
        <f>R34</f>
        <v>0</v>
      </c>
      <c r="S33" s="242">
        <f>S34</f>
        <v>0</v>
      </c>
      <c r="T33" s="242">
        <f>T34</f>
        <v>0</v>
      </c>
      <c r="U33" s="242">
        <f>U34</f>
        <v>0</v>
      </c>
      <c r="V33" s="243">
        <f>V34</f>
        <v>0</v>
      </c>
    </row>
    <row r="34" ht="20.1" customHeight="1" spans="1:22">
      <c r="A34" s="240" t="s">
        <v>69</v>
      </c>
      <c r="B34" s="240" t="s">
        <v>70</v>
      </c>
      <c r="C34" s="240" t="s">
        <v>96</v>
      </c>
      <c r="D34" s="241" t="s">
        <v>97</v>
      </c>
      <c r="E34" s="242">
        <v>10</v>
      </c>
      <c r="F34" s="242">
        <v>10</v>
      </c>
      <c r="G34" s="243">
        <v>10</v>
      </c>
      <c r="H34" s="243">
        <v>10</v>
      </c>
      <c r="I34" s="243">
        <v>0</v>
      </c>
      <c r="J34" s="243">
        <v>0</v>
      </c>
      <c r="K34" s="242">
        <v>0</v>
      </c>
      <c r="L34" s="242">
        <v>0</v>
      </c>
      <c r="M34" s="242">
        <v>0</v>
      </c>
      <c r="N34" s="242">
        <v>0</v>
      </c>
      <c r="O34" s="242">
        <v>0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3">
        <v>0</v>
      </c>
    </row>
    <row r="35" ht="20.1" customHeight="1" spans="1:22">
      <c r="A35" s="240"/>
      <c r="B35" s="240"/>
      <c r="C35" s="240"/>
      <c r="D35" s="241" t="s">
        <v>98</v>
      </c>
      <c r="E35" s="242">
        <f t="shared" ref="E35:V35" si="7">SUM(E36:E46)</f>
        <v>32.55</v>
      </c>
      <c r="F35" s="242">
        <f>SUM(F36:F46)</f>
        <v>32.55</v>
      </c>
      <c r="G35" s="243">
        <f>SUM(G36:G46)</f>
        <v>32.55</v>
      </c>
      <c r="H35" s="243">
        <f>SUM(H36:H46)</f>
        <v>32.55</v>
      </c>
      <c r="I35" s="243">
        <f>SUM(I36:I46)</f>
        <v>0</v>
      </c>
      <c r="J35" s="243">
        <f>SUM(J36:J46)</f>
        <v>0</v>
      </c>
      <c r="K35" s="242">
        <f>SUM(K36:K46)</f>
        <v>0</v>
      </c>
      <c r="L35" s="242">
        <f>SUM(L36:L46)</f>
        <v>0</v>
      </c>
      <c r="M35" s="242">
        <f>SUM(M36:M46)</f>
        <v>0</v>
      </c>
      <c r="N35" s="242">
        <f>SUM(N36:N46)</f>
        <v>0</v>
      </c>
      <c r="O35" s="242">
        <f>SUM(O36:O46)</f>
        <v>0</v>
      </c>
      <c r="P35" s="242">
        <f>SUM(P36:P46)</f>
        <v>0</v>
      </c>
      <c r="Q35" s="242">
        <f>SUM(Q36:Q46)</f>
        <v>0</v>
      </c>
      <c r="R35" s="242">
        <f>SUM(R36:R46)</f>
        <v>0</v>
      </c>
      <c r="S35" s="242">
        <f>SUM(S36:S46)</f>
        <v>0</v>
      </c>
      <c r="T35" s="242">
        <f>SUM(T36:T46)</f>
        <v>0</v>
      </c>
      <c r="U35" s="242">
        <f>SUM(U36:U46)</f>
        <v>0</v>
      </c>
      <c r="V35" s="243">
        <f>SUM(V36:V46)</f>
        <v>0</v>
      </c>
    </row>
    <row r="36" ht="20.1" customHeight="1" spans="1:22">
      <c r="A36" s="240" t="s">
        <v>69</v>
      </c>
      <c r="B36" s="240" t="s">
        <v>70</v>
      </c>
      <c r="C36" s="240" t="s">
        <v>99</v>
      </c>
      <c r="D36" s="241" t="s">
        <v>100</v>
      </c>
      <c r="E36" s="242">
        <v>15.33</v>
      </c>
      <c r="F36" s="242">
        <v>15.33</v>
      </c>
      <c r="G36" s="243">
        <v>15.33</v>
      </c>
      <c r="H36" s="243">
        <v>15.33</v>
      </c>
      <c r="I36" s="243">
        <v>0</v>
      </c>
      <c r="J36" s="243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3">
        <v>0</v>
      </c>
    </row>
    <row r="37" ht="20.1" customHeight="1" spans="1:22">
      <c r="A37" s="240" t="s">
        <v>69</v>
      </c>
      <c r="B37" s="240" t="s">
        <v>70</v>
      </c>
      <c r="C37" s="240" t="s">
        <v>99</v>
      </c>
      <c r="D37" s="241" t="s">
        <v>101</v>
      </c>
      <c r="E37" s="242">
        <v>3.73</v>
      </c>
      <c r="F37" s="242">
        <v>3.73</v>
      </c>
      <c r="G37" s="243">
        <v>3.73</v>
      </c>
      <c r="H37" s="243">
        <v>3.73</v>
      </c>
      <c r="I37" s="243">
        <v>0</v>
      </c>
      <c r="J37" s="243">
        <v>0</v>
      </c>
      <c r="K37" s="242">
        <v>0</v>
      </c>
      <c r="L37" s="242">
        <v>0</v>
      </c>
      <c r="M37" s="242">
        <v>0</v>
      </c>
      <c r="N37" s="242">
        <v>0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3">
        <v>0</v>
      </c>
    </row>
    <row r="38" ht="20.1" customHeight="1" spans="1:22">
      <c r="A38" s="240" t="s">
        <v>69</v>
      </c>
      <c r="B38" s="240" t="s">
        <v>70</v>
      </c>
      <c r="C38" s="240" t="s">
        <v>99</v>
      </c>
      <c r="D38" s="241" t="s">
        <v>102</v>
      </c>
      <c r="E38" s="242">
        <v>1.58</v>
      </c>
      <c r="F38" s="242">
        <v>1.58</v>
      </c>
      <c r="G38" s="243">
        <v>1.58</v>
      </c>
      <c r="H38" s="243">
        <v>1.58</v>
      </c>
      <c r="I38" s="243">
        <v>0</v>
      </c>
      <c r="J38" s="243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3">
        <v>0</v>
      </c>
    </row>
    <row r="39" ht="20.1" customHeight="1" spans="1:22">
      <c r="A39" s="240" t="s">
        <v>69</v>
      </c>
      <c r="B39" s="240" t="s">
        <v>70</v>
      </c>
      <c r="C39" s="240" t="s">
        <v>99</v>
      </c>
      <c r="D39" s="241" t="s">
        <v>73</v>
      </c>
      <c r="E39" s="242">
        <v>1.28</v>
      </c>
      <c r="F39" s="242">
        <v>1.28</v>
      </c>
      <c r="G39" s="243">
        <v>1.28</v>
      </c>
      <c r="H39" s="243">
        <v>1.28</v>
      </c>
      <c r="I39" s="243">
        <v>0</v>
      </c>
      <c r="J39" s="243">
        <v>0</v>
      </c>
      <c r="K39" s="242">
        <v>0</v>
      </c>
      <c r="L39" s="242">
        <v>0</v>
      </c>
      <c r="M39" s="242">
        <v>0</v>
      </c>
      <c r="N39" s="242">
        <v>0</v>
      </c>
      <c r="O39" s="242">
        <v>0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3">
        <v>0</v>
      </c>
    </row>
    <row r="40" ht="20.1" customHeight="1" spans="1:22">
      <c r="A40" s="240" t="s">
        <v>69</v>
      </c>
      <c r="B40" s="240" t="s">
        <v>70</v>
      </c>
      <c r="C40" s="240" t="s">
        <v>99</v>
      </c>
      <c r="D40" s="241" t="s">
        <v>74</v>
      </c>
      <c r="E40" s="242">
        <v>0.04</v>
      </c>
      <c r="F40" s="242">
        <v>0.04</v>
      </c>
      <c r="G40" s="243">
        <v>0.04</v>
      </c>
      <c r="H40" s="243">
        <v>0.04</v>
      </c>
      <c r="I40" s="243">
        <v>0</v>
      </c>
      <c r="J40" s="243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3">
        <v>0</v>
      </c>
    </row>
    <row r="41" ht="20.1" customHeight="1" spans="1:22">
      <c r="A41" s="240" t="s">
        <v>69</v>
      </c>
      <c r="B41" s="240" t="s">
        <v>70</v>
      </c>
      <c r="C41" s="240" t="s">
        <v>99</v>
      </c>
      <c r="D41" s="241" t="s">
        <v>75</v>
      </c>
      <c r="E41" s="242">
        <v>0.11</v>
      </c>
      <c r="F41" s="242">
        <v>0.11</v>
      </c>
      <c r="G41" s="243">
        <v>0.11</v>
      </c>
      <c r="H41" s="243">
        <v>0.11</v>
      </c>
      <c r="I41" s="243">
        <v>0</v>
      </c>
      <c r="J41" s="243">
        <v>0</v>
      </c>
      <c r="K41" s="242">
        <v>0</v>
      </c>
      <c r="L41" s="242">
        <v>0</v>
      </c>
      <c r="M41" s="242">
        <v>0</v>
      </c>
      <c r="N41" s="242">
        <v>0</v>
      </c>
      <c r="O41" s="242">
        <v>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3">
        <v>0</v>
      </c>
    </row>
    <row r="42" ht="20.1" customHeight="1" spans="1:22">
      <c r="A42" s="240" t="s">
        <v>69</v>
      </c>
      <c r="B42" s="240" t="s">
        <v>70</v>
      </c>
      <c r="C42" s="240" t="s">
        <v>99</v>
      </c>
      <c r="D42" s="241" t="s">
        <v>76</v>
      </c>
      <c r="E42" s="242">
        <v>0.24</v>
      </c>
      <c r="F42" s="242">
        <v>0.24</v>
      </c>
      <c r="G42" s="243">
        <v>0.24</v>
      </c>
      <c r="H42" s="243">
        <v>0.24</v>
      </c>
      <c r="I42" s="243">
        <v>0</v>
      </c>
      <c r="J42" s="243">
        <v>0</v>
      </c>
      <c r="K42" s="242">
        <v>0</v>
      </c>
      <c r="L42" s="242">
        <v>0</v>
      </c>
      <c r="M42" s="242">
        <v>0</v>
      </c>
      <c r="N42" s="242">
        <v>0</v>
      </c>
      <c r="O42" s="242">
        <v>0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3">
        <v>0</v>
      </c>
    </row>
    <row r="43" ht="20.1" customHeight="1" spans="1:22">
      <c r="A43" s="240" t="s">
        <v>69</v>
      </c>
      <c r="B43" s="240" t="s">
        <v>70</v>
      </c>
      <c r="C43" s="240" t="s">
        <v>99</v>
      </c>
      <c r="D43" s="241" t="s">
        <v>103</v>
      </c>
      <c r="E43" s="242">
        <v>0.24</v>
      </c>
      <c r="F43" s="242">
        <v>0.24</v>
      </c>
      <c r="G43" s="243">
        <v>0.24</v>
      </c>
      <c r="H43" s="243">
        <v>0.24</v>
      </c>
      <c r="I43" s="243">
        <v>0</v>
      </c>
      <c r="J43" s="243">
        <v>0</v>
      </c>
      <c r="K43" s="242">
        <v>0</v>
      </c>
      <c r="L43" s="242">
        <v>0</v>
      </c>
      <c r="M43" s="242">
        <v>0</v>
      </c>
      <c r="N43" s="242">
        <v>0</v>
      </c>
      <c r="O43" s="242">
        <v>0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3">
        <v>0</v>
      </c>
    </row>
    <row r="44" ht="20.1" customHeight="1" spans="1:22">
      <c r="A44" s="240" t="s">
        <v>69</v>
      </c>
      <c r="B44" s="240" t="s">
        <v>70</v>
      </c>
      <c r="C44" s="240" t="s">
        <v>99</v>
      </c>
      <c r="D44" s="241" t="s">
        <v>78</v>
      </c>
      <c r="E44" s="242">
        <v>0.25</v>
      </c>
      <c r="F44" s="242">
        <v>0.25</v>
      </c>
      <c r="G44" s="243">
        <v>0.25</v>
      </c>
      <c r="H44" s="243">
        <v>0.25</v>
      </c>
      <c r="I44" s="243">
        <v>0</v>
      </c>
      <c r="J44" s="243">
        <v>0</v>
      </c>
      <c r="K44" s="242">
        <v>0</v>
      </c>
      <c r="L44" s="242">
        <v>0</v>
      </c>
      <c r="M44" s="242">
        <v>0</v>
      </c>
      <c r="N44" s="242">
        <v>0</v>
      </c>
      <c r="O44" s="242">
        <v>0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3">
        <v>0</v>
      </c>
    </row>
    <row r="45" ht="20.1" customHeight="1" spans="1:22">
      <c r="A45" s="240" t="s">
        <v>69</v>
      </c>
      <c r="B45" s="240" t="s">
        <v>70</v>
      </c>
      <c r="C45" s="240" t="s">
        <v>99</v>
      </c>
      <c r="D45" s="241" t="s">
        <v>79</v>
      </c>
      <c r="E45" s="242">
        <v>1.75</v>
      </c>
      <c r="F45" s="242">
        <v>1.75</v>
      </c>
      <c r="G45" s="243">
        <v>1.75</v>
      </c>
      <c r="H45" s="243">
        <v>1.75</v>
      </c>
      <c r="I45" s="243">
        <v>0</v>
      </c>
      <c r="J45" s="243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42">
        <v>0</v>
      </c>
      <c r="V45" s="243">
        <v>0</v>
      </c>
    </row>
    <row r="46" ht="20.1" customHeight="1" spans="1:22">
      <c r="A46" s="240" t="s">
        <v>69</v>
      </c>
      <c r="B46" s="240" t="s">
        <v>70</v>
      </c>
      <c r="C46" s="240" t="s">
        <v>99</v>
      </c>
      <c r="D46" s="241" t="s">
        <v>80</v>
      </c>
      <c r="E46" s="242">
        <v>8</v>
      </c>
      <c r="F46" s="242">
        <v>8</v>
      </c>
      <c r="G46" s="243">
        <v>8</v>
      </c>
      <c r="H46" s="243">
        <v>8</v>
      </c>
      <c r="I46" s="243">
        <v>0</v>
      </c>
      <c r="J46" s="243">
        <v>0</v>
      </c>
      <c r="K46" s="242">
        <v>0</v>
      </c>
      <c r="L46" s="242">
        <v>0</v>
      </c>
      <c r="M46" s="242">
        <v>0</v>
      </c>
      <c r="N46" s="242">
        <v>0</v>
      </c>
      <c r="O46" s="242">
        <v>0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3">
        <v>0</v>
      </c>
    </row>
    <row r="47" ht="20.1" customHeight="1" spans="1:22">
      <c r="A47" s="240"/>
      <c r="B47" s="240"/>
      <c r="C47" s="240"/>
      <c r="D47" s="241" t="s">
        <v>104</v>
      </c>
      <c r="E47" s="242">
        <f t="shared" ref="E47:V47" si="8">E48</f>
        <v>39.72</v>
      </c>
      <c r="F47" s="242">
        <f>F48</f>
        <v>39.72</v>
      </c>
      <c r="G47" s="243">
        <f>G48</f>
        <v>39.72</v>
      </c>
      <c r="H47" s="243">
        <f>H48</f>
        <v>39.72</v>
      </c>
      <c r="I47" s="243">
        <f>I48</f>
        <v>0</v>
      </c>
      <c r="J47" s="243">
        <f>J48</f>
        <v>0</v>
      </c>
      <c r="K47" s="242">
        <f>K48</f>
        <v>0</v>
      </c>
      <c r="L47" s="242">
        <f>L48</f>
        <v>0</v>
      </c>
      <c r="M47" s="242">
        <f>M48</f>
        <v>0</v>
      </c>
      <c r="N47" s="242">
        <f>N48</f>
        <v>0</v>
      </c>
      <c r="O47" s="242">
        <f>O48</f>
        <v>0</v>
      </c>
      <c r="P47" s="242">
        <f>P48</f>
        <v>0</v>
      </c>
      <c r="Q47" s="242">
        <f>Q48</f>
        <v>0</v>
      </c>
      <c r="R47" s="242">
        <f>R48</f>
        <v>0</v>
      </c>
      <c r="S47" s="242">
        <f>S48</f>
        <v>0</v>
      </c>
      <c r="T47" s="242">
        <f>T48</f>
        <v>0</v>
      </c>
      <c r="U47" s="242">
        <f>U48</f>
        <v>0</v>
      </c>
      <c r="V47" s="243">
        <f>V48</f>
        <v>0</v>
      </c>
    </row>
    <row r="48" ht="20.1" customHeight="1" spans="1:22">
      <c r="A48" s="240"/>
      <c r="B48" s="240"/>
      <c r="C48" s="240"/>
      <c r="D48" s="241" t="s">
        <v>105</v>
      </c>
      <c r="E48" s="242">
        <f t="shared" ref="E48:V48" si="9">E49+E51</f>
        <v>39.72</v>
      </c>
      <c r="F48" s="242">
        <f>F49+F51</f>
        <v>39.72</v>
      </c>
      <c r="G48" s="243">
        <f>G49+G51</f>
        <v>39.72</v>
      </c>
      <c r="H48" s="243">
        <f>H49+H51</f>
        <v>39.72</v>
      </c>
      <c r="I48" s="243">
        <f>I49+I51</f>
        <v>0</v>
      </c>
      <c r="J48" s="243">
        <f>J49+J51</f>
        <v>0</v>
      </c>
      <c r="K48" s="242">
        <f>K49+K51</f>
        <v>0</v>
      </c>
      <c r="L48" s="242">
        <f>L49+L51</f>
        <v>0</v>
      </c>
      <c r="M48" s="242">
        <f>M49+M51</f>
        <v>0</v>
      </c>
      <c r="N48" s="242">
        <f>N49+N51</f>
        <v>0</v>
      </c>
      <c r="O48" s="242">
        <f>O49+O51</f>
        <v>0</v>
      </c>
      <c r="P48" s="242">
        <f>P49+P51</f>
        <v>0</v>
      </c>
      <c r="Q48" s="242">
        <f>Q49+Q51</f>
        <v>0</v>
      </c>
      <c r="R48" s="242">
        <f>R49+R51</f>
        <v>0</v>
      </c>
      <c r="S48" s="242">
        <f>S49+S51</f>
        <v>0</v>
      </c>
      <c r="T48" s="242">
        <f>T49+T51</f>
        <v>0</v>
      </c>
      <c r="U48" s="242">
        <f>U49+U51</f>
        <v>0</v>
      </c>
      <c r="V48" s="243">
        <f>V49+V51</f>
        <v>0</v>
      </c>
    </row>
    <row r="49" ht="20.1" customHeight="1" spans="1:22">
      <c r="A49" s="240"/>
      <c r="B49" s="240"/>
      <c r="C49" s="240"/>
      <c r="D49" s="241" t="s">
        <v>106</v>
      </c>
      <c r="E49" s="242">
        <f t="shared" ref="E49:V49" si="10">E50</f>
        <v>7.17</v>
      </c>
      <c r="F49" s="242">
        <f>F50</f>
        <v>7.17</v>
      </c>
      <c r="G49" s="243">
        <f>G50</f>
        <v>7.17</v>
      </c>
      <c r="H49" s="243">
        <f>H50</f>
        <v>7.17</v>
      </c>
      <c r="I49" s="243">
        <f>I50</f>
        <v>0</v>
      </c>
      <c r="J49" s="243">
        <f>J50</f>
        <v>0</v>
      </c>
      <c r="K49" s="242">
        <f>K50</f>
        <v>0</v>
      </c>
      <c r="L49" s="242">
        <f>L50</f>
        <v>0</v>
      </c>
      <c r="M49" s="242">
        <f>M50</f>
        <v>0</v>
      </c>
      <c r="N49" s="242">
        <f>N50</f>
        <v>0</v>
      </c>
      <c r="O49" s="242">
        <f>O50</f>
        <v>0</v>
      </c>
      <c r="P49" s="242">
        <f>P50</f>
        <v>0</v>
      </c>
      <c r="Q49" s="242">
        <f>Q50</f>
        <v>0</v>
      </c>
      <c r="R49" s="242">
        <f>R50</f>
        <v>0</v>
      </c>
      <c r="S49" s="242">
        <f>S50</f>
        <v>0</v>
      </c>
      <c r="T49" s="242">
        <f>T50</f>
        <v>0</v>
      </c>
      <c r="U49" s="242">
        <f>U50</f>
        <v>0</v>
      </c>
      <c r="V49" s="243">
        <f>V50</f>
        <v>0</v>
      </c>
    </row>
    <row r="50" ht="20.1" customHeight="1" spans="1:22">
      <c r="A50" s="240" t="s">
        <v>107</v>
      </c>
      <c r="B50" s="240" t="s">
        <v>92</v>
      </c>
      <c r="C50" s="240" t="s">
        <v>71</v>
      </c>
      <c r="D50" s="241" t="s">
        <v>108</v>
      </c>
      <c r="E50" s="242">
        <v>7.17</v>
      </c>
      <c r="F50" s="242">
        <v>7.17</v>
      </c>
      <c r="G50" s="243">
        <v>7.17</v>
      </c>
      <c r="H50" s="243">
        <v>7.17</v>
      </c>
      <c r="I50" s="243">
        <v>0</v>
      </c>
      <c r="J50" s="243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3">
        <v>0</v>
      </c>
    </row>
    <row r="51" ht="20.1" customHeight="1" spans="1:22">
      <c r="A51" s="240"/>
      <c r="B51" s="240"/>
      <c r="C51" s="240"/>
      <c r="D51" s="241" t="s">
        <v>109</v>
      </c>
      <c r="E51" s="242">
        <f t="shared" ref="E51:V51" si="11">E52</f>
        <v>32.55</v>
      </c>
      <c r="F51" s="242">
        <f>F52</f>
        <v>32.55</v>
      </c>
      <c r="G51" s="243">
        <f>G52</f>
        <v>32.55</v>
      </c>
      <c r="H51" s="243">
        <f>H52</f>
        <v>32.55</v>
      </c>
      <c r="I51" s="243">
        <f>I52</f>
        <v>0</v>
      </c>
      <c r="J51" s="243">
        <f>J52</f>
        <v>0</v>
      </c>
      <c r="K51" s="242">
        <f>K52</f>
        <v>0</v>
      </c>
      <c r="L51" s="242">
        <f>L52</f>
        <v>0</v>
      </c>
      <c r="M51" s="242">
        <f>M52</f>
        <v>0</v>
      </c>
      <c r="N51" s="242">
        <f>N52</f>
        <v>0</v>
      </c>
      <c r="O51" s="242">
        <f>O52</f>
        <v>0</v>
      </c>
      <c r="P51" s="242">
        <f>P52</f>
        <v>0</v>
      </c>
      <c r="Q51" s="242">
        <f>Q52</f>
        <v>0</v>
      </c>
      <c r="R51" s="242">
        <f>R52</f>
        <v>0</v>
      </c>
      <c r="S51" s="242">
        <f>S52</f>
        <v>0</v>
      </c>
      <c r="T51" s="242">
        <f>T52</f>
        <v>0</v>
      </c>
      <c r="U51" s="242">
        <f>U52</f>
        <v>0</v>
      </c>
      <c r="V51" s="243">
        <f>V52</f>
        <v>0</v>
      </c>
    </row>
    <row r="52" ht="20.1" customHeight="1" spans="1:22">
      <c r="A52" s="240" t="s">
        <v>107</v>
      </c>
      <c r="B52" s="240" t="s">
        <v>92</v>
      </c>
      <c r="C52" s="240" t="s">
        <v>92</v>
      </c>
      <c r="D52" s="241" t="s">
        <v>110</v>
      </c>
      <c r="E52" s="242">
        <v>32.55</v>
      </c>
      <c r="F52" s="242">
        <v>32.55</v>
      </c>
      <c r="G52" s="243">
        <v>32.55</v>
      </c>
      <c r="H52" s="243">
        <v>32.55</v>
      </c>
      <c r="I52" s="243">
        <v>0</v>
      </c>
      <c r="J52" s="243">
        <v>0</v>
      </c>
      <c r="K52" s="242">
        <v>0</v>
      </c>
      <c r="L52" s="242">
        <v>0</v>
      </c>
      <c r="M52" s="242">
        <v>0</v>
      </c>
      <c r="N52" s="242">
        <v>0</v>
      </c>
      <c r="O52" s="242">
        <v>0</v>
      </c>
      <c r="P52" s="242">
        <v>0</v>
      </c>
      <c r="Q52" s="242">
        <v>0</v>
      </c>
      <c r="R52" s="242">
        <v>0</v>
      </c>
      <c r="S52" s="242">
        <v>0</v>
      </c>
      <c r="T52" s="242">
        <v>0</v>
      </c>
      <c r="U52" s="242">
        <v>0</v>
      </c>
      <c r="V52" s="243">
        <v>0</v>
      </c>
    </row>
    <row r="53" ht="20.1" customHeight="1" spans="1:22">
      <c r="A53" s="240"/>
      <c r="B53" s="240"/>
      <c r="C53" s="240"/>
      <c r="D53" s="241" t="s">
        <v>111</v>
      </c>
      <c r="E53" s="242">
        <f t="shared" ref="E53:V53" si="12">E54</f>
        <v>14.43</v>
      </c>
      <c r="F53" s="242">
        <f>F54</f>
        <v>14.43</v>
      </c>
      <c r="G53" s="243">
        <f>G54</f>
        <v>14.43</v>
      </c>
      <c r="H53" s="243">
        <f>H54</f>
        <v>14.43</v>
      </c>
      <c r="I53" s="243">
        <f>I54</f>
        <v>0</v>
      </c>
      <c r="J53" s="243">
        <f>J54</f>
        <v>0</v>
      </c>
      <c r="K53" s="242">
        <f>K54</f>
        <v>0</v>
      </c>
      <c r="L53" s="242">
        <f>L54</f>
        <v>0</v>
      </c>
      <c r="M53" s="242">
        <f>M54</f>
        <v>0</v>
      </c>
      <c r="N53" s="242">
        <f>N54</f>
        <v>0</v>
      </c>
      <c r="O53" s="242">
        <f>O54</f>
        <v>0</v>
      </c>
      <c r="P53" s="242">
        <f>P54</f>
        <v>0</v>
      </c>
      <c r="Q53" s="242">
        <f>Q54</f>
        <v>0</v>
      </c>
      <c r="R53" s="242">
        <f>R54</f>
        <v>0</v>
      </c>
      <c r="S53" s="242">
        <f>S54</f>
        <v>0</v>
      </c>
      <c r="T53" s="242">
        <f>T54</f>
        <v>0</v>
      </c>
      <c r="U53" s="242">
        <f>U54</f>
        <v>0</v>
      </c>
      <c r="V53" s="243">
        <f>V54</f>
        <v>0</v>
      </c>
    </row>
    <row r="54" ht="20.1" customHeight="1" spans="1:22">
      <c r="A54" s="240"/>
      <c r="B54" s="240"/>
      <c r="C54" s="240"/>
      <c r="D54" s="241" t="s">
        <v>112</v>
      </c>
      <c r="E54" s="242">
        <f t="shared" ref="E54:V54" si="13">E55+E57</f>
        <v>14.43</v>
      </c>
      <c r="F54" s="242">
        <f>F55+F57</f>
        <v>14.43</v>
      </c>
      <c r="G54" s="243">
        <f>G55+G57</f>
        <v>14.43</v>
      </c>
      <c r="H54" s="243">
        <f>H55+H57</f>
        <v>14.43</v>
      </c>
      <c r="I54" s="243">
        <f>I55+I57</f>
        <v>0</v>
      </c>
      <c r="J54" s="243">
        <f>J55+J57</f>
        <v>0</v>
      </c>
      <c r="K54" s="242">
        <f>K55+K57</f>
        <v>0</v>
      </c>
      <c r="L54" s="242">
        <f>L55+L57</f>
        <v>0</v>
      </c>
      <c r="M54" s="242">
        <f>M55+M57</f>
        <v>0</v>
      </c>
      <c r="N54" s="242">
        <f>N55+N57</f>
        <v>0</v>
      </c>
      <c r="O54" s="242">
        <f>O55+O57</f>
        <v>0</v>
      </c>
      <c r="P54" s="242">
        <f>P55+P57</f>
        <v>0</v>
      </c>
      <c r="Q54" s="242">
        <f>Q55+Q57</f>
        <v>0</v>
      </c>
      <c r="R54" s="242">
        <f>R55+R57</f>
        <v>0</v>
      </c>
      <c r="S54" s="242">
        <f>S55+S57</f>
        <v>0</v>
      </c>
      <c r="T54" s="242">
        <f>T55+T57</f>
        <v>0</v>
      </c>
      <c r="U54" s="242">
        <f>U55+U57</f>
        <v>0</v>
      </c>
      <c r="V54" s="243">
        <f>V55+V57</f>
        <v>0</v>
      </c>
    </row>
    <row r="55" ht="20.1" customHeight="1" spans="1:22">
      <c r="A55" s="240"/>
      <c r="B55" s="240"/>
      <c r="C55" s="240"/>
      <c r="D55" s="241" t="s">
        <v>113</v>
      </c>
      <c r="E55" s="242">
        <f t="shared" ref="E55:V55" si="14">E56</f>
        <v>12.84</v>
      </c>
      <c r="F55" s="242">
        <f>F56</f>
        <v>12.84</v>
      </c>
      <c r="G55" s="243">
        <f>G56</f>
        <v>12.84</v>
      </c>
      <c r="H55" s="243">
        <f>H56</f>
        <v>12.84</v>
      </c>
      <c r="I55" s="243">
        <f>I56</f>
        <v>0</v>
      </c>
      <c r="J55" s="243">
        <f>J56</f>
        <v>0</v>
      </c>
      <c r="K55" s="242">
        <f>K56</f>
        <v>0</v>
      </c>
      <c r="L55" s="242">
        <f>L56</f>
        <v>0</v>
      </c>
      <c r="M55" s="242">
        <f>M56</f>
        <v>0</v>
      </c>
      <c r="N55" s="242">
        <f>N56</f>
        <v>0</v>
      </c>
      <c r="O55" s="242">
        <f>O56</f>
        <v>0</v>
      </c>
      <c r="P55" s="242">
        <f>P56</f>
        <v>0</v>
      </c>
      <c r="Q55" s="242">
        <f>Q56</f>
        <v>0</v>
      </c>
      <c r="R55" s="242">
        <f>R56</f>
        <v>0</v>
      </c>
      <c r="S55" s="242">
        <f>S56</f>
        <v>0</v>
      </c>
      <c r="T55" s="242">
        <f>T56</f>
        <v>0</v>
      </c>
      <c r="U55" s="242">
        <f>U56</f>
        <v>0</v>
      </c>
      <c r="V55" s="243">
        <f>V56</f>
        <v>0</v>
      </c>
    </row>
    <row r="56" ht="20.1" customHeight="1" spans="1:22">
      <c r="A56" s="240" t="s">
        <v>114</v>
      </c>
      <c r="B56" s="240" t="s">
        <v>115</v>
      </c>
      <c r="C56" s="240" t="s">
        <v>71</v>
      </c>
      <c r="D56" s="241" t="s">
        <v>116</v>
      </c>
      <c r="E56" s="242">
        <v>12.84</v>
      </c>
      <c r="F56" s="242">
        <v>12.84</v>
      </c>
      <c r="G56" s="243">
        <v>12.84</v>
      </c>
      <c r="H56" s="243">
        <v>12.84</v>
      </c>
      <c r="I56" s="243">
        <v>0</v>
      </c>
      <c r="J56" s="243">
        <v>0</v>
      </c>
      <c r="K56" s="242">
        <v>0</v>
      </c>
      <c r="L56" s="242">
        <v>0</v>
      </c>
      <c r="M56" s="242">
        <v>0</v>
      </c>
      <c r="N56" s="242">
        <v>0</v>
      </c>
      <c r="O56" s="242">
        <v>0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3">
        <v>0</v>
      </c>
    </row>
    <row r="57" ht="20.1" customHeight="1" spans="1:22">
      <c r="A57" s="240"/>
      <c r="B57" s="240"/>
      <c r="C57" s="240"/>
      <c r="D57" s="241" t="s">
        <v>117</v>
      </c>
      <c r="E57" s="242">
        <f t="shared" ref="E57:V57" si="15">E58</f>
        <v>1.59</v>
      </c>
      <c r="F57" s="242">
        <f>F58</f>
        <v>1.59</v>
      </c>
      <c r="G57" s="243">
        <f>G58</f>
        <v>1.59</v>
      </c>
      <c r="H57" s="243">
        <f>H58</f>
        <v>1.59</v>
      </c>
      <c r="I57" s="243">
        <f>I58</f>
        <v>0</v>
      </c>
      <c r="J57" s="243">
        <f>J58</f>
        <v>0</v>
      </c>
      <c r="K57" s="242">
        <f>K58</f>
        <v>0</v>
      </c>
      <c r="L57" s="242">
        <f>L58</f>
        <v>0</v>
      </c>
      <c r="M57" s="242">
        <f>M58</f>
        <v>0</v>
      </c>
      <c r="N57" s="242">
        <f>N58</f>
        <v>0</v>
      </c>
      <c r="O57" s="242">
        <f>O58</f>
        <v>0</v>
      </c>
      <c r="P57" s="242">
        <f>P58</f>
        <v>0</v>
      </c>
      <c r="Q57" s="242">
        <f>Q58</f>
        <v>0</v>
      </c>
      <c r="R57" s="242">
        <f>R58</f>
        <v>0</v>
      </c>
      <c r="S57" s="242">
        <f>S58</f>
        <v>0</v>
      </c>
      <c r="T57" s="242">
        <f>T58</f>
        <v>0</v>
      </c>
      <c r="U57" s="242">
        <f>U58</f>
        <v>0</v>
      </c>
      <c r="V57" s="243">
        <f>V58</f>
        <v>0</v>
      </c>
    </row>
    <row r="58" ht="20.1" customHeight="1" spans="1:22">
      <c r="A58" s="240" t="s">
        <v>114</v>
      </c>
      <c r="B58" s="240" t="s">
        <v>115</v>
      </c>
      <c r="C58" s="240" t="s">
        <v>118</v>
      </c>
      <c r="D58" s="241" t="s">
        <v>116</v>
      </c>
      <c r="E58" s="242">
        <v>1.59</v>
      </c>
      <c r="F58" s="242">
        <v>1.59</v>
      </c>
      <c r="G58" s="243">
        <v>1.59</v>
      </c>
      <c r="H58" s="243">
        <v>1.59</v>
      </c>
      <c r="I58" s="243">
        <v>0</v>
      </c>
      <c r="J58" s="243">
        <v>0</v>
      </c>
      <c r="K58" s="242">
        <v>0</v>
      </c>
      <c r="L58" s="242">
        <v>0</v>
      </c>
      <c r="M58" s="242">
        <v>0</v>
      </c>
      <c r="N58" s="242">
        <v>0</v>
      </c>
      <c r="O58" s="242">
        <v>0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3">
        <v>0</v>
      </c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workbookViewId="0">
      <selection activeCell="L24" sqref="L24"/>
    </sheetView>
  </sheetViews>
  <sheetFormatPr defaultColWidth="9" defaultRowHeight="11.25"/>
  <cols>
    <col min="1" max="3" width="4.5" style="75" customWidth="1"/>
    <col min="4" max="4" width="33.5" style="75" customWidth="1"/>
    <col min="5" max="6" width="12.625" style="75" customWidth="1"/>
    <col min="7" max="7" width="11.875" style="75" customWidth="1"/>
    <col min="8" max="8" width="12.625" style="75" customWidth="1"/>
    <col min="9" max="9" width="12.75" style="75" customWidth="1"/>
    <col min="10" max="12" width="12.625" style="75" customWidth="1"/>
    <col min="13" max="16384" width="9" style="75"/>
  </cols>
  <sheetData>
    <row r="1" ht="42" customHeight="1" spans="1:12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ht="15.75" customHeight="1" spans="1:12">
      <c r="A2" s="77" t="s">
        <v>1</v>
      </c>
      <c r="B2" s="78"/>
      <c r="C2" s="78"/>
      <c r="D2" s="78"/>
      <c r="E2" s="79"/>
      <c r="F2" s="79"/>
      <c r="G2" s="80"/>
      <c r="H2" s="80"/>
      <c r="I2" s="80"/>
      <c r="J2" s="80"/>
      <c r="K2" s="80"/>
      <c r="L2" s="52" t="s">
        <v>2</v>
      </c>
    </row>
    <row r="3" s="72" customFormat="1" ht="16.5" customHeight="1" spans="1:12">
      <c r="A3" s="206" t="s">
        <v>120</v>
      </c>
      <c r="B3" s="207"/>
      <c r="C3" s="208"/>
      <c r="D3" s="209" t="s">
        <v>121</v>
      </c>
      <c r="E3" s="210" t="s">
        <v>42</v>
      </c>
      <c r="F3" s="211" t="s">
        <v>122</v>
      </c>
      <c r="G3" s="211"/>
      <c r="H3" s="211"/>
      <c r="I3" s="211"/>
      <c r="J3" s="211"/>
      <c r="K3" s="211"/>
      <c r="L3" s="211"/>
    </row>
    <row r="4" s="72" customFormat="1" ht="14.25" customHeight="1" spans="1:12">
      <c r="A4" s="212" t="s">
        <v>53</v>
      </c>
      <c r="B4" s="213" t="s">
        <v>54</v>
      </c>
      <c r="C4" s="213" t="s">
        <v>55</v>
      </c>
      <c r="D4" s="214"/>
      <c r="E4" s="210"/>
      <c r="F4" s="210" t="s">
        <v>7</v>
      </c>
      <c r="G4" s="215" t="s">
        <v>123</v>
      </c>
      <c r="H4" s="215"/>
      <c r="I4" s="215"/>
      <c r="J4" s="222" t="s">
        <v>124</v>
      </c>
      <c r="K4" s="223"/>
      <c r="L4" s="224"/>
    </row>
    <row r="5" s="72" customFormat="1" ht="24.75" customHeight="1" spans="1:12">
      <c r="A5" s="212"/>
      <c r="B5" s="213"/>
      <c r="C5" s="213"/>
      <c r="D5" s="216"/>
      <c r="E5" s="210"/>
      <c r="F5" s="210"/>
      <c r="G5" s="210" t="s">
        <v>17</v>
      </c>
      <c r="H5" s="210" t="s">
        <v>125</v>
      </c>
      <c r="I5" s="210" t="s">
        <v>126</v>
      </c>
      <c r="J5" s="210" t="s">
        <v>17</v>
      </c>
      <c r="K5" s="210" t="s">
        <v>127</v>
      </c>
      <c r="L5" s="210" t="s">
        <v>128</v>
      </c>
    </row>
    <row r="6" s="72" customFormat="1" ht="20.1" customHeight="1" spans="1:12">
      <c r="A6" s="217" t="s">
        <v>65</v>
      </c>
      <c r="B6" s="213" t="s">
        <v>65</v>
      </c>
      <c r="C6" s="213" t="s">
        <v>65</v>
      </c>
      <c r="D6" s="213" t="s">
        <v>65</v>
      </c>
      <c r="E6" s="211">
        <v>1</v>
      </c>
      <c r="F6" s="211">
        <v>2</v>
      </c>
      <c r="G6" s="211">
        <v>3</v>
      </c>
      <c r="H6" s="211">
        <v>4</v>
      </c>
      <c r="I6" s="211">
        <v>5</v>
      </c>
      <c r="J6" s="211">
        <v>6</v>
      </c>
      <c r="K6" s="211">
        <v>7</v>
      </c>
      <c r="L6" s="211">
        <v>8</v>
      </c>
    </row>
    <row r="7" s="73" customFormat="1" ht="20.1" customHeight="1" spans="1:12">
      <c r="A7" s="218"/>
      <c r="B7" s="219"/>
      <c r="C7" s="219"/>
      <c r="D7" s="220" t="s">
        <v>7</v>
      </c>
      <c r="E7" s="221">
        <f t="shared" ref="E7:L7" si="0">E8+E46+E53</f>
        <v>807.21</v>
      </c>
      <c r="F7" s="221">
        <f>F8+F46+F53</f>
        <v>807.21</v>
      </c>
      <c r="G7" s="221">
        <f>G8+G46+G53</f>
        <v>575.31</v>
      </c>
      <c r="H7" s="221">
        <f>H8+H46+H53</f>
        <v>506.51</v>
      </c>
      <c r="I7" s="221">
        <f>I8+I46+I53</f>
        <v>68.8</v>
      </c>
      <c r="J7" s="221">
        <f>J8+J46+J53</f>
        <v>231.9</v>
      </c>
      <c r="K7" s="221">
        <f>K8+K46+K53</f>
        <v>164.9</v>
      </c>
      <c r="L7" s="221">
        <f>L8+L46+L53</f>
        <v>67</v>
      </c>
    </row>
    <row r="8" s="74" customFormat="1" ht="20.1" customHeight="1" spans="1:12">
      <c r="A8" s="218" t="s">
        <v>69</v>
      </c>
      <c r="B8" s="219"/>
      <c r="C8" s="219"/>
      <c r="D8" s="220" t="s">
        <v>66</v>
      </c>
      <c r="E8" s="221">
        <f t="shared" ref="E8:L8" si="1">E9</f>
        <v>753.06</v>
      </c>
      <c r="F8" s="221">
        <f>F9</f>
        <v>753.06</v>
      </c>
      <c r="G8" s="221">
        <f>G9</f>
        <v>521.16</v>
      </c>
      <c r="H8" s="221">
        <f>H9</f>
        <v>452.36</v>
      </c>
      <c r="I8" s="221">
        <f>I9</f>
        <v>68.8</v>
      </c>
      <c r="J8" s="221">
        <f>J9</f>
        <v>231.9</v>
      </c>
      <c r="K8" s="221">
        <f>K9</f>
        <v>164.9</v>
      </c>
      <c r="L8" s="221">
        <f>L9</f>
        <v>67</v>
      </c>
    </row>
    <row r="9" s="74" customFormat="1" ht="20.1" customHeight="1" spans="1:12">
      <c r="A9" s="218"/>
      <c r="B9" s="219" t="s">
        <v>70</v>
      </c>
      <c r="C9" s="219"/>
      <c r="D9" s="220" t="s">
        <v>67</v>
      </c>
      <c r="E9" s="221">
        <f t="shared" ref="E9:L9" si="2">E10+E21+E29+E32+E34</f>
        <v>753.06</v>
      </c>
      <c r="F9" s="221">
        <f>F10+F21+F29+F32+F34</f>
        <v>753.06</v>
      </c>
      <c r="G9" s="221">
        <f>G10+G21+G29+G32+G34</f>
        <v>521.16</v>
      </c>
      <c r="H9" s="221">
        <f>H10+H21+H29+H32+H34</f>
        <v>452.36</v>
      </c>
      <c r="I9" s="221">
        <f>I10+I21+I29+I32+I34</f>
        <v>68.8</v>
      </c>
      <c r="J9" s="221">
        <f>J10+J21+J29+J32+J34</f>
        <v>231.9</v>
      </c>
      <c r="K9" s="221">
        <f>K10+K21+K29+K32+K34</f>
        <v>164.9</v>
      </c>
      <c r="L9" s="221">
        <f>L10+L21+L29+L32+L34</f>
        <v>67</v>
      </c>
    </row>
    <row r="10" s="74" customFormat="1" ht="20.1" customHeight="1" spans="1:12">
      <c r="A10" s="218"/>
      <c r="B10" s="219"/>
      <c r="C10" s="219" t="s">
        <v>71</v>
      </c>
      <c r="D10" s="220" t="s">
        <v>68</v>
      </c>
      <c r="E10" s="221">
        <f t="shared" ref="E10:L10" si="3">SUM(E11:E20)</f>
        <v>488.61</v>
      </c>
      <c r="F10" s="221">
        <f>SUM(F11:F20)</f>
        <v>488.61</v>
      </c>
      <c r="G10" s="221">
        <f>SUM(G11:G20)</f>
        <v>488.61</v>
      </c>
      <c r="H10" s="221">
        <f>SUM(H11:H20)</f>
        <v>427.81</v>
      </c>
      <c r="I10" s="221">
        <f>SUM(I11:I20)</f>
        <v>60.8</v>
      </c>
      <c r="J10" s="221">
        <f>SUM(J11:J20)</f>
        <v>0</v>
      </c>
      <c r="K10" s="221">
        <f>SUM(K11:K20)</f>
        <v>0</v>
      </c>
      <c r="L10" s="221">
        <f>SUM(L11:L20)</f>
        <v>0</v>
      </c>
    </row>
    <row r="11" s="74" customFormat="1" ht="20.1" customHeight="1" spans="1:12">
      <c r="A11" s="218" t="s">
        <v>129</v>
      </c>
      <c r="B11" s="219" t="s">
        <v>130</v>
      </c>
      <c r="C11" s="219" t="s">
        <v>131</v>
      </c>
      <c r="D11" s="220" t="s">
        <v>81</v>
      </c>
      <c r="E11" s="221">
        <v>19.2</v>
      </c>
      <c r="F11" s="221">
        <v>19.2</v>
      </c>
      <c r="G11" s="221">
        <v>19.2</v>
      </c>
      <c r="H11" s="221">
        <v>0</v>
      </c>
      <c r="I11" s="221">
        <v>19.2</v>
      </c>
      <c r="J11" s="221">
        <v>0</v>
      </c>
      <c r="K11" s="221">
        <v>0</v>
      </c>
      <c r="L11" s="221">
        <v>0</v>
      </c>
    </row>
    <row r="12" s="74" customFormat="1" ht="20.1" customHeight="1" spans="1:12">
      <c r="A12" s="218" t="s">
        <v>129</v>
      </c>
      <c r="B12" s="219" t="s">
        <v>130</v>
      </c>
      <c r="C12" s="219" t="s">
        <v>131</v>
      </c>
      <c r="D12" s="220" t="s">
        <v>79</v>
      </c>
      <c r="E12" s="221">
        <v>14.4</v>
      </c>
      <c r="F12" s="221">
        <v>14.4</v>
      </c>
      <c r="G12" s="221">
        <v>14.4</v>
      </c>
      <c r="H12" s="221">
        <v>14.4</v>
      </c>
      <c r="I12" s="221">
        <v>0</v>
      </c>
      <c r="J12" s="221">
        <v>0</v>
      </c>
      <c r="K12" s="221">
        <v>0</v>
      </c>
      <c r="L12" s="221">
        <v>0</v>
      </c>
    </row>
    <row r="13" s="74" customFormat="1" ht="20.1" customHeight="1" spans="1:12">
      <c r="A13" s="218" t="s">
        <v>129</v>
      </c>
      <c r="B13" s="219" t="s">
        <v>130</v>
      </c>
      <c r="C13" s="219" t="s">
        <v>131</v>
      </c>
      <c r="D13" s="220" t="s">
        <v>78</v>
      </c>
      <c r="E13" s="221">
        <v>2.4</v>
      </c>
      <c r="F13" s="221">
        <v>2.4</v>
      </c>
      <c r="G13" s="221">
        <v>2.4</v>
      </c>
      <c r="H13" s="221">
        <v>2.4</v>
      </c>
      <c r="I13" s="221">
        <v>0</v>
      </c>
      <c r="J13" s="221">
        <v>0</v>
      </c>
      <c r="K13" s="221">
        <v>0</v>
      </c>
      <c r="L13" s="221">
        <v>0</v>
      </c>
    </row>
    <row r="14" s="74" customFormat="1" ht="20.1" customHeight="1" spans="1:12">
      <c r="A14" s="218" t="s">
        <v>129</v>
      </c>
      <c r="B14" s="219" t="s">
        <v>130</v>
      </c>
      <c r="C14" s="219" t="s">
        <v>131</v>
      </c>
      <c r="D14" s="220" t="s">
        <v>72</v>
      </c>
      <c r="E14" s="221">
        <v>137.05</v>
      </c>
      <c r="F14" s="221">
        <v>137.05</v>
      </c>
      <c r="G14" s="221">
        <v>137.05</v>
      </c>
      <c r="H14" s="221">
        <v>137.05</v>
      </c>
      <c r="I14" s="221">
        <v>0</v>
      </c>
      <c r="J14" s="221">
        <v>0</v>
      </c>
      <c r="K14" s="221">
        <v>0</v>
      </c>
      <c r="L14" s="221">
        <v>0</v>
      </c>
    </row>
    <row r="15" s="74" customFormat="1" ht="20.1" customHeight="1" spans="1:12">
      <c r="A15" s="218" t="s">
        <v>129</v>
      </c>
      <c r="B15" s="219" t="s">
        <v>130</v>
      </c>
      <c r="C15" s="219" t="s">
        <v>131</v>
      </c>
      <c r="D15" s="220" t="s">
        <v>75</v>
      </c>
      <c r="E15" s="221">
        <v>0.91</v>
      </c>
      <c r="F15" s="221">
        <v>0.91</v>
      </c>
      <c r="G15" s="221">
        <v>0.91</v>
      </c>
      <c r="H15" s="221">
        <v>0.91</v>
      </c>
      <c r="I15" s="221">
        <v>0</v>
      </c>
      <c r="J15" s="221">
        <v>0</v>
      </c>
      <c r="K15" s="221">
        <v>0</v>
      </c>
      <c r="L15" s="221">
        <v>0</v>
      </c>
    </row>
    <row r="16" s="74" customFormat="1" ht="20.1" customHeight="1" spans="1:12">
      <c r="A16" s="218" t="s">
        <v>129</v>
      </c>
      <c r="B16" s="219" t="s">
        <v>130</v>
      </c>
      <c r="C16" s="219" t="s">
        <v>131</v>
      </c>
      <c r="D16" s="220" t="s">
        <v>73</v>
      </c>
      <c r="E16" s="221">
        <v>8.35</v>
      </c>
      <c r="F16" s="221">
        <v>8.35</v>
      </c>
      <c r="G16" s="221">
        <v>8.35</v>
      </c>
      <c r="H16" s="221">
        <v>8.35</v>
      </c>
      <c r="I16" s="221">
        <v>0</v>
      </c>
      <c r="J16" s="221">
        <v>0</v>
      </c>
      <c r="K16" s="221">
        <v>0</v>
      </c>
      <c r="L16" s="221">
        <v>0</v>
      </c>
    </row>
    <row r="17" s="74" customFormat="1" ht="20.1" customHeight="1" spans="1:12">
      <c r="A17" s="218" t="s">
        <v>129</v>
      </c>
      <c r="B17" s="219" t="s">
        <v>130</v>
      </c>
      <c r="C17" s="219" t="s">
        <v>131</v>
      </c>
      <c r="D17" s="220" t="s">
        <v>76</v>
      </c>
      <c r="E17" s="221">
        <v>35.69</v>
      </c>
      <c r="F17" s="221">
        <v>35.69</v>
      </c>
      <c r="G17" s="221">
        <v>35.69</v>
      </c>
      <c r="H17" s="221">
        <v>35.69</v>
      </c>
      <c r="I17" s="221">
        <v>0</v>
      </c>
      <c r="J17" s="221">
        <v>0</v>
      </c>
      <c r="K17" s="221">
        <v>0</v>
      </c>
      <c r="L17" s="221">
        <v>0</v>
      </c>
    </row>
    <row r="18" s="74" customFormat="1" ht="20.1" customHeight="1" spans="1:12">
      <c r="A18" s="218" t="s">
        <v>129</v>
      </c>
      <c r="B18" s="219" t="s">
        <v>130</v>
      </c>
      <c r="C18" s="219" t="s">
        <v>131</v>
      </c>
      <c r="D18" s="220" t="s">
        <v>77</v>
      </c>
      <c r="E18" s="221">
        <v>228.65</v>
      </c>
      <c r="F18" s="221">
        <v>228.65</v>
      </c>
      <c r="G18" s="221">
        <v>228.65</v>
      </c>
      <c r="H18" s="221">
        <v>228.65</v>
      </c>
      <c r="I18" s="221">
        <v>0</v>
      </c>
      <c r="J18" s="221">
        <v>0</v>
      </c>
      <c r="K18" s="221">
        <v>0</v>
      </c>
      <c r="L18" s="221">
        <v>0</v>
      </c>
    </row>
    <row r="19" s="74" customFormat="1" ht="20.1" customHeight="1" spans="1:12">
      <c r="A19" s="218" t="s">
        <v>129</v>
      </c>
      <c r="B19" s="219" t="s">
        <v>130</v>
      </c>
      <c r="C19" s="219" t="s">
        <v>131</v>
      </c>
      <c r="D19" s="220" t="s">
        <v>74</v>
      </c>
      <c r="E19" s="221">
        <v>0.36</v>
      </c>
      <c r="F19" s="221">
        <v>0.36</v>
      </c>
      <c r="G19" s="221">
        <v>0.36</v>
      </c>
      <c r="H19" s="221">
        <v>0.36</v>
      </c>
      <c r="I19" s="221">
        <v>0</v>
      </c>
      <c r="J19" s="221">
        <v>0</v>
      </c>
      <c r="K19" s="221">
        <v>0</v>
      </c>
      <c r="L19" s="221">
        <v>0</v>
      </c>
    </row>
    <row r="20" s="74" customFormat="1" ht="20.1" customHeight="1" spans="1:12">
      <c r="A20" s="218" t="s">
        <v>129</v>
      </c>
      <c r="B20" s="219" t="s">
        <v>130</v>
      </c>
      <c r="C20" s="219" t="s">
        <v>131</v>
      </c>
      <c r="D20" s="220" t="s">
        <v>80</v>
      </c>
      <c r="E20" s="221">
        <v>41.6</v>
      </c>
      <c r="F20" s="221">
        <v>41.6</v>
      </c>
      <c r="G20" s="221">
        <v>41.6</v>
      </c>
      <c r="H20" s="221">
        <v>0</v>
      </c>
      <c r="I20" s="221">
        <v>41.6</v>
      </c>
      <c r="J20" s="221">
        <v>0</v>
      </c>
      <c r="K20" s="221">
        <v>0</v>
      </c>
      <c r="L20" s="221">
        <v>0</v>
      </c>
    </row>
    <row r="21" s="74" customFormat="1" ht="20.1" customHeight="1" spans="1:12">
      <c r="A21" s="218"/>
      <c r="B21" s="219"/>
      <c r="C21" s="219" t="s">
        <v>83</v>
      </c>
      <c r="D21" s="220" t="s">
        <v>82</v>
      </c>
      <c r="E21" s="221">
        <f t="shared" ref="E21:L21" si="4">SUM(E22:E28)</f>
        <v>196.32</v>
      </c>
      <c r="F21" s="221">
        <f>SUM(F22:F28)</f>
        <v>196.32</v>
      </c>
      <c r="G21" s="221">
        <f>SUM(G22:G28)</f>
        <v>0</v>
      </c>
      <c r="H21" s="221">
        <f>SUM(H22:H28)</f>
        <v>0</v>
      </c>
      <c r="I21" s="221">
        <f>SUM(I22:I28)</f>
        <v>0</v>
      </c>
      <c r="J21" s="221">
        <f>SUM(J22:J28)</f>
        <v>196.32</v>
      </c>
      <c r="K21" s="221">
        <f>SUM(K22:K28)</f>
        <v>146.4</v>
      </c>
      <c r="L21" s="221">
        <f>SUM(L22:L28)</f>
        <v>49.92</v>
      </c>
    </row>
    <row r="22" s="74" customFormat="1" ht="20.1" customHeight="1" spans="1:12">
      <c r="A22" s="218" t="s">
        <v>129</v>
      </c>
      <c r="B22" s="219" t="s">
        <v>130</v>
      </c>
      <c r="C22" s="219" t="s">
        <v>132</v>
      </c>
      <c r="D22" s="220" t="s">
        <v>86</v>
      </c>
      <c r="E22" s="221">
        <v>85.2</v>
      </c>
      <c r="F22" s="221">
        <v>85.2</v>
      </c>
      <c r="G22" s="221">
        <v>0</v>
      </c>
      <c r="H22" s="221">
        <v>0</v>
      </c>
      <c r="I22" s="221">
        <v>0</v>
      </c>
      <c r="J22" s="221">
        <v>85.2</v>
      </c>
      <c r="K22" s="221">
        <v>85.2</v>
      </c>
      <c r="L22" s="221">
        <v>0</v>
      </c>
    </row>
    <row r="23" s="74" customFormat="1" ht="20.1" customHeight="1" spans="1:12">
      <c r="A23" s="218" t="s">
        <v>129</v>
      </c>
      <c r="B23" s="219" t="s">
        <v>130</v>
      </c>
      <c r="C23" s="219" t="s">
        <v>132</v>
      </c>
      <c r="D23" s="220" t="s">
        <v>85</v>
      </c>
      <c r="E23" s="221">
        <v>15</v>
      </c>
      <c r="F23" s="221">
        <v>15</v>
      </c>
      <c r="G23" s="221">
        <v>0</v>
      </c>
      <c r="H23" s="221">
        <v>0</v>
      </c>
      <c r="I23" s="221">
        <v>0</v>
      </c>
      <c r="J23" s="221">
        <v>15</v>
      </c>
      <c r="K23" s="221">
        <v>15</v>
      </c>
      <c r="L23" s="221">
        <v>0</v>
      </c>
    </row>
    <row r="24" s="74" customFormat="1" ht="20.1" customHeight="1" spans="1:12">
      <c r="A24" s="218" t="s">
        <v>129</v>
      </c>
      <c r="B24" s="219" t="s">
        <v>130</v>
      </c>
      <c r="C24" s="219" t="s">
        <v>132</v>
      </c>
      <c r="D24" s="220" t="s">
        <v>87</v>
      </c>
      <c r="E24" s="221">
        <v>10</v>
      </c>
      <c r="F24" s="221">
        <v>10</v>
      </c>
      <c r="G24" s="221">
        <v>0</v>
      </c>
      <c r="H24" s="221">
        <v>0</v>
      </c>
      <c r="I24" s="221">
        <v>0</v>
      </c>
      <c r="J24" s="221">
        <v>10</v>
      </c>
      <c r="K24" s="221">
        <v>10</v>
      </c>
      <c r="L24" s="221">
        <v>0</v>
      </c>
    </row>
    <row r="25" s="74" customFormat="1" ht="24" spans="1:12">
      <c r="A25" s="218" t="s">
        <v>129</v>
      </c>
      <c r="B25" s="219" t="s">
        <v>130</v>
      </c>
      <c r="C25" s="219" t="s">
        <v>132</v>
      </c>
      <c r="D25" s="220" t="s">
        <v>90</v>
      </c>
      <c r="E25" s="221">
        <v>28.5</v>
      </c>
      <c r="F25" s="221">
        <v>28.5</v>
      </c>
      <c r="G25" s="221">
        <v>0</v>
      </c>
      <c r="H25" s="221">
        <v>0</v>
      </c>
      <c r="I25" s="221">
        <v>0</v>
      </c>
      <c r="J25" s="221">
        <v>28.5</v>
      </c>
      <c r="K25" s="221">
        <v>0</v>
      </c>
      <c r="L25" s="221">
        <v>28.5</v>
      </c>
    </row>
    <row r="26" s="74" customFormat="1" ht="20.1" customHeight="1" spans="1:12">
      <c r="A26" s="218" t="s">
        <v>129</v>
      </c>
      <c r="B26" s="219" t="s">
        <v>130</v>
      </c>
      <c r="C26" s="219" t="s">
        <v>132</v>
      </c>
      <c r="D26" s="220" t="s">
        <v>88</v>
      </c>
      <c r="E26" s="221">
        <v>10</v>
      </c>
      <c r="F26" s="221">
        <v>10</v>
      </c>
      <c r="G26" s="221">
        <v>0</v>
      </c>
      <c r="H26" s="221">
        <v>0</v>
      </c>
      <c r="I26" s="221">
        <v>0</v>
      </c>
      <c r="J26" s="221">
        <v>10</v>
      </c>
      <c r="K26" s="221">
        <v>10</v>
      </c>
      <c r="L26" s="221">
        <v>0</v>
      </c>
    </row>
    <row r="27" s="74" customFormat="1" ht="20.1" customHeight="1" spans="1:12">
      <c r="A27" s="218" t="s">
        <v>129</v>
      </c>
      <c r="B27" s="219" t="s">
        <v>130</v>
      </c>
      <c r="C27" s="219" t="s">
        <v>132</v>
      </c>
      <c r="D27" s="220" t="s">
        <v>84</v>
      </c>
      <c r="E27" s="221">
        <v>26.2</v>
      </c>
      <c r="F27" s="221">
        <v>26.2</v>
      </c>
      <c r="G27" s="221">
        <v>0</v>
      </c>
      <c r="H27" s="221">
        <v>0</v>
      </c>
      <c r="I27" s="221">
        <v>0</v>
      </c>
      <c r="J27" s="221">
        <v>26.2</v>
      </c>
      <c r="K27" s="221">
        <v>26.2</v>
      </c>
      <c r="L27" s="221">
        <v>0</v>
      </c>
    </row>
    <row r="28" s="74" customFormat="1" ht="20.1" customHeight="1" spans="1:12">
      <c r="A28" s="218" t="s">
        <v>129</v>
      </c>
      <c r="B28" s="219" t="s">
        <v>130</v>
      </c>
      <c r="C28" s="219" t="s">
        <v>132</v>
      </c>
      <c r="D28" s="220" t="s">
        <v>89</v>
      </c>
      <c r="E28" s="221">
        <v>21.42</v>
      </c>
      <c r="F28" s="221">
        <v>21.42</v>
      </c>
      <c r="G28" s="221">
        <v>0</v>
      </c>
      <c r="H28" s="221">
        <v>0</v>
      </c>
      <c r="I28" s="221">
        <v>0</v>
      </c>
      <c r="J28" s="221">
        <v>21.42</v>
      </c>
      <c r="K28" s="221">
        <v>0</v>
      </c>
      <c r="L28" s="221">
        <v>21.42</v>
      </c>
    </row>
    <row r="29" s="74" customFormat="1" ht="20.1" customHeight="1" spans="1:12">
      <c r="A29" s="218"/>
      <c r="B29" s="219"/>
      <c r="C29" s="219" t="s">
        <v>92</v>
      </c>
      <c r="D29" s="220" t="s">
        <v>91</v>
      </c>
      <c r="E29" s="221">
        <f t="shared" ref="E29:L29" si="5">SUM(E30:E31)</f>
        <v>25.58</v>
      </c>
      <c r="F29" s="221">
        <f>SUM(F30:F31)</f>
        <v>25.58</v>
      </c>
      <c r="G29" s="221">
        <f>SUM(G30:G31)</f>
        <v>0</v>
      </c>
      <c r="H29" s="221">
        <f>SUM(H30:H31)</f>
        <v>0</v>
      </c>
      <c r="I29" s="221">
        <f>SUM(I30:I31)</f>
        <v>0</v>
      </c>
      <c r="J29" s="221">
        <f>SUM(J30:J31)</f>
        <v>25.58</v>
      </c>
      <c r="K29" s="221">
        <f>SUM(K30:K31)</f>
        <v>8.5</v>
      </c>
      <c r="L29" s="221">
        <f>SUM(L30:L31)</f>
        <v>17.08</v>
      </c>
    </row>
    <row r="30" s="74" customFormat="1" ht="20.1" customHeight="1" spans="1:12">
      <c r="A30" s="218" t="s">
        <v>129</v>
      </c>
      <c r="B30" s="219" t="s">
        <v>130</v>
      </c>
      <c r="C30" s="219" t="s">
        <v>133</v>
      </c>
      <c r="D30" s="220" t="s">
        <v>93</v>
      </c>
      <c r="E30" s="221">
        <v>8.5</v>
      </c>
      <c r="F30" s="221">
        <v>8.5</v>
      </c>
      <c r="G30" s="221">
        <v>0</v>
      </c>
      <c r="H30" s="221">
        <v>0</v>
      </c>
      <c r="I30" s="221">
        <v>0</v>
      </c>
      <c r="J30" s="221">
        <v>8.5</v>
      </c>
      <c r="K30" s="221">
        <v>8.5</v>
      </c>
      <c r="L30" s="221">
        <v>0</v>
      </c>
    </row>
    <row r="31" s="74" customFormat="1" ht="20.1" customHeight="1" spans="1:12">
      <c r="A31" s="218" t="s">
        <v>129</v>
      </c>
      <c r="B31" s="219" t="s">
        <v>130</v>
      </c>
      <c r="C31" s="219" t="s">
        <v>133</v>
      </c>
      <c r="D31" s="220" t="s">
        <v>94</v>
      </c>
      <c r="E31" s="221">
        <v>17.08</v>
      </c>
      <c r="F31" s="221">
        <v>17.08</v>
      </c>
      <c r="G31" s="221">
        <v>0</v>
      </c>
      <c r="H31" s="221">
        <v>0</v>
      </c>
      <c r="I31" s="221">
        <v>0</v>
      </c>
      <c r="J31" s="221">
        <v>17.08</v>
      </c>
      <c r="K31" s="221">
        <v>0</v>
      </c>
      <c r="L31" s="221">
        <v>17.08</v>
      </c>
    </row>
    <row r="32" ht="20.1" customHeight="1" spans="1:12">
      <c r="A32" s="218"/>
      <c r="B32" s="219"/>
      <c r="C32" s="219" t="s">
        <v>96</v>
      </c>
      <c r="D32" s="220" t="s">
        <v>95</v>
      </c>
      <c r="E32" s="221">
        <f t="shared" ref="E32:L32" si="6">E33</f>
        <v>10</v>
      </c>
      <c r="F32" s="221">
        <f>F33</f>
        <v>10</v>
      </c>
      <c r="G32" s="221">
        <f>G33</f>
        <v>0</v>
      </c>
      <c r="H32" s="221">
        <f>H33</f>
        <v>0</v>
      </c>
      <c r="I32" s="221">
        <f>I33</f>
        <v>0</v>
      </c>
      <c r="J32" s="221">
        <f>J33</f>
        <v>10</v>
      </c>
      <c r="K32" s="221">
        <f>K33</f>
        <v>10</v>
      </c>
      <c r="L32" s="221">
        <f>L33</f>
        <v>0</v>
      </c>
    </row>
    <row r="33" ht="20.1" customHeight="1" spans="1:12">
      <c r="A33" s="218" t="s">
        <v>129</v>
      </c>
      <c r="B33" s="219" t="s">
        <v>130</v>
      </c>
      <c r="C33" s="219" t="s">
        <v>134</v>
      </c>
      <c r="D33" s="220" t="s">
        <v>97</v>
      </c>
      <c r="E33" s="221">
        <v>10</v>
      </c>
      <c r="F33" s="221">
        <v>10</v>
      </c>
      <c r="G33" s="221">
        <v>0</v>
      </c>
      <c r="H33" s="221">
        <v>0</v>
      </c>
      <c r="I33" s="221">
        <v>0</v>
      </c>
      <c r="J33" s="221">
        <v>10</v>
      </c>
      <c r="K33" s="221">
        <v>10</v>
      </c>
      <c r="L33" s="221">
        <v>0</v>
      </c>
    </row>
    <row r="34" ht="20.1" customHeight="1" spans="1:12">
      <c r="A34" s="218"/>
      <c r="B34" s="219"/>
      <c r="C34" s="219" t="s">
        <v>99</v>
      </c>
      <c r="D34" s="220" t="s">
        <v>98</v>
      </c>
      <c r="E34" s="221">
        <f t="shared" ref="E34:L34" si="7">SUM(E35:E45)</f>
        <v>32.55</v>
      </c>
      <c r="F34" s="221">
        <f>SUM(F35:F45)</f>
        <v>32.55</v>
      </c>
      <c r="G34" s="221">
        <f>SUM(G35:G45)</f>
        <v>32.55</v>
      </c>
      <c r="H34" s="221">
        <f>SUM(H35:H45)</f>
        <v>24.55</v>
      </c>
      <c r="I34" s="221">
        <f>SUM(I35:I45)</f>
        <v>8</v>
      </c>
      <c r="J34" s="221">
        <f>SUM(J35:J45)</f>
        <v>0</v>
      </c>
      <c r="K34" s="221">
        <f>SUM(K35:K45)</f>
        <v>0</v>
      </c>
      <c r="L34" s="221">
        <f>SUM(L35:L45)</f>
        <v>0</v>
      </c>
    </row>
    <row r="35" ht="20.1" customHeight="1" spans="1:12">
      <c r="A35" s="218" t="s">
        <v>129</v>
      </c>
      <c r="B35" s="219" t="s">
        <v>130</v>
      </c>
      <c r="C35" s="219" t="s">
        <v>135</v>
      </c>
      <c r="D35" s="220" t="s">
        <v>74</v>
      </c>
      <c r="E35" s="221">
        <v>0.04</v>
      </c>
      <c r="F35" s="221">
        <v>0.04</v>
      </c>
      <c r="G35" s="221">
        <v>0.04</v>
      </c>
      <c r="H35" s="221">
        <v>0.04</v>
      </c>
      <c r="I35" s="221">
        <v>0</v>
      </c>
      <c r="J35" s="221">
        <v>0</v>
      </c>
      <c r="K35" s="221">
        <v>0</v>
      </c>
      <c r="L35" s="221">
        <v>0</v>
      </c>
    </row>
    <row r="36" ht="20.1" customHeight="1" spans="1:12">
      <c r="A36" s="218" t="s">
        <v>129</v>
      </c>
      <c r="B36" s="219" t="s">
        <v>130</v>
      </c>
      <c r="C36" s="219" t="s">
        <v>135</v>
      </c>
      <c r="D36" s="220" t="s">
        <v>76</v>
      </c>
      <c r="E36" s="221">
        <v>0.24</v>
      </c>
      <c r="F36" s="221">
        <v>0.24</v>
      </c>
      <c r="G36" s="221">
        <v>0.24</v>
      </c>
      <c r="H36" s="221">
        <v>0.24</v>
      </c>
      <c r="I36" s="221">
        <v>0</v>
      </c>
      <c r="J36" s="221">
        <v>0</v>
      </c>
      <c r="K36" s="221">
        <v>0</v>
      </c>
      <c r="L36" s="221">
        <v>0</v>
      </c>
    </row>
    <row r="37" ht="20.1" customHeight="1" spans="1:12">
      <c r="A37" s="218" t="s">
        <v>129</v>
      </c>
      <c r="B37" s="219" t="s">
        <v>130</v>
      </c>
      <c r="C37" s="219" t="s">
        <v>135</v>
      </c>
      <c r="D37" s="220" t="s">
        <v>79</v>
      </c>
      <c r="E37" s="221">
        <v>1.75</v>
      </c>
      <c r="F37" s="221">
        <v>1.75</v>
      </c>
      <c r="G37" s="221">
        <v>1.75</v>
      </c>
      <c r="H37" s="221">
        <v>1.75</v>
      </c>
      <c r="I37" s="221">
        <v>0</v>
      </c>
      <c r="J37" s="221">
        <v>0</v>
      </c>
      <c r="K37" s="221">
        <v>0</v>
      </c>
      <c r="L37" s="221">
        <v>0</v>
      </c>
    </row>
    <row r="38" ht="20.1" customHeight="1" spans="1:12">
      <c r="A38" s="218" t="s">
        <v>129</v>
      </c>
      <c r="B38" s="219" t="s">
        <v>130</v>
      </c>
      <c r="C38" s="219" t="s">
        <v>135</v>
      </c>
      <c r="D38" s="220" t="s">
        <v>100</v>
      </c>
      <c r="E38" s="221">
        <v>15.33</v>
      </c>
      <c r="F38" s="221">
        <v>15.33</v>
      </c>
      <c r="G38" s="221">
        <v>15.33</v>
      </c>
      <c r="H38" s="221">
        <v>15.33</v>
      </c>
      <c r="I38" s="221">
        <v>0</v>
      </c>
      <c r="J38" s="221">
        <v>0</v>
      </c>
      <c r="K38" s="221">
        <v>0</v>
      </c>
      <c r="L38" s="221">
        <v>0</v>
      </c>
    </row>
    <row r="39" ht="20.1" customHeight="1" spans="1:12">
      <c r="A39" s="218" t="s">
        <v>129</v>
      </c>
      <c r="B39" s="219" t="s">
        <v>130</v>
      </c>
      <c r="C39" s="219" t="s">
        <v>135</v>
      </c>
      <c r="D39" s="220" t="s">
        <v>75</v>
      </c>
      <c r="E39" s="221">
        <v>0.11</v>
      </c>
      <c r="F39" s="221">
        <v>0.11</v>
      </c>
      <c r="G39" s="221">
        <v>0.11</v>
      </c>
      <c r="H39" s="221">
        <v>0.11</v>
      </c>
      <c r="I39" s="221">
        <v>0</v>
      </c>
      <c r="J39" s="221">
        <v>0</v>
      </c>
      <c r="K39" s="221">
        <v>0</v>
      </c>
      <c r="L39" s="221">
        <v>0</v>
      </c>
    </row>
    <row r="40" ht="20.1" customHeight="1" spans="1:12">
      <c r="A40" s="218" t="s">
        <v>129</v>
      </c>
      <c r="B40" s="219" t="s">
        <v>130</v>
      </c>
      <c r="C40" s="219" t="s">
        <v>135</v>
      </c>
      <c r="D40" s="220" t="s">
        <v>101</v>
      </c>
      <c r="E40" s="221">
        <v>3.73</v>
      </c>
      <c r="F40" s="221">
        <v>3.73</v>
      </c>
      <c r="G40" s="221">
        <v>3.73</v>
      </c>
      <c r="H40" s="221">
        <v>3.73</v>
      </c>
      <c r="I40" s="221">
        <v>0</v>
      </c>
      <c r="J40" s="221">
        <v>0</v>
      </c>
      <c r="K40" s="221">
        <v>0</v>
      </c>
      <c r="L40" s="221">
        <v>0</v>
      </c>
    </row>
    <row r="41" ht="20.1" customHeight="1" spans="1:12">
      <c r="A41" s="218" t="s">
        <v>129</v>
      </c>
      <c r="B41" s="219" t="s">
        <v>130</v>
      </c>
      <c r="C41" s="219" t="s">
        <v>135</v>
      </c>
      <c r="D41" s="220" t="s">
        <v>73</v>
      </c>
      <c r="E41" s="221">
        <v>1.28</v>
      </c>
      <c r="F41" s="221">
        <v>1.28</v>
      </c>
      <c r="G41" s="221">
        <v>1.28</v>
      </c>
      <c r="H41" s="221">
        <v>1.28</v>
      </c>
      <c r="I41" s="221">
        <v>0</v>
      </c>
      <c r="J41" s="221">
        <v>0</v>
      </c>
      <c r="K41" s="221">
        <v>0</v>
      </c>
      <c r="L41" s="221">
        <v>0</v>
      </c>
    </row>
    <row r="42" ht="20.1" customHeight="1" spans="1:12">
      <c r="A42" s="218" t="s">
        <v>129</v>
      </c>
      <c r="B42" s="219" t="s">
        <v>130</v>
      </c>
      <c r="C42" s="219" t="s">
        <v>135</v>
      </c>
      <c r="D42" s="220" t="s">
        <v>102</v>
      </c>
      <c r="E42" s="221">
        <v>1.58</v>
      </c>
      <c r="F42" s="221">
        <v>1.58</v>
      </c>
      <c r="G42" s="221">
        <v>1.58</v>
      </c>
      <c r="H42" s="221">
        <v>1.58</v>
      </c>
      <c r="I42" s="221">
        <v>0</v>
      </c>
      <c r="J42" s="221">
        <v>0</v>
      </c>
      <c r="K42" s="221">
        <v>0</v>
      </c>
      <c r="L42" s="221">
        <v>0</v>
      </c>
    </row>
    <row r="43" ht="20.1" customHeight="1" spans="1:12">
      <c r="A43" s="218" t="s">
        <v>129</v>
      </c>
      <c r="B43" s="219" t="s">
        <v>130</v>
      </c>
      <c r="C43" s="219" t="s">
        <v>135</v>
      </c>
      <c r="D43" s="220" t="s">
        <v>103</v>
      </c>
      <c r="E43" s="221">
        <v>0.24</v>
      </c>
      <c r="F43" s="221">
        <v>0.24</v>
      </c>
      <c r="G43" s="221">
        <v>0.24</v>
      </c>
      <c r="H43" s="221">
        <v>0.24</v>
      </c>
      <c r="I43" s="221">
        <v>0</v>
      </c>
      <c r="J43" s="221">
        <v>0</v>
      </c>
      <c r="K43" s="221">
        <v>0</v>
      </c>
      <c r="L43" s="221">
        <v>0</v>
      </c>
    </row>
    <row r="44" ht="20.1" customHeight="1" spans="1:12">
      <c r="A44" s="218" t="s">
        <v>129</v>
      </c>
      <c r="B44" s="219" t="s">
        <v>130</v>
      </c>
      <c r="C44" s="219" t="s">
        <v>135</v>
      </c>
      <c r="D44" s="220" t="s">
        <v>78</v>
      </c>
      <c r="E44" s="221">
        <v>0.25</v>
      </c>
      <c r="F44" s="221">
        <v>0.25</v>
      </c>
      <c r="G44" s="221">
        <v>0.25</v>
      </c>
      <c r="H44" s="221">
        <v>0.25</v>
      </c>
      <c r="I44" s="221">
        <v>0</v>
      </c>
      <c r="J44" s="221">
        <v>0</v>
      </c>
      <c r="K44" s="221">
        <v>0</v>
      </c>
      <c r="L44" s="221">
        <v>0</v>
      </c>
    </row>
    <row r="45" ht="20.1" customHeight="1" spans="1:12">
      <c r="A45" s="218" t="s">
        <v>129</v>
      </c>
      <c r="B45" s="219" t="s">
        <v>130</v>
      </c>
      <c r="C45" s="219" t="s">
        <v>135</v>
      </c>
      <c r="D45" s="220" t="s">
        <v>80</v>
      </c>
      <c r="E45" s="221">
        <v>8</v>
      </c>
      <c r="F45" s="221">
        <v>8</v>
      </c>
      <c r="G45" s="221">
        <v>8</v>
      </c>
      <c r="H45" s="221">
        <v>0</v>
      </c>
      <c r="I45" s="221">
        <v>8</v>
      </c>
      <c r="J45" s="221">
        <v>0</v>
      </c>
      <c r="K45" s="221">
        <v>0</v>
      </c>
      <c r="L45" s="221">
        <v>0</v>
      </c>
    </row>
    <row r="46" ht="20.1" customHeight="1" spans="1:12">
      <c r="A46" s="218" t="s">
        <v>107</v>
      </c>
      <c r="B46" s="219"/>
      <c r="C46" s="219"/>
      <c r="D46" s="220" t="s">
        <v>104</v>
      </c>
      <c r="E46" s="221">
        <f t="shared" ref="E46:L46" si="8">E47</f>
        <v>39.72</v>
      </c>
      <c r="F46" s="221">
        <f>F47</f>
        <v>39.72</v>
      </c>
      <c r="G46" s="221">
        <f>G47</f>
        <v>39.72</v>
      </c>
      <c r="H46" s="221">
        <f>H47</f>
        <v>39.72</v>
      </c>
      <c r="I46" s="221">
        <f>I47</f>
        <v>0</v>
      </c>
      <c r="J46" s="221">
        <f>J47</f>
        <v>0</v>
      </c>
      <c r="K46" s="221">
        <f>K47</f>
        <v>0</v>
      </c>
      <c r="L46" s="221">
        <f>L47</f>
        <v>0</v>
      </c>
    </row>
    <row r="47" ht="20.1" customHeight="1" spans="1:12">
      <c r="A47" s="218"/>
      <c r="B47" s="219" t="s">
        <v>92</v>
      </c>
      <c r="C47" s="219"/>
      <c r="D47" s="220" t="s">
        <v>105</v>
      </c>
      <c r="E47" s="221">
        <f t="shared" ref="E47:L47" si="9">E48+E50</f>
        <v>39.72</v>
      </c>
      <c r="F47" s="221">
        <f>F48+F50</f>
        <v>39.72</v>
      </c>
      <c r="G47" s="221">
        <f>G48+G50</f>
        <v>39.72</v>
      </c>
      <c r="H47" s="221">
        <f>H48+H50</f>
        <v>39.72</v>
      </c>
      <c r="I47" s="221">
        <f>I48+I50</f>
        <v>0</v>
      </c>
      <c r="J47" s="221">
        <f>J48+J50</f>
        <v>0</v>
      </c>
      <c r="K47" s="221">
        <f>K48+K50</f>
        <v>0</v>
      </c>
      <c r="L47" s="221">
        <f>L48+L50</f>
        <v>0</v>
      </c>
    </row>
    <row r="48" ht="20.1" customHeight="1" spans="1:12">
      <c r="A48" s="218"/>
      <c r="B48" s="219"/>
      <c r="C48" s="219" t="s">
        <v>71</v>
      </c>
      <c r="D48" s="220" t="s">
        <v>106</v>
      </c>
      <c r="E48" s="221">
        <f t="shared" ref="E48:L48" si="10">E49</f>
        <v>7.17</v>
      </c>
      <c r="F48" s="221">
        <f>F49</f>
        <v>7.17</v>
      </c>
      <c r="G48" s="221">
        <f>G49</f>
        <v>7.17</v>
      </c>
      <c r="H48" s="221">
        <f>H49</f>
        <v>7.17</v>
      </c>
      <c r="I48" s="221">
        <f>I49</f>
        <v>0</v>
      </c>
      <c r="J48" s="221">
        <f>J49</f>
        <v>0</v>
      </c>
      <c r="K48" s="221">
        <f>K49</f>
        <v>0</v>
      </c>
      <c r="L48" s="221">
        <f>L49</f>
        <v>0</v>
      </c>
    </row>
    <row r="49" ht="20.1" customHeight="1" spans="1:12">
      <c r="A49" s="218" t="s">
        <v>136</v>
      </c>
      <c r="B49" s="219" t="s">
        <v>133</v>
      </c>
      <c r="C49" s="219" t="s">
        <v>131</v>
      </c>
      <c r="D49" s="220" t="s">
        <v>108</v>
      </c>
      <c r="E49" s="221">
        <v>7.17</v>
      </c>
      <c r="F49" s="221">
        <v>7.17</v>
      </c>
      <c r="G49" s="221">
        <v>7.17</v>
      </c>
      <c r="H49" s="221">
        <v>7.17</v>
      </c>
      <c r="I49" s="221">
        <v>0</v>
      </c>
      <c r="J49" s="221">
        <v>0</v>
      </c>
      <c r="K49" s="221">
        <v>0</v>
      </c>
      <c r="L49" s="221">
        <v>0</v>
      </c>
    </row>
    <row r="50" ht="20.1" customHeight="1" spans="1:12">
      <c r="A50" s="218"/>
      <c r="B50" s="219"/>
      <c r="C50" s="219" t="s">
        <v>92</v>
      </c>
      <c r="D50" s="220" t="s">
        <v>109</v>
      </c>
      <c r="E50" s="221">
        <f t="shared" ref="E50:L50" si="11">SUM(E51:E52)</f>
        <v>32.55</v>
      </c>
      <c r="F50" s="221">
        <f>SUM(F51:F52)</f>
        <v>32.55</v>
      </c>
      <c r="G50" s="221">
        <f>SUM(G51:G52)</f>
        <v>32.55</v>
      </c>
      <c r="H50" s="221">
        <f>SUM(H51:H52)</f>
        <v>32.55</v>
      </c>
      <c r="I50" s="221">
        <f>SUM(I51:I52)</f>
        <v>0</v>
      </c>
      <c r="J50" s="221">
        <f>SUM(J51:J52)</f>
        <v>0</v>
      </c>
      <c r="K50" s="221">
        <f>SUM(K51:K52)</f>
        <v>0</v>
      </c>
      <c r="L50" s="221">
        <f>SUM(L51:L52)</f>
        <v>0</v>
      </c>
    </row>
    <row r="51" ht="20.1" customHeight="1" spans="1:12">
      <c r="A51" s="218" t="s">
        <v>136</v>
      </c>
      <c r="B51" s="219" t="s">
        <v>133</v>
      </c>
      <c r="C51" s="219" t="s">
        <v>133</v>
      </c>
      <c r="D51" s="220" t="s">
        <v>110</v>
      </c>
      <c r="E51" s="221">
        <v>28.97</v>
      </c>
      <c r="F51" s="221">
        <v>28.97</v>
      </c>
      <c r="G51" s="221">
        <v>28.97</v>
      </c>
      <c r="H51" s="221">
        <v>28.97</v>
      </c>
      <c r="I51" s="221">
        <v>0</v>
      </c>
      <c r="J51" s="221">
        <v>0</v>
      </c>
      <c r="K51" s="221">
        <v>0</v>
      </c>
      <c r="L51" s="221">
        <v>0</v>
      </c>
    </row>
    <row r="52" ht="20.1" customHeight="1" spans="1:12">
      <c r="A52" s="218" t="s">
        <v>136</v>
      </c>
      <c r="B52" s="219" t="s">
        <v>133</v>
      </c>
      <c r="C52" s="219" t="s">
        <v>133</v>
      </c>
      <c r="D52" s="220" t="s">
        <v>110</v>
      </c>
      <c r="E52" s="221">
        <v>3.58</v>
      </c>
      <c r="F52" s="221">
        <v>3.58</v>
      </c>
      <c r="G52" s="221">
        <v>3.58</v>
      </c>
      <c r="H52" s="221">
        <v>3.58</v>
      </c>
      <c r="I52" s="221">
        <v>0</v>
      </c>
      <c r="J52" s="221">
        <v>0</v>
      </c>
      <c r="K52" s="221">
        <v>0</v>
      </c>
      <c r="L52" s="221">
        <v>0</v>
      </c>
    </row>
    <row r="53" ht="20.1" customHeight="1" spans="1:12">
      <c r="A53" s="218" t="s">
        <v>114</v>
      </c>
      <c r="B53" s="219"/>
      <c r="C53" s="219"/>
      <c r="D53" s="220" t="s">
        <v>111</v>
      </c>
      <c r="E53" s="221">
        <f t="shared" ref="E53:L53" si="12">E54</f>
        <v>14.43</v>
      </c>
      <c r="F53" s="221">
        <f>F54</f>
        <v>14.43</v>
      </c>
      <c r="G53" s="221">
        <f>G54</f>
        <v>14.43</v>
      </c>
      <c r="H53" s="221">
        <f>H54</f>
        <v>14.43</v>
      </c>
      <c r="I53" s="221">
        <f>I54</f>
        <v>0</v>
      </c>
      <c r="J53" s="221">
        <f>J54</f>
        <v>0</v>
      </c>
      <c r="K53" s="221">
        <f>K54</f>
        <v>0</v>
      </c>
      <c r="L53" s="221">
        <f>L54</f>
        <v>0</v>
      </c>
    </row>
    <row r="54" ht="20.1" customHeight="1" spans="1:12">
      <c r="A54" s="218"/>
      <c r="B54" s="219" t="s">
        <v>115</v>
      </c>
      <c r="C54" s="219"/>
      <c r="D54" s="220" t="s">
        <v>112</v>
      </c>
      <c r="E54" s="221">
        <f t="shared" ref="E54:L54" si="13">E55+E57</f>
        <v>14.43</v>
      </c>
      <c r="F54" s="221">
        <f>F55+F57</f>
        <v>14.43</v>
      </c>
      <c r="G54" s="221">
        <f>G55+G57</f>
        <v>14.43</v>
      </c>
      <c r="H54" s="221">
        <f>H55+H57</f>
        <v>14.43</v>
      </c>
      <c r="I54" s="221">
        <f>I55+I57</f>
        <v>0</v>
      </c>
      <c r="J54" s="221">
        <f>J55+J57</f>
        <v>0</v>
      </c>
      <c r="K54" s="221">
        <f>K55+K57</f>
        <v>0</v>
      </c>
      <c r="L54" s="221">
        <f>L55+L57</f>
        <v>0</v>
      </c>
    </row>
    <row r="55" ht="20.1" customHeight="1" spans="1:12">
      <c r="A55" s="218"/>
      <c r="B55" s="219"/>
      <c r="C55" s="219" t="s">
        <v>71</v>
      </c>
      <c r="D55" s="220" t="s">
        <v>113</v>
      </c>
      <c r="E55" s="221">
        <f t="shared" ref="E55:L55" si="14">E56</f>
        <v>12.84</v>
      </c>
      <c r="F55" s="221">
        <f>F56</f>
        <v>12.84</v>
      </c>
      <c r="G55" s="221">
        <f>G56</f>
        <v>12.84</v>
      </c>
      <c r="H55" s="221">
        <f>H56</f>
        <v>12.84</v>
      </c>
      <c r="I55" s="221">
        <f>I56</f>
        <v>0</v>
      </c>
      <c r="J55" s="221">
        <f>J56</f>
        <v>0</v>
      </c>
      <c r="K55" s="221">
        <f>K56</f>
        <v>0</v>
      </c>
      <c r="L55" s="221">
        <f>L56</f>
        <v>0</v>
      </c>
    </row>
    <row r="56" ht="20.1" customHeight="1" spans="1:12">
      <c r="A56" s="218" t="s">
        <v>137</v>
      </c>
      <c r="B56" s="219" t="s">
        <v>138</v>
      </c>
      <c r="C56" s="219" t="s">
        <v>131</v>
      </c>
      <c r="D56" s="220" t="s">
        <v>116</v>
      </c>
      <c r="E56" s="221">
        <v>12.84</v>
      </c>
      <c r="F56" s="221">
        <v>12.84</v>
      </c>
      <c r="G56" s="221">
        <v>12.84</v>
      </c>
      <c r="H56" s="221">
        <v>12.84</v>
      </c>
      <c r="I56" s="221">
        <v>0</v>
      </c>
      <c r="J56" s="221">
        <v>0</v>
      </c>
      <c r="K56" s="221">
        <v>0</v>
      </c>
      <c r="L56" s="221">
        <v>0</v>
      </c>
    </row>
    <row r="57" ht="20.1" customHeight="1" spans="1:12">
      <c r="A57" s="218"/>
      <c r="B57" s="219"/>
      <c r="C57" s="219" t="s">
        <v>118</v>
      </c>
      <c r="D57" s="220" t="s">
        <v>117</v>
      </c>
      <c r="E57" s="221">
        <f t="shared" ref="E57:L57" si="15">E58</f>
        <v>1.59</v>
      </c>
      <c r="F57" s="221">
        <f>F58</f>
        <v>1.59</v>
      </c>
      <c r="G57" s="221">
        <f>G58</f>
        <v>1.59</v>
      </c>
      <c r="H57" s="221">
        <f>H58</f>
        <v>1.59</v>
      </c>
      <c r="I57" s="221">
        <f>I58</f>
        <v>0</v>
      </c>
      <c r="J57" s="221">
        <f>J58</f>
        <v>0</v>
      </c>
      <c r="K57" s="221">
        <f>K58</f>
        <v>0</v>
      </c>
      <c r="L57" s="221">
        <f>L58</f>
        <v>0</v>
      </c>
    </row>
    <row r="58" ht="20.1" customHeight="1" spans="1:12">
      <c r="A58" s="218" t="s">
        <v>137</v>
      </c>
      <c r="B58" s="219" t="s">
        <v>138</v>
      </c>
      <c r="C58" s="219" t="s">
        <v>139</v>
      </c>
      <c r="D58" s="220" t="s">
        <v>116</v>
      </c>
      <c r="E58" s="221">
        <v>1.59</v>
      </c>
      <c r="F58" s="221">
        <v>1.59</v>
      </c>
      <c r="G58" s="221">
        <v>1.59</v>
      </c>
      <c r="H58" s="221">
        <v>1.59</v>
      </c>
      <c r="I58" s="221">
        <v>0</v>
      </c>
      <c r="J58" s="221">
        <v>0</v>
      </c>
      <c r="K58" s="221">
        <v>0</v>
      </c>
      <c r="L58" s="221">
        <v>0</v>
      </c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33" customWidth="1"/>
    <col min="2" max="2" width="21.125" style="133" customWidth="1"/>
    <col min="3" max="3" width="15.25" style="134" customWidth="1"/>
    <col min="4" max="4" width="24.5" style="134" customWidth="1"/>
    <col min="5" max="5" width="17.125" style="134" customWidth="1"/>
    <col min="6" max="6" width="13.75" style="134" customWidth="1"/>
    <col min="7" max="7" width="12.125" style="134" customWidth="1"/>
    <col min="8" max="8" width="13.875" style="134" customWidth="1"/>
    <col min="9" max="9" width="13.125" style="134" customWidth="1"/>
    <col min="10" max="12" width="11.25" style="134" customWidth="1"/>
    <col min="13" max="13" width="10" style="134" customWidth="1"/>
    <col min="14" max="16384" width="9" style="134"/>
  </cols>
  <sheetData>
    <row r="1" ht="42" customHeight="1" spans="1:21">
      <c r="A1" s="135" t="s">
        <v>140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92"/>
      <c r="O1" s="192"/>
      <c r="P1" s="192"/>
      <c r="Q1" s="192"/>
      <c r="R1" s="192"/>
      <c r="S1" s="192"/>
      <c r="T1" s="192"/>
      <c r="U1" s="192"/>
    </row>
    <row r="2" s="130" customFormat="1" ht="20.1" customHeight="1" spans="1:21">
      <c r="A2" s="136" t="s">
        <v>1</v>
      </c>
      <c r="B2" s="137"/>
      <c r="C2" s="137"/>
      <c r="D2" s="138"/>
      <c r="E2" s="138"/>
      <c r="F2" s="138"/>
      <c r="G2" s="138"/>
      <c r="H2" s="139"/>
      <c r="I2" s="139"/>
      <c r="J2" s="193"/>
      <c r="K2" s="193"/>
      <c r="L2" s="193"/>
      <c r="M2" s="194" t="s">
        <v>2</v>
      </c>
      <c r="N2" s="193"/>
      <c r="O2" s="193"/>
      <c r="P2" s="193"/>
      <c r="Q2" s="193"/>
      <c r="R2" s="193"/>
      <c r="S2" s="193"/>
      <c r="T2" s="193"/>
      <c r="U2" s="193"/>
    </row>
    <row r="3" s="131" customFormat="1" ht="16.35" customHeight="1" spans="1:13">
      <c r="A3" s="140" t="s">
        <v>141</v>
      </c>
      <c r="B3" s="141"/>
      <c r="C3" s="142"/>
      <c r="D3" s="143" t="s">
        <v>142</v>
      </c>
      <c r="E3" s="144"/>
      <c r="F3" s="144"/>
      <c r="G3" s="144"/>
      <c r="H3" s="143"/>
      <c r="I3" s="143"/>
      <c r="J3" s="143"/>
      <c r="K3" s="143"/>
      <c r="L3" s="143"/>
      <c r="M3" s="195"/>
    </row>
    <row r="4" s="131" customFormat="1" ht="19.5" customHeight="1" spans="1:13">
      <c r="A4" s="145" t="s">
        <v>143</v>
      </c>
      <c r="B4" s="146"/>
      <c r="C4" s="147" t="s">
        <v>144</v>
      </c>
      <c r="D4" s="147" t="s">
        <v>145</v>
      </c>
      <c r="E4" s="148" t="s">
        <v>7</v>
      </c>
      <c r="F4" s="149" t="s">
        <v>8</v>
      </c>
      <c r="G4" s="150"/>
      <c r="H4" s="151" t="s">
        <v>9</v>
      </c>
      <c r="I4" s="151"/>
      <c r="J4" s="151"/>
      <c r="K4" s="151"/>
      <c r="L4" s="151"/>
      <c r="M4" s="196"/>
    </row>
    <row r="5" s="131" customFormat="1" ht="19.5" customHeight="1" spans="1:13">
      <c r="A5" s="152"/>
      <c r="B5" s="153"/>
      <c r="C5" s="154"/>
      <c r="D5" s="147"/>
      <c r="E5" s="148"/>
      <c r="F5" s="155" t="s">
        <v>10</v>
      </c>
      <c r="G5" s="156" t="s">
        <v>146</v>
      </c>
      <c r="H5" s="157" t="s">
        <v>12</v>
      </c>
      <c r="I5" s="197"/>
      <c r="J5" s="198" t="s">
        <v>147</v>
      </c>
      <c r="K5" s="199" t="s">
        <v>14</v>
      </c>
      <c r="L5" s="199" t="s">
        <v>15</v>
      </c>
      <c r="M5" s="200" t="s">
        <v>16</v>
      </c>
    </row>
    <row r="6" s="131" customFormat="1" ht="23.25" customHeight="1" spans="1:21">
      <c r="A6" s="158"/>
      <c r="B6" s="159"/>
      <c r="C6" s="154"/>
      <c r="D6" s="147"/>
      <c r="E6" s="148"/>
      <c r="F6" s="160"/>
      <c r="G6" s="161"/>
      <c r="H6" s="162" t="s">
        <v>17</v>
      </c>
      <c r="I6" s="201" t="s">
        <v>18</v>
      </c>
      <c r="J6" s="198"/>
      <c r="K6" s="202"/>
      <c r="L6" s="202"/>
      <c r="M6" s="200"/>
      <c r="N6" s="192"/>
      <c r="O6" s="192"/>
      <c r="P6" s="192"/>
      <c r="Q6" s="192"/>
      <c r="R6" s="192"/>
      <c r="S6" s="192"/>
      <c r="T6" s="192"/>
      <c r="U6" s="192"/>
    </row>
    <row r="7" s="132" customFormat="1" ht="17.1" customHeight="1" spans="1:21">
      <c r="A7" s="163" t="s">
        <v>19</v>
      </c>
      <c r="B7" s="164"/>
      <c r="C7" s="165">
        <v>807.21</v>
      </c>
      <c r="D7" s="166" t="s">
        <v>148</v>
      </c>
      <c r="E7" s="167">
        <v>0</v>
      </c>
      <c r="F7" s="167">
        <v>0</v>
      </c>
      <c r="G7" s="167">
        <v>0</v>
      </c>
      <c r="H7" s="168">
        <v>0</v>
      </c>
      <c r="I7" s="185">
        <v>0</v>
      </c>
      <c r="J7" s="167">
        <v>0</v>
      </c>
      <c r="K7" s="167">
        <v>0</v>
      </c>
      <c r="L7" s="167">
        <v>0</v>
      </c>
      <c r="M7" s="167">
        <v>0</v>
      </c>
      <c r="N7" s="203"/>
      <c r="O7" s="203"/>
      <c r="P7" s="203"/>
      <c r="Q7" s="203"/>
      <c r="R7" s="203"/>
      <c r="S7" s="203"/>
      <c r="T7" s="203"/>
      <c r="U7" s="203"/>
    </row>
    <row r="8" s="132" customFormat="1" ht="17.1" customHeight="1" spans="1:21">
      <c r="A8" s="163" t="s">
        <v>21</v>
      </c>
      <c r="B8" s="164"/>
      <c r="C8" s="169">
        <v>807.21</v>
      </c>
      <c r="D8" s="170" t="s">
        <v>149</v>
      </c>
      <c r="E8" s="167">
        <v>0</v>
      </c>
      <c r="F8" s="167">
        <v>0</v>
      </c>
      <c r="G8" s="167">
        <v>0</v>
      </c>
      <c r="H8" s="168">
        <v>0</v>
      </c>
      <c r="I8" s="204">
        <v>0</v>
      </c>
      <c r="J8" s="205">
        <v>0</v>
      </c>
      <c r="K8" s="205">
        <v>0</v>
      </c>
      <c r="L8" s="205">
        <v>0</v>
      </c>
      <c r="M8" s="167">
        <v>0</v>
      </c>
      <c r="N8" s="203"/>
      <c r="O8" s="203"/>
      <c r="P8" s="203"/>
      <c r="Q8" s="203"/>
      <c r="R8" s="203"/>
      <c r="S8" s="203"/>
      <c r="T8" s="203"/>
      <c r="U8" s="203"/>
    </row>
    <row r="9" s="132" customFormat="1" ht="17.1" customHeight="1" spans="1:21">
      <c r="A9" s="163" t="s">
        <v>23</v>
      </c>
      <c r="B9" s="164"/>
      <c r="C9" s="171">
        <v>0</v>
      </c>
      <c r="D9" s="170" t="s">
        <v>150</v>
      </c>
      <c r="E9" s="167">
        <v>0</v>
      </c>
      <c r="F9" s="167">
        <v>0</v>
      </c>
      <c r="G9" s="167">
        <v>0</v>
      </c>
      <c r="H9" s="168">
        <v>0</v>
      </c>
      <c r="I9" s="204">
        <v>0</v>
      </c>
      <c r="J9" s="205">
        <v>0</v>
      </c>
      <c r="K9" s="205">
        <v>0</v>
      </c>
      <c r="L9" s="205">
        <v>0</v>
      </c>
      <c r="M9" s="167">
        <v>0</v>
      </c>
      <c r="N9" s="203"/>
      <c r="O9" s="203"/>
      <c r="P9" s="203"/>
      <c r="Q9" s="203"/>
      <c r="R9" s="203"/>
      <c r="S9" s="203"/>
      <c r="T9" s="203"/>
      <c r="U9" s="203"/>
    </row>
    <row r="10" s="132" customFormat="1" ht="17.1" customHeight="1" spans="1:21">
      <c r="A10" s="163" t="s">
        <v>25</v>
      </c>
      <c r="B10" s="164"/>
      <c r="C10" s="165">
        <v>0</v>
      </c>
      <c r="D10" s="170" t="s">
        <v>151</v>
      </c>
      <c r="E10" s="167">
        <v>753.06</v>
      </c>
      <c r="F10" s="167">
        <v>0</v>
      </c>
      <c r="G10" s="167">
        <v>0</v>
      </c>
      <c r="H10" s="168">
        <v>753.06</v>
      </c>
      <c r="I10" s="204">
        <v>753.06</v>
      </c>
      <c r="J10" s="205">
        <v>0</v>
      </c>
      <c r="K10" s="205">
        <v>0</v>
      </c>
      <c r="L10" s="205">
        <v>0</v>
      </c>
      <c r="M10" s="167">
        <v>0</v>
      </c>
      <c r="N10" s="203"/>
      <c r="O10" s="203"/>
      <c r="P10" s="203"/>
      <c r="Q10" s="203"/>
      <c r="R10" s="203"/>
      <c r="S10" s="203"/>
      <c r="T10" s="203"/>
      <c r="U10" s="203"/>
    </row>
    <row r="11" s="132" customFormat="1" ht="17.1" customHeight="1" spans="1:21">
      <c r="A11" s="163" t="s">
        <v>27</v>
      </c>
      <c r="B11" s="164"/>
      <c r="C11" s="169">
        <v>0</v>
      </c>
      <c r="D11" s="170" t="s">
        <v>152</v>
      </c>
      <c r="E11" s="167">
        <v>0</v>
      </c>
      <c r="F11" s="167">
        <v>0</v>
      </c>
      <c r="G11" s="167">
        <v>0</v>
      </c>
      <c r="H11" s="168">
        <v>0</v>
      </c>
      <c r="I11" s="204">
        <v>0</v>
      </c>
      <c r="J11" s="205">
        <v>0</v>
      </c>
      <c r="K11" s="205">
        <v>0</v>
      </c>
      <c r="L11" s="205">
        <v>0</v>
      </c>
      <c r="M11" s="167">
        <v>0</v>
      </c>
      <c r="N11" s="203"/>
      <c r="O11" s="203"/>
      <c r="P11" s="203"/>
      <c r="Q11" s="203"/>
      <c r="R11" s="203"/>
      <c r="S11" s="203"/>
      <c r="T11" s="203"/>
      <c r="U11" s="203"/>
    </row>
    <row r="12" s="132" customFormat="1" ht="17.1" customHeight="1" spans="1:21">
      <c r="A12" s="172" t="s">
        <v>153</v>
      </c>
      <c r="B12" s="173"/>
      <c r="C12" s="174">
        <v>0</v>
      </c>
      <c r="D12" s="170" t="s">
        <v>154</v>
      </c>
      <c r="E12" s="167">
        <v>0</v>
      </c>
      <c r="F12" s="167">
        <v>0</v>
      </c>
      <c r="G12" s="167">
        <v>0</v>
      </c>
      <c r="H12" s="168">
        <v>0</v>
      </c>
      <c r="I12" s="204">
        <v>0</v>
      </c>
      <c r="J12" s="205">
        <v>0</v>
      </c>
      <c r="K12" s="205">
        <v>0</v>
      </c>
      <c r="L12" s="205">
        <v>0</v>
      </c>
      <c r="M12" s="167">
        <v>0</v>
      </c>
      <c r="N12" s="203"/>
      <c r="O12" s="203"/>
      <c r="P12" s="203"/>
      <c r="Q12" s="203"/>
      <c r="R12" s="203"/>
      <c r="S12" s="203"/>
      <c r="T12" s="203"/>
      <c r="U12" s="203"/>
    </row>
    <row r="13" s="132" customFormat="1" ht="17.1" customHeight="1" spans="1:21">
      <c r="A13" s="163" t="s">
        <v>31</v>
      </c>
      <c r="B13" s="175"/>
      <c r="C13" s="171">
        <v>0</v>
      </c>
      <c r="D13" s="170" t="s">
        <v>155</v>
      </c>
      <c r="E13" s="167">
        <v>0</v>
      </c>
      <c r="F13" s="167">
        <v>0</v>
      </c>
      <c r="G13" s="167">
        <v>0</v>
      </c>
      <c r="H13" s="168">
        <v>0</v>
      </c>
      <c r="I13" s="204">
        <v>0</v>
      </c>
      <c r="J13" s="205">
        <v>0</v>
      </c>
      <c r="K13" s="205">
        <v>0</v>
      </c>
      <c r="L13" s="205">
        <v>0</v>
      </c>
      <c r="M13" s="167">
        <v>0</v>
      </c>
      <c r="N13" s="203"/>
      <c r="O13" s="203"/>
      <c r="P13" s="203"/>
      <c r="Q13" s="203"/>
      <c r="R13" s="203"/>
      <c r="S13" s="203"/>
      <c r="T13" s="203"/>
      <c r="U13" s="203"/>
    </row>
    <row r="14" s="132" customFormat="1" ht="17.1" customHeight="1" spans="1:21">
      <c r="A14" s="176" t="s">
        <v>32</v>
      </c>
      <c r="B14" s="177"/>
      <c r="C14" s="165">
        <v>0</v>
      </c>
      <c r="D14" s="166" t="s">
        <v>156</v>
      </c>
      <c r="E14" s="167">
        <v>39.72</v>
      </c>
      <c r="F14" s="167">
        <v>0</v>
      </c>
      <c r="G14" s="167">
        <v>0</v>
      </c>
      <c r="H14" s="168">
        <v>39.72</v>
      </c>
      <c r="I14" s="204">
        <v>39.72</v>
      </c>
      <c r="J14" s="205">
        <v>0</v>
      </c>
      <c r="K14" s="205">
        <v>0</v>
      </c>
      <c r="L14" s="205">
        <v>0</v>
      </c>
      <c r="M14" s="167">
        <v>0</v>
      </c>
      <c r="N14" s="203"/>
      <c r="O14" s="203"/>
      <c r="P14" s="203"/>
      <c r="Q14" s="203"/>
      <c r="R14" s="203"/>
      <c r="S14" s="203"/>
      <c r="T14" s="203"/>
      <c r="U14" s="203"/>
    </row>
    <row r="15" s="132" customFormat="1" ht="17.1" customHeight="1" spans="1:21">
      <c r="A15" s="178"/>
      <c r="B15" s="178"/>
      <c r="C15" s="179"/>
      <c r="D15" s="170" t="s">
        <v>157</v>
      </c>
      <c r="E15" s="167">
        <v>0</v>
      </c>
      <c r="F15" s="167">
        <v>0</v>
      </c>
      <c r="G15" s="167">
        <v>0</v>
      </c>
      <c r="H15" s="168">
        <v>0</v>
      </c>
      <c r="I15" s="204">
        <v>0</v>
      </c>
      <c r="J15" s="205">
        <v>0</v>
      </c>
      <c r="K15" s="205">
        <v>0</v>
      </c>
      <c r="L15" s="205">
        <v>0</v>
      </c>
      <c r="M15" s="167">
        <v>0</v>
      </c>
      <c r="N15" s="203"/>
      <c r="O15" s="203"/>
      <c r="P15" s="203"/>
      <c r="Q15" s="203"/>
      <c r="R15" s="203"/>
      <c r="S15" s="203"/>
      <c r="T15" s="203"/>
      <c r="U15" s="203"/>
    </row>
    <row r="16" s="132" customFormat="1" ht="17.1" customHeight="1" spans="1:21">
      <c r="A16" s="180"/>
      <c r="B16" s="181"/>
      <c r="C16" s="179"/>
      <c r="D16" s="170" t="s">
        <v>158</v>
      </c>
      <c r="E16" s="167">
        <v>14.43</v>
      </c>
      <c r="F16" s="167">
        <v>0</v>
      </c>
      <c r="G16" s="167">
        <v>0</v>
      </c>
      <c r="H16" s="168">
        <v>14.43</v>
      </c>
      <c r="I16" s="204">
        <v>14.43</v>
      </c>
      <c r="J16" s="205">
        <v>0</v>
      </c>
      <c r="K16" s="205">
        <v>0</v>
      </c>
      <c r="L16" s="205">
        <v>0</v>
      </c>
      <c r="M16" s="167">
        <v>0</v>
      </c>
      <c r="N16" s="203"/>
      <c r="O16" s="203"/>
      <c r="P16" s="203"/>
      <c r="Q16" s="203"/>
      <c r="R16" s="203"/>
      <c r="S16" s="203"/>
      <c r="T16" s="203"/>
      <c r="U16" s="203"/>
    </row>
    <row r="17" s="132" customFormat="1" ht="17.1" customHeight="1" spans="1:21">
      <c r="A17" s="180"/>
      <c r="B17" s="181"/>
      <c r="C17" s="179"/>
      <c r="D17" s="166" t="s">
        <v>159</v>
      </c>
      <c r="E17" s="167">
        <v>0</v>
      </c>
      <c r="F17" s="167">
        <v>0</v>
      </c>
      <c r="G17" s="167">
        <v>0</v>
      </c>
      <c r="H17" s="168">
        <v>0</v>
      </c>
      <c r="I17" s="204">
        <v>0</v>
      </c>
      <c r="J17" s="205">
        <v>0</v>
      </c>
      <c r="K17" s="205">
        <v>0</v>
      </c>
      <c r="L17" s="205">
        <v>0</v>
      </c>
      <c r="M17" s="167">
        <v>0</v>
      </c>
      <c r="N17" s="203"/>
      <c r="O17" s="203"/>
      <c r="P17" s="203"/>
      <c r="Q17" s="203"/>
      <c r="R17" s="203"/>
      <c r="S17" s="203"/>
      <c r="T17" s="203"/>
      <c r="U17" s="203"/>
    </row>
    <row r="18" s="132" customFormat="1" ht="17.1" customHeight="1" spans="1:21">
      <c r="A18" s="180"/>
      <c r="B18" s="181"/>
      <c r="C18" s="179"/>
      <c r="D18" s="166" t="s">
        <v>160</v>
      </c>
      <c r="E18" s="167">
        <v>0</v>
      </c>
      <c r="F18" s="167">
        <v>0</v>
      </c>
      <c r="G18" s="167">
        <v>0</v>
      </c>
      <c r="H18" s="168">
        <v>0</v>
      </c>
      <c r="I18" s="204">
        <v>0</v>
      </c>
      <c r="J18" s="205">
        <v>0</v>
      </c>
      <c r="K18" s="205">
        <v>0</v>
      </c>
      <c r="L18" s="205">
        <v>0</v>
      </c>
      <c r="M18" s="167">
        <v>0</v>
      </c>
      <c r="N18" s="203"/>
      <c r="O18" s="203"/>
      <c r="P18" s="203"/>
      <c r="Q18" s="203"/>
      <c r="R18" s="203"/>
      <c r="S18" s="203"/>
      <c r="T18" s="203"/>
      <c r="U18" s="203"/>
    </row>
    <row r="19" s="132" customFormat="1" ht="17.1" customHeight="1" spans="1:21">
      <c r="A19" s="182"/>
      <c r="B19" s="183"/>
      <c r="C19" s="179"/>
      <c r="D19" s="170" t="s">
        <v>161</v>
      </c>
      <c r="E19" s="167">
        <v>0</v>
      </c>
      <c r="F19" s="167">
        <v>0</v>
      </c>
      <c r="G19" s="167">
        <v>0</v>
      </c>
      <c r="H19" s="168">
        <v>0</v>
      </c>
      <c r="I19" s="185">
        <v>0</v>
      </c>
      <c r="J19" s="167">
        <v>0</v>
      </c>
      <c r="K19" s="167">
        <v>0</v>
      </c>
      <c r="L19" s="167">
        <v>0</v>
      </c>
      <c r="M19" s="167">
        <v>0</v>
      </c>
      <c r="N19" s="203"/>
      <c r="O19" s="203"/>
      <c r="P19" s="203"/>
      <c r="Q19" s="203"/>
      <c r="R19" s="203"/>
      <c r="S19" s="203"/>
      <c r="T19" s="203"/>
      <c r="U19" s="203"/>
    </row>
    <row r="20" s="132" customFormat="1" ht="17.1" customHeight="1" spans="1:21">
      <c r="A20" s="180"/>
      <c r="B20" s="181"/>
      <c r="C20" s="179"/>
      <c r="D20" s="170" t="s">
        <v>162</v>
      </c>
      <c r="E20" s="167">
        <v>0</v>
      </c>
      <c r="F20" s="167">
        <v>0</v>
      </c>
      <c r="G20" s="167">
        <v>0</v>
      </c>
      <c r="H20" s="168">
        <v>0</v>
      </c>
      <c r="I20" s="185">
        <v>0</v>
      </c>
      <c r="J20" s="167">
        <v>0</v>
      </c>
      <c r="K20" s="167">
        <v>0</v>
      </c>
      <c r="L20" s="167">
        <v>0</v>
      </c>
      <c r="M20" s="167">
        <v>0</v>
      </c>
      <c r="N20" s="203"/>
      <c r="O20" s="203"/>
      <c r="P20" s="203"/>
      <c r="Q20" s="203"/>
      <c r="R20" s="203"/>
      <c r="S20" s="203"/>
      <c r="T20" s="203"/>
      <c r="U20" s="203"/>
    </row>
    <row r="21" s="132" customFormat="1" ht="17.1" customHeight="1" spans="1:21">
      <c r="A21" s="180"/>
      <c r="B21" s="181"/>
      <c r="C21" s="179"/>
      <c r="D21" s="170" t="s">
        <v>163</v>
      </c>
      <c r="E21" s="167">
        <v>0</v>
      </c>
      <c r="F21" s="167">
        <v>0</v>
      </c>
      <c r="G21" s="167">
        <v>0</v>
      </c>
      <c r="H21" s="168">
        <v>0</v>
      </c>
      <c r="I21" s="185">
        <v>0</v>
      </c>
      <c r="J21" s="167">
        <v>0</v>
      </c>
      <c r="K21" s="167">
        <v>0</v>
      </c>
      <c r="L21" s="167">
        <v>0</v>
      </c>
      <c r="M21" s="167">
        <v>0</v>
      </c>
      <c r="N21" s="203"/>
      <c r="O21" s="203"/>
      <c r="P21" s="203"/>
      <c r="Q21" s="203"/>
      <c r="R21" s="203"/>
      <c r="S21" s="203"/>
      <c r="T21" s="203"/>
      <c r="U21" s="203"/>
    </row>
    <row r="22" s="132" customFormat="1" ht="17.1" customHeight="1" spans="1:21">
      <c r="A22" s="184"/>
      <c r="B22" s="184"/>
      <c r="C22" s="185"/>
      <c r="D22" s="170" t="s">
        <v>164</v>
      </c>
      <c r="E22" s="167">
        <v>0</v>
      </c>
      <c r="F22" s="167">
        <v>0</v>
      </c>
      <c r="G22" s="167">
        <v>0</v>
      </c>
      <c r="H22" s="168">
        <v>0</v>
      </c>
      <c r="I22" s="185">
        <v>0</v>
      </c>
      <c r="J22" s="167">
        <v>0</v>
      </c>
      <c r="K22" s="167">
        <v>0</v>
      </c>
      <c r="L22" s="167">
        <v>0</v>
      </c>
      <c r="M22" s="167">
        <v>0</v>
      </c>
      <c r="N22" s="203"/>
      <c r="O22" s="203"/>
      <c r="P22" s="203"/>
      <c r="Q22" s="203"/>
      <c r="R22" s="203"/>
      <c r="S22" s="203"/>
      <c r="T22" s="203"/>
      <c r="U22" s="203"/>
    </row>
    <row r="23" s="132" customFormat="1" ht="17.1" customHeight="1" spans="1:21">
      <c r="A23" s="186"/>
      <c r="B23" s="187"/>
      <c r="C23" s="185"/>
      <c r="D23" s="170" t="s">
        <v>165</v>
      </c>
      <c r="E23" s="167">
        <v>0</v>
      </c>
      <c r="F23" s="167">
        <v>0</v>
      </c>
      <c r="G23" s="167">
        <v>0</v>
      </c>
      <c r="H23" s="168">
        <v>0</v>
      </c>
      <c r="I23" s="185">
        <v>0</v>
      </c>
      <c r="J23" s="167">
        <v>0</v>
      </c>
      <c r="K23" s="167">
        <v>0</v>
      </c>
      <c r="L23" s="167">
        <v>0</v>
      </c>
      <c r="M23" s="167">
        <v>0</v>
      </c>
      <c r="N23" s="203"/>
      <c r="O23" s="203"/>
      <c r="P23" s="203"/>
      <c r="Q23" s="203"/>
      <c r="R23" s="203"/>
      <c r="S23" s="203"/>
      <c r="T23" s="203"/>
      <c r="U23" s="203"/>
    </row>
    <row r="24" s="132" customFormat="1" ht="17.1" customHeight="1" spans="1:21">
      <c r="A24" s="186"/>
      <c r="B24" s="187"/>
      <c r="C24" s="185"/>
      <c r="D24" s="170" t="s">
        <v>166</v>
      </c>
      <c r="E24" s="167">
        <v>0</v>
      </c>
      <c r="F24" s="167">
        <v>0</v>
      </c>
      <c r="G24" s="167">
        <v>0</v>
      </c>
      <c r="H24" s="168">
        <v>0</v>
      </c>
      <c r="I24" s="185">
        <v>0</v>
      </c>
      <c r="J24" s="167">
        <v>0</v>
      </c>
      <c r="K24" s="167">
        <v>0</v>
      </c>
      <c r="L24" s="167">
        <v>0</v>
      </c>
      <c r="M24" s="167">
        <v>0</v>
      </c>
      <c r="N24" s="203"/>
      <c r="O24" s="203"/>
      <c r="P24" s="203"/>
      <c r="Q24" s="203"/>
      <c r="R24" s="203"/>
      <c r="S24" s="203"/>
      <c r="T24" s="203"/>
      <c r="U24" s="203"/>
    </row>
    <row r="25" s="132" customFormat="1" ht="17.1" customHeight="1" spans="1:21">
      <c r="A25" s="186"/>
      <c r="B25" s="187"/>
      <c r="C25" s="185"/>
      <c r="D25" s="170" t="s">
        <v>167</v>
      </c>
      <c r="E25" s="167">
        <v>0</v>
      </c>
      <c r="F25" s="167">
        <v>0</v>
      </c>
      <c r="G25" s="167">
        <v>0</v>
      </c>
      <c r="H25" s="168">
        <v>0</v>
      </c>
      <c r="I25" s="185">
        <v>0</v>
      </c>
      <c r="J25" s="167">
        <v>0</v>
      </c>
      <c r="K25" s="167">
        <v>0</v>
      </c>
      <c r="L25" s="167">
        <v>0</v>
      </c>
      <c r="M25" s="167">
        <v>0</v>
      </c>
      <c r="N25" s="203"/>
      <c r="O25" s="203"/>
      <c r="P25" s="203"/>
      <c r="Q25" s="203"/>
      <c r="R25" s="203"/>
      <c r="S25" s="203"/>
      <c r="T25" s="203"/>
      <c r="U25" s="203"/>
    </row>
    <row r="26" s="132" customFormat="1" ht="17.1" customHeight="1" spans="1:21">
      <c r="A26" s="186"/>
      <c r="B26" s="187"/>
      <c r="C26" s="185"/>
      <c r="D26" s="170" t="s">
        <v>168</v>
      </c>
      <c r="E26" s="167">
        <v>0</v>
      </c>
      <c r="F26" s="167">
        <v>0</v>
      </c>
      <c r="G26" s="167">
        <v>0</v>
      </c>
      <c r="H26" s="168">
        <v>0</v>
      </c>
      <c r="I26" s="185">
        <v>0</v>
      </c>
      <c r="J26" s="167">
        <v>0</v>
      </c>
      <c r="K26" s="167">
        <v>0</v>
      </c>
      <c r="L26" s="167">
        <v>0</v>
      </c>
      <c r="M26" s="167">
        <v>0</v>
      </c>
      <c r="N26" s="203"/>
      <c r="O26" s="203"/>
      <c r="P26" s="203"/>
      <c r="Q26" s="203"/>
      <c r="R26" s="203"/>
      <c r="S26" s="203"/>
      <c r="T26" s="203"/>
      <c r="U26" s="203"/>
    </row>
    <row r="27" s="132" customFormat="1" ht="17.1" customHeight="1" spans="1:21">
      <c r="A27" s="186"/>
      <c r="B27" s="187"/>
      <c r="C27" s="185"/>
      <c r="D27" s="170" t="s">
        <v>169</v>
      </c>
      <c r="E27" s="167">
        <v>0</v>
      </c>
      <c r="F27" s="167">
        <v>0</v>
      </c>
      <c r="G27" s="167">
        <v>0</v>
      </c>
      <c r="H27" s="168">
        <v>0</v>
      </c>
      <c r="I27" s="185">
        <v>0</v>
      </c>
      <c r="J27" s="167">
        <v>0</v>
      </c>
      <c r="K27" s="167">
        <v>0</v>
      </c>
      <c r="L27" s="167">
        <v>0</v>
      </c>
      <c r="M27" s="167">
        <v>0</v>
      </c>
      <c r="N27" s="203"/>
      <c r="O27" s="203"/>
      <c r="P27" s="203"/>
      <c r="Q27" s="203"/>
      <c r="R27" s="203"/>
      <c r="S27" s="203"/>
      <c r="T27" s="203"/>
      <c r="U27" s="203"/>
    </row>
    <row r="28" s="132" customFormat="1" ht="17.1" customHeight="1" spans="1:21">
      <c r="A28" s="186"/>
      <c r="B28" s="187"/>
      <c r="C28" s="185"/>
      <c r="D28" s="170" t="s">
        <v>170</v>
      </c>
      <c r="E28" s="167">
        <v>0</v>
      </c>
      <c r="F28" s="167">
        <v>0</v>
      </c>
      <c r="G28" s="167">
        <v>0</v>
      </c>
      <c r="H28" s="168">
        <v>0</v>
      </c>
      <c r="I28" s="185">
        <v>0</v>
      </c>
      <c r="J28" s="167">
        <v>0</v>
      </c>
      <c r="K28" s="167">
        <v>0</v>
      </c>
      <c r="L28" s="167">
        <v>0</v>
      </c>
      <c r="M28" s="167">
        <v>0</v>
      </c>
      <c r="N28" s="203"/>
      <c r="O28" s="203"/>
      <c r="P28" s="203"/>
      <c r="Q28" s="203"/>
      <c r="R28" s="203"/>
      <c r="S28" s="203"/>
      <c r="T28" s="203"/>
      <c r="U28" s="203"/>
    </row>
    <row r="29" s="132" customFormat="1" ht="17.1" customHeight="1" spans="1:21">
      <c r="A29" s="186"/>
      <c r="B29" s="187"/>
      <c r="C29" s="185"/>
      <c r="D29" s="170" t="s">
        <v>171</v>
      </c>
      <c r="E29" s="185">
        <v>0</v>
      </c>
      <c r="F29" s="185">
        <v>0</v>
      </c>
      <c r="G29" s="185">
        <v>0</v>
      </c>
      <c r="H29" s="168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203"/>
      <c r="O29" s="203"/>
      <c r="P29" s="203"/>
      <c r="Q29" s="203"/>
      <c r="R29" s="203"/>
      <c r="S29" s="203"/>
      <c r="T29" s="203"/>
      <c r="U29" s="203"/>
    </row>
    <row r="30" s="132" customFormat="1" ht="17.1" customHeight="1" spans="1:21">
      <c r="A30" s="186"/>
      <c r="B30" s="187"/>
      <c r="C30" s="185"/>
      <c r="D30" s="170" t="s">
        <v>172</v>
      </c>
      <c r="E30" s="167">
        <v>0</v>
      </c>
      <c r="F30" s="167">
        <v>0</v>
      </c>
      <c r="G30" s="167">
        <v>0</v>
      </c>
      <c r="H30" s="168">
        <v>0</v>
      </c>
      <c r="I30" s="185">
        <v>0</v>
      </c>
      <c r="J30" s="167">
        <v>0</v>
      </c>
      <c r="K30" s="167">
        <v>0</v>
      </c>
      <c r="L30" s="167">
        <v>0</v>
      </c>
      <c r="M30" s="167">
        <v>0</v>
      </c>
      <c r="N30" s="203"/>
      <c r="O30" s="203"/>
      <c r="P30" s="203"/>
      <c r="Q30" s="203"/>
      <c r="R30" s="203"/>
      <c r="S30" s="203"/>
      <c r="T30" s="203"/>
      <c r="U30" s="203"/>
    </row>
    <row r="31" s="132" customFormat="1" ht="17.1" customHeight="1" spans="1:21">
      <c r="A31" s="186"/>
      <c r="B31" s="187"/>
      <c r="C31" s="185"/>
      <c r="D31" s="170" t="s">
        <v>173</v>
      </c>
      <c r="E31" s="167">
        <v>0</v>
      </c>
      <c r="F31" s="167">
        <v>0</v>
      </c>
      <c r="G31" s="167">
        <v>0</v>
      </c>
      <c r="H31" s="168">
        <v>0</v>
      </c>
      <c r="I31" s="185">
        <v>0</v>
      </c>
      <c r="J31" s="167">
        <v>0</v>
      </c>
      <c r="K31" s="167">
        <v>0</v>
      </c>
      <c r="L31" s="167">
        <v>0</v>
      </c>
      <c r="M31" s="167">
        <v>0</v>
      </c>
      <c r="N31" s="203"/>
      <c r="O31" s="203"/>
      <c r="P31" s="203"/>
      <c r="Q31" s="203"/>
      <c r="R31" s="203"/>
      <c r="S31" s="203"/>
      <c r="T31" s="203"/>
      <c r="U31" s="203"/>
    </row>
    <row r="32" s="132" customFormat="1" ht="17.1" customHeight="1" spans="1:21">
      <c r="A32" s="149" t="s">
        <v>33</v>
      </c>
      <c r="B32" s="150"/>
      <c r="C32" s="165">
        <v>807.21</v>
      </c>
      <c r="D32" s="170" t="s">
        <v>174</v>
      </c>
      <c r="E32" s="167">
        <v>0</v>
      </c>
      <c r="F32" s="167">
        <v>0</v>
      </c>
      <c r="G32" s="167">
        <v>0</v>
      </c>
      <c r="H32" s="168">
        <v>0</v>
      </c>
      <c r="I32" s="185">
        <v>0</v>
      </c>
      <c r="J32" s="167">
        <v>0</v>
      </c>
      <c r="K32" s="167">
        <v>0</v>
      </c>
      <c r="L32" s="167">
        <v>0</v>
      </c>
      <c r="M32" s="167">
        <v>0</v>
      </c>
      <c r="N32" s="203"/>
      <c r="O32" s="203"/>
      <c r="P32" s="203"/>
      <c r="Q32" s="203"/>
      <c r="R32" s="203"/>
      <c r="S32" s="203"/>
      <c r="T32" s="203"/>
      <c r="U32" s="203"/>
    </row>
    <row r="33" s="132" customFormat="1" ht="17.1" customHeight="1" spans="1:21">
      <c r="A33" s="188" t="s">
        <v>34</v>
      </c>
      <c r="B33" s="189"/>
      <c r="C33" s="169">
        <v>0</v>
      </c>
      <c r="D33" s="170" t="s">
        <v>175</v>
      </c>
      <c r="E33" s="167">
        <v>0</v>
      </c>
      <c r="F33" s="167">
        <v>0</v>
      </c>
      <c r="G33" s="167">
        <v>0</v>
      </c>
      <c r="H33" s="168">
        <v>0</v>
      </c>
      <c r="I33" s="185">
        <v>0</v>
      </c>
      <c r="J33" s="167">
        <v>0</v>
      </c>
      <c r="K33" s="167">
        <v>0</v>
      </c>
      <c r="L33" s="167">
        <v>0</v>
      </c>
      <c r="M33" s="167">
        <v>0</v>
      </c>
      <c r="N33" s="203"/>
      <c r="O33" s="203"/>
      <c r="P33" s="203"/>
      <c r="Q33" s="203"/>
      <c r="R33" s="203"/>
      <c r="S33" s="203"/>
      <c r="T33" s="203"/>
      <c r="U33" s="203"/>
    </row>
    <row r="34" s="132" customFormat="1" ht="17.1" customHeight="1" spans="1:21">
      <c r="A34" s="188" t="s">
        <v>35</v>
      </c>
      <c r="B34" s="189"/>
      <c r="C34" s="174">
        <v>0</v>
      </c>
      <c r="D34" s="170" t="s">
        <v>176</v>
      </c>
      <c r="E34" s="167">
        <v>0</v>
      </c>
      <c r="F34" s="167">
        <v>0</v>
      </c>
      <c r="G34" s="167">
        <v>0</v>
      </c>
      <c r="H34" s="168">
        <v>0</v>
      </c>
      <c r="I34" s="185">
        <v>0</v>
      </c>
      <c r="J34" s="167">
        <v>0</v>
      </c>
      <c r="K34" s="167">
        <v>0</v>
      </c>
      <c r="L34" s="167">
        <v>0</v>
      </c>
      <c r="M34" s="167">
        <v>0</v>
      </c>
      <c r="N34" s="203"/>
      <c r="O34" s="203"/>
      <c r="P34" s="203"/>
      <c r="Q34" s="203"/>
      <c r="R34" s="203"/>
      <c r="S34" s="203"/>
      <c r="T34" s="203"/>
      <c r="U34" s="203"/>
    </row>
    <row r="35" s="132" customFormat="1" ht="17.1" customHeight="1" spans="1:21">
      <c r="A35" s="188" t="s">
        <v>36</v>
      </c>
      <c r="B35" s="189"/>
      <c r="C35" s="174">
        <v>0</v>
      </c>
      <c r="D35" s="170" t="s">
        <v>177</v>
      </c>
      <c r="E35" s="167">
        <v>0</v>
      </c>
      <c r="F35" s="167">
        <v>0</v>
      </c>
      <c r="G35" s="167">
        <v>0</v>
      </c>
      <c r="H35" s="168">
        <v>0</v>
      </c>
      <c r="I35" s="185">
        <v>0</v>
      </c>
      <c r="J35" s="167">
        <v>0</v>
      </c>
      <c r="K35" s="167">
        <v>0</v>
      </c>
      <c r="L35" s="167">
        <v>0</v>
      </c>
      <c r="M35" s="167">
        <v>0</v>
      </c>
      <c r="N35" s="203"/>
      <c r="O35" s="203"/>
      <c r="P35" s="203"/>
      <c r="Q35" s="203"/>
      <c r="R35" s="203"/>
      <c r="S35" s="203"/>
      <c r="T35" s="203"/>
      <c r="U35" s="203"/>
    </row>
    <row r="36" s="132" customFormat="1" ht="17.1" customHeight="1" spans="1:21">
      <c r="A36" s="140" t="s">
        <v>178</v>
      </c>
      <c r="B36" s="142"/>
      <c r="C36" s="174">
        <v>807.21</v>
      </c>
      <c r="D36" s="190" t="s">
        <v>179</v>
      </c>
      <c r="E36" s="185">
        <v>807.21</v>
      </c>
      <c r="F36" s="185">
        <v>0</v>
      </c>
      <c r="G36" s="185">
        <v>0</v>
      </c>
      <c r="H36" s="168">
        <v>807.21</v>
      </c>
      <c r="I36" s="185">
        <v>807.21</v>
      </c>
      <c r="J36" s="185">
        <v>0</v>
      </c>
      <c r="K36" s="185">
        <v>0</v>
      </c>
      <c r="L36" s="185">
        <v>0</v>
      </c>
      <c r="M36" s="185">
        <v>0</v>
      </c>
      <c r="N36" s="203"/>
      <c r="O36" s="203"/>
      <c r="P36" s="203"/>
      <c r="Q36" s="203"/>
      <c r="R36" s="203"/>
      <c r="S36" s="203"/>
      <c r="T36" s="203"/>
      <c r="U36" s="203"/>
    </row>
    <row r="37" s="131" customFormat="1" ht="14.25" spans="1:4">
      <c r="A37" s="191"/>
      <c r="B37" s="191"/>
      <c r="D37" s="192"/>
    </row>
    <row r="38" s="131" customFormat="1" ht="14.25" spans="1:2">
      <c r="A38" s="191"/>
      <c r="B38" s="191"/>
    </row>
    <row r="39" s="131" customFormat="1" ht="14.25" spans="1:2">
      <c r="A39" s="191"/>
      <c r="B39" s="191"/>
    </row>
    <row r="40" s="131" customFormat="1" ht="14.25" spans="1:2">
      <c r="A40" s="191"/>
      <c r="B40" s="191"/>
    </row>
    <row r="41" s="131" customFormat="1" ht="14.25" spans="1:2">
      <c r="A41" s="191"/>
      <c r="B41" s="191"/>
    </row>
    <row r="42" s="131" customFormat="1" ht="14.25" spans="1:2">
      <c r="A42" s="191"/>
      <c r="B42" s="191"/>
    </row>
    <row r="43" s="131" customFormat="1" ht="14.25" spans="1:2">
      <c r="A43" s="191"/>
      <c r="B43" s="191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5" customWidth="1"/>
    <col min="2" max="3" width="4.125" style="75" customWidth="1"/>
    <col min="4" max="4" width="33.375" style="75" customWidth="1"/>
    <col min="5" max="5" width="13.375" style="75" customWidth="1"/>
    <col min="6" max="9" width="12.625" style="75" customWidth="1"/>
    <col min="10" max="10" width="12.75" style="75" customWidth="1"/>
    <col min="11" max="11" width="12.125" style="75" customWidth="1"/>
    <col min="12" max="16384" width="9" style="75"/>
  </cols>
  <sheetData>
    <row r="1" ht="42" customHeight="1" spans="1:11">
      <c r="A1" s="76" t="s">
        <v>180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ht="15.75" customHeight="1" spans="1:11">
      <c r="A2" s="77" t="s">
        <v>1</v>
      </c>
      <c r="B2" s="78"/>
      <c r="C2" s="78"/>
      <c r="D2" s="78"/>
      <c r="E2" s="79"/>
      <c r="F2" s="80"/>
      <c r="G2" s="80"/>
      <c r="H2" s="80"/>
      <c r="I2" s="80"/>
      <c r="J2" s="80"/>
      <c r="K2" s="52" t="s">
        <v>2</v>
      </c>
    </row>
    <row r="3" s="128" customFormat="1" ht="16.5" customHeight="1" spans="1:11">
      <c r="A3" s="81" t="s">
        <v>181</v>
      </c>
      <c r="B3" s="82"/>
      <c r="C3" s="83"/>
      <c r="D3" s="84" t="s">
        <v>121</v>
      </c>
      <c r="E3" s="89" t="s">
        <v>42</v>
      </c>
      <c r="F3" s="85">
        <v>2020</v>
      </c>
      <c r="G3" s="85"/>
      <c r="H3" s="85"/>
      <c r="I3" s="85"/>
      <c r="J3" s="85"/>
      <c r="K3" s="85"/>
    </row>
    <row r="4" s="128" customFormat="1" ht="14.25" customHeight="1" spans="1:11">
      <c r="A4" s="86" t="s">
        <v>53</v>
      </c>
      <c r="B4" s="87" t="s">
        <v>54</v>
      </c>
      <c r="C4" s="87" t="s">
        <v>55</v>
      </c>
      <c r="D4" s="88"/>
      <c r="E4" s="89"/>
      <c r="F4" s="90" t="s">
        <v>123</v>
      </c>
      <c r="G4" s="90"/>
      <c r="H4" s="90"/>
      <c r="I4" s="98" t="s">
        <v>124</v>
      </c>
      <c r="J4" s="99"/>
      <c r="K4" s="100"/>
    </row>
    <row r="5" s="128" customFormat="1" ht="37.5" customHeight="1" spans="1:11">
      <c r="A5" s="86"/>
      <c r="B5" s="87"/>
      <c r="C5" s="87"/>
      <c r="D5" s="91"/>
      <c r="E5" s="89"/>
      <c r="F5" s="89" t="s">
        <v>17</v>
      </c>
      <c r="G5" s="89" t="s">
        <v>125</v>
      </c>
      <c r="H5" s="89" t="s">
        <v>126</v>
      </c>
      <c r="I5" s="89" t="s">
        <v>17</v>
      </c>
      <c r="J5" s="89" t="s">
        <v>127</v>
      </c>
      <c r="K5" s="89" t="s">
        <v>128</v>
      </c>
    </row>
    <row r="6" s="128" customFormat="1" ht="20.1" customHeight="1" spans="1:11">
      <c r="A6" s="92" t="s">
        <v>65</v>
      </c>
      <c r="B6" s="87" t="s">
        <v>65</v>
      </c>
      <c r="C6" s="87" t="s">
        <v>65</v>
      </c>
      <c r="D6" s="87" t="s">
        <v>65</v>
      </c>
      <c r="E6" s="85">
        <v>1</v>
      </c>
      <c r="F6" s="85">
        <v>2</v>
      </c>
      <c r="G6" s="85">
        <v>3</v>
      </c>
      <c r="H6" s="85">
        <v>4</v>
      </c>
      <c r="I6" s="85">
        <v>5</v>
      </c>
      <c r="J6" s="85">
        <v>6</v>
      </c>
      <c r="K6" s="85">
        <v>7</v>
      </c>
    </row>
    <row r="7" s="129" customFormat="1" ht="20.1" customHeight="1" spans="1:11">
      <c r="A7" s="93"/>
      <c r="B7" s="94"/>
      <c r="C7" s="94"/>
      <c r="D7" s="94" t="s">
        <v>7</v>
      </c>
      <c r="E7" s="95">
        <f t="shared" ref="E7:K7" si="0">E8+E46+E52</f>
        <v>807.21</v>
      </c>
      <c r="F7" s="95">
        <f>F8+F46+F52</f>
        <v>575.31</v>
      </c>
      <c r="G7" s="95">
        <f>G8+G46+G52</f>
        <v>506.51</v>
      </c>
      <c r="H7" s="95">
        <f>H8+H46+H52</f>
        <v>68.8</v>
      </c>
      <c r="I7" s="95">
        <f>I8+I46+I52</f>
        <v>231.9</v>
      </c>
      <c r="J7" s="95">
        <f>J8+J46+J52</f>
        <v>164.9</v>
      </c>
      <c r="K7" s="95">
        <f>K8+K46+K52</f>
        <v>67</v>
      </c>
    </row>
    <row r="8" s="74" customFormat="1" ht="20.1" customHeight="1" spans="1:11">
      <c r="A8" s="93" t="s">
        <v>69</v>
      </c>
      <c r="B8" s="94"/>
      <c r="C8" s="94"/>
      <c r="D8" s="94" t="s">
        <v>66</v>
      </c>
      <c r="E8" s="95">
        <f t="shared" ref="E8:K8" si="1">E9</f>
        <v>753.06</v>
      </c>
      <c r="F8" s="95">
        <f>F9</f>
        <v>521.16</v>
      </c>
      <c r="G8" s="95">
        <f>G9</f>
        <v>452.36</v>
      </c>
      <c r="H8" s="95">
        <f>H9</f>
        <v>68.8</v>
      </c>
      <c r="I8" s="95">
        <f>I9</f>
        <v>231.9</v>
      </c>
      <c r="J8" s="95">
        <f>J9</f>
        <v>164.9</v>
      </c>
      <c r="K8" s="95">
        <f>K9</f>
        <v>67</v>
      </c>
    </row>
    <row r="9" s="74" customFormat="1" ht="20.1" customHeight="1" spans="1:11">
      <c r="A9" s="93"/>
      <c r="B9" s="94" t="s">
        <v>70</v>
      </c>
      <c r="C9" s="94"/>
      <c r="D9" s="94" t="s">
        <v>67</v>
      </c>
      <c r="E9" s="95">
        <f t="shared" ref="E9:K9" si="2">E10+E21+E29+E32+E34</f>
        <v>753.06</v>
      </c>
      <c r="F9" s="95">
        <f>F10+F21+F29+F32+F34</f>
        <v>521.16</v>
      </c>
      <c r="G9" s="95">
        <f>G10+G21+G29+G32+G34</f>
        <v>452.36</v>
      </c>
      <c r="H9" s="95">
        <f>H10+H21+H29+H32+H34</f>
        <v>68.8</v>
      </c>
      <c r="I9" s="95">
        <f>I10+I21+I29+I32+I34</f>
        <v>231.9</v>
      </c>
      <c r="J9" s="95">
        <f>J10+J21+J29+J32+J34</f>
        <v>164.9</v>
      </c>
      <c r="K9" s="95">
        <f>K10+K21+K29+K32+K34</f>
        <v>67</v>
      </c>
    </row>
    <row r="10" s="74" customFormat="1" ht="20.1" customHeight="1" spans="1:11">
      <c r="A10" s="93"/>
      <c r="B10" s="94"/>
      <c r="C10" s="94" t="s">
        <v>71</v>
      </c>
      <c r="D10" s="94" t="s">
        <v>68</v>
      </c>
      <c r="E10" s="95">
        <f t="shared" ref="E10:K10" si="3">SUM(E11:E20)</f>
        <v>488.61</v>
      </c>
      <c r="F10" s="95">
        <f>SUM(F11:F20)</f>
        <v>488.61</v>
      </c>
      <c r="G10" s="95">
        <f>SUM(G11:G20)</f>
        <v>427.81</v>
      </c>
      <c r="H10" s="95">
        <f>SUM(H11:H20)</f>
        <v>60.8</v>
      </c>
      <c r="I10" s="95">
        <f>SUM(I11:I20)</f>
        <v>0</v>
      </c>
      <c r="J10" s="95">
        <f>SUM(J11:J20)</f>
        <v>0</v>
      </c>
      <c r="K10" s="95">
        <f>SUM(K11:K20)</f>
        <v>0</v>
      </c>
    </row>
    <row r="11" s="74" customFormat="1" ht="20.1" customHeight="1" spans="1:11">
      <c r="A11" s="93" t="s">
        <v>129</v>
      </c>
      <c r="B11" s="94" t="s">
        <v>130</v>
      </c>
      <c r="C11" s="94" t="s">
        <v>131</v>
      </c>
      <c r="D11" s="94" t="s">
        <v>80</v>
      </c>
      <c r="E11" s="95">
        <v>41.6</v>
      </c>
      <c r="F11" s="95">
        <v>41.6</v>
      </c>
      <c r="G11" s="95">
        <v>0</v>
      </c>
      <c r="H11" s="95">
        <v>41.6</v>
      </c>
      <c r="I11" s="95">
        <v>0</v>
      </c>
      <c r="J11" s="95">
        <v>0</v>
      </c>
      <c r="K11" s="95">
        <v>0</v>
      </c>
    </row>
    <row r="12" s="74" customFormat="1" ht="20.1" customHeight="1" spans="1:11">
      <c r="A12" s="93" t="s">
        <v>129</v>
      </c>
      <c r="B12" s="94" t="s">
        <v>130</v>
      </c>
      <c r="C12" s="94" t="s">
        <v>131</v>
      </c>
      <c r="D12" s="94" t="s">
        <v>73</v>
      </c>
      <c r="E12" s="95">
        <v>8.35</v>
      </c>
      <c r="F12" s="95">
        <v>8.35</v>
      </c>
      <c r="G12" s="95">
        <v>8.35</v>
      </c>
      <c r="H12" s="95">
        <v>0</v>
      </c>
      <c r="I12" s="95">
        <v>0</v>
      </c>
      <c r="J12" s="95">
        <v>0</v>
      </c>
      <c r="K12" s="95">
        <v>0</v>
      </c>
    </row>
    <row r="13" s="74" customFormat="1" ht="20.1" customHeight="1" spans="1:11">
      <c r="A13" s="93" t="s">
        <v>129</v>
      </c>
      <c r="B13" s="94" t="s">
        <v>130</v>
      </c>
      <c r="C13" s="94" t="s">
        <v>131</v>
      </c>
      <c r="D13" s="94" t="s">
        <v>76</v>
      </c>
      <c r="E13" s="95">
        <v>35.69</v>
      </c>
      <c r="F13" s="95">
        <v>35.69</v>
      </c>
      <c r="G13" s="95">
        <v>35.69</v>
      </c>
      <c r="H13" s="95">
        <v>0</v>
      </c>
      <c r="I13" s="95">
        <v>0</v>
      </c>
      <c r="J13" s="95">
        <v>0</v>
      </c>
      <c r="K13" s="95">
        <v>0</v>
      </c>
    </row>
    <row r="14" s="74" customFormat="1" ht="20.1" customHeight="1" spans="1:11">
      <c r="A14" s="93" t="s">
        <v>129</v>
      </c>
      <c r="B14" s="94" t="s">
        <v>130</v>
      </c>
      <c r="C14" s="94" t="s">
        <v>131</v>
      </c>
      <c r="D14" s="94" t="s">
        <v>72</v>
      </c>
      <c r="E14" s="95">
        <v>137.05</v>
      </c>
      <c r="F14" s="95">
        <v>137.05</v>
      </c>
      <c r="G14" s="95">
        <v>137.05</v>
      </c>
      <c r="H14" s="95">
        <v>0</v>
      </c>
      <c r="I14" s="95">
        <v>0</v>
      </c>
      <c r="J14" s="95">
        <v>0</v>
      </c>
      <c r="K14" s="95">
        <v>0</v>
      </c>
    </row>
    <row r="15" s="74" customFormat="1" ht="20.1" customHeight="1" spans="1:11">
      <c r="A15" s="93" t="s">
        <v>129</v>
      </c>
      <c r="B15" s="94" t="s">
        <v>130</v>
      </c>
      <c r="C15" s="94" t="s">
        <v>131</v>
      </c>
      <c r="D15" s="94" t="s">
        <v>79</v>
      </c>
      <c r="E15" s="95">
        <v>14.4</v>
      </c>
      <c r="F15" s="95">
        <v>14.4</v>
      </c>
      <c r="G15" s="95">
        <v>14.4</v>
      </c>
      <c r="H15" s="95">
        <v>0</v>
      </c>
      <c r="I15" s="95">
        <v>0</v>
      </c>
      <c r="J15" s="95">
        <v>0</v>
      </c>
      <c r="K15" s="95">
        <v>0</v>
      </c>
    </row>
    <row r="16" s="74" customFormat="1" ht="20.1" customHeight="1" spans="1:11">
      <c r="A16" s="93" t="s">
        <v>129</v>
      </c>
      <c r="B16" s="94" t="s">
        <v>130</v>
      </c>
      <c r="C16" s="94" t="s">
        <v>131</v>
      </c>
      <c r="D16" s="94" t="s">
        <v>78</v>
      </c>
      <c r="E16" s="95">
        <v>2.4</v>
      </c>
      <c r="F16" s="95">
        <v>2.4</v>
      </c>
      <c r="G16" s="95">
        <v>2.4</v>
      </c>
      <c r="H16" s="95">
        <v>0</v>
      </c>
      <c r="I16" s="95">
        <v>0</v>
      </c>
      <c r="J16" s="95">
        <v>0</v>
      </c>
      <c r="K16" s="95">
        <v>0</v>
      </c>
    </row>
    <row r="17" s="74" customFormat="1" ht="20.1" customHeight="1" spans="1:11">
      <c r="A17" s="93" t="s">
        <v>129</v>
      </c>
      <c r="B17" s="94" t="s">
        <v>130</v>
      </c>
      <c r="C17" s="94" t="s">
        <v>131</v>
      </c>
      <c r="D17" s="94" t="s">
        <v>81</v>
      </c>
      <c r="E17" s="95">
        <v>19.2</v>
      </c>
      <c r="F17" s="95">
        <v>19.2</v>
      </c>
      <c r="G17" s="95">
        <v>0</v>
      </c>
      <c r="H17" s="95">
        <v>19.2</v>
      </c>
      <c r="I17" s="95">
        <v>0</v>
      </c>
      <c r="J17" s="95">
        <v>0</v>
      </c>
      <c r="K17" s="95">
        <v>0</v>
      </c>
    </row>
    <row r="18" s="74" customFormat="1" ht="20.1" customHeight="1" spans="1:11">
      <c r="A18" s="93" t="s">
        <v>129</v>
      </c>
      <c r="B18" s="94" t="s">
        <v>130</v>
      </c>
      <c r="C18" s="94" t="s">
        <v>131</v>
      </c>
      <c r="D18" s="94" t="s">
        <v>75</v>
      </c>
      <c r="E18" s="95">
        <v>0.91</v>
      </c>
      <c r="F18" s="95">
        <v>0.91</v>
      </c>
      <c r="G18" s="95">
        <v>0.91</v>
      </c>
      <c r="H18" s="95">
        <v>0</v>
      </c>
      <c r="I18" s="95">
        <v>0</v>
      </c>
      <c r="J18" s="95">
        <v>0</v>
      </c>
      <c r="K18" s="95">
        <v>0</v>
      </c>
    </row>
    <row r="19" s="74" customFormat="1" ht="20.1" customHeight="1" spans="1:11">
      <c r="A19" s="93" t="s">
        <v>129</v>
      </c>
      <c r="B19" s="94" t="s">
        <v>130</v>
      </c>
      <c r="C19" s="94" t="s">
        <v>131</v>
      </c>
      <c r="D19" s="94" t="s">
        <v>74</v>
      </c>
      <c r="E19" s="95">
        <v>0.36</v>
      </c>
      <c r="F19" s="95">
        <v>0.36</v>
      </c>
      <c r="G19" s="95">
        <v>0.36</v>
      </c>
      <c r="H19" s="95">
        <v>0</v>
      </c>
      <c r="I19" s="95">
        <v>0</v>
      </c>
      <c r="J19" s="95">
        <v>0</v>
      </c>
      <c r="K19" s="95">
        <v>0</v>
      </c>
    </row>
    <row r="20" s="74" customFormat="1" ht="20.1" customHeight="1" spans="1:11">
      <c r="A20" s="93" t="s">
        <v>129</v>
      </c>
      <c r="B20" s="94" t="s">
        <v>130</v>
      </c>
      <c r="C20" s="94" t="s">
        <v>131</v>
      </c>
      <c r="D20" s="94" t="s">
        <v>77</v>
      </c>
      <c r="E20" s="95">
        <v>228.65</v>
      </c>
      <c r="F20" s="95">
        <v>228.65</v>
      </c>
      <c r="G20" s="95">
        <v>228.65</v>
      </c>
      <c r="H20" s="95">
        <v>0</v>
      </c>
      <c r="I20" s="95">
        <v>0</v>
      </c>
      <c r="J20" s="95">
        <v>0</v>
      </c>
      <c r="K20" s="95">
        <v>0</v>
      </c>
    </row>
    <row r="21" s="74" customFormat="1" ht="20.1" customHeight="1" spans="1:11">
      <c r="A21" s="93"/>
      <c r="B21" s="94"/>
      <c r="C21" s="94" t="s">
        <v>83</v>
      </c>
      <c r="D21" s="94" t="s">
        <v>82</v>
      </c>
      <c r="E21" s="95">
        <f t="shared" ref="E21:K21" si="4">SUM(E22:E28)</f>
        <v>196.32</v>
      </c>
      <c r="F21" s="95">
        <f>SUM(F22:F28)</f>
        <v>0</v>
      </c>
      <c r="G21" s="95">
        <f>SUM(G22:G28)</f>
        <v>0</v>
      </c>
      <c r="H21" s="95">
        <f>SUM(H22:H28)</f>
        <v>0</v>
      </c>
      <c r="I21" s="95">
        <f>SUM(I22:I28)</f>
        <v>196.32</v>
      </c>
      <c r="J21" s="95">
        <f>SUM(J22:J28)</f>
        <v>146.4</v>
      </c>
      <c r="K21" s="95">
        <f>SUM(K22:K28)</f>
        <v>49.92</v>
      </c>
    </row>
    <row r="22" s="74" customFormat="1" ht="20.1" customHeight="1" spans="1:11">
      <c r="A22" s="93" t="s">
        <v>129</v>
      </c>
      <c r="B22" s="94" t="s">
        <v>130</v>
      </c>
      <c r="C22" s="94" t="s">
        <v>132</v>
      </c>
      <c r="D22" s="94" t="s">
        <v>88</v>
      </c>
      <c r="E22" s="95">
        <v>10</v>
      </c>
      <c r="F22" s="95">
        <v>0</v>
      </c>
      <c r="G22" s="95">
        <v>0</v>
      </c>
      <c r="H22" s="95">
        <v>0</v>
      </c>
      <c r="I22" s="95">
        <v>10</v>
      </c>
      <c r="J22" s="95">
        <v>10</v>
      </c>
      <c r="K22" s="95">
        <v>0</v>
      </c>
    </row>
    <row r="23" s="74" customFormat="1" ht="20.1" customHeight="1" spans="1:11">
      <c r="A23" s="93" t="s">
        <v>129</v>
      </c>
      <c r="B23" s="94" t="s">
        <v>130</v>
      </c>
      <c r="C23" s="94" t="s">
        <v>132</v>
      </c>
      <c r="D23" s="94" t="s">
        <v>84</v>
      </c>
      <c r="E23" s="95">
        <v>26.2</v>
      </c>
      <c r="F23" s="95">
        <v>0</v>
      </c>
      <c r="G23" s="95">
        <v>0</v>
      </c>
      <c r="H23" s="95">
        <v>0</v>
      </c>
      <c r="I23" s="95">
        <v>26.2</v>
      </c>
      <c r="J23" s="95">
        <v>26.2</v>
      </c>
      <c r="K23" s="95">
        <v>0</v>
      </c>
    </row>
    <row r="24" s="74" customFormat="1" ht="20.1" customHeight="1" spans="1:11">
      <c r="A24" s="93" t="s">
        <v>129</v>
      </c>
      <c r="B24" s="94" t="s">
        <v>130</v>
      </c>
      <c r="C24" s="94" t="s">
        <v>132</v>
      </c>
      <c r="D24" s="94" t="s">
        <v>87</v>
      </c>
      <c r="E24" s="95">
        <v>10</v>
      </c>
      <c r="F24" s="95">
        <v>0</v>
      </c>
      <c r="G24" s="95">
        <v>0</v>
      </c>
      <c r="H24" s="95">
        <v>0</v>
      </c>
      <c r="I24" s="95">
        <v>10</v>
      </c>
      <c r="J24" s="95">
        <v>10</v>
      </c>
      <c r="K24" s="95">
        <v>0</v>
      </c>
    </row>
    <row r="25" s="74" customFormat="1" ht="20.1" customHeight="1" spans="1:11">
      <c r="A25" s="93" t="s">
        <v>129</v>
      </c>
      <c r="B25" s="94" t="s">
        <v>130</v>
      </c>
      <c r="C25" s="94" t="s">
        <v>132</v>
      </c>
      <c r="D25" s="94" t="s">
        <v>90</v>
      </c>
      <c r="E25" s="95">
        <v>28.5</v>
      </c>
      <c r="F25" s="95">
        <v>0</v>
      </c>
      <c r="G25" s="95">
        <v>0</v>
      </c>
      <c r="H25" s="95">
        <v>0</v>
      </c>
      <c r="I25" s="95">
        <v>28.5</v>
      </c>
      <c r="J25" s="95">
        <v>0</v>
      </c>
      <c r="K25" s="95">
        <v>28.5</v>
      </c>
    </row>
    <row r="26" s="74" customFormat="1" ht="20.1" customHeight="1" spans="1:11">
      <c r="A26" s="93" t="s">
        <v>129</v>
      </c>
      <c r="B26" s="94" t="s">
        <v>130</v>
      </c>
      <c r="C26" s="94" t="s">
        <v>132</v>
      </c>
      <c r="D26" s="94" t="s">
        <v>86</v>
      </c>
      <c r="E26" s="95">
        <v>85.2</v>
      </c>
      <c r="F26" s="95">
        <v>0</v>
      </c>
      <c r="G26" s="95">
        <v>0</v>
      </c>
      <c r="H26" s="95">
        <v>0</v>
      </c>
      <c r="I26" s="95">
        <v>85.2</v>
      </c>
      <c r="J26" s="95">
        <v>85.2</v>
      </c>
      <c r="K26" s="95">
        <v>0</v>
      </c>
    </row>
    <row r="27" s="74" customFormat="1" ht="20.1" customHeight="1" spans="1:11">
      <c r="A27" s="93" t="s">
        <v>129</v>
      </c>
      <c r="B27" s="94" t="s">
        <v>130</v>
      </c>
      <c r="C27" s="94" t="s">
        <v>132</v>
      </c>
      <c r="D27" s="94" t="s">
        <v>89</v>
      </c>
      <c r="E27" s="95">
        <v>21.42</v>
      </c>
      <c r="F27" s="95">
        <v>0</v>
      </c>
      <c r="G27" s="95">
        <v>0</v>
      </c>
      <c r="H27" s="95">
        <v>0</v>
      </c>
      <c r="I27" s="95">
        <v>21.42</v>
      </c>
      <c r="J27" s="95">
        <v>0</v>
      </c>
      <c r="K27" s="95">
        <v>21.42</v>
      </c>
    </row>
    <row r="28" s="74" customFormat="1" ht="20.1" customHeight="1" spans="1:11">
      <c r="A28" s="93" t="s">
        <v>129</v>
      </c>
      <c r="B28" s="94" t="s">
        <v>130</v>
      </c>
      <c r="C28" s="94" t="s">
        <v>132</v>
      </c>
      <c r="D28" s="94" t="s">
        <v>85</v>
      </c>
      <c r="E28" s="95">
        <v>15</v>
      </c>
      <c r="F28" s="95">
        <v>0</v>
      </c>
      <c r="G28" s="95">
        <v>0</v>
      </c>
      <c r="H28" s="95">
        <v>0</v>
      </c>
      <c r="I28" s="95">
        <v>15</v>
      </c>
      <c r="J28" s="95">
        <v>15</v>
      </c>
      <c r="K28" s="95">
        <v>0</v>
      </c>
    </row>
    <row r="29" s="74" customFormat="1" ht="20.1" customHeight="1" spans="1:11">
      <c r="A29" s="93"/>
      <c r="B29" s="94"/>
      <c r="C29" s="94" t="s">
        <v>92</v>
      </c>
      <c r="D29" s="94" t="s">
        <v>91</v>
      </c>
      <c r="E29" s="95">
        <f t="shared" ref="E29:K29" si="5">SUM(E30:E31)</f>
        <v>25.58</v>
      </c>
      <c r="F29" s="95">
        <f>SUM(F30:F31)</f>
        <v>0</v>
      </c>
      <c r="G29" s="95">
        <f>SUM(G30:G31)</f>
        <v>0</v>
      </c>
      <c r="H29" s="95">
        <f>SUM(H30:H31)</f>
        <v>0</v>
      </c>
      <c r="I29" s="95">
        <f>SUM(I30:I31)</f>
        <v>25.58</v>
      </c>
      <c r="J29" s="95">
        <f>SUM(J30:J31)</f>
        <v>8.5</v>
      </c>
      <c r="K29" s="95">
        <f>SUM(K30:K31)</f>
        <v>17.08</v>
      </c>
    </row>
    <row r="30" s="74" customFormat="1" ht="20.1" customHeight="1" spans="1:11">
      <c r="A30" s="93" t="s">
        <v>129</v>
      </c>
      <c r="B30" s="94" t="s">
        <v>130</v>
      </c>
      <c r="C30" s="94" t="s">
        <v>133</v>
      </c>
      <c r="D30" s="94" t="s">
        <v>94</v>
      </c>
      <c r="E30" s="95">
        <v>17.08</v>
      </c>
      <c r="F30" s="95">
        <v>0</v>
      </c>
      <c r="G30" s="95">
        <v>0</v>
      </c>
      <c r="H30" s="95">
        <v>0</v>
      </c>
      <c r="I30" s="95">
        <v>17.08</v>
      </c>
      <c r="J30" s="95">
        <v>0</v>
      </c>
      <c r="K30" s="95">
        <v>17.08</v>
      </c>
    </row>
    <row r="31" s="74" customFormat="1" ht="20.1" customHeight="1" spans="1:11">
      <c r="A31" s="93" t="s">
        <v>129</v>
      </c>
      <c r="B31" s="94" t="s">
        <v>130</v>
      </c>
      <c r="C31" s="94" t="s">
        <v>133</v>
      </c>
      <c r="D31" s="94" t="s">
        <v>93</v>
      </c>
      <c r="E31" s="95">
        <v>8.5</v>
      </c>
      <c r="F31" s="95">
        <v>0</v>
      </c>
      <c r="G31" s="95">
        <v>0</v>
      </c>
      <c r="H31" s="95">
        <v>0</v>
      </c>
      <c r="I31" s="95">
        <v>8.5</v>
      </c>
      <c r="J31" s="95">
        <v>8.5</v>
      </c>
      <c r="K31" s="95">
        <v>0</v>
      </c>
    </row>
    <row r="32" ht="20.1" customHeight="1" spans="1:11">
      <c r="A32" s="93"/>
      <c r="B32" s="94"/>
      <c r="C32" s="94" t="s">
        <v>96</v>
      </c>
      <c r="D32" s="94" t="s">
        <v>95</v>
      </c>
      <c r="E32" s="95">
        <f t="shared" ref="E32:K32" si="6">E33</f>
        <v>10</v>
      </c>
      <c r="F32" s="95">
        <f>F33</f>
        <v>0</v>
      </c>
      <c r="G32" s="95">
        <f>G33</f>
        <v>0</v>
      </c>
      <c r="H32" s="95">
        <f>H33</f>
        <v>0</v>
      </c>
      <c r="I32" s="95">
        <f>I33</f>
        <v>10</v>
      </c>
      <c r="J32" s="95">
        <f>J33</f>
        <v>10</v>
      </c>
      <c r="K32" s="95">
        <f>K33</f>
        <v>0</v>
      </c>
    </row>
    <row r="33" ht="20.1" customHeight="1" spans="1:11">
      <c r="A33" s="93" t="s">
        <v>129</v>
      </c>
      <c r="B33" s="94" t="s">
        <v>130</v>
      </c>
      <c r="C33" s="94" t="s">
        <v>134</v>
      </c>
      <c r="D33" s="94" t="s">
        <v>97</v>
      </c>
      <c r="E33" s="95">
        <v>10</v>
      </c>
      <c r="F33" s="95">
        <v>0</v>
      </c>
      <c r="G33" s="95">
        <v>0</v>
      </c>
      <c r="H33" s="95">
        <v>0</v>
      </c>
      <c r="I33" s="95">
        <v>10</v>
      </c>
      <c r="J33" s="95">
        <v>10</v>
      </c>
      <c r="K33" s="95">
        <v>0</v>
      </c>
    </row>
    <row r="34" ht="20.1" customHeight="1" spans="1:11">
      <c r="A34" s="93"/>
      <c r="B34" s="94"/>
      <c r="C34" s="94" t="s">
        <v>99</v>
      </c>
      <c r="D34" s="94" t="s">
        <v>98</v>
      </c>
      <c r="E34" s="95">
        <f t="shared" ref="E34:K34" si="7">SUM(E35:E45)</f>
        <v>32.55</v>
      </c>
      <c r="F34" s="95">
        <f>SUM(F35:F45)</f>
        <v>32.55</v>
      </c>
      <c r="G34" s="95">
        <f>SUM(G35:G45)</f>
        <v>24.55</v>
      </c>
      <c r="H34" s="95">
        <f>SUM(H35:H45)</f>
        <v>8</v>
      </c>
      <c r="I34" s="95">
        <f>SUM(I35:I45)</f>
        <v>0</v>
      </c>
      <c r="J34" s="95">
        <f>SUM(J35:J45)</f>
        <v>0</v>
      </c>
      <c r="K34" s="95">
        <f>SUM(K35:K45)</f>
        <v>0</v>
      </c>
    </row>
    <row r="35" ht="20.1" customHeight="1" spans="1:11">
      <c r="A35" s="93" t="s">
        <v>129</v>
      </c>
      <c r="B35" s="94" t="s">
        <v>130</v>
      </c>
      <c r="C35" s="94" t="s">
        <v>135</v>
      </c>
      <c r="D35" s="94" t="s">
        <v>78</v>
      </c>
      <c r="E35" s="95">
        <v>0.25</v>
      </c>
      <c r="F35" s="95">
        <v>0.25</v>
      </c>
      <c r="G35" s="95">
        <v>0.25</v>
      </c>
      <c r="H35" s="95">
        <v>0</v>
      </c>
      <c r="I35" s="95">
        <v>0</v>
      </c>
      <c r="J35" s="95">
        <v>0</v>
      </c>
      <c r="K35" s="95">
        <v>0</v>
      </c>
    </row>
    <row r="36" ht="20.1" customHeight="1" spans="1:11">
      <c r="A36" s="93" t="s">
        <v>129</v>
      </c>
      <c r="B36" s="94" t="s">
        <v>130</v>
      </c>
      <c r="C36" s="94" t="s">
        <v>135</v>
      </c>
      <c r="D36" s="94" t="s">
        <v>80</v>
      </c>
      <c r="E36" s="95">
        <v>8</v>
      </c>
      <c r="F36" s="95">
        <v>8</v>
      </c>
      <c r="G36" s="95">
        <v>0</v>
      </c>
      <c r="H36" s="95">
        <v>8</v>
      </c>
      <c r="I36" s="95">
        <v>0</v>
      </c>
      <c r="J36" s="95">
        <v>0</v>
      </c>
      <c r="K36" s="95">
        <v>0</v>
      </c>
    </row>
    <row r="37" ht="20.1" customHeight="1" spans="1:11">
      <c r="A37" s="93" t="s">
        <v>129</v>
      </c>
      <c r="B37" s="94" t="s">
        <v>130</v>
      </c>
      <c r="C37" s="94" t="s">
        <v>135</v>
      </c>
      <c r="D37" s="94" t="s">
        <v>103</v>
      </c>
      <c r="E37" s="95">
        <v>0.24</v>
      </c>
      <c r="F37" s="95">
        <v>0.24</v>
      </c>
      <c r="G37" s="95">
        <v>0.24</v>
      </c>
      <c r="H37" s="95">
        <v>0</v>
      </c>
      <c r="I37" s="95">
        <v>0</v>
      </c>
      <c r="J37" s="95">
        <v>0</v>
      </c>
      <c r="K37" s="95">
        <v>0</v>
      </c>
    </row>
    <row r="38" ht="20.1" customHeight="1" spans="1:11">
      <c r="A38" s="93" t="s">
        <v>129</v>
      </c>
      <c r="B38" s="94" t="s">
        <v>130</v>
      </c>
      <c r="C38" s="94" t="s">
        <v>135</v>
      </c>
      <c r="D38" s="94" t="s">
        <v>102</v>
      </c>
      <c r="E38" s="95">
        <v>1.58</v>
      </c>
      <c r="F38" s="95">
        <v>1.58</v>
      </c>
      <c r="G38" s="95">
        <v>1.58</v>
      </c>
      <c r="H38" s="95">
        <v>0</v>
      </c>
      <c r="I38" s="95">
        <v>0</v>
      </c>
      <c r="J38" s="95">
        <v>0</v>
      </c>
      <c r="K38" s="95">
        <v>0</v>
      </c>
    </row>
    <row r="39" ht="20.1" customHeight="1" spans="1:11">
      <c r="A39" s="93" t="s">
        <v>129</v>
      </c>
      <c r="B39" s="94" t="s">
        <v>130</v>
      </c>
      <c r="C39" s="94" t="s">
        <v>135</v>
      </c>
      <c r="D39" s="94" t="s">
        <v>76</v>
      </c>
      <c r="E39" s="95">
        <v>0.24</v>
      </c>
      <c r="F39" s="95">
        <v>0.24</v>
      </c>
      <c r="G39" s="95">
        <v>0.24</v>
      </c>
      <c r="H39" s="95">
        <v>0</v>
      </c>
      <c r="I39" s="95">
        <v>0</v>
      </c>
      <c r="J39" s="95">
        <v>0</v>
      </c>
      <c r="K39" s="95">
        <v>0</v>
      </c>
    </row>
    <row r="40" ht="20.1" customHeight="1" spans="1:11">
      <c r="A40" s="93" t="s">
        <v>129</v>
      </c>
      <c r="B40" s="94" t="s">
        <v>130</v>
      </c>
      <c r="C40" s="94" t="s">
        <v>135</v>
      </c>
      <c r="D40" s="94" t="s">
        <v>73</v>
      </c>
      <c r="E40" s="95">
        <v>1.28</v>
      </c>
      <c r="F40" s="95">
        <v>1.28</v>
      </c>
      <c r="G40" s="95">
        <v>1.28</v>
      </c>
      <c r="H40" s="95">
        <v>0</v>
      </c>
      <c r="I40" s="95">
        <v>0</v>
      </c>
      <c r="J40" s="95">
        <v>0</v>
      </c>
      <c r="K40" s="95">
        <v>0</v>
      </c>
    </row>
    <row r="41" ht="20.1" customHeight="1" spans="1:11">
      <c r="A41" s="93" t="s">
        <v>129</v>
      </c>
      <c r="B41" s="94" t="s">
        <v>130</v>
      </c>
      <c r="C41" s="94" t="s">
        <v>135</v>
      </c>
      <c r="D41" s="94" t="s">
        <v>79</v>
      </c>
      <c r="E41" s="95">
        <v>1.75</v>
      </c>
      <c r="F41" s="95">
        <v>1.75</v>
      </c>
      <c r="G41" s="95">
        <v>1.75</v>
      </c>
      <c r="H41" s="95">
        <v>0</v>
      </c>
      <c r="I41" s="95">
        <v>0</v>
      </c>
      <c r="J41" s="95">
        <v>0</v>
      </c>
      <c r="K41" s="95">
        <v>0</v>
      </c>
    </row>
    <row r="42" ht="20.1" customHeight="1" spans="1:11">
      <c r="A42" s="93" t="s">
        <v>129</v>
      </c>
      <c r="B42" s="94" t="s">
        <v>130</v>
      </c>
      <c r="C42" s="94" t="s">
        <v>135</v>
      </c>
      <c r="D42" s="94" t="s">
        <v>100</v>
      </c>
      <c r="E42" s="95">
        <v>15.33</v>
      </c>
      <c r="F42" s="95">
        <v>15.33</v>
      </c>
      <c r="G42" s="95">
        <v>15.33</v>
      </c>
      <c r="H42" s="95">
        <v>0</v>
      </c>
      <c r="I42" s="95">
        <v>0</v>
      </c>
      <c r="J42" s="95">
        <v>0</v>
      </c>
      <c r="K42" s="95">
        <v>0</v>
      </c>
    </row>
    <row r="43" ht="20.1" customHeight="1" spans="1:11">
      <c r="A43" s="93" t="s">
        <v>129</v>
      </c>
      <c r="B43" s="94" t="s">
        <v>130</v>
      </c>
      <c r="C43" s="94" t="s">
        <v>135</v>
      </c>
      <c r="D43" s="94" t="s">
        <v>75</v>
      </c>
      <c r="E43" s="95">
        <v>0.11</v>
      </c>
      <c r="F43" s="95">
        <v>0.11</v>
      </c>
      <c r="G43" s="95">
        <v>0.11</v>
      </c>
      <c r="H43" s="95">
        <v>0</v>
      </c>
      <c r="I43" s="95">
        <v>0</v>
      </c>
      <c r="J43" s="95">
        <v>0</v>
      </c>
      <c r="K43" s="95">
        <v>0</v>
      </c>
    </row>
    <row r="44" ht="20.1" customHeight="1" spans="1:11">
      <c r="A44" s="93" t="s">
        <v>129</v>
      </c>
      <c r="B44" s="94" t="s">
        <v>130</v>
      </c>
      <c r="C44" s="94" t="s">
        <v>135</v>
      </c>
      <c r="D44" s="94" t="s">
        <v>101</v>
      </c>
      <c r="E44" s="95">
        <v>3.73</v>
      </c>
      <c r="F44" s="95">
        <v>3.73</v>
      </c>
      <c r="G44" s="95">
        <v>3.73</v>
      </c>
      <c r="H44" s="95">
        <v>0</v>
      </c>
      <c r="I44" s="95">
        <v>0</v>
      </c>
      <c r="J44" s="95">
        <v>0</v>
      </c>
      <c r="K44" s="95">
        <v>0</v>
      </c>
    </row>
    <row r="45" ht="20.1" customHeight="1" spans="1:11">
      <c r="A45" s="93" t="s">
        <v>129</v>
      </c>
      <c r="B45" s="94" t="s">
        <v>130</v>
      </c>
      <c r="C45" s="94" t="s">
        <v>135</v>
      </c>
      <c r="D45" s="94" t="s">
        <v>74</v>
      </c>
      <c r="E45" s="95">
        <v>0.04</v>
      </c>
      <c r="F45" s="95">
        <v>0.04</v>
      </c>
      <c r="G45" s="95">
        <v>0.04</v>
      </c>
      <c r="H45" s="95">
        <v>0</v>
      </c>
      <c r="I45" s="95">
        <v>0</v>
      </c>
      <c r="J45" s="95">
        <v>0</v>
      </c>
      <c r="K45" s="95">
        <v>0</v>
      </c>
    </row>
    <row r="46" ht="20.1" customHeight="1" spans="1:11">
      <c r="A46" s="93" t="s">
        <v>107</v>
      </c>
      <c r="B46" s="94"/>
      <c r="C46" s="94"/>
      <c r="D46" s="94" t="s">
        <v>104</v>
      </c>
      <c r="E46" s="95">
        <f t="shared" ref="E46:K46" si="8">E47</f>
        <v>39.72</v>
      </c>
      <c r="F46" s="95">
        <f>F47</f>
        <v>39.72</v>
      </c>
      <c r="G46" s="95">
        <f>G47</f>
        <v>39.72</v>
      </c>
      <c r="H46" s="95">
        <f>H47</f>
        <v>0</v>
      </c>
      <c r="I46" s="95">
        <f>I47</f>
        <v>0</v>
      </c>
      <c r="J46" s="95">
        <f>J47</f>
        <v>0</v>
      </c>
      <c r="K46" s="95">
        <f>K47</f>
        <v>0</v>
      </c>
    </row>
    <row r="47" ht="20.1" customHeight="1" spans="1:11">
      <c r="A47" s="93"/>
      <c r="B47" s="94" t="s">
        <v>92</v>
      </c>
      <c r="C47" s="94"/>
      <c r="D47" s="94" t="s">
        <v>105</v>
      </c>
      <c r="E47" s="95">
        <f t="shared" ref="E47:K47" si="9">E48+E50</f>
        <v>39.72</v>
      </c>
      <c r="F47" s="95">
        <f>F48+F50</f>
        <v>39.72</v>
      </c>
      <c r="G47" s="95">
        <f>G48+G50</f>
        <v>39.72</v>
      </c>
      <c r="H47" s="95">
        <f>H48+H50</f>
        <v>0</v>
      </c>
      <c r="I47" s="95">
        <f>I48+I50</f>
        <v>0</v>
      </c>
      <c r="J47" s="95">
        <f>J48+J50</f>
        <v>0</v>
      </c>
      <c r="K47" s="95">
        <f>K48+K50</f>
        <v>0</v>
      </c>
    </row>
    <row r="48" ht="20.1" customHeight="1" spans="1:11">
      <c r="A48" s="93"/>
      <c r="B48" s="94"/>
      <c r="C48" s="94" t="s">
        <v>71</v>
      </c>
      <c r="D48" s="94" t="s">
        <v>106</v>
      </c>
      <c r="E48" s="95">
        <f t="shared" ref="E48:K48" si="10">E49</f>
        <v>7.17</v>
      </c>
      <c r="F48" s="95">
        <f>F49</f>
        <v>7.17</v>
      </c>
      <c r="G48" s="95">
        <f>G49</f>
        <v>7.17</v>
      </c>
      <c r="H48" s="95">
        <f>H49</f>
        <v>0</v>
      </c>
      <c r="I48" s="95">
        <f>I49</f>
        <v>0</v>
      </c>
      <c r="J48" s="95">
        <f>J49</f>
        <v>0</v>
      </c>
      <c r="K48" s="95">
        <f>K49</f>
        <v>0</v>
      </c>
    </row>
    <row r="49" ht="20.1" customHeight="1" spans="1:11">
      <c r="A49" s="93" t="s">
        <v>136</v>
      </c>
      <c r="B49" s="94" t="s">
        <v>133</v>
      </c>
      <c r="C49" s="94" t="s">
        <v>131</v>
      </c>
      <c r="D49" s="94" t="s">
        <v>108</v>
      </c>
      <c r="E49" s="95">
        <v>7.17</v>
      </c>
      <c r="F49" s="95">
        <v>7.17</v>
      </c>
      <c r="G49" s="95">
        <v>7.17</v>
      </c>
      <c r="H49" s="95">
        <v>0</v>
      </c>
      <c r="I49" s="95">
        <v>0</v>
      </c>
      <c r="J49" s="95">
        <v>0</v>
      </c>
      <c r="K49" s="95">
        <v>0</v>
      </c>
    </row>
    <row r="50" ht="20.1" customHeight="1" spans="1:11">
      <c r="A50" s="93"/>
      <c r="B50" s="94"/>
      <c r="C50" s="94" t="s">
        <v>92</v>
      </c>
      <c r="D50" s="94" t="s">
        <v>109</v>
      </c>
      <c r="E50" s="95">
        <f t="shared" ref="E50:K50" si="11">E51</f>
        <v>32.55</v>
      </c>
      <c r="F50" s="95">
        <f>F51</f>
        <v>32.55</v>
      </c>
      <c r="G50" s="95">
        <f>G51</f>
        <v>32.55</v>
      </c>
      <c r="H50" s="95">
        <f>H51</f>
        <v>0</v>
      </c>
      <c r="I50" s="95">
        <f>I51</f>
        <v>0</v>
      </c>
      <c r="J50" s="95">
        <f>J51</f>
        <v>0</v>
      </c>
      <c r="K50" s="95">
        <f>K51</f>
        <v>0</v>
      </c>
    </row>
    <row r="51" ht="20.1" customHeight="1" spans="1:11">
      <c r="A51" s="93" t="s">
        <v>136</v>
      </c>
      <c r="B51" s="94" t="s">
        <v>133</v>
      </c>
      <c r="C51" s="94" t="s">
        <v>133</v>
      </c>
      <c r="D51" s="94" t="s">
        <v>110</v>
      </c>
      <c r="E51" s="95">
        <v>32.55</v>
      </c>
      <c r="F51" s="95">
        <v>32.55</v>
      </c>
      <c r="G51" s="95">
        <v>32.55</v>
      </c>
      <c r="H51" s="95">
        <v>0</v>
      </c>
      <c r="I51" s="95">
        <v>0</v>
      </c>
      <c r="J51" s="95">
        <v>0</v>
      </c>
      <c r="K51" s="95">
        <v>0</v>
      </c>
    </row>
    <row r="52" ht="20.1" customHeight="1" spans="1:11">
      <c r="A52" s="93" t="s">
        <v>114</v>
      </c>
      <c r="B52" s="94"/>
      <c r="C52" s="94"/>
      <c r="D52" s="94" t="s">
        <v>111</v>
      </c>
      <c r="E52" s="95">
        <f t="shared" ref="E52:K52" si="12">E53</f>
        <v>14.43</v>
      </c>
      <c r="F52" s="95">
        <f>F53</f>
        <v>14.43</v>
      </c>
      <c r="G52" s="95">
        <f>G53</f>
        <v>14.43</v>
      </c>
      <c r="H52" s="95">
        <f>H53</f>
        <v>0</v>
      </c>
      <c r="I52" s="95">
        <f>I53</f>
        <v>0</v>
      </c>
      <c r="J52" s="95">
        <f>J53</f>
        <v>0</v>
      </c>
      <c r="K52" s="95">
        <f>K53</f>
        <v>0</v>
      </c>
    </row>
    <row r="53" ht="20.1" customHeight="1" spans="1:11">
      <c r="A53" s="93"/>
      <c r="B53" s="94" t="s">
        <v>115</v>
      </c>
      <c r="C53" s="94"/>
      <c r="D53" s="94" t="s">
        <v>112</v>
      </c>
      <c r="E53" s="95">
        <f t="shared" ref="E53:K53" si="13">E54+E56</f>
        <v>14.43</v>
      </c>
      <c r="F53" s="95">
        <f>F54+F56</f>
        <v>14.43</v>
      </c>
      <c r="G53" s="95">
        <f>G54+G56</f>
        <v>14.43</v>
      </c>
      <c r="H53" s="95">
        <f>H54+H56</f>
        <v>0</v>
      </c>
      <c r="I53" s="95">
        <f>I54+I56</f>
        <v>0</v>
      </c>
      <c r="J53" s="95">
        <f>J54+J56</f>
        <v>0</v>
      </c>
      <c r="K53" s="95">
        <f>K54+K56</f>
        <v>0</v>
      </c>
    </row>
    <row r="54" ht="20.1" customHeight="1" spans="1:11">
      <c r="A54" s="93"/>
      <c r="B54" s="94"/>
      <c r="C54" s="94" t="s">
        <v>71</v>
      </c>
      <c r="D54" s="94" t="s">
        <v>113</v>
      </c>
      <c r="E54" s="95">
        <f t="shared" ref="E54:K54" si="14">E55</f>
        <v>12.84</v>
      </c>
      <c r="F54" s="95">
        <f>F55</f>
        <v>12.84</v>
      </c>
      <c r="G54" s="95">
        <f>G55</f>
        <v>12.84</v>
      </c>
      <c r="H54" s="95">
        <f>H55</f>
        <v>0</v>
      </c>
      <c r="I54" s="95">
        <f>I55</f>
        <v>0</v>
      </c>
      <c r="J54" s="95">
        <f>J55</f>
        <v>0</v>
      </c>
      <c r="K54" s="95">
        <f>K55</f>
        <v>0</v>
      </c>
    </row>
    <row r="55" ht="20.1" customHeight="1" spans="1:11">
      <c r="A55" s="93" t="s">
        <v>137</v>
      </c>
      <c r="B55" s="94" t="s">
        <v>138</v>
      </c>
      <c r="C55" s="94" t="s">
        <v>131</v>
      </c>
      <c r="D55" s="94" t="s">
        <v>116</v>
      </c>
      <c r="E55" s="95">
        <v>12.84</v>
      </c>
      <c r="F55" s="95">
        <v>12.84</v>
      </c>
      <c r="G55" s="95">
        <v>12.84</v>
      </c>
      <c r="H55" s="95">
        <v>0</v>
      </c>
      <c r="I55" s="95">
        <v>0</v>
      </c>
      <c r="J55" s="95">
        <v>0</v>
      </c>
      <c r="K55" s="95">
        <v>0</v>
      </c>
    </row>
    <row r="56" ht="20.1" customHeight="1" spans="1:11">
      <c r="A56" s="93"/>
      <c r="B56" s="94"/>
      <c r="C56" s="94" t="s">
        <v>118</v>
      </c>
      <c r="D56" s="94" t="s">
        <v>117</v>
      </c>
      <c r="E56" s="95">
        <f t="shared" ref="E56:K56" si="15">E57</f>
        <v>1.59</v>
      </c>
      <c r="F56" s="95">
        <f>F57</f>
        <v>1.59</v>
      </c>
      <c r="G56" s="95">
        <f>G57</f>
        <v>1.59</v>
      </c>
      <c r="H56" s="95">
        <f>H57</f>
        <v>0</v>
      </c>
      <c r="I56" s="95">
        <f>I57</f>
        <v>0</v>
      </c>
      <c r="J56" s="95">
        <f>J57</f>
        <v>0</v>
      </c>
      <c r="K56" s="95">
        <f>K57</f>
        <v>0</v>
      </c>
    </row>
    <row r="57" ht="20.1" customHeight="1" spans="1:11">
      <c r="A57" s="93" t="s">
        <v>137</v>
      </c>
      <c r="B57" s="94" t="s">
        <v>138</v>
      </c>
      <c r="C57" s="94" t="s">
        <v>139</v>
      </c>
      <c r="D57" s="94" t="s">
        <v>116</v>
      </c>
      <c r="E57" s="95">
        <v>1.59</v>
      </c>
      <c r="F57" s="95">
        <v>1.59</v>
      </c>
      <c r="G57" s="95">
        <v>1.59</v>
      </c>
      <c r="H57" s="95">
        <v>0</v>
      </c>
      <c r="I57" s="95">
        <v>0</v>
      </c>
      <c r="J57" s="95">
        <v>0</v>
      </c>
      <c r="K57" s="95">
        <v>0</v>
      </c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114" t="s">
        <v>182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ht="20.25" customHeight="1" spans="1:17">
      <c r="A2" s="113" t="s">
        <v>1</v>
      </c>
      <c r="B2" s="115"/>
      <c r="Q2" s="52" t="s">
        <v>2</v>
      </c>
    </row>
    <row r="3" s="112" customFormat="1" ht="20.25" customHeight="1" spans="1:17">
      <c r="A3" s="116" t="s">
        <v>183</v>
      </c>
      <c r="B3" s="116"/>
      <c r="C3" s="116"/>
      <c r="D3" s="116" t="s">
        <v>184</v>
      </c>
      <c r="E3" s="116"/>
      <c r="F3" s="116"/>
      <c r="G3" s="116" t="s">
        <v>122</v>
      </c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="112" customFormat="1" ht="18" customHeight="1" spans="1:17">
      <c r="A4" s="117" t="s">
        <v>53</v>
      </c>
      <c r="B4" s="117" t="s">
        <v>54</v>
      </c>
      <c r="C4" s="117" t="s">
        <v>41</v>
      </c>
      <c r="D4" s="117" t="s">
        <v>53</v>
      </c>
      <c r="E4" s="117" t="s">
        <v>54</v>
      </c>
      <c r="F4" s="117" t="s">
        <v>41</v>
      </c>
      <c r="G4" s="117" t="s">
        <v>7</v>
      </c>
      <c r="H4" s="116" t="s">
        <v>47</v>
      </c>
      <c r="I4" s="116"/>
      <c r="J4" s="116" t="s">
        <v>48</v>
      </c>
      <c r="K4" s="116"/>
      <c r="L4" s="116"/>
      <c r="M4" s="116"/>
      <c r="N4" s="116"/>
      <c r="O4" s="116"/>
      <c r="P4" s="125" t="s">
        <v>49</v>
      </c>
      <c r="Q4" s="125" t="s">
        <v>185</v>
      </c>
    </row>
    <row r="5" s="112" customFormat="1" ht="25.5" customHeight="1" spans="1:17">
      <c r="A5" s="118"/>
      <c r="B5" s="118"/>
      <c r="C5" s="118"/>
      <c r="D5" s="118"/>
      <c r="E5" s="118"/>
      <c r="F5" s="118"/>
      <c r="G5" s="118"/>
      <c r="H5" s="119" t="s">
        <v>57</v>
      </c>
      <c r="I5" s="119" t="s">
        <v>58</v>
      </c>
      <c r="J5" s="119" t="s">
        <v>17</v>
      </c>
      <c r="K5" s="119" t="s">
        <v>60</v>
      </c>
      <c r="L5" s="119" t="s">
        <v>61</v>
      </c>
      <c r="M5" s="119" t="s">
        <v>62</v>
      </c>
      <c r="N5" s="119" t="s">
        <v>63</v>
      </c>
      <c r="O5" s="119" t="s">
        <v>64</v>
      </c>
      <c r="P5" s="126"/>
      <c r="Q5" s="126"/>
    </row>
    <row r="6" s="113" customFormat="1" ht="23.25" customHeight="1" spans="1:18">
      <c r="A6" s="120"/>
      <c r="B6" s="120"/>
      <c r="C6" s="121" t="s">
        <v>7</v>
      </c>
      <c r="D6" s="122"/>
      <c r="E6" s="122"/>
      <c r="F6" s="123"/>
      <c r="G6" s="124">
        <f t="shared" ref="G6:Q6" si="0">G7+G45</f>
        <v>575.31</v>
      </c>
      <c r="H6" s="124">
        <f>H7+H45</f>
        <v>575.31</v>
      </c>
      <c r="I6" s="124">
        <f>I7+I45</f>
        <v>0</v>
      </c>
      <c r="J6" s="124">
        <f>J7+J45</f>
        <v>0</v>
      </c>
      <c r="K6" s="124">
        <f>K7+K45</f>
        <v>0</v>
      </c>
      <c r="L6" s="124">
        <f>L7+L45</f>
        <v>0</v>
      </c>
      <c r="M6" s="124">
        <f>M7+M45</f>
        <v>0</v>
      </c>
      <c r="N6" s="124">
        <f>N7+N45</f>
        <v>0</v>
      </c>
      <c r="O6" s="124">
        <f>O7+O45</f>
        <v>0</v>
      </c>
      <c r="P6" s="124">
        <f>P7+P45</f>
        <v>0</v>
      </c>
      <c r="Q6" s="124">
        <f>Q7+Q45</f>
        <v>0</v>
      </c>
      <c r="R6" s="127"/>
    </row>
    <row r="7" ht="23.25" customHeight="1" spans="1:17">
      <c r="A7" s="120"/>
      <c r="B7" s="120"/>
      <c r="C7" s="121" t="s">
        <v>186</v>
      </c>
      <c r="D7" s="122"/>
      <c r="E7" s="122"/>
      <c r="F7" s="123"/>
      <c r="G7" s="124">
        <f t="shared" ref="G7:Q7" si="1">G8+G11+G13+G15+G17+G19+G21+G23+G25+G27+G29+G31+G43</f>
        <v>537.59</v>
      </c>
      <c r="H7" s="124">
        <f>H8+H11+H13+H15+H17+H19+H21+H23+H25+H27+H29+H31+H43</f>
        <v>537.59</v>
      </c>
      <c r="I7" s="124">
        <f>I8+I11+I13+I15+I17+I19+I21+I23+I25+I27+I29+I31+I43</f>
        <v>0</v>
      </c>
      <c r="J7" s="124">
        <f>J8+J11+J13+J15+J17+J19+J21+J23+J25+J27+J29+J31+J43</f>
        <v>0</v>
      </c>
      <c r="K7" s="124">
        <f>K8+K11+K13+K15+K17+K19+K21+K23+K25+K27+K29+K31+K43</f>
        <v>0</v>
      </c>
      <c r="L7" s="124">
        <f>L8+L11+L13+L15+L17+L19+L21+L23+L25+L27+L29+L31+L43</f>
        <v>0</v>
      </c>
      <c r="M7" s="124">
        <f>M8+M11+M13+M15+M17+M19+M21+M23+M25+M27+M29+M31+M43</f>
        <v>0</v>
      </c>
      <c r="N7" s="124">
        <f>N8+N11+N13+N15+N17+N19+N21+N23+N25+N27+N29+N31+N43</f>
        <v>0</v>
      </c>
      <c r="O7" s="124">
        <f>O8+O11+O13+O15+O17+O19+O21+O23+O25+O27+O29+O31+O43</f>
        <v>0</v>
      </c>
      <c r="P7" s="124">
        <f>P8+P11+P13+P15+P17+P19+P21+P23+P25+P27+P29+P31+P43</f>
        <v>0</v>
      </c>
      <c r="Q7" s="124">
        <f>Q8+Q11+Q13+Q15+Q17+Q19+Q21+Q23+Q25+Q27+Q29+Q31+Q43</f>
        <v>0</v>
      </c>
    </row>
    <row r="8" ht="23.25" customHeight="1" spans="1:17">
      <c r="A8" s="120"/>
      <c r="B8" s="120"/>
      <c r="C8" s="121" t="s">
        <v>187</v>
      </c>
      <c r="D8" s="122"/>
      <c r="E8" s="122"/>
      <c r="F8" s="123"/>
      <c r="G8" s="124">
        <f t="shared" ref="G8:Q8" si="2">SUM(G9:G10)</f>
        <v>137.05</v>
      </c>
      <c r="H8" s="124">
        <f>SUM(H9:H10)</f>
        <v>137.05</v>
      </c>
      <c r="I8" s="124">
        <f>SUM(I9:I10)</f>
        <v>0</v>
      </c>
      <c r="J8" s="124">
        <f>SUM(J9:J10)</f>
        <v>0</v>
      </c>
      <c r="K8" s="124">
        <f>SUM(K9:K10)</f>
        <v>0</v>
      </c>
      <c r="L8" s="124">
        <f>SUM(L9:L10)</f>
        <v>0</v>
      </c>
      <c r="M8" s="124">
        <f>SUM(M9:M10)</f>
        <v>0</v>
      </c>
      <c r="N8" s="124">
        <f>SUM(N9:N10)</f>
        <v>0</v>
      </c>
      <c r="O8" s="124">
        <f>SUM(O9:O10)</f>
        <v>0</v>
      </c>
      <c r="P8" s="124">
        <f>SUM(P9:P10)</f>
        <v>0</v>
      </c>
      <c r="Q8" s="124">
        <f>SUM(Q9:Q10)</f>
        <v>0</v>
      </c>
    </row>
    <row r="9" ht="23.25" customHeight="1" spans="1:17">
      <c r="A9" s="120">
        <v>301</v>
      </c>
      <c r="B9" s="120">
        <v>30101</v>
      </c>
      <c r="C9" s="121" t="s">
        <v>188</v>
      </c>
      <c r="D9" s="122" t="s">
        <v>189</v>
      </c>
      <c r="E9" s="122" t="s">
        <v>71</v>
      </c>
      <c r="F9" s="123" t="s">
        <v>190</v>
      </c>
      <c r="G9" s="124">
        <v>101.45</v>
      </c>
      <c r="H9" s="124">
        <v>101.45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0</v>
      </c>
      <c r="O9" s="124">
        <v>0</v>
      </c>
      <c r="P9" s="124">
        <v>0</v>
      </c>
      <c r="Q9" s="124">
        <v>0</v>
      </c>
    </row>
    <row r="10" ht="23.25" customHeight="1" spans="1:17">
      <c r="A10" s="120">
        <v>301</v>
      </c>
      <c r="B10" s="120">
        <v>30102</v>
      </c>
      <c r="C10" s="121" t="s">
        <v>191</v>
      </c>
      <c r="D10" s="122" t="s">
        <v>189</v>
      </c>
      <c r="E10" s="122" t="s">
        <v>71</v>
      </c>
      <c r="F10" s="123" t="s">
        <v>190</v>
      </c>
      <c r="G10" s="124">
        <v>35.6</v>
      </c>
      <c r="H10" s="124">
        <v>35.6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0</v>
      </c>
    </row>
    <row r="11" ht="23.25" customHeight="1" spans="1:17">
      <c r="A11" s="120"/>
      <c r="B11" s="120"/>
      <c r="C11" s="121" t="s">
        <v>192</v>
      </c>
      <c r="D11" s="122"/>
      <c r="E11" s="122"/>
      <c r="F11" s="123"/>
      <c r="G11" s="124">
        <f t="shared" ref="G11:Q11" si="3">G12</f>
        <v>8.35</v>
      </c>
      <c r="H11" s="124">
        <f>H12</f>
        <v>8.35</v>
      </c>
      <c r="I11" s="124">
        <f>I12</f>
        <v>0</v>
      </c>
      <c r="J11" s="124">
        <f>J12</f>
        <v>0</v>
      </c>
      <c r="K11" s="124">
        <f>K12</f>
        <v>0</v>
      </c>
      <c r="L11" s="124">
        <f>L12</f>
        <v>0</v>
      </c>
      <c r="M11" s="124">
        <f>M12</f>
        <v>0</v>
      </c>
      <c r="N11" s="124">
        <f>N12</f>
        <v>0</v>
      </c>
      <c r="O11" s="124">
        <f>O12</f>
        <v>0</v>
      </c>
      <c r="P11" s="124">
        <f>P12</f>
        <v>0</v>
      </c>
      <c r="Q11" s="124">
        <f>Q12</f>
        <v>0</v>
      </c>
    </row>
    <row r="12" ht="23.25" customHeight="1" spans="1:17">
      <c r="A12" s="120">
        <v>301</v>
      </c>
      <c r="B12" s="120">
        <v>30103</v>
      </c>
      <c r="C12" s="121" t="s">
        <v>193</v>
      </c>
      <c r="D12" s="122" t="s">
        <v>189</v>
      </c>
      <c r="E12" s="122" t="s">
        <v>71</v>
      </c>
      <c r="F12" s="123" t="s">
        <v>190</v>
      </c>
      <c r="G12" s="124">
        <v>8.35</v>
      </c>
      <c r="H12" s="124">
        <v>8.35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0</v>
      </c>
      <c r="O12" s="124">
        <v>0</v>
      </c>
      <c r="P12" s="124">
        <v>0</v>
      </c>
      <c r="Q12" s="124">
        <v>0</v>
      </c>
    </row>
    <row r="13" ht="23.25" customHeight="1" spans="1:17">
      <c r="A13" s="120"/>
      <c r="B13" s="120"/>
      <c r="C13" s="121" t="s">
        <v>194</v>
      </c>
      <c r="D13" s="122"/>
      <c r="E13" s="122"/>
      <c r="F13" s="123"/>
      <c r="G13" s="124">
        <f t="shared" ref="G13:Q13" si="4">G14</f>
        <v>12.84</v>
      </c>
      <c r="H13" s="124">
        <f>H14</f>
        <v>12.84</v>
      </c>
      <c r="I13" s="124">
        <f>I14</f>
        <v>0</v>
      </c>
      <c r="J13" s="124">
        <f>J14</f>
        <v>0</v>
      </c>
      <c r="K13" s="124">
        <f>K14</f>
        <v>0</v>
      </c>
      <c r="L13" s="124">
        <f>L14</f>
        <v>0</v>
      </c>
      <c r="M13" s="124">
        <f>M14</f>
        <v>0</v>
      </c>
      <c r="N13" s="124">
        <f>N14</f>
        <v>0</v>
      </c>
      <c r="O13" s="124">
        <f>O14</f>
        <v>0</v>
      </c>
      <c r="P13" s="124">
        <f>P14</f>
        <v>0</v>
      </c>
      <c r="Q13" s="124">
        <f>Q14</f>
        <v>0</v>
      </c>
    </row>
    <row r="14" ht="23.25" customHeight="1" spans="1:17">
      <c r="A14" s="120">
        <v>301</v>
      </c>
      <c r="B14" s="120">
        <v>30110</v>
      </c>
      <c r="C14" s="121" t="s">
        <v>195</v>
      </c>
      <c r="D14" s="122" t="s">
        <v>189</v>
      </c>
      <c r="E14" s="122" t="s">
        <v>118</v>
      </c>
      <c r="F14" s="123" t="s">
        <v>196</v>
      </c>
      <c r="G14" s="124">
        <v>12.84</v>
      </c>
      <c r="H14" s="124">
        <v>12.84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124">
        <v>0</v>
      </c>
      <c r="P14" s="124">
        <v>0</v>
      </c>
      <c r="Q14" s="124">
        <v>0</v>
      </c>
    </row>
    <row r="15" ht="23.25" customHeight="1" spans="1:17">
      <c r="A15" s="120"/>
      <c r="B15" s="120"/>
      <c r="C15" s="121" t="s">
        <v>197</v>
      </c>
      <c r="D15" s="122"/>
      <c r="E15" s="122"/>
      <c r="F15" s="123"/>
      <c r="G15" s="124">
        <f t="shared" ref="G15:Q15" si="5">G16</f>
        <v>28.97</v>
      </c>
      <c r="H15" s="124">
        <f>H16</f>
        <v>28.97</v>
      </c>
      <c r="I15" s="124">
        <f>I16</f>
        <v>0</v>
      </c>
      <c r="J15" s="124">
        <f>J16</f>
        <v>0</v>
      </c>
      <c r="K15" s="124">
        <f>K16</f>
        <v>0</v>
      </c>
      <c r="L15" s="124">
        <f>L16</f>
        <v>0</v>
      </c>
      <c r="M15" s="124">
        <f>M16</f>
        <v>0</v>
      </c>
      <c r="N15" s="124">
        <f>N16</f>
        <v>0</v>
      </c>
      <c r="O15" s="124">
        <f>O16</f>
        <v>0</v>
      </c>
      <c r="P15" s="124">
        <f>P16</f>
        <v>0</v>
      </c>
      <c r="Q15" s="124">
        <f>Q16</f>
        <v>0</v>
      </c>
    </row>
    <row r="16" ht="23.25" customHeight="1" spans="1:17">
      <c r="A16" s="120">
        <v>301</v>
      </c>
      <c r="B16" s="120">
        <v>30108</v>
      </c>
      <c r="C16" s="121" t="s">
        <v>198</v>
      </c>
      <c r="D16" s="122" t="s">
        <v>189</v>
      </c>
      <c r="E16" s="122" t="s">
        <v>118</v>
      </c>
      <c r="F16" s="123" t="s">
        <v>196</v>
      </c>
      <c r="G16" s="124">
        <v>28.97</v>
      </c>
      <c r="H16" s="124">
        <v>28.97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</row>
    <row r="17" ht="23.25" customHeight="1" spans="1:17">
      <c r="A17" s="120"/>
      <c r="B17" s="120"/>
      <c r="C17" s="121" t="s">
        <v>199</v>
      </c>
      <c r="D17" s="122"/>
      <c r="E17" s="122"/>
      <c r="F17" s="123"/>
      <c r="G17" s="124">
        <f t="shared" ref="G17:Q17" si="6">G18</f>
        <v>0.36</v>
      </c>
      <c r="H17" s="124">
        <f>H18</f>
        <v>0.36</v>
      </c>
      <c r="I17" s="124">
        <f>I18</f>
        <v>0</v>
      </c>
      <c r="J17" s="124">
        <f>J18</f>
        <v>0</v>
      </c>
      <c r="K17" s="124">
        <f>K18</f>
        <v>0</v>
      </c>
      <c r="L17" s="124">
        <f>L18</f>
        <v>0</v>
      </c>
      <c r="M17" s="124">
        <f>M18</f>
        <v>0</v>
      </c>
      <c r="N17" s="124">
        <f>N18</f>
        <v>0</v>
      </c>
      <c r="O17" s="124">
        <f>O18</f>
        <v>0</v>
      </c>
      <c r="P17" s="124">
        <f>P18</f>
        <v>0</v>
      </c>
      <c r="Q17" s="124">
        <f>Q18</f>
        <v>0</v>
      </c>
    </row>
    <row r="18" ht="23.25" customHeight="1" spans="1:17">
      <c r="A18" s="120">
        <v>301</v>
      </c>
      <c r="B18" s="120">
        <v>30112</v>
      </c>
      <c r="C18" s="121" t="s">
        <v>200</v>
      </c>
      <c r="D18" s="122" t="s">
        <v>189</v>
      </c>
      <c r="E18" s="122" t="s">
        <v>118</v>
      </c>
      <c r="F18" s="123" t="s">
        <v>196</v>
      </c>
      <c r="G18" s="124">
        <v>0.36</v>
      </c>
      <c r="H18" s="124">
        <v>0.36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</row>
    <row r="19" ht="23.25" customHeight="1" spans="1:17">
      <c r="A19" s="120"/>
      <c r="B19" s="120"/>
      <c r="C19" s="121" t="s">
        <v>201</v>
      </c>
      <c r="D19" s="122"/>
      <c r="E19" s="122"/>
      <c r="F19" s="123"/>
      <c r="G19" s="124">
        <f t="shared" ref="G19:Q19" si="7">G20</f>
        <v>0.91</v>
      </c>
      <c r="H19" s="124">
        <f>H20</f>
        <v>0.91</v>
      </c>
      <c r="I19" s="124">
        <f>I20</f>
        <v>0</v>
      </c>
      <c r="J19" s="124">
        <f>J20</f>
        <v>0</v>
      </c>
      <c r="K19" s="124">
        <f>K20</f>
        <v>0</v>
      </c>
      <c r="L19" s="124">
        <f>L20</f>
        <v>0</v>
      </c>
      <c r="M19" s="124">
        <f>M20</f>
        <v>0</v>
      </c>
      <c r="N19" s="124">
        <f>N20</f>
        <v>0</v>
      </c>
      <c r="O19" s="124">
        <f>O20</f>
        <v>0</v>
      </c>
      <c r="P19" s="124">
        <f>P20</f>
        <v>0</v>
      </c>
      <c r="Q19" s="124">
        <f>Q20</f>
        <v>0</v>
      </c>
    </row>
    <row r="20" ht="23.25" customHeight="1" spans="1:17">
      <c r="A20" s="120">
        <v>301</v>
      </c>
      <c r="B20" s="120">
        <v>30112</v>
      </c>
      <c r="C20" s="121" t="s">
        <v>200</v>
      </c>
      <c r="D20" s="122" t="s">
        <v>189</v>
      </c>
      <c r="E20" s="122" t="s">
        <v>118</v>
      </c>
      <c r="F20" s="123" t="s">
        <v>196</v>
      </c>
      <c r="G20" s="124">
        <v>0.91</v>
      </c>
      <c r="H20" s="124">
        <v>0.91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</row>
    <row r="21" ht="23.25" customHeight="1" spans="1:17">
      <c r="A21" s="120"/>
      <c r="B21" s="120"/>
      <c r="C21" s="121" t="s">
        <v>202</v>
      </c>
      <c r="D21" s="122"/>
      <c r="E21" s="122"/>
      <c r="F21" s="123"/>
      <c r="G21" s="124">
        <f t="shared" ref="G21:Q21" si="8">G22</f>
        <v>35.69</v>
      </c>
      <c r="H21" s="124">
        <f>H22</f>
        <v>35.69</v>
      </c>
      <c r="I21" s="124">
        <f>I22</f>
        <v>0</v>
      </c>
      <c r="J21" s="124">
        <f>J22</f>
        <v>0</v>
      </c>
      <c r="K21" s="124">
        <f>K22</f>
        <v>0</v>
      </c>
      <c r="L21" s="124">
        <f>L22</f>
        <v>0</v>
      </c>
      <c r="M21" s="124">
        <f>M22</f>
        <v>0</v>
      </c>
      <c r="N21" s="124">
        <f>N22</f>
        <v>0</v>
      </c>
      <c r="O21" s="124">
        <f>O22</f>
        <v>0</v>
      </c>
      <c r="P21" s="124">
        <f>P22</f>
        <v>0</v>
      </c>
      <c r="Q21" s="124">
        <f>Q22</f>
        <v>0</v>
      </c>
    </row>
    <row r="22" ht="23.25" customHeight="1" spans="1:17">
      <c r="A22" s="120">
        <v>301</v>
      </c>
      <c r="B22" s="120">
        <v>30102</v>
      </c>
      <c r="C22" s="121" t="s">
        <v>191</v>
      </c>
      <c r="D22" s="122" t="s">
        <v>189</v>
      </c>
      <c r="E22" s="122" t="s">
        <v>71</v>
      </c>
      <c r="F22" s="123" t="s">
        <v>190</v>
      </c>
      <c r="G22" s="124">
        <v>35.69</v>
      </c>
      <c r="H22" s="124">
        <v>35.69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</row>
    <row r="23" ht="23.25" customHeight="1" spans="1:17">
      <c r="A23" s="120"/>
      <c r="B23" s="120"/>
      <c r="C23" s="121" t="s">
        <v>203</v>
      </c>
      <c r="D23" s="122"/>
      <c r="E23" s="122"/>
      <c r="F23" s="123"/>
      <c r="G23" s="124">
        <f t="shared" ref="G23:Q23" si="9">G24</f>
        <v>228.65</v>
      </c>
      <c r="H23" s="124">
        <f>H24</f>
        <v>228.65</v>
      </c>
      <c r="I23" s="124">
        <f>I24</f>
        <v>0</v>
      </c>
      <c r="J23" s="124">
        <f>J24</f>
        <v>0</v>
      </c>
      <c r="K23" s="124">
        <f>K24</f>
        <v>0</v>
      </c>
      <c r="L23" s="124">
        <f>L24</f>
        <v>0</v>
      </c>
      <c r="M23" s="124">
        <f>M24</f>
        <v>0</v>
      </c>
      <c r="N23" s="124">
        <f>N24</f>
        <v>0</v>
      </c>
      <c r="O23" s="124">
        <f>O24</f>
        <v>0</v>
      </c>
      <c r="P23" s="124">
        <f>P24</f>
        <v>0</v>
      </c>
      <c r="Q23" s="124">
        <f>Q24</f>
        <v>0</v>
      </c>
    </row>
    <row r="24" ht="23.25" customHeight="1" spans="1:17">
      <c r="A24" s="120">
        <v>301</v>
      </c>
      <c r="B24" s="120">
        <v>30199</v>
      </c>
      <c r="C24" s="121" t="s">
        <v>204</v>
      </c>
      <c r="D24" s="122" t="s">
        <v>189</v>
      </c>
      <c r="E24" s="122" t="s">
        <v>205</v>
      </c>
      <c r="F24" s="123" t="s">
        <v>206</v>
      </c>
      <c r="G24" s="124">
        <v>228.65</v>
      </c>
      <c r="H24" s="124">
        <v>228.65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</row>
    <row r="25" ht="23.25" customHeight="1" spans="1:17">
      <c r="A25" s="120"/>
      <c r="B25" s="120"/>
      <c r="C25" s="121" t="s">
        <v>207</v>
      </c>
      <c r="D25" s="122"/>
      <c r="E25" s="122"/>
      <c r="F25" s="123"/>
      <c r="G25" s="124">
        <f t="shared" ref="G25:Q25" si="10">G26</f>
        <v>2.4</v>
      </c>
      <c r="H25" s="124">
        <f>H26</f>
        <v>2.4</v>
      </c>
      <c r="I25" s="124">
        <f>I26</f>
        <v>0</v>
      </c>
      <c r="J25" s="124">
        <f>J26</f>
        <v>0</v>
      </c>
      <c r="K25" s="124">
        <f>K26</f>
        <v>0</v>
      </c>
      <c r="L25" s="124">
        <f>L26</f>
        <v>0</v>
      </c>
      <c r="M25" s="124">
        <f>M26</f>
        <v>0</v>
      </c>
      <c r="N25" s="124">
        <f>N26</f>
        <v>0</v>
      </c>
      <c r="O25" s="124">
        <f>O26</f>
        <v>0</v>
      </c>
      <c r="P25" s="124">
        <f>P26</f>
        <v>0</v>
      </c>
      <c r="Q25" s="124">
        <f>Q26</f>
        <v>0</v>
      </c>
    </row>
    <row r="26" ht="23.25" customHeight="1" spans="1:17">
      <c r="A26" s="120">
        <v>301</v>
      </c>
      <c r="B26" s="120">
        <v>30102</v>
      </c>
      <c r="C26" s="121" t="s">
        <v>191</v>
      </c>
      <c r="D26" s="122" t="s">
        <v>189</v>
      </c>
      <c r="E26" s="122" t="s">
        <v>71</v>
      </c>
      <c r="F26" s="123" t="s">
        <v>190</v>
      </c>
      <c r="G26" s="124">
        <v>2.4</v>
      </c>
      <c r="H26" s="124">
        <v>2.4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</row>
    <row r="27" ht="23.25" customHeight="1" spans="1:17">
      <c r="A27" s="120"/>
      <c r="B27" s="120"/>
      <c r="C27" s="121" t="s">
        <v>208</v>
      </c>
      <c r="D27" s="122"/>
      <c r="E27" s="122"/>
      <c r="F27" s="123"/>
      <c r="G27" s="124">
        <f t="shared" ref="G27:Q27" si="11">G28</f>
        <v>14.4</v>
      </c>
      <c r="H27" s="124">
        <f>H28</f>
        <v>14.4</v>
      </c>
      <c r="I27" s="124">
        <f>I28</f>
        <v>0</v>
      </c>
      <c r="J27" s="124">
        <f>J28</f>
        <v>0</v>
      </c>
      <c r="K27" s="124">
        <f>K28</f>
        <v>0</v>
      </c>
      <c r="L27" s="124">
        <f>L28</f>
        <v>0</v>
      </c>
      <c r="M27" s="124">
        <f>M28</f>
        <v>0</v>
      </c>
      <c r="N27" s="124">
        <f>N28</f>
        <v>0</v>
      </c>
      <c r="O27" s="124">
        <f>O28</f>
        <v>0</v>
      </c>
      <c r="P27" s="124">
        <f>P28</f>
        <v>0</v>
      </c>
      <c r="Q27" s="124">
        <f>Q28</f>
        <v>0</v>
      </c>
    </row>
    <row r="28" ht="23.25" customHeight="1" spans="1:17">
      <c r="A28" s="120">
        <v>301</v>
      </c>
      <c r="B28" s="120">
        <v>30103</v>
      </c>
      <c r="C28" s="121" t="s">
        <v>193</v>
      </c>
      <c r="D28" s="122" t="s">
        <v>189</v>
      </c>
      <c r="E28" s="122" t="s">
        <v>71</v>
      </c>
      <c r="F28" s="123" t="s">
        <v>190</v>
      </c>
      <c r="G28" s="124">
        <v>14.4</v>
      </c>
      <c r="H28" s="124">
        <v>14.4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</row>
    <row r="29" ht="23.25" customHeight="1" spans="1:17">
      <c r="A29" s="120"/>
      <c r="B29" s="120"/>
      <c r="C29" s="121" t="s">
        <v>209</v>
      </c>
      <c r="D29" s="122"/>
      <c r="E29" s="122"/>
      <c r="F29" s="123"/>
      <c r="G29" s="124">
        <f t="shared" ref="G29:Q29" si="12">G30</f>
        <v>7.17</v>
      </c>
      <c r="H29" s="124">
        <f>H30</f>
        <v>7.17</v>
      </c>
      <c r="I29" s="124">
        <f>I30</f>
        <v>0</v>
      </c>
      <c r="J29" s="124">
        <f>J30</f>
        <v>0</v>
      </c>
      <c r="K29" s="124">
        <f>K30</f>
        <v>0</v>
      </c>
      <c r="L29" s="124">
        <f>L30</f>
        <v>0</v>
      </c>
      <c r="M29" s="124">
        <f>M30</f>
        <v>0</v>
      </c>
      <c r="N29" s="124">
        <f>N30</f>
        <v>0</v>
      </c>
      <c r="O29" s="124">
        <f>O30</f>
        <v>0</v>
      </c>
      <c r="P29" s="124">
        <f>P30</f>
        <v>0</v>
      </c>
      <c r="Q29" s="124">
        <f>Q30</f>
        <v>0</v>
      </c>
    </row>
    <row r="30" ht="23.25" customHeight="1" spans="1:17">
      <c r="A30" s="120">
        <v>303</v>
      </c>
      <c r="B30" s="120">
        <v>30302</v>
      </c>
      <c r="C30" s="121" t="s">
        <v>210</v>
      </c>
      <c r="D30" s="122" t="s">
        <v>211</v>
      </c>
      <c r="E30" s="122" t="s">
        <v>92</v>
      </c>
      <c r="F30" s="123" t="s">
        <v>212</v>
      </c>
      <c r="G30" s="124">
        <v>7.17</v>
      </c>
      <c r="H30" s="124">
        <v>7.17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</row>
    <row r="31" ht="23.25" customHeight="1" spans="1:17">
      <c r="A31" s="120"/>
      <c r="B31" s="120"/>
      <c r="C31" s="121" t="s">
        <v>213</v>
      </c>
      <c r="D31" s="122"/>
      <c r="E31" s="122"/>
      <c r="F31" s="123"/>
      <c r="G31" s="124">
        <f t="shared" ref="G31:Q31" si="13">SUM(G32:G42)</f>
        <v>41.6</v>
      </c>
      <c r="H31" s="124">
        <f>SUM(H32:H42)</f>
        <v>41.6</v>
      </c>
      <c r="I31" s="124">
        <f>SUM(I32:I42)</f>
        <v>0</v>
      </c>
      <c r="J31" s="124">
        <f>SUM(J32:J42)</f>
        <v>0</v>
      </c>
      <c r="K31" s="124">
        <f>SUM(K32:K42)</f>
        <v>0</v>
      </c>
      <c r="L31" s="124">
        <f>SUM(L32:L42)</f>
        <v>0</v>
      </c>
      <c r="M31" s="124">
        <f>SUM(M32:M42)</f>
        <v>0</v>
      </c>
      <c r="N31" s="124">
        <f>SUM(N32:N42)</f>
        <v>0</v>
      </c>
      <c r="O31" s="124">
        <f>SUM(O32:O42)</f>
        <v>0</v>
      </c>
      <c r="P31" s="124">
        <f>SUM(P32:P42)</f>
        <v>0</v>
      </c>
      <c r="Q31" s="124">
        <f>SUM(Q32:Q42)</f>
        <v>0</v>
      </c>
    </row>
    <row r="32" ht="23.25" customHeight="1" spans="1:17">
      <c r="A32" s="120">
        <v>301</v>
      </c>
      <c r="B32" s="120">
        <v>30199</v>
      </c>
      <c r="C32" s="121" t="s">
        <v>204</v>
      </c>
      <c r="D32" s="122" t="s">
        <v>189</v>
      </c>
      <c r="E32" s="122" t="s">
        <v>205</v>
      </c>
      <c r="F32" s="123" t="s">
        <v>206</v>
      </c>
      <c r="G32" s="124">
        <v>18</v>
      </c>
      <c r="H32" s="124">
        <v>18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</row>
    <row r="33" ht="23.25" customHeight="1" spans="1:17">
      <c r="A33" s="120">
        <v>302</v>
      </c>
      <c r="B33" s="120">
        <v>30201</v>
      </c>
      <c r="C33" s="121" t="s">
        <v>214</v>
      </c>
      <c r="D33" s="122" t="s">
        <v>215</v>
      </c>
      <c r="E33" s="122" t="s">
        <v>71</v>
      </c>
      <c r="F33" s="123" t="s">
        <v>216</v>
      </c>
      <c r="G33" s="124">
        <v>2</v>
      </c>
      <c r="H33" s="124">
        <v>2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</row>
    <row r="34" ht="23.25" customHeight="1" spans="1:17">
      <c r="A34" s="120">
        <v>302</v>
      </c>
      <c r="B34" s="120">
        <v>30205</v>
      </c>
      <c r="C34" s="121" t="s">
        <v>217</v>
      </c>
      <c r="D34" s="122" t="s">
        <v>215</v>
      </c>
      <c r="E34" s="122" t="s">
        <v>71</v>
      </c>
      <c r="F34" s="123" t="s">
        <v>216</v>
      </c>
      <c r="G34" s="124">
        <v>1.5</v>
      </c>
      <c r="H34" s="124">
        <v>1.5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</row>
    <row r="35" ht="23.25" customHeight="1" spans="1:17">
      <c r="A35" s="120">
        <v>302</v>
      </c>
      <c r="B35" s="120">
        <v>30206</v>
      </c>
      <c r="C35" s="121" t="s">
        <v>218</v>
      </c>
      <c r="D35" s="122" t="s">
        <v>215</v>
      </c>
      <c r="E35" s="122" t="s">
        <v>71</v>
      </c>
      <c r="F35" s="123" t="s">
        <v>216</v>
      </c>
      <c r="G35" s="124">
        <v>4</v>
      </c>
      <c r="H35" s="124">
        <v>4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4">
        <v>0</v>
      </c>
      <c r="P35" s="124">
        <v>0</v>
      </c>
      <c r="Q35" s="124">
        <v>0</v>
      </c>
    </row>
    <row r="36" ht="23.25" customHeight="1" spans="1:17">
      <c r="A36" s="120">
        <v>302</v>
      </c>
      <c r="B36" s="120">
        <v>30207</v>
      </c>
      <c r="C36" s="121" t="s">
        <v>219</v>
      </c>
      <c r="D36" s="122" t="s">
        <v>215</v>
      </c>
      <c r="E36" s="122" t="s">
        <v>71</v>
      </c>
      <c r="F36" s="123" t="s">
        <v>216</v>
      </c>
      <c r="G36" s="124">
        <v>1.76</v>
      </c>
      <c r="H36" s="124">
        <v>1.76</v>
      </c>
      <c r="I36" s="124">
        <v>0</v>
      </c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v>0</v>
      </c>
      <c r="Q36" s="124">
        <v>0</v>
      </c>
    </row>
    <row r="37" ht="23.25" customHeight="1" spans="1:17">
      <c r="A37" s="120">
        <v>302</v>
      </c>
      <c r="B37" s="120">
        <v>30209</v>
      </c>
      <c r="C37" s="121" t="s">
        <v>220</v>
      </c>
      <c r="D37" s="122" t="s">
        <v>215</v>
      </c>
      <c r="E37" s="122" t="s">
        <v>71</v>
      </c>
      <c r="F37" s="123" t="s">
        <v>216</v>
      </c>
      <c r="G37" s="124">
        <v>1.8</v>
      </c>
      <c r="H37" s="124">
        <v>1.8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0</v>
      </c>
    </row>
    <row r="38" ht="23.25" customHeight="1" spans="1:17">
      <c r="A38" s="120">
        <v>302</v>
      </c>
      <c r="B38" s="120">
        <v>30211</v>
      </c>
      <c r="C38" s="121" t="s">
        <v>221</v>
      </c>
      <c r="D38" s="122" t="s">
        <v>215</v>
      </c>
      <c r="E38" s="122" t="s">
        <v>71</v>
      </c>
      <c r="F38" s="123" t="s">
        <v>216</v>
      </c>
      <c r="G38" s="124">
        <v>1</v>
      </c>
      <c r="H38" s="124">
        <v>1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124">
        <v>0</v>
      </c>
      <c r="P38" s="124">
        <v>0</v>
      </c>
      <c r="Q38" s="124">
        <v>0</v>
      </c>
    </row>
    <row r="39" ht="23.25" customHeight="1" spans="1:17">
      <c r="A39" s="120">
        <v>302</v>
      </c>
      <c r="B39" s="120">
        <v>30216</v>
      </c>
      <c r="C39" s="121" t="s">
        <v>222</v>
      </c>
      <c r="D39" s="122" t="s">
        <v>215</v>
      </c>
      <c r="E39" s="122" t="s">
        <v>223</v>
      </c>
      <c r="F39" s="123" t="s">
        <v>224</v>
      </c>
      <c r="G39" s="124">
        <v>1</v>
      </c>
      <c r="H39" s="124">
        <v>1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v>0</v>
      </c>
      <c r="Q39" s="124">
        <v>0</v>
      </c>
    </row>
    <row r="40" ht="23.25" customHeight="1" spans="1:17">
      <c r="A40" s="120">
        <v>302</v>
      </c>
      <c r="B40" s="120">
        <v>30217</v>
      </c>
      <c r="C40" s="121" t="s">
        <v>225</v>
      </c>
      <c r="D40" s="122" t="s">
        <v>215</v>
      </c>
      <c r="E40" s="122" t="s">
        <v>70</v>
      </c>
      <c r="F40" s="123" t="s">
        <v>226</v>
      </c>
      <c r="G40" s="124">
        <v>0.54</v>
      </c>
      <c r="H40" s="124">
        <v>0.54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v>0</v>
      </c>
    </row>
    <row r="41" ht="23.25" customHeight="1" spans="1:17">
      <c r="A41" s="120">
        <v>302</v>
      </c>
      <c r="B41" s="120">
        <v>30228</v>
      </c>
      <c r="C41" s="121" t="s">
        <v>227</v>
      </c>
      <c r="D41" s="122" t="s">
        <v>215</v>
      </c>
      <c r="E41" s="122" t="s">
        <v>71</v>
      </c>
      <c r="F41" s="123" t="s">
        <v>216</v>
      </c>
      <c r="G41" s="124">
        <v>6.5</v>
      </c>
      <c r="H41" s="124">
        <v>6.5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</row>
    <row r="42" ht="23.25" customHeight="1" spans="1:17">
      <c r="A42" s="120">
        <v>302</v>
      </c>
      <c r="B42" s="120">
        <v>30231</v>
      </c>
      <c r="C42" s="121" t="s">
        <v>228</v>
      </c>
      <c r="D42" s="122" t="s">
        <v>215</v>
      </c>
      <c r="E42" s="122" t="s">
        <v>229</v>
      </c>
      <c r="F42" s="123" t="s">
        <v>230</v>
      </c>
      <c r="G42" s="124">
        <v>3.5</v>
      </c>
      <c r="H42" s="124">
        <v>3.5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</row>
    <row r="43" ht="23.25" customHeight="1" spans="1:17">
      <c r="A43" s="120"/>
      <c r="B43" s="120"/>
      <c r="C43" s="121" t="s">
        <v>231</v>
      </c>
      <c r="D43" s="122"/>
      <c r="E43" s="122"/>
      <c r="F43" s="123"/>
      <c r="G43" s="124">
        <f t="shared" ref="G43:Q43" si="14">G44</f>
        <v>19.2</v>
      </c>
      <c r="H43" s="124">
        <f>H44</f>
        <v>19.2</v>
      </c>
      <c r="I43" s="124">
        <f>I44</f>
        <v>0</v>
      </c>
      <c r="J43" s="124">
        <f>J44</f>
        <v>0</v>
      </c>
      <c r="K43" s="124">
        <f>K44</f>
        <v>0</v>
      </c>
      <c r="L43" s="124">
        <f>L44</f>
        <v>0</v>
      </c>
      <c r="M43" s="124">
        <f>M44</f>
        <v>0</v>
      </c>
      <c r="N43" s="124">
        <f>N44</f>
        <v>0</v>
      </c>
      <c r="O43" s="124">
        <f>O44</f>
        <v>0</v>
      </c>
      <c r="P43" s="124">
        <f>P44</f>
        <v>0</v>
      </c>
      <c r="Q43" s="124">
        <f>Q44</f>
        <v>0</v>
      </c>
    </row>
    <row r="44" ht="23.25" customHeight="1" spans="1:17">
      <c r="A44" s="120">
        <v>302</v>
      </c>
      <c r="B44" s="120">
        <v>30239</v>
      </c>
      <c r="C44" s="121" t="s">
        <v>232</v>
      </c>
      <c r="D44" s="122" t="s">
        <v>215</v>
      </c>
      <c r="E44" s="122" t="s">
        <v>71</v>
      </c>
      <c r="F44" s="123" t="s">
        <v>216</v>
      </c>
      <c r="G44" s="124">
        <v>19.2</v>
      </c>
      <c r="H44" s="124">
        <v>19.2</v>
      </c>
      <c r="I44" s="124">
        <v>0</v>
      </c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4">
        <v>0</v>
      </c>
      <c r="P44" s="124">
        <v>0</v>
      </c>
      <c r="Q44" s="124">
        <v>0</v>
      </c>
    </row>
    <row r="45" ht="23.25" customHeight="1" spans="1:17">
      <c r="A45" s="120"/>
      <c r="B45" s="120"/>
      <c r="C45" s="121" t="s">
        <v>233</v>
      </c>
      <c r="D45" s="122"/>
      <c r="E45" s="122"/>
      <c r="F45" s="123"/>
      <c r="G45" s="124">
        <f t="shared" ref="G45:Q45" si="15">G46+G48+G50+G52+G54+G56+G58+G60+G62+G64+G66+G68+G70</f>
        <v>37.72</v>
      </c>
      <c r="H45" s="124">
        <f>H46+H48+H50+H52+H54+H56+H58+H60+H62+H64+H66+H68+H70</f>
        <v>37.72</v>
      </c>
      <c r="I45" s="124">
        <f>I46+I48+I50+I52+I54+I56+I58+I60+I62+I64+I66+I68+I70</f>
        <v>0</v>
      </c>
      <c r="J45" s="124">
        <f>J46+J48+J50+J52+J54+J56+J58+J60+J62+J64+J66+J68+J70</f>
        <v>0</v>
      </c>
      <c r="K45" s="124">
        <f>K46+K48+K50+K52+K54+K56+K58+K60+K62+K64+K66+K68+K70</f>
        <v>0</v>
      </c>
      <c r="L45" s="124">
        <f>L46+L48+L50+L52+L54+L56+L58+L60+L62+L64+L66+L68+L70</f>
        <v>0</v>
      </c>
      <c r="M45" s="124">
        <f>M46+M48+M50+M52+M54+M56+M58+M60+M62+M64+M66+M68+M70</f>
        <v>0</v>
      </c>
      <c r="N45" s="124">
        <f>N46+N48+N50+N52+N54+N56+N58+N60+N62+N64+N66+N68+N70</f>
        <v>0</v>
      </c>
      <c r="O45" s="124">
        <f>O46+O48+O50+O52+O54+O56+O58+O60+O62+O64+O66+O68+O70</f>
        <v>0</v>
      </c>
      <c r="P45" s="124">
        <f>P46+P48+P50+P52+P54+P56+P58+P60+P62+P64+P66+P68+P70</f>
        <v>0</v>
      </c>
      <c r="Q45" s="124">
        <f>Q46+Q48+Q50+Q52+Q54+Q56+Q58+Q60+Q62+Q64+Q66+Q68+Q70</f>
        <v>0</v>
      </c>
    </row>
    <row r="46" ht="23.25" customHeight="1" spans="1:17">
      <c r="A46" s="120"/>
      <c r="B46" s="120"/>
      <c r="C46" s="121" t="s">
        <v>234</v>
      </c>
      <c r="D46" s="122"/>
      <c r="E46" s="122"/>
      <c r="F46" s="123"/>
      <c r="G46" s="124">
        <f t="shared" ref="G46:Q46" si="16">G47</f>
        <v>15.33</v>
      </c>
      <c r="H46" s="124">
        <f>H47</f>
        <v>15.33</v>
      </c>
      <c r="I46" s="124">
        <f>I47</f>
        <v>0</v>
      </c>
      <c r="J46" s="124">
        <f>J47</f>
        <v>0</v>
      </c>
      <c r="K46" s="124">
        <f>K47</f>
        <v>0</v>
      </c>
      <c r="L46" s="124">
        <f>L47</f>
        <v>0</v>
      </c>
      <c r="M46" s="124">
        <f>M47</f>
        <v>0</v>
      </c>
      <c r="N46" s="124">
        <f>N47</f>
        <v>0</v>
      </c>
      <c r="O46" s="124">
        <f>O47</f>
        <v>0</v>
      </c>
      <c r="P46" s="124">
        <f>P47</f>
        <v>0</v>
      </c>
      <c r="Q46" s="124">
        <f>Q47</f>
        <v>0</v>
      </c>
    </row>
    <row r="47" ht="23.25" customHeight="1" spans="1:17">
      <c r="A47" s="120">
        <v>301</v>
      </c>
      <c r="B47" s="120">
        <v>30101</v>
      </c>
      <c r="C47" s="121" t="s">
        <v>188</v>
      </c>
      <c r="D47" s="122" t="s">
        <v>235</v>
      </c>
      <c r="E47" s="122" t="s">
        <v>71</v>
      </c>
      <c r="F47" s="123" t="s">
        <v>236</v>
      </c>
      <c r="G47" s="124">
        <v>15.33</v>
      </c>
      <c r="H47" s="124">
        <v>15.33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4">
        <v>0</v>
      </c>
      <c r="P47" s="124">
        <v>0</v>
      </c>
      <c r="Q47" s="124">
        <v>0</v>
      </c>
    </row>
    <row r="48" ht="23.25" customHeight="1" spans="1:17">
      <c r="A48" s="120"/>
      <c r="B48" s="120"/>
      <c r="C48" s="121" t="s">
        <v>237</v>
      </c>
      <c r="D48" s="122"/>
      <c r="E48" s="122"/>
      <c r="F48" s="123"/>
      <c r="G48" s="124">
        <f t="shared" ref="G48:Q48" si="17">G49</f>
        <v>3.73</v>
      </c>
      <c r="H48" s="124">
        <f>H49</f>
        <v>3.73</v>
      </c>
      <c r="I48" s="124">
        <f>I49</f>
        <v>0</v>
      </c>
      <c r="J48" s="124">
        <f>J49</f>
        <v>0</v>
      </c>
      <c r="K48" s="124">
        <f>K49</f>
        <v>0</v>
      </c>
      <c r="L48" s="124">
        <f>L49</f>
        <v>0</v>
      </c>
      <c r="M48" s="124">
        <f>M49</f>
        <v>0</v>
      </c>
      <c r="N48" s="124">
        <f>N49</f>
        <v>0</v>
      </c>
      <c r="O48" s="124">
        <f>O49</f>
        <v>0</v>
      </c>
      <c r="P48" s="124">
        <f>P49</f>
        <v>0</v>
      </c>
      <c r="Q48" s="124">
        <f>Q49</f>
        <v>0</v>
      </c>
    </row>
    <row r="49" ht="23.25" customHeight="1" spans="1:17">
      <c r="A49" s="120">
        <v>301</v>
      </c>
      <c r="B49" s="120">
        <v>30107</v>
      </c>
      <c r="C49" s="121" t="s">
        <v>238</v>
      </c>
      <c r="D49" s="122" t="s">
        <v>235</v>
      </c>
      <c r="E49" s="122" t="s">
        <v>71</v>
      </c>
      <c r="F49" s="123" t="s">
        <v>236</v>
      </c>
      <c r="G49" s="124">
        <v>3.73</v>
      </c>
      <c r="H49" s="124">
        <v>3.73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4">
        <v>0</v>
      </c>
    </row>
    <row r="50" ht="23.25" customHeight="1" spans="1:17">
      <c r="A50" s="120"/>
      <c r="B50" s="120"/>
      <c r="C50" s="121" t="s">
        <v>239</v>
      </c>
      <c r="D50" s="122"/>
      <c r="E50" s="122"/>
      <c r="F50" s="123"/>
      <c r="G50" s="124">
        <f t="shared" ref="G50:Q50" si="18">G51</f>
        <v>1.58</v>
      </c>
      <c r="H50" s="124">
        <f>H51</f>
        <v>1.58</v>
      </c>
      <c r="I50" s="124">
        <f>I51</f>
        <v>0</v>
      </c>
      <c r="J50" s="124">
        <f>J51</f>
        <v>0</v>
      </c>
      <c r="K50" s="124">
        <f>K51</f>
        <v>0</v>
      </c>
      <c r="L50" s="124">
        <f>L51</f>
        <v>0</v>
      </c>
      <c r="M50" s="124">
        <f>M51</f>
        <v>0</v>
      </c>
      <c r="N50" s="124">
        <f>N51</f>
        <v>0</v>
      </c>
      <c r="O50" s="124">
        <f>O51</f>
        <v>0</v>
      </c>
      <c r="P50" s="124">
        <f>P51</f>
        <v>0</v>
      </c>
      <c r="Q50" s="124">
        <f>Q51</f>
        <v>0</v>
      </c>
    </row>
    <row r="51" ht="23.25" customHeight="1" spans="1:17">
      <c r="A51" s="120">
        <v>301</v>
      </c>
      <c r="B51" s="120">
        <v>30107</v>
      </c>
      <c r="C51" s="121" t="s">
        <v>238</v>
      </c>
      <c r="D51" s="122" t="s">
        <v>235</v>
      </c>
      <c r="E51" s="122" t="s">
        <v>71</v>
      </c>
      <c r="F51" s="123" t="s">
        <v>236</v>
      </c>
      <c r="G51" s="124">
        <v>1.58</v>
      </c>
      <c r="H51" s="124">
        <v>1.58</v>
      </c>
      <c r="I51" s="124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124">
        <v>0</v>
      </c>
      <c r="P51" s="124">
        <v>0</v>
      </c>
      <c r="Q51" s="124">
        <v>0</v>
      </c>
    </row>
    <row r="52" ht="23.25" customHeight="1" spans="1:17">
      <c r="A52" s="120"/>
      <c r="B52" s="120"/>
      <c r="C52" s="121" t="s">
        <v>192</v>
      </c>
      <c r="D52" s="122"/>
      <c r="E52" s="122"/>
      <c r="F52" s="123"/>
      <c r="G52" s="124">
        <f t="shared" ref="G52:Q52" si="19">G53</f>
        <v>1.28</v>
      </c>
      <c r="H52" s="124">
        <f>H53</f>
        <v>1.28</v>
      </c>
      <c r="I52" s="124">
        <f>I53</f>
        <v>0</v>
      </c>
      <c r="J52" s="124">
        <f>J53</f>
        <v>0</v>
      </c>
      <c r="K52" s="124">
        <f>K53</f>
        <v>0</v>
      </c>
      <c r="L52" s="124">
        <f>L53</f>
        <v>0</v>
      </c>
      <c r="M52" s="124">
        <f>M53</f>
        <v>0</v>
      </c>
      <c r="N52" s="124">
        <f>N53</f>
        <v>0</v>
      </c>
      <c r="O52" s="124">
        <f>O53</f>
        <v>0</v>
      </c>
      <c r="P52" s="124">
        <f>P53</f>
        <v>0</v>
      </c>
      <c r="Q52" s="124">
        <f>Q53</f>
        <v>0</v>
      </c>
    </row>
    <row r="53" ht="23.25" customHeight="1" spans="1:17">
      <c r="A53" s="120">
        <v>301</v>
      </c>
      <c r="B53" s="120">
        <v>30103</v>
      </c>
      <c r="C53" s="121" t="s">
        <v>193</v>
      </c>
      <c r="D53" s="122" t="s">
        <v>235</v>
      </c>
      <c r="E53" s="122" t="s">
        <v>71</v>
      </c>
      <c r="F53" s="123" t="s">
        <v>236</v>
      </c>
      <c r="G53" s="124">
        <v>1.28</v>
      </c>
      <c r="H53" s="124">
        <v>1.28</v>
      </c>
      <c r="I53" s="124">
        <v>0</v>
      </c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</row>
    <row r="54" ht="23.25" customHeight="1" spans="1:17">
      <c r="A54" s="120"/>
      <c r="B54" s="120"/>
      <c r="C54" s="121" t="s">
        <v>194</v>
      </c>
      <c r="D54" s="122"/>
      <c r="E54" s="122"/>
      <c r="F54" s="123"/>
      <c r="G54" s="124">
        <f t="shared" ref="G54:Q54" si="20">G55</f>
        <v>1.59</v>
      </c>
      <c r="H54" s="124">
        <f>H55</f>
        <v>1.59</v>
      </c>
      <c r="I54" s="124">
        <f>I55</f>
        <v>0</v>
      </c>
      <c r="J54" s="124">
        <f>J55</f>
        <v>0</v>
      </c>
      <c r="K54" s="124">
        <f>K55</f>
        <v>0</v>
      </c>
      <c r="L54" s="124">
        <f>L55</f>
        <v>0</v>
      </c>
      <c r="M54" s="124">
        <f>M55</f>
        <v>0</v>
      </c>
      <c r="N54" s="124">
        <f>N55</f>
        <v>0</v>
      </c>
      <c r="O54" s="124">
        <f>O55</f>
        <v>0</v>
      </c>
      <c r="P54" s="124">
        <f>P55</f>
        <v>0</v>
      </c>
      <c r="Q54" s="124">
        <f>Q55</f>
        <v>0</v>
      </c>
    </row>
    <row r="55" ht="23.25" customHeight="1" spans="1:17">
      <c r="A55" s="120">
        <v>301</v>
      </c>
      <c r="B55" s="120">
        <v>30110</v>
      </c>
      <c r="C55" s="121" t="s">
        <v>195</v>
      </c>
      <c r="D55" s="122" t="s">
        <v>235</v>
      </c>
      <c r="E55" s="122" t="s">
        <v>71</v>
      </c>
      <c r="F55" s="123" t="s">
        <v>236</v>
      </c>
      <c r="G55" s="124">
        <v>1.59</v>
      </c>
      <c r="H55" s="124">
        <v>1.59</v>
      </c>
      <c r="I55" s="124">
        <v>0</v>
      </c>
      <c r="J55" s="124">
        <v>0</v>
      </c>
      <c r="K55" s="124">
        <v>0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</row>
    <row r="56" ht="23.25" customHeight="1" spans="1:17">
      <c r="A56" s="120"/>
      <c r="B56" s="120"/>
      <c r="C56" s="121" t="s">
        <v>197</v>
      </c>
      <c r="D56" s="122"/>
      <c r="E56" s="122"/>
      <c r="F56" s="123"/>
      <c r="G56" s="124">
        <f t="shared" ref="G56:Q56" si="21">G57</f>
        <v>3.58</v>
      </c>
      <c r="H56" s="124">
        <f>H57</f>
        <v>3.58</v>
      </c>
      <c r="I56" s="124">
        <f>I57</f>
        <v>0</v>
      </c>
      <c r="J56" s="124">
        <f>J57</f>
        <v>0</v>
      </c>
      <c r="K56" s="124">
        <f>K57</f>
        <v>0</v>
      </c>
      <c r="L56" s="124">
        <f>L57</f>
        <v>0</v>
      </c>
      <c r="M56" s="124">
        <f>M57</f>
        <v>0</v>
      </c>
      <c r="N56" s="124">
        <f>N57</f>
        <v>0</v>
      </c>
      <c r="O56" s="124">
        <f>O57</f>
        <v>0</v>
      </c>
      <c r="P56" s="124">
        <f>P57</f>
        <v>0</v>
      </c>
      <c r="Q56" s="124">
        <f>Q57</f>
        <v>0</v>
      </c>
    </row>
    <row r="57" ht="23.25" customHeight="1" spans="1:17">
      <c r="A57" s="120">
        <v>301</v>
      </c>
      <c r="B57" s="120">
        <v>30108</v>
      </c>
      <c r="C57" s="121" t="s">
        <v>198</v>
      </c>
      <c r="D57" s="122" t="s">
        <v>235</v>
      </c>
      <c r="E57" s="122" t="s">
        <v>71</v>
      </c>
      <c r="F57" s="123" t="s">
        <v>236</v>
      </c>
      <c r="G57" s="124">
        <v>3.58</v>
      </c>
      <c r="H57" s="124">
        <v>3.58</v>
      </c>
      <c r="I57" s="124">
        <v>0</v>
      </c>
      <c r="J57" s="124">
        <v>0</v>
      </c>
      <c r="K57" s="124">
        <v>0</v>
      </c>
      <c r="L57" s="124">
        <v>0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</row>
    <row r="58" ht="23.25" customHeight="1" spans="1:17">
      <c r="A58" s="120"/>
      <c r="B58" s="120"/>
      <c r="C58" s="121" t="s">
        <v>199</v>
      </c>
      <c r="D58" s="122"/>
      <c r="E58" s="122"/>
      <c r="F58" s="123"/>
      <c r="G58" s="124">
        <f t="shared" ref="G58:Q58" si="22">G59</f>
        <v>0.04</v>
      </c>
      <c r="H58" s="124">
        <f>H59</f>
        <v>0.04</v>
      </c>
      <c r="I58" s="124">
        <f>I59</f>
        <v>0</v>
      </c>
      <c r="J58" s="124">
        <f>J59</f>
        <v>0</v>
      </c>
      <c r="K58" s="124">
        <f>K59</f>
        <v>0</v>
      </c>
      <c r="L58" s="124">
        <f>L59</f>
        <v>0</v>
      </c>
      <c r="M58" s="124">
        <f>M59</f>
        <v>0</v>
      </c>
      <c r="N58" s="124">
        <f>N59</f>
        <v>0</v>
      </c>
      <c r="O58" s="124">
        <f>O59</f>
        <v>0</v>
      </c>
      <c r="P58" s="124">
        <f>P59</f>
        <v>0</v>
      </c>
      <c r="Q58" s="124">
        <f>Q59</f>
        <v>0</v>
      </c>
    </row>
    <row r="59" ht="23.25" customHeight="1" spans="1:17">
      <c r="A59" s="120">
        <v>301</v>
      </c>
      <c r="B59" s="120">
        <v>30112</v>
      </c>
      <c r="C59" s="121" t="s">
        <v>200</v>
      </c>
      <c r="D59" s="122" t="s">
        <v>235</v>
      </c>
      <c r="E59" s="122" t="s">
        <v>71</v>
      </c>
      <c r="F59" s="123" t="s">
        <v>236</v>
      </c>
      <c r="G59" s="124">
        <v>0.04</v>
      </c>
      <c r="H59" s="124">
        <v>0.04</v>
      </c>
      <c r="I59" s="124">
        <v>0</v>
      </c>
      <c r="J59" s="124">
        <v>0</v>
      </c>
      <c r="K59" s="124">
        <v>0</v>
      </c>
      <c r="L59" s="124">
        <v>0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</row>
    <row r="60" ht="23.25" customHeight="1" spans="1:17">
      <c r="A60" s="120"/>
      <c r="B60" s="120"/>
      <c r="C60" s="121" t="s">
        <v>201</v>
      </c>
      <c r="D60" s="122"/>
      <c r="E60" s="122"/>
      <c r="F60" s="123"/>
      <c r="G60" s="124">
        <f t="shared" ref="G60:Q60" si="23">G61</f>
        <v>0.11</v>
      </c>
      <c r="H60" s="124">
        <f>H61</f>
        <v>0.11</v>
      </c>
      <c r="I60" s="124">
        <f>I61</f>
        <v>0</v>
      </c>
      <c r="J60" s="124">
        <f>J61</f>
        <v>0</v>
      </c>
      <c r="K60" s="124">
        <f>K61</f>
        <v>0</v>
      </c>
      <c r="L60" s="124">
        <f>L61</f>
        <v>0</v>
      </c>
      <c r="M60" s="124">
        <f>M61</f>
        <v>0</v>
      </c>
      <c r="N60" s="124">
        <f>N61</f>
        <v>0</v>
      </c>
      <c r="O60" s="124">
        <f>O61</f>
        <v>0</v>
      </c>
      <c r="P60" s="124">
        <f>P61</f>
        <v>0</v>
      </c>
      <c r="Q60" s="124">
        <f>Q61</f>
        <v>0</v>
      </c>
    </row>
    <row r="61" ht="23.25" customHeight="1" spans="1:17">
      <c r="A61" s="120">
        <v>301</v>
      </c>
      <c r="B61" s="120">
        <v>30112</v>
      </c>
      <c r="C61" s="121" t="s">
        <v>200</v>
      </c>
      <c r="D61" s="122" t="s">
        <v>235</v>
      </c>
      <c r="E61" s="122" t="s">
        <v>71</v>
      </c>
      <c r="F61" s="123" t="s">
        <v>236</v>
      </c>
      <c r="G61" s="124">
        <v>0.11</v>
      </c>
      <c r="H61" s="124">
        <v>0.11</v>
      </c>
      <c r="I61" s="124">
        <v>0</v>
      </c>
      <c r="J61" s="124">
        <v>0</v>
      </c>
      <c r="K61" s="124">
        <v>0</v>
      </c>
      <c r="L61" s="124">
        <v>0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</row>
    <row r="62" ht="23.25" customHeight="1" spans="1:17">
      <c r="A62" s="120"/>
      <c r="B62" s="120"/>
      <c r="C62" s="121" t="s">
        <v>202</v>
      </c>
      <c r="D62" s="122"/>
      <c r="E62" s="122"/>
      <c r="F62" s="123"/>
      <c r="G62" s="124">
        <f t="shared" ref="G62:Q62" si="24">G63</f>
        <v>0.24</v>
      </c>
      <c r="H62" s="124">
        <f>H63</f>
        <v>0.24</v>
      </c>
      <c r="I62" s="124">
        <f>I63</f>
        <v>0</v>
      </c>
      <c r="J62" s="124">
        <f>J63</f>
        <v>0</v>
      </c>
      <c r="K62" s="124">
        <f>K63</f>
        <v>0</v>
      </c>
      <c r="L62" s="124">
        <f>L63</f>
        <v>0</v>
      </c>
      <c r="M62" s="124">
        <f>M63</f>
        <v>0</v>
      </c>
      <c r="N62" s="124">
        <f>N63</f>
        <v>0</v>
      </c>
      <c r="O62" s="124">
        <f>O63</f>
        <v>0</v>
      </c>
      <c r="P62" s="124">
        <f>P63</f>
        <v>0</v>
      </c>
      <c r="Q62" s="124">
        <f>Q63</f>
        <v>0</v>
      </c>
    </row>
    <row r="63" ht="23.25" customHeight="1" spans="1:17">
      <c r="A63" s="120">
        <v>301</v>
      </c>
      <c r="B63" s="120">
        <v>30102</v>
      </c>
      <c r="C63" s="121" t="s">
        <v>191</v>
      </c>
      <c r="D63" s="122" t="s">
        <v>235</v>
      </c>
      <c r="E63" s="122" t="s">
        <v>71</v>
      </c>
      <c r="F63" s="123" t="s">
        <v>236</v>
      </c>
      <c r="G63" s="124">
        <v>0.24</v>
      </c>
      <c r="H63" s="124">
        <v>0.24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</row>
    <row r="64" ht="23.25" customHeight="1" spans="1:17">
      <c r="A64" s="120"/>
      <c r="B64" s="120"/>
      <c r="C64" s="121" t="s">
        <v>240</v>
      </c>
      <c r="D64" s="122"/>
      <c r="E64" s="122"/>
      <c r="F64" s="123"/>
      <c r="G64" s="124">
        <f t="shared" ref="G64:Q64" si="25">G65</f>
        <v>0.24</v>
      </c>
      <c r="H64" s="124">
        <f>H65</f>
        <v>0.24</v>
      </c>
      <c r="I64" s="124">
        <f>I65</f>
        <v>0</v>
      </c>
      <c r="J64" s="124">
        <f>J65</f>
        <v>0</v>
      </c>
      <c r="K64" s="124">
        <f>K65</f>
        <v>0</v>
      </c>
      <c r="L64" s="124">
        <f>L65</f>
        <v>0</v>
      </c>
      <c r="M64" s="124">
        <f>M65</f>
        <v>0</v>
      </c>
      <c r="N64" s="124">
        <f>N65</f>
        <v>0</v>
      </c>
      <c r="O64" s="124">
        <f>O65</f>
        <v>0</v>
      </c>
      <c r="P64" s="124">
        <f>P65</f>
        <v>0</v>
      </c>
      <c r="Q64" s="124">
        <f>Q65</f>
        <v>0</v>
      </c>
    </row>
    <row r="65" ht="23.25" customHeight="1" spans="1:17">
      <c r="A65" s="120">
        <v>301</v>
      </c>
      <c r="B65" s="120">
        <v>30102</v>
      </c>
      <c r="C65" s="121" t="s">
        <v>191</v>
      </c>
      <c r="D65" s="122" t="s">
        <v>235</v>
      </c>
      <c r="E65" s="122" t="s">
        <v>71</v>
      </c>
      <c r="F65" s="123" t="s">
        <v>236</v>
      </c>
      <c r="G65" s="124">
        <v>0.24</v>
      </c>
      <c r="H65" s="124">
        <v>0.24</v>
      </c>
      <c r="I65" s="124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</row>
    <row r="66" ht="23.25" customHeight="1" spans="1:17">
      <c r="A66" s="120"/>
      <c r="B66" s="120"/>
      <c r="C66" s="121" t="s">
        <v>207</v>
      </c>
      <c r="D66" s="122"/>
      <c r="E66" s="122"/>
      <c r="F66" s="123"/>
      <c r="G66" s="124">
        <f t="shared" ref="G66:Q66" si="26">G67</f>
        <v>0.25</v>
      </c>
      <c r="H66" s="124">
        <f>H67</f>
        <v>0.25</v>
      </c>
      <c r="I66" s="124">
        <f>I67</f>
        <v>0</v>
      </c>
      <c r="J66" s="124">
        <f>J67</f>
        <v>0</v>
      </c>
      <c r="K66" s="124">
        <f>K67</f>
        <v>0</v>
      </c>
      <c r="L66" s="124">
        <f>L67</f>
        <v>0</v>
      </c>
      <c r="M66" s="124">
        <f>M67</f>
        <v>0</v>
      </c>
      <c r="N66" s="124">
        <f>N67</f>
        <v>0</v>
      </c>
      <c r="O66" s="124">
        <f>O67</f>
        <v>0</v>
      </c>
      <c r="P66" s="124">
        <f>P67</f>
        <v>0</v>
      </c>
      <c r="Q66" s="124">
        <f>Q67</f>
        <v>0</v>
      </c>
    </row>
    <row r="67" ht="23.25" customHeight="1" spans="1:17">
      <c r="A67" s="120">
        <v>301</v>
      </c>
      <c r="B67" s="120">
        <v>30102</v>
      </c>
      <c r="C67" s="121" t="s">
        <v>191</v>
      </c>
      <c r="D67" s="122" t="s">
        <v>235</v>
      </c>
      <c r="E67" s="122" t="s">
        <v>71</v>
      </c>
      <c r="F67" s="123" t="s">
        <v>236</v>
      </c>
      <c r="G67" s="124">
        <v>0.25</v>
      </c>
      <c r="H67" s="124">
        <v>0.25</v>
      </c>
      <c r="I67" s="124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</row>
    <row r="68" ht="23.25" customHeight="1" spans="1:17">
      <c r="A68" s="120"/>
      <c r="B68" s="120"/>
      <c r="C68" s="121" t="s">
        <v>208</v>
      </c>
      <c r="D68" s="122"/>
      <c r="E68" s="122"/>
      <c r="F68" s="123"/>
      <c r="G68" s="124">
        <f t="shared" ref="G68:Q68" si="27">G69</f>
        <v>1.75</v>
      </c>
      <c r="H68" s="124">
        <f>H69</f>
        <v>1.75</v>
      </c>
      <c r="I68" s="124">
        <f>I69</f>
        <v>0</v>
      </c>
      <c r="J68" s="124">
        <f>J69</f>
        <v>0</v>
      </c>
      <c r="K68" s="124">
        <f>K69</f>
        <v>0</v>
      </c>
      <c r="L68" s="124">
        <f>L69</f>
        <v>0</v>
      </c>
      <c r="M68" s="124">
        <f>M69</f>
        <v>0</v>
      </c>
      <c r="N68" s="124">
        <f>N69</f>
        <v>0</v>
      </c>
      <c r="O68" s="124">
        <f>O69</f>
        <v>0</v>
      </c>
      <c r="P68" s="124">
        <f>P69</f>
        <v>0</v>
      </c>
      <c r="Q68" s="124">
        <f>Q69</f>
        <v>0</v>
      </c>
    </row>
    <row r="69" ht="23.25" customHeight="1" spans="1:17">
      <c r="A69" s="120">
        <v>301</v>
      </c>
      <c r="B69" s="120">
        <v>30103</v>
      </c>
      <c r="C69" s="121" t="s">
        <v>193</v>
      </c>
      <c r="D69" s="122" t="s">
        <v>235</v>
      </c>
      <c r="E69" s="122" t="s">
        <v>71</v>
      </c>
      <c r="F69" s="123" t="s">
        <v>236</v>
      </c>
      <c r="G69" s="124">
        <v>1.75</v>
      </c>
      <c r="H69" s="124">
        <v>1.75</v>
      </c>
      <c r="I69" s="124">
        <v>0</v>
      </c>
      <c r="J69" s="124">
        <v>0</v>
      </c>
      <c r="K69" s="124">
        <v>0</v>
      </c>
      <c r="L69" s="124">
        <v>0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</row>
    <row r="70" ht="23.25" customHeight="1" spans="1:17">
      <c r="A70" s="120"/>
      <c r="B70" s="120"/>
      <c r="C70" s="121" t="s">
        <v>213</v>
      </c>
      <c r="D70" s="122"/>
      <c r="E70" s="122"/>
      <c r="F70" s="123"/>
      <c r="G70" s="124">
        <f t="shared" ref="G70:Q70" si="28">SUM(G71:G75)</f>
        <v>8</v>
      </c>
      <c r="H70" s="124">
        <f>SUM(H71:H75)</f>
        <v>8</v>
      </c>
      <c r="I70" s="124">
        <f>SUM(I71:I75)</f>
        <v>0</v>
      </c>
      <c r="J70" s="124">
        <f>SUM(J71:J75)</f>
        <v>0</v>
      </c>
      <c r="K70" s="124">
        <f>SUM(K71:K75)</f>
        <v>0</v>
      </c>
      <c r="L70" s="124">
        <f>SUM(L71:L75)</f>
        <v>0</v>
      </c>
      <c r="M70" s="124">
        <f>SUM(M71:M75)</f>
        <v>0</v>
      </c>
      <c r="N70" s="124">
        <f>SUM(N71:N75)</f>
        <v>0</v>
      </c>
      <c r="O70" s="124">
        <f>SUM(O71:O75)</f>
        <v>0</v>
      </c>
      <c r="P70" s="124">
        <f>SUM(P71:P75)</f>
        <v>0</v>
      </c>
      <c r="Q70" s="124">
        <f>SUM(Q71:Q75)</f>
        <v>0</v>
      </c>
    </row>
    <row r="71" ht="23.25" customHeight="1" spans="1:17">
      <c r="A71" s="120">
        <v>302</v>
      </c>
      <c r="B71" s="120">
        <v>30202</v>
      </c>
      <c r="C71" s="121" t="s">
        <v>241</v>
      </c>
      <c r="D71" s="122" t="s">
        <v>235</v>
      </c>
      <c r="E71" s="122" t="s">
        <v>118</v>
      </c>
      <c r="F71" s="123" t="s">
        <v>242</v>
      </c>
      <c r="G71" s="124">
        <v>2</v>
      </c>
      <c r="H71" s="124">
        <v>2</v>
      </c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</row>
    <row r="72" ht="23.25" customHeight="1" spans="1:17">
      <c r="A72" s="120">
        <v>302</v>
      </c>
      <c r="B72" s="120">
        <v>30205</v>
      </c>
      <c r="C72" s="121" t="s">
        <v>217</v>
      </c>
      <c r="D72" s="122" t="s">
        <v>235</v>
      </c>
      <c r="E72" s="122" t="s">
        <v>118</v>
      </c>
      <c r="F72" s="123" t="s">
        <v>242</v>
      </c>
      <c r="G72" s="124">
        <v>0.5</v>
      </c>
      <c r="H72" s="124">
        <v>0.5</v>
      </c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</row>
    <row r="73" ht="23.25" customHeight="1" spans="1:17">
      <c r="A73" s="120">
        <v>302</v>
      </c>
      <c r="B73" s="120">
        <v>30206</v>
      </c>
      <c r="C73" s="121" t="s">
        <v>218</v>
      </c>
      <c r="D73" s="122" t="s">
        <v>235</v>
      </c>
      <c r="E73" s="122" t="s">
        <v>118</v>
      </c>
      <c r="F73" s="123" t="s">
        <v>242</v>
      </c>
      <c r="G73" s="124">
        <v>2</v>
      </c>
      <c r="H73" s="124">
        <v>2</v>
      </c>
      <c r="I73" s="124">
        <v>0</v>
      </c>
      <c r="J73" s="124">
        <v>0</v>
      </c>
      <c r="K73" s="124">
        <v>0</v>
      </c>
      <c r="L73" s="124">
        <v>0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</row>
    <row r="74" ht="23.25" customHeight="1" spans="1:17">
      <c r="A74" s="120">
        <v>302</v>
      </c>
      <c r="B74" s="120">
        <v>30228</v>
      </c>
      <c r="C74" s="121" t="s">
        <v>227</v>
      </c>
      <c r="D74" s="122" t="s">
        <v>235</v>
      </c>
      <c r="E74" s="122" t="s">
        <v>118</v>
      </c>
      <c r="F74" s="123" t="s">
        <v>242</v>
      </c>
      <c r="G74" s="124">
        <v>1.5</v>
      </c>
      <c r="H74" s="124">
        <v>1.5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0</v>
      </c>
      <c r="P74" s="124">
        <v>0</v>
      </c>
      <c r="Q74" s="124">
        <v>0</v>
      </c>
    </row>
    <row r="75" ht="23.25" customHeight="1" spans="1:17">
      <c r="A75" s="120">
        <v>302</v>
      </c>
      <c r="B75" s="120">
        <v>30299</v>
      </c>
      <c r="C75" s="121" t="s">
        <v>243</v>
      </c>
      <c r="D75" s="122" t="s">
        <v>235</v>
      </c>
      <c r="E75" s="122" t="s">
        <v>118</v>
      </c>
      <c r="F75" s="123" t="s">
        <v>242</v>
      </c>
      <c r="G75" s="124">
        <v>2</v>
      </c>
      <c r="H75" s="124">
        <v>2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  <c r="Q75" s="124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103" customWidth="1"/>
    <col min="2" max="2" width="43.625" style="103" customWidth="1"/>
    <col min="3" max="3" width="25.75" style="103" customWidth="1"/>
    <col min="4" max="251" width="6.875" style="103" customWidth="1"/>
    <col min="252" max="16384" width="9" style="103"/>
  </cols>
  <sheetData>
    <row r="1" ht="42" customHeight="1" spans="1:3">
      <c r="A1" s="104" t="s">
        <v>244</v>
      </c>
      <c r="B1" s="104"/>
      <c r="C1"/>
    </row>
    <row r="2" s="101" customFormat="1" customHeight="1" spans="1:3">
      <c r="A2" s="40" t="s">
        <v>1</v>
      </c>
      <c r="B2" s="105" t="s">
        <v>2</v>
      </c>
      <c r="C2"/>
    </row>
    <row r="3" s="101" customFormat="1" ht="30" customHeight="1" spans="1:3">
      <c r="A3" s="106" t="s">
        <v>245</v>
      </c>
      <c r="B3" s="107" t="s">
        <v>246</v>
      </c>
      <c r="C3"/>
    </row>
    <row r="4" s="102" customFormat="1" ht="30" customHeight="1" spans="1:3">
      <c r="A4" s="108" t="s">
        <v>247</v>
      </c>
      <c r="B4" s="109">
        <v>4.04</v>
      </c>
      <c r="C4" s="38"/>
    </row>
    <row r="5" s="102" customFormat="1" ht="30" customHeight="1" spans="1:3">
      <c r="A5" s="110" t="s">
        <v>248</v>
      </c>
      <c r="B5" s="109">
        <v>0</v>
      </c>
      <c r="C5" s="38"/>
    </row>
    <row r="6" s="102" customFormat="1" ht="30" customHeight="1" spans="1:3">
      <c r="A6" s="110" t="s">
        <v>249</v>
      </c>
      <c r="B6" s="109">
        <v>0.54</v>
      </c>
      <c r="C6" s="38"/>
    </row>
    <row r="7" s="102" customFormat="1" ht="30" customHeight="1" spans="1:3">
      <c r="A7" s="110" t="s">
        <v>250</v>
      </c>
      <c r="B7" s="109">
        <v>3.5</v>
      </c>
      <c r="C7" s="38"/>
    </row>
    <row r="8" s="102" customFormat="1" ht="30" customHeight="1" spans="1:3">
      <c r="A8" s="110" t="s">
        <v>251</v>
      </c>
      <c r="B8" s="109">
        <v>3.5</v>
      </c>
      <c r="C8" s="38"/>
    </row>
    <row r="9" s="102" customFormat="1" ht="30" customHeight="1" spans="1:3">
      <c r="A9" s="110" t="s">
        <v>252</v>
      </c>
      <c r="B9" s="109">
        <v>0</v>
      </c>
      <c r="C9" s="38"/>
    </row>
    <row r="10" s="101" customFormat="1" ht="30.75" customHeight="1" spans="1:3">
      <c r="A10"/>
      <c r="B10"/>
      <c r="C10"/>
    </row>
    <row r="11" s="101" customFormat="1" ht="99.75" customHeight="1" spans="1:3">
      <c r="A11" s="111" t="s">
        <v>253</v>
      </c>
      <c r="B11" s="111"/>
      <c r="C11"/>
    </row>
    <row r="12" s="101" customFormat="1" ht="21.95" customHeight="1" spans="1:3">
      <c r="A12"/>
      <c r="B12"/>
      <c r="C12"/>
    </row>
    <row r="13" s="101" customFormat="1" ht="21.95" customHeight="1" spans="1:3">
      <c r="A13"/>
      <c r="B13"/>
      <c r="C13"/>
    </row>
    <row r="14" s="101" customFormat="1" ht="21.95" customHeight="1" spans="1:3">
      <c r="A14"/>
      <c r="B14"/>
      <c r="C14"/>
    </row>
    <row r="15" s="101" customFormat="1" ht="21.95" customHeight="1" spans="1:3">
      <c r="A15"/>
      <c r="B15"/>
      <c r="C15"/>
    </row>
    <row r="16" s="101" customFormat="1" ht="21.95" customHeight="1" spans="1:3">
      <c r="A16"/>
      <c r="B16"/>
      <c r="C16"/>
    </row>
    <row r="17" s="101" customFormat="1" ht="21.95" customHeight="1" spans="1:3">
      <c r="A17"/>
      <c r="B17"/>
      <c r="C17"/>
    </row>
    <row r="18" s="101" customFormat="1" ht="21.95" customHeight="1" spans="1:3">
      <c r="A18"/>
      <c r="B18"/>
      <c r="C18"/>
    </row>
    <row r="19" s="101" customFormat="1" ht="21.95" customHeight="1" spans="1:3">
      <c r="A19"/>
      <c r="B19"/>
      <c r="C19"/>
    </row>
    <row r="20" s="101" customFormat="1" ht="21.95" customHeight="1" spans="1:3">
      <c r="A20"/>
      <c r="B20"/>
      <c r="C20"/>
    </row>
    <row r="21" s="101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75" customWidth="1"/>
    <col min="2" max="2" width="5" style="75" customWidth="1"/>
    <col min="3" max="3" width="4.875" style="75" customWidth="1"/>
    <col min="4" max="4" width="41.5" style="75" customWidth="1"/>
    <col min="5" max="6" width="12.625" style="75" customWidth="1"/>
    <col min="7" max="7" width="12.5" style="75" customWidth="1"/>
    <col min="8" max="8" width="12.125" style="75" customWidth="1"/>
    <col min="9" max="10" width="12.625" style="75" customWidth="1"/>
    <col min="11" max="11" width="12.375" style="75" customWidth="1"/>
    <col min="12" max="16384" width="9" style="75"/>
  </cols>
  <sheetData>
    <row r="1" ht="42" customHeight="1" spans="1:11">
      <c r="A1" s="76" t="s">
        <v>254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ht="18.75" customHeight="1" spans="1:11">
      <c r="A2" s="77" t="s">
        <v>1</v>
      </c>
      <c r="B2" s="78"/>
      <c r="C2" s="78"/>
      <c r="D2" s="78"/>
      <c r="E2" s="79"/>
      <c r="F2" s="80"/>
      <c r="G2" s="80"/>
      <c r="H2" s="80"/>
      <c r="I2" s="80"/>
      <c r="J2" s="80"/>
      <c r="K2" s="52" t="s">
        <v>2</v>
      </c>
    </row>
    <row r="3" s="72" customFormat="1" ht="16.5" customHeight="1" spans="1:11">
      <c r="A3" s="81" t="s">
        <v>120</v>
      </c>
      <c r="B3" s="82"/>
      <c r="C3" s="83"/>
      <c r="D3" s="84" t="s">
        <v>121</v>
      </c>
      <c r="E3" s="85" t="s">
        <v>122</v>
      </c>
      <c r="F3" s="85"/>
      <c r="G3" s="85"/>
      <c r="H3" s="85"/>
      <c r="I3" s="85"/>
      <c r="J3" s="85"/>
      <c r="K3" s="85"/>
    </row>
    <row r="4" s="72" customFormat="1" ht="14.25" customHeight="1" spans="1:11">
      <c r="A4" s="86" t="s">
        <v>53</v>
      </c>
      <c r="B4" s="87" t="s">
        <v>54</v>
      </c>
      <c r="C4" s="87" t="s">
        <v>55</v>
      </c>
      <c r="D4" s="88"/>
      <c r="E4" s="89" t="s">
        <v>7</v>
      </c>
      <c r="F4" s="90" t="s">
        <v>123</v>
      </c>
      <c r="G4" s="90"/>
      <c r="H4" s="90"/>
      <c r="I4" s="98" t="s">
        <v>124</v>
      </c>
      <c r="J4" s="99"/>
      <c r="K4" s="100"/>
    </row>
    <row r="5" s="72" customFormat="1" ht="23.25" customHeight="1" spans="1:11">
      <c r="A5" s="86"/>
      <c r="B5" s="87"/>
      <c r="C5" s="87"/>
      <c r="D5" s="91"/>
      <c r="E5" s="89"/>
      <c r="F5" s="89" t="s">
        <v>17</v>
      </c>
      <c r="G5" s="89" t="s">
        <v>125</v>
      </c>
      <c r="H5" s="89" t="s">
        <v>126</v>
      </c>
      <c r="I5" s="89" t="s">
        <v>17</v>
      </c>
      <c r="J5" s="89" t="s">
        <v>127</v>
      </c>
      <c r="K5" s="89" t="s">
        <v>128</v>
      </c>
    </row>
    <row r="6" s="72" customFormat="1" ht="20.1" customHeight="1" spans="1:11">
      <c r="A6" s="92" t="s">
        <v>65</v>
      </c>
      <c r="B6" s="87" t="s">
        <v>65</v>
      </c>
      <c r="C6" s="87" t="s">
        <v>65</v>
      </c>
      <c r="D6" s="87" t="s">
        <v>65</v>
      </c>
      <c r="E6" s="85">
        <v>2</v>
      </c>
      <c r="F6" s="85">
        <v>3</v>
      </c>
      <c r="G6" s="85">
        <v>4</v>
      </c>
      <c r="H6" s="85">
        <v>5</v>
      </c>
      <c r="I6" s="85">
        <v>6</v>
      </c>
      <c r="J6" s="85">
        <v>7</v>
      </c>
      <c r="K6" s="85">
        <v>8</v>
      </c>
    </row>
    <row r="7" s="73" customFormat="1" ht="20.1" customHeight="1" spans="1:11">
      <c r="A7" s="93"/>
      <c r="B7" s="94"/>
      <c r="C7" s="94"/>
      <c r="D7" s="94"/>
      <c r="E7" s="95"/>
      <c r="F7" s="95"/>
      <c r="G7" s="95"/>
      <c r="H7" s="95"/>
      <c r="I7" s="95"/>
      <c r="J7" s="95"/>
      <c r="K7" s="95"/>
    </row>
    <row r="8" s="74" customFormat="1" ht="14.25" customHeight="1" spans="1:11">
      <c r="A8" s="96"/>
      <c r="B8" s="96"/>
      <c r="C8" s="96"/>
      <c r="D8" s="96"/>
      <c r="E8" s="96"/>
      <c r="F8" s="96"/>
      <c r="G8" s="97"/>
      <c r="H8" s="97"/>
      <c r="I8" s="97"/>
      <c r="J8" s="97"/>
      <c r="K8" s="97"/>
    </row>
    <row r="9" s="74" customFormat="1" ht="14.25" customHeight="1" spans="1:11">
      <c r="A9"/>
      <c r="B9" s="96"/>
      <c r="C9" s="96"/>
      <c r="D9" s="96"/>
      <c r="E9" s="96"/>
      <c r="F9" s="96"/>
      <c r="G9" s="96"/>
      <c r="H9" s="97"/>
      <c r="I9" s="97"/>
      <c r="J9" s="97"/>
      <c r="K9" s="97"/>
    </row>
    <row r="10" s="74" customFormat="1" ht="14.25" customHeight="1" spans="1:11">
      <c r="A10" s="97"/>
      <c r="B10" s="97"/>
      <c r="C10" s="97"/>
      <c r="D10" s="97"/>
      <c r="E10" s="96"/>
      <c r="F10" s="96"/>
      <c r="G10" s="96"/>
      <c r="H10" s="97"/>
      <c r="I10" s="97"/>
      <c r="J10" s="97"/>
      <c r="K10" s="97"/>
    </row>
    <row r="11" s="74" customFormat="1" ht="14.25" customHeight="1" spans="1:11">
      <c r="A11" s="97"/>
      <c r="B11" s="97"/>
      <c r="C11" s="97"/>
      <c r="D11" s="97"/>
      <c r="E11" s="97"/>
      <c r="F11" s="96"/>
      <c r="G11" s="96"/>
      <c r="H11" s="97"/>
      <c r="I11" s="97"/>
      <c r="J11" s="97"/>
      <c r="K11" s="97"/>
    </row>
    <row r="12" s="74" customFormat="1" ht="14.25" customHeight="1" spans="1:11">
      <c r="A12" s="97"/>
      <c r="B12" s="97"/>
      <c r="C12" s="97"/>
      <c r="D12" s="97"/>
      <c r="E12" s="97"/>
      <c r="F12" s="97"/>
      <c r="G12" s="96"/>
      <c r="H12" s="97"/>
      <c r="I12" s="97"/>
      <c r="J12" s="97"/>
      <c r="K12" s="97"/>
    </row>
    <row r="13" s="74" customFormat="1" ht="14.25" customHeight="1"/>
    <row r="14" s="74" customFormat="1" ht="14.25" customHeight="1"/>
    <row r="15" s="74" customFormat="1" ht="14.25" customHeight="1"/>
    <row r="16" s="74" customFormat="1" ht="14.25" customHeight="1"/>
    <row r="17" s="7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7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7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7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7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7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7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7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7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7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7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7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7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7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7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48" t="s">
        <v>255</v>
      </c>
      <c r="B1" s="48"/>
      <c r="C1" s="48"/>
      <c r="D1" s="48"/>
    </row>
    <row r="2" ht="18.75" customHeight="1" spans="1:4">
      <c r="A2" s="49" t="s">
        <v>1</v>
      </c>
      <c r="B2" s="50"/>
      <c r="C2" s="51"/>
      <c r="D2" s="52" t="s">
        <v>2</v>
      </c>
    </row>
    <row r="3" ht="30" customHeight="1" spans="1:4">
      <c r="A3" s="53" t="s">
        <v>256</v>
      </c>
      <c r="B3" s="54" t="s">
        <v>257</v>
      </c>
      <c r="C3" s="54" t="s">
        <v>256</v>
      </c>
      <c r="D3" s="55" t="s">
        <v>258</v>
      </c>
    </row>
    <row r="4" s="38" customFormat="1" ht="25.5" customHeight="1" spans="1:4">
      <c r="A4" s="56" t="s">
        <v>259</v>
      </c>
      <c r="B4" s="57"/>
      <c r="C4" s="58" t="s">
        <v>260</v>
      </c>
      <c r="D4" s="59"/>
    </row>
    <row r="5" ht="25.5" customHeight="1" spans="1:4">
      <c r="A5" s="56" t="s">
        <v>261</v>
      </c>
      <c r="B5" s="60"/>
      <c r="C5" s="58" t="s">
        <v>262</v>
      </c>
      <c r="D5" s="60"/>
    </row>
    <row r="6" ht="25.5" customHeight="1" spans="1:4">
      <c r="A6" s="56" t="s">
        <v>263</v>
      </c>
      <c r="B6" s="61"/>
      <c r="C6" s="58" t="s">
        <v>264</v>
      </c>
      <c r="D6" s="62"/>
    </row>
    <row r="7" ht="25.5" customHeight="1" spans="1:4">
      <c r="A7" s="56" t="s">
        <v>265</v>
      </c>
      <c r="B7" s="61"/>
      <c r="C7" s="58" t="s">
        <v>266</v>
      </c>
      <c r="D7" s="61"/>
    </row>
    <row r="8" ht="25.5" customHeight="1" spans="1:4">
      <c r="A8" s="56" t="s">
        <v>267</v>
      </c>
      <c r="B8" s="61"/>
      <c r="C8" s="58" t="s">
        <v>268</v>
      </c>
      <c r="D8" s="61"/>
    </row>
    <row r="9" ht="25.5" customHeight="1" spans="1:4">
      <c r="A9" s="56"/>
      <c r="B9" s="61"/>
      <c r="C9" s="58"/>
      <c r="D9" s="61"/>
    </row>
    <row r="10" ht="25.5" customHeight="1" spans="1:4">
      <c r="A10" s="63" t="s">
        <v>269</v>
      </c>
      <c r="B10" s="61"/>
      <c r="C10" s="64" t="s">
        <v>270</v>
      </c>
      <c r="D10" s="61"/>
    </row>
    <row r="11" ht="25.5" customHeight="1" spans="1:4">
      <c r="A11" s="65" t="s">
        <v>271</v>
      </c>
      <c r="B11" s="61"/>
      <c r="C11" s="66" t="s">
        <v>272</v>
      </c>
      <c r="D11" s="61"/>
    </row>
    <row r="12" ht="25.5" customHeight="1" spans="1:4">
      <c r="A12" s="67" t="s">
        <v>273</v>
      </c>
      <c r="B12" s="68"/>
      <c r="C12" s="69"/>
      <c r="D12" s="68"/>
    </row>
    <row r="13" ht="25.5" customHeight="1" spans="1:4">
      <c r="A13" s="70"/>
      <c r="B13" s="71"/>
      <c r="C13" s="69"/>
      <c r="D13" s="61"/>
    </row>
    <row r="14" ht="25.5" customHeight="1" spans="1:4">
      <c r="A14" s="63" t="s">
        <v>37</v>
      </c>
      <c r="B14" s="61"/>
      <c r="C14" s="64" t="s">
        <v>38</v>
      </c>
      <c r="D14" s="61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绩效目标表1</vt:lpstr>
      <vt:lpstr>绩效目标表2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2020-08-21T09:34:46Z</dcterms:created>
  <dcterms:modified xsi:type="dcterms:W3CDTF">2020-08-21T09:37:48Z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