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externalLink+xml" PartName="/xl/externalLinks/externalLink1.xml"/>
  <Override ContentType="application/vnd.openxmlformats-officedocument.spreadsheetml.externalLink+xml" PartName="/xl/externalLinks/externalLink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</Types>
</file>

<file path=_rels/.rels><?xml version="1.0" encoding="UTF-8" standalone="yes"?>
<Relationships xmlns="http://schemas.openxmlformats.org/package/2006/relationships"><Relationship Id="rId2" Type="http://schemas.openxmlformats.org/officeDocument/2006/relationships/extended-properties" Target="docProps/app.xml"/><Relationship Id="rId3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560" windowHeight="11980" firstSheet="4" activeTab="10"/>
  </bookViews>
  <sheets>
    <sheet name="01收支总表" sheetId="1" r:id="rId1"/>
    <sheet name="02部门收入总体情况表" sheetId="2" r:id="rId2"/>
    <sheet name="03部门支出总体情况表" sheetId="3" r:id="rId3"/>
    <sheet name="04财政拨款收支总体情况表" sheetId="4" r:id="rId4"/>
    <sheet name="05一般公共预算支出情况表" sheetId="5" r:id="rId5"/>
    <sheet name="06一般公共预算基本支出表" sheetId="6" r:id="rId6"/>
    <sheet name="07三公经费支出表" sheetId="7" r:id="rId7"/>
    <sheet name="08政府性基金预算支出情况表" sheetId="8" r:id="rId8"/>
    <sheet name="09国有资本经营预算收支表" sheetId="9" r:id="rId9"/>
    <sheet name="10机关运行经费" sheetId="10" r:id="rId10"/>
    <sheet name="绩效目标表" sheetId="11" r:id="rId11"/>
  </sheets>
  <externalReferences>
    <externalReference r:id="rId12"/>
    <externalReference r:id="rId13"/>
  </externalReferences>
  <definedNames>
    <definedName name="_xlnm.Print_Area" localSheetId="0">'01收支总表'!$A$1:L22</definedName>
    <definedName name="_xlnm.Print_Titles" localSheetId="0">'01收支总表'!$1:6</definedName>
    <definedName name="_xlnm.Print_Area" localSheetId="1">'02部门收入总体情况表'!$A$1:V58</definedName>
    <definedName name="_xlnm.Print_Titles" localSheetId="1">'02部门收入总体情况表'!$1:8</definedName>
    <definedName name="_xlnm.Print_Area" localSheetId="2">'03部门支出总体情况表'!$A$1:L58</definedName>
    <definedName name="_xlnm.Print_Titles" localSheetId="2">'03部门支出总体情况表'!$1:7</definedName>
    <definedName name="_xlnm.Print_Area" localSheetId="3">'04财政拨款收支总体情况表'!$A$1:M35</definedName>
    <definedName name="_xlnm.Print_Titles" localSheetId="3">'04财政拨款收支总体情况表'!$1:6</definedName>
    <definedName name="_xlnm.Print_Area" localSheetId="4">'05一般公共预算支出情况表'!$A$1:K56</definedName>
    <definedName name="_xlnm.Print_Titles" localSheetId="4">'05一般公共预算支出情况表'!$1:6</definedName>
    <definedName name="_xlnm.Print_Area" localSheetId="5">'06一般公共预算基本支出表'!$A$1:Q62</definedName>
    <definedName name="_xlnm.Print_Titles" localSheetId="5">'06一般公共预算基本支出表'!$1:5</definedName>
    <definedName name="_xlnm.Print_Area" localSheetId="6">'07三公经费支出表'!$A$1:B9</definedName>
    <definedName name="_xlnm.Print_Titles" localSheetId="6">'07三公经费支出表'!$1:3</definedName>
    <definedName name="_xlnm.Print_Area" localSheetId="7">'08政府性基金预算支出情况表'!$A$1:K6</definedName>
    <definedName name="_xlnm.Print_Titles" localSheetId="7">'08政府性基金预算支出情况表'!$1:6</definedName>
    <definedName name="_xlnm.Print_Area" localSheetId="8">'09国有资本经营预算收支表'!$A$1:D13</definedName>
    <definedName name="_xlnm.Print_Titles" localSheetId="8">'09国有资本经营预算收支表'!$1:3</definedName>
    <definedName name="_xlnm.Print_Area" localSheetId="9">'10机关运行经费'!$A$1:C12</definedName>
    <definedName name="_xlnm.Print_Titles" localSheetId="9">'10机关运行经费'!$1:3</definedName>
    <definedName name="_xlnm.Print_Area" localSheetId="10">绩效目标表!$A$1:I31</definedName>
    <definedName name="_xlnm.Print_Titles" localSheetId="10">绩效目标表!$1:7</definedName>
    <definedName name="\aa" localSheetId="3">#REF!</definedName>
    <definedName name="\aa">#REF!</definedName>
    <definedName name="\d" localSheetId="3">#REF!</definedName>
    <definedName name="\d">#REF!</definedName>
    <definedName name="\P" localSheetId="3">#REF!</definedName>
    <definedName name="\P">#REF!</definedName>
    <definedName name="\x" localSheetId="3">#REF!</definedName>
    <definedName name="\x">#REF!</definedName>
    <definedName name="\z">#N/A</definedName>
    <definedName name="_Key1" localSheetId="3" hidden="1">#REF!</definedName>
    <definedName name="_Key1" hidden="1">#REF!</definedName>
    <definedName name="_Order1" hidden="1">255</definedName>
    <definedName name="_Order2" hidden="1">255</definedName>
    <definedName name="_Sort" localSheetId="3" hidden="1">#REF!</definedName>
    <definedName name="_Sort" hidden="1">#REF!</definedName>
    <definedName name="A">#N/A</definedName>
    <definedName name="aaaaaaa" localSheetId="3">#REF!</definedName>
    <definedName name="aaaaaaa">#REF!</definedName>
    <definedName name="B">#N/A</definedName>
    <definedName name="Database" localSheetId="3" hidden="1">#REF!</definedName>
    <definedName name="Database" hidden="1">#REF!</definedName>
    <definedName name="dddddd" localSheetId="3">#REF!</definedName>
    <definedName name="dddddd">#REF!</definedName>
    <definedName name="ffffff" localSheetId="3">#REF!</definedName>
    <definedName name="ffffff">#REF!</definedName>
    <definedName name="ggggg" localSheetId="3">#REF!</definedName>
    <definedName name="ggggg">#REF!</definedName>
    <definedName name="gxxe2003">'[1]P1012001'!$A$6:$E$117</definedName>
    <definedName name="hhh" localSheetId="3">'[2]Mp-team 1'!#REF!</definedName>
    <definedName name="hhh">'[2]Mp-team 1'!#REF!</definedName>
    <definedName name="hhhhhh" localSheetId="3">#REF!</definedName>
    <definedName name="hhhhhh">#REF!</definedName>
    <definedName name="hhhhhhhhh" localSheetId="3">#REF!</definedName>
    <definedName name="hhhhhhhhh">#REF!</definedName>
    <definedName name="jjjjj" localSheetId="3">#REF!</definedName>
    <definedName name="jjjjj">#REF!</definedName>
    <definedName name="kkkkk" localSheetId="3">#REF!</definedName>
    <definedName name="kkkkk">#REF!</definedName>
    <definedName name="_xlnm.Print_Area" hidden="1">#N/A</definedName>
    <definedName name="_xlnm.Print_Titles" hidden="1">#N/A</definedName>
    <definedName name="rrrrr" localSheetId="3">#REF!</definedName>
    <definedName name="rrrrr">#REF!</definedName>
    <definedName name="sss">#N/A</definedName>
    <definedName name="ssss" localSheetId="3">#REF!</definedName>
    <definedName name="ssss">#REF!</definedName>
    <definedName name="zzzzz" localSheetId="3">#REF!</definedName>
    <definedName name="zzzzz">#REF!</definedName>
    <definedName name="啊啊" localSheetId="3">#REF!</definedName>
    <definedName name="啊啊">#REF!</definedName>
    <definedName name="安徽" localSheetId="3">#REF!</definedName>
    <definedName name="安徽">#REF!</definedName>
    <definedName name="北京" localSheetId="3">#REF!</definedName>
    <definedName name="北京">#REF!</definedName>
    <definedName name="不不不" localSheetId="3">#REF!</definedName>
    <definedName name="不不不">#REF!</definedName>
    <definedName name="大连" localSheetId="3">#REF!</definedName>
    <definedName name="大连">#REF!</definedName>
    <definedName name="第三批">#N/A</definedName>
    <definedName name="呃呃呃" localSheetId="3">#REF!</definedName>
    <definedName name="呃呃呃">#REF!</definedName>
    <definedName name="福建" localSheetId="3">#REF!</definedName>
    <definedName name="福建">#REF!</definedName>
    <definedName name="福建地区" localSheetId="3">#REF!</definedName>
    <definedName name="福建地区">#REF!</definedName>
    <definedName name="附表" localSheetId="3">#REF!</definedName>
    <definedName name="附表">#REF!</definedName>
    <definedName name="广东" localSheetId="3">#REF!</definedName>
    <definedName name="广东">#REF!</definedName>
    <definedName name="广东地区" localSheetId="3">#REF!</definedName>
    <definedName name="广东地区">#REF!</definedName>
    <definedName name="广西" localSheetId="3">#REF!</definedName>
    <definedName name="广西">#REF!</definedName>
    <definedName name="贵州" localSheetId="3">#REF!</definedName>
    <definedName name="贵州">#REF!</definedName>
    <definedName name="哈哈哈哈" localSheetId="3">#REF!</definedName>
    <definedName name="哈哈哈哈">#REF!</definedName>
    <definedName name="海南" localSheetId="3">#REF!</definedName>
    <definedName name="海南">#REF!</definedName>
    <definedName name="河北" localSheetId="3">#REF!</definedName>
    <definedName name="河北">#REF!</definedName>
    <definedName name="河南" localSheetId="3">#REF!</definedName>
    <definedName name="河南">#REF!</definedName>
    <definedName name="黑龙江" localSheetId="3">#REF!</definedName>
    <definedName name="黑龙江">#REF!</definedName>
    <definedName name="湖北" localSheetId="3">#REF!</definedName>
    <definedName name="湖北">#REF!</definedName>
    <definedName name="湖南" localSheetId="3">#REF!</definedName>
    <definedName name="湖南">#REF!</definedName>
    <definedName name="汇率" localSheetId="3">#REF!</definedName>
    <definedName name="汇率">#REF!</definedName>
    <definedName name="吉林" localSheetId="3">#REF!</definedName>
    <definedName name="吉林">#REF!</definedName>
    <definedName name="江苏" localSheetId="3">#REF!</definedName>
    <definedName name="江苏">#REF!</definedName>
    <definedName name="江西" localSheetId="3">#REF!</definedName>
    <definedName name="江西">#REF!</definedName>
    <definedName name="啦啦啦" localSheetId="3">#REF!</definedName>
    <definedName name="啦啦啦">#REF!</definedName>
    <definedName name="了" localSheetId="3">#REF!</definedName>
    <definedName name="了">#REF!</definedName>
    <definedName name="辽宁" localSheetId="3">#REF!</definedName>
    <definedName name="辽宁">#REF!</definedName>
    <definedName name="辽宁地区" localSheetId="3">#REF!</definedName>
    <definedName name="辽宁地区">#REF!</definedName>
    <definedName name="么么么么" localSheetId="3">#REF!</definedName>
    <definedName name="么么么么">#REF!</definedName>
    <definedName name="内蒙" localSheetId="3">#REF!</definedName>
    <definedName name="内蒙">#REF!</definedName>
    <definedName name="你" localSheetId="3">#REF!</definedName>
    <definedName name="你">#REF!</definedName>
    <definedName name="宁波" localSheetId="3">#REF!</definedName>
    <definedName name="宁波">#REF!</definedName>
    <definedName name="宁夏" localSheetId="3">#REF!</definedName>
    <definedName name="宁夏">#REF!</definedName>
    <definedName name="悄悄" localSheetId="3">#REF!</definedName>
    <definedName name="悄悄">#REF!</definedName>
    <definedName name="青岛" localSheetId="3">#REF!</definedName>
    <definedName name="青岛">#REF!</definedName>
    <definedName name="青海" localSheetId="3">#REF!</definedName>
    <definedName name="青海">#REF!</definedName>
    <definedName name="全国收入累计">#N/A</definedName>
    <definedName name="日日日" localSheetId="3">#REF!</definedName>
    <definedName name="日日日">#REF!</definedName>
    <definedName name="厦门" localSheetId="3">#REF!</definedName>
    <definedName name="厦门">#REF!</definedName>
    <definedName name="山东" localSheetId="3">#REF!</definedName>
    <definedName name="山东">#REF!</definedName>
    <definedName name="山东地区" localSheetId="3">#REF!</definedName>
    <definedName name="山东地区">#REF!</definedName>
    <definedName name="山西" localSheetId="3">#REF!</definedName>
    <definedName name="山西">#REF!</definedName>
    <definedName name="陕西" localSheetId="3">#REF!</definedName>
    <definedName name="陕西">#REF!</definedName>
    <definedName name="上海" localSheetId="3">#REF!</definedName>
    <definedName name="上海">#REF!</definedName>
    <definedName name="深圳" localSheetId="3">#REF!</definedName>
    <definedName name="深圳">#REF!</definedName>
    <definedName name="生产列1" localSheetId="3">#REF!</definedName>
    <definedName name="生产列1">#REF!</definedName>
    <definedName name="生产列11" localSheetId="3">#REF!</definedName>
    <definedName name="生产列11">#REF!</definedName>
    <definedName name="生产列15" localSheetId="3">#REF!</definedName>
    <definedName name="生产列15">#REF!</definedName>
    <definedName name="生产列16" localSheetId="3">#REF!</definedName>
    <definedName name="生产列16">#REF!</definedName>
    <definedName name="生产列17" localSheetId="3">#REF!</definedName>
    <definedName name="生产列17">#REF!</definedName>
    <definedName name="生产列19" localSheetId="3">#REF!</definedName>
    <definedName name="生产列19">#REF!</definedName>
    <definedName name="生产列2" localSheetId="3">#REF!</definedName>
    <definedName name="生产列2">#REF!</definedName>
    <definedName name="生产列20" localSheetId="3">#REF!</definedName>
    <definedName name="生产列20">#REF!</definedName>
    <definedName name="生产列3" localSheetId="3">#REF!</definedName>
    <definedName name="生产列3">#REF!</definedName>
    <definedName name="生产列4" localSheetId="3">#REF!</definedName>
    <definedName name="生产列4">#REF!</definedName>
    <definedName name="生产列5" localSheetId="3">#REF!</definedName>
    <definedName name="生产列5">#REF!</definedName>
    <definedName name="生产列6" localSheetId="3">#REF!</definedName>
    <definedName name="生产列6">#REF!</definedName>
    <definedName name="生产列7" localSheetId="3">#REF!</definedName>
    <definedName name="生产列7">#REF!</definedName>
    <definedName name="生产列8" localSheetId="3">#REF!</definedName>
    <definedName name="生产列8">#REF!</definedName>
    <definedName name="生产列9" localSheetId="3">#REF!</definedName>
    <definedName name="生产列9">#REF!</definedName>
    <definedName name="生产期" localSheetId="3">#REF!</definedName>
    <definedName name="生产期">#REF!</definedName>
    <definedName name="生产期1" localSheetId="3">#REF!</definedName>
    <definedName name="生产期1">#REF!</definedName>
    <definedName name="生产期11" localSheetId="3">#REF!</definedName>
    <definedName name="生产期11">#REF!</definedName>
    <definedName name="生产期15" localSheetId="3">#REF!</definedName>
    <definedName name="生产期15">#REF!</definedName>
    <definedName name="生产期16" localSheetId="3">#REF!</definedName>
    <definedName name="生产期16">#REF!</definedName>
    <definedName name="生产期17" localSheetId="3">#REF!</definedName>
    <definedName name="生产期17">#REF!</definedName>
    <definedName name="生产期19" localSheetId="3">#REF!</definedName>
    <definedName name="生产期19">#REF!</definedName>
    <definedName name="生产期2" localSheetId="3">#REF!</definedName>
    <definedName name="生产期2">#REF!</definedName>
    <definedName name="生产期20" localSheetId="3">#REF!</definedName>
    <definedName name="生产期20">#REF!</definedName>
    <definedName name="生产期3" localSheetId="3">#REF!</definedName>
    <definedName name="生产期3">#REF!</definedName>
    <definedName name="生产期4" localSheetId="3">#REF!</definedName>
    <definedName name="生产期4">#REF!</definedName>
    <definedName name="生产期5" localSheetId="3">#REF!</definedName>
    <definedName name="生产期5">#REF!</definedName>
    <definedName name="生产期6" localSheetId="3">#REF!</definedName>
    <definedName name="生产期6">#REF!</definedName>
    <definedName name="生产期7" localSheetId="3">#REF!</definedName>
    <definedName name="生产期7">#REF!</definedName>
    <definedName name="生产期8" localSheetId="3">#REF!</definedName>
    <definedName name="生产期8">#REF!</definedName>
    <definedName name="生产期9" localSheetId="3">#REF!</definedName>
    <definedName name="生产期9">#REF!</definedName>
    <definedName name="省级">#N/A</definedName>
    <definedName name="时代" localSheetId="3">#REF!</definedName>
    <definedName name="时代">#REF!</definedName>
    <definedName name="是" localSheetId="3">#REF!</definedName>
    <definedName name="是">#REF!</definedName>
    <definedName name="是水水水水" localSheetId="3">#REF!</definedName>
    <definedName name="是水水水水">#REF!</definedName>
    <definedName name="收入表">#N/A</definedName>
    <definedName name="水水水嘎嘎嘎水" localSheetId="3">#REF!</definedName>
    <definedName name="水水水嘎嘎嘎水">#REF!</definedName>
    <definedName name="水水水水" localSheetId="3">#REF!</definedName>
    <definedName name="水水水水">#REF!</definedName>
    <definedName name="四川" localSheetId="3">#REF!</definedName>
    <definedName name="四川">#REF!</definedName>
    <definedName name="天津" localSheetId="3">#REF!</definedName>
    <definedName name="天津">#REF!</definedName>
    <definedName name="我问问" localSheetId="3">#REF!</definedName>
    <definedName name="我问问">#REF!</definedName>
    <definedName name="西藏" localSheetId="3">#REF!</definedName>
    <definedName name="西藏">#REF!</definedName>
    <definedName name="新疆" localSheetId="3">#REF!</definedName>
    <definedName name="新疆">#REF!</definedName>
    <definedName name="一i" localSheetId="3">#REF!</definedName>
    <definedName name="一i">#REF!</definedName>
    <definedName name="一一i" localSheetId="3">#REF!</definedName>
    <definedName name="一一i">#REF!</definedName>
    <definedName name="云南" localSheetId="3">#REF!</definedName>
    <definedName name="云南">#REF!</definedName>
    <definedName name="啧啧啧" localSheetId="3">#REF!</definedName>
    <definedName name="啧啧啧">#REF!</definedName>
    <definedName name="浙江" localSheetId="3">#REF!</definedName>
    <definedName name="浙江">#REF!</definedName>
    <definedName name="浙江地区" localSheetId="3">#REF!</definedName>
    <definedName name="浙江地区">#REF!</definedName>
    <definedName name="重庆" localSheetId="3">#REF!</definedName>
    <definedName name="重庆">#REF!</definedName>
  </definedNames>
  <calcPr calcId="144525"/>
</workbook>
</file>

<file path=xl/sharedStrings.xml><?xml version="1.0" encoding="utf-8"?>
<sst xmlns="http://schemas.openxmlformats.org/spreadsheetml/2006/main" count="307">
  <si>
    <t>2020年部门收支总体情况表</t>
  </si>
  <si>
    <t>单位名称：中共温县县委</t>
  </si>
  <si>
    <t>单位：万元</t>
  </si>
  <si>
    <t>收入</t>
  </si>
  <si>
    <t>支出</t>
  </si>
  <si>
    <t>项目</t>
  </si>
  <si>
    <t>金额</t>
  </si>
  <si>
    <t>合计</t>
  </si>
  <si>
    <t>上年结转结余</t>
  </si>
  <si>
    <t>本年支出</t>
  </si>
  <si>
    <t>一般公共预算结转结余</t>
  </si>
  <si>
    <t xml:space="preserve"> 政府性基金结转结余</t>
  </si>
  <si>
    <t>一般公共预算</t>
  </si>
  <si>
    <t>政府性基金预算</t>
  </si>
  <si>
    <t>专户管理的行政事业性收费</t>
  </si>
  <si>
    <t>国有资本经营预算收入</t>
  </si>
  <si>
    <t>其他资金</t>
  </si>
  <si>
    <t>小计</t>
  </si>
  <si>
    <t>其中：财政拨款</t>
  </si>
  <si>
    <t>一、一般公共预算收入</t>
  </si>
  <si>
    <t>一、基本支出</t>
  </si>
  <si>
    <t xml:space="preserve">    财政拨款</t>
  </si>
  <si>
    <t xml:space="preserve">    人员支出</t>
  </si>
  <si>
    <t xml:space="preserve">    非税收入</t>
  </si>
  <si>
    <t xml:space="preserve">    公用支出</t>
  </si>
  <si>
    <t xml:space="preserve">    上级专项转移支付收入</t>
  </si>
  <si>
    <t>二、项目支出</t>
  </si>
  <si>
    <t>二、政府性基金预算</t>
  </si>
  <si>
    <t xml:space="preserve">    部门支出</t>
  </si>
  <si>
    <t>三、纳入财政专户管理的行政事业性收费</t>
  </si>
  <si>
    <t xml:space="preserve">    专项支出</t>
  </si>
  <si>
    <t>四、国有资本经营预算收入</t>
  </si>
  <si>
    <t>五、其他资金</t>
  </si>
  <si>
    <t>当年收入合计</t>
  </si>
  <si>
    <t>六、上年结转结余</t>
  </si>
  <si>
    <t xml:space="preserve">    一般公共预算结转结余</t>
  </si>
  <si>
    <t xml:space="preserve">    基金结转结余</t>
  </si>
  <si>
    <t>收入总计</t>
  </si>
  <si>
    <t>支出总计</t>
  </si>
  <si>
    <t>2020年部门收入总体情况表</t>
  </si>
  <si>
    <t>科目代码</t>
  </si>
  <si>
    <t>科目名称</t>
  </si>
  <si>
    <t>总计</t>
  </si>
  <si>
    <t>一般公共预算支出</t>
  </si>
  <si>
    <t>政府性基金支出</t>
  </si>
  <si>
    <t>纳入财政专户管理的行政事业性收费</t>
  </si>
  <si>
    <t>本年预拨数</t>
  </si>
  <si>
    <t>财政拨款</t>
  </si>
  <si>
    <t>非税收入</t>
  </si>
  <si>
    <t>上级专项转移支付</t>
  </si>
  <si>
    <t>上年一般公共预算结余结转</t>
  </si>
  <si>
    <t>当年收入安排支出</t>
  </si>
  <si>
    <t>上年结余结转</t>
  </si>
  <si>
    <t>类</t>
  </si>
  <si>
    <t>款</t>
  </si>
  <si>
    <t>项</t>
  </si>
  <si>
    <t>财拨（小计）</t>
  </si>
  <si>
    <t>本级财力</t>
  </si>
  <si>
    <t>一般转移支付</t>
  </si>
  <si>
    <t>非税（小计）</t>
  </si>
  <si>
    <t>专项收入</t>
  </si>
  <si>
    <t>行政事业性收费</t>
  </si>
  <si>
    <t>罚没收入</t>
  </si>
  <si>
    <t>国有资源资产有偿使用收入</t>
  </si>
  <si>
    <t>其他非税收入</t>
  </si>
  <si>
    <t>**</t>
  </si>
  <si>
    <t>一般公共服务支出</t>
  </si>
  <si>
    <t xml:space="preserve">  档案事务</t>
  </si>
  <si>
    <t xml:space="preserve">    一般行政管理事务（档案事务）</t>
  </si>
  <si>
    <t>201</t>
  </si>
  <si>
    <t>26</t>
  </si>
  <si>
    <t>02</t>
  </si>
  <si>
    <t xml:space="preserve">      档案局保安人员经费</t>
  </si>
  <si>
    <t xml:space="preserve">      档案管护费</t>
  </si>
  <si>
    <t xml:space="preserve">      档案综合楼电费</t>
  </si>
  <si>
    <t xml:space="preserve">      保洁人员经费</t>
  </si>
  <si>
    <t xml:space="preserve">  党委办公厅（室）及相关机构事务</t>
  </si>
  <si>
    <t xml:space="preserve">    行政运行（党委办公厅（室）及相关机构事务）</t>
  </si>
  <si>
    <t>31</t>
  </si>
  <si>
    <t>01</t>
  </si>
  <si>
    <t xml:space="preserve">      行政人员及机关技术工人年工资总额</t>
  </si>
  <si>
    <t xml:space="preserve">      年终一次性奖金</t>
  </si>
  <si>
    <t xml:space="preserve">      在职人员文明奖</t>
  </si>
  <si>
    <t xml:space="preserve">      工伤保险费</t>
  </si>
  <si>
    <t xml:space="preserve">      生育保险费</t>
  </si>
  <si>
    <t xml:space="preserve">      采暖补贴</t>
  </si>
  <si>
    <t xml:space="preserve">      年度目标考核奖</t>
  </si>
  <si>
    <t xml:space="preserve">      在职人员定额公用经费</t>
  </si>
  <si>
    <t xml:space="preserve">      在职人员公用经费（公务交通）</t>
  </si>
  <si>
    <t xml:space="preserve">    一般行政管理事务（党委办公厅（室）及相关机构事务）</t>
  </si>
  <si>
    <t xml:space="preserve">      党政信息办公平台维护费</t>
  </si>
  <si>
    <t xml:space="preserve">      文联业务费</t>
  </si>
  <si>
    <t xml:space="preserve">      综合评价体系建设资金</t>
  </si>
  <si>
    <t xml:space="preserve">      专用通讯设备维护经费</t>
  </si>
  <si>
    <t xml:space="preserve">      因公出国费用</t>
  </si>
  <si>
    <t xml:space="preserve">      工作业务费</t>
  </si>
  <si>
    <t xml:space="preserve">    事业运行（党委办公厅（室）及相关机构事务）</t>
  </si>
  <si>
    <t>50</t>
  </si>
  <si>
    <t xml:space="preserve">      事业人员及事业技术工人年基本工资</t>
  </si>
  <si>
    <t xml:space="preserve">      70%基础性绩效工资</t>
  </si>
  <si>
    <t xml:space="preserve">      30%奖励性绩效工资</t>
  </si>
  <si>
    <t xml:space="preserve">      国家保留津贴（事业）</t>
  </si>
  <si>
    <t>社会保障和就业支出</t>
  </si>
  <si>
    <t xml:space="preserve">  行政事业单位养老支出</t>
  </si>
  <si>
    <t xml:space="preserve">    行政单位离退休</t>
  </si>
  <si>
    <t>208</t>
  </si>
  <si>
    <t>05</t>
  </si>
  <si>
    <t xml:space="preserve">      退休人员健康休养费</t>
  </si>
  <si>
    <t xml:space="preserve">    机关事业单位基本养老保险缴费支出</t>
  </si>
  <si>
    <t xml:space="preserve">      养老保险金</t>
  </si>
  <si>
    <t>卫生健康支出</t>
  </si>
  <si>
    <t xml:space="preserve">  行政事业单位医疗</t>
  </si>
  <si>
    <t xml:space="preserve">    行政单位医疗</t>
  </si>
  <si>
    <t>210</t>
  </si>
  <si>
    <t>11</t>
  </si>
  <si>
    <t xml:space="preserve">      医疗保险金</t>
  </si>
  <si>
    <t xml:space="preserve">    事业单位医疗</t>
  </si>
  <si>
    <t>2020年部门支出总体情况表</t>
  </si>
  <si>
    <t>科目编码</t>
  </si>
  <si>
    <t>单位名称</t>
  </si>
  <si>
    <t>2020年</t>
  </si>
  <si>
    <t>基本支出</t>
  </si>
  <si>
    <t>项目支出</t>
  </si>
  <si>
    <t>人员经费支出</t>
  </si>
  <si>
    <t>公用经费支出</t>
  </si>
  <si>
    <t>部门支出</t>
  </si>
  <si>
    <t>专项支出</t>
  </si>
  <si>
    <t xml:space="preserve">  201</t>
  </si>
  <si>
    <t xml:space="preserve">  26</t>
  </si>
  <si>
    <t xml:space="preserve">  02</t>
  </si>
  <si>
    <t xml:space="preserve">  31</t>
  </si>
  <si>
    <t xml:space="preserve">  01</t>
  </si>
  <si>
    <t xml:space="preserve">  50</t>
  </si>
  <si>
    <t xml:space="preserve">  208</t>
  </si>
  <si>
    <t xml:space="preserve">  05</t>
  </si>
  <si>
    <t xml:space="preserve">  210</t>
  </si>
  <si>
    <t xml:space="preserve">  11</t>
  </si>
  <si>
    <t>2020年财政拨款收支总体情况表</t>
  </si>
  <si>
    <t>收                             入</t>
  </si>
  <si>
    <t>支                        出</t>
  </si>
  <si>
    <t>项                    目</t>
  </si>
  <si>
    <t>金　额</t>
  </si>
  <si>
    <t>项            目</t>
  </si>
  <si>
    <t xml:space="preserve"> 基金结转结余</t>
  </si>
  <si>
    <t>政府性基金</t>
  </si>
  <si>
    <t>一、一般公共服务</t>
  </si>
  <si>
    <t>二、外交</t>
  </si>
  <si>
    <t>三、国防</t>
  </si>
  <si>
    <t>四、公共安全</t>
  </si>
  <si>
    <t>五、教育</t>
  </si>
  <si>
    <t>三、专户管理的行政事业性收费</t>
  </si>
  <si>
    <t>六、科学技术</t>
  </si>
  <si>
    <t>七、文化旅游体育与传媒</t>
  </si>
  <si>
    <t>八、社会保障和就业</t>
  </si>
  <si>
    <t>九、社会保险基金支出</t>
  </si>
  <si>
    <t>十、卫生健康</t>
  </si>
  <si>
    <t>十一、节能环保</t>
  </si>
  <si>
    <t>十二、城乡社区事务</t>
  </si>
  <si>
    <t>十三、农林水事务</t>
  </si>
  <si>
    <t>十四、交通运输</t>
  </si>
  <si>
    <t>十五、资源勘探信息等支出</t>
  </si>
  <si>
    <t>十六、商业服务业等支出</t>
  </si>
  <si>
    <t>十七、金融支出</t>
  </si>
  <si>
    <t>十九、援助其他地区支出</t>
  </si>
  <si>
    <t>二十、自然资源海洋气象等支出</t>
  </si>
  <si>
    <t>二十一、住房保障支出</t>
  </si>
  <si>
    <t>二十二、粮油物资储备支出</t>
  </si>
  <si>
    <t>二十三、国有资本经营预算</t>
  </si>
  <si>
    <t>二十四、灾害防治及应急管理</t>
  </si>
  <si>
    <t>二十七、预备费</t>
  </si>
  <si>
    <t>二十九、其他支出</t>
  </si>
  <si>
    <t>三十、转移性支出</t>
  </si>
  <si>
    <t>三十一、债务还本支出</t>
  </si>
  <si>
    <t>三十二、债务付息支出</t>
  </si>
  <si>
    <t>三十三、债务发行费用支出</t>
  </si>
  <si>
    <t xml:space="preserve">  收  入  合  计</t>
  </si>
  <si>
    <t>支出合计</t>
  </si>
  <si>
    <t>2020年部门一般公共预算支出情况表</t>
  </si>
  <si>
    <t>科目</t>
  </si>
  <si>
    <t>2020年一般公共预算基本支出情况表</t>
  </si>
  <si>
    <t>部门经济分类</t>
  </si>
  <si>
    <t>政府经济分类</t>
  </si>
  <si>
    <t>上年一般公共预算结转</t>
  </si>
  <si>
    <t>中共温县县委机关</t>
  </si>
  <si>
    <t xml:space="preserve">  行政人员及机关技术工人年工资总额</t>
  </si>
  <si>
    <t xml:space="preserve">    基本工资</t>
  </si>
  <si>
    <t>501</t>
  </si>
  <si>
    <t>工资奖金津补贴</t>
  </si>
  <si>
    <t xml:space="preserve">    津贴补贴</t>
  </si>
  <si>
    <t xml:space="preserve">  年终一次性奖金</t>
  </si>
  <si>
    <t xml:space="preserve">    奖金</t>
  </si>
  <si>
    <t xml:space="preserve">  在职人员文明奖</t>
  </si>
  <si>
    <t xml:space="preserve">  医疗保险金</t>
  </si>
  <si>
    <t xml:space="preserve">    城镇职工基本医疗保险缴费</t>
  </si>
  <si>
    <t>社会保障缴费</t>
  </si>
  <si>
    <t xml:space="preserve">  养老保险金</t>
  </si>
  <si>
    <t xml:space="preserve">    机关事业单位基本养老保险费</t>
  </si>
  <si>
    <t xml:space="preserve">  工伤保险费</t>
  </si>
  <si>
    <t xml:space="preserve">    其他社会保障性缴费</t>
  </si>
  <si>
    <t xml:space="preserve">  生育保险费</t>
  </si>
  <si>
    <t xml:space="preserve">  采暖补贴</t>
  </si>
  <si>
    <t xml:space="preserve">  年度目标考核奖</t>
  </si>
  <si>
    <t xml:space="preserve">  退休人员健康休养费</t>
  </si>
  <si>
    <t xml:space="preserve">    退休费</t>
  </si>
  <si>
    <t>509</t>
  </si>
  <si>
    <t>离退休费</t>
  </si>
  <si>
    <t xml:space="preserve">  在职人员定额公用经费</t>
  </si>
  <si>
    <t xml:space="preserve">    办公费</t>
  </si>
  <si>
    <t>502</t>
  </si>
  <si>
    <t>办公经费</t>
  </si>
  <si>
    <t xml:space="preserve">    印刷费</t>
  </si>
  <si>
    <t xml:space="preserve">    差旅费</t>
  </si>
  <si>
    <t xml:space="preserve">    培训费</t>
  </si>
  <si>
    <t>03</t>
  </si>
  <si>
    <t>培训费</t>
  </si>
  <si>
    <t xml:space="preserve">  在职人员公用经费（公务交通）</t>
  </si>
  <si>
    <t xml:space="preserve">    其他交通费用</t>
  </si>
  <si>
    <t>中共温县县委事业机构</t>
  </si>
  <si>
    <t xml:space="preserve">  事业人员及事业技术工人年基本工资</t>
  </si>
  <si>
    <t>505</t>
  </si>
  <si>
    <t>工资福利支出</t>
  </si>
  <si>
    <t xml:space="preserve">  70%基础性绩效工资</t>
  </si>
  <si>
    <t xml:space="preserve">    绩效工资</t>
  </si>
  <si>
    <t xml:space="preserve">  30%奖励性绩效工资</t>
  </si>
  <si>
    <t xml:space="preserve">  国家保留津贴（事业）</t>
  </si>
  <si>
    <t>商品和服务支出</t>
  </si>
  <si>
    <t>2020年一般公共预算“三公”经费支出情况表</t>
  </si>
  <si>
    <t>项      目</t>
  </si>
  <si>
    <t>2020年“三公”经费预算数</t>
  </si>
  <si>
    <t>共计</t>
  </si>
  <si>
    <t>1、因公出国（境）费用</t>
  </si>
  <si>
    <t>2、公务接待费</t>
  </si>
  <si>
    <t>3、公务用车费</t>
  </si>
  <si>
    <t>其中：（1）公务用车运行维护费</t>
  </si>
  <si>
    <t xml:space="preserve">      （2）公务用车购置</t>
  </si>
  <si>
    <t>注：按照党中央、国务院有关规定及部门预算管理有关规定，“三公”经费包括因公出国（境）费、公务用车购置及运行费和公务接待费。（1）因公出国（境）费，指单位工作人员公务出国（境）的住宿费、旅费、伙食补助费、杂费、培训费等支出。（2）公务用车购置及运行费，指单位公务用车购置费及租用费、燃料费、维修费、过路过桥费、保险费、安全奖励费用等支出，公务用车指用于履行公务的机动车辆，包括领导干部专车、一般公务用车和执法执勤用车。（3）公务接待费，指单位按规定开支的各类公务接待（含外宾接待）支出。</t>
  </si>
  <si>
    <t>2020年部门政府性基金支出情况表</t>
  </si>
  <si>
    <t>2020年国有资本经营预算收支表</t>
  </si>
  <si>
    <t>项 目</t>
  </si>
  <si>
    <t>收入预算数</t>
  </si>
  <si>
    <t>支出预算数</t>
  </si>
  <si>
    <t>利润收入</t>
  </si>
  <si>
    <t>解决历史遗留问题及改革成本支出</t>
  </si>
  <si>
    <t>股利、股息收入</t>
  </si>
  <si>
    <t>国有企业资本金注入</t>
  </si>
  <si>
    <t>产权转让收入</t>
  </si>
  <si>
    <t>国有企业政策性补贴</t>
  </si>
  <si>
    <t>清算收入</t>
  </si>
  <si>
    <t>金融国有资本经营预算支出</t>
  </si>
  <si>
    <t>其他国有资本经营预算收入</t>
  </si>
  <si>
    <t>其他国有资本经营预算支出</t>
  </si>
  <si>
    <t>本年收入合计</t>
  </si>
  <si>
    <t>本年支出合计</t>
  </si>
  <si>
    <t>上级专项转移支付收入</t>
  </si>
  <si>
    <t>调出资金</t>
  </si>
  <si>
    <t>上年结转收入</t>
  </si>
  <si>
    <t>2020年机关运行经费</t>
  </si>
  <si>
    <t>部门预算经济分类</t>
  </si>
  <si>
    <t>政府预算经济分类</t>
  </si>
  <si>
    <t xml:space="preserve">  办公费</t>
  </si>
  <si>
    <t xml:space="preserve">  印刷费</t>
  </si>
  <si>
    <t xml:space="preserve">  差旅费</t>
  </si>
  <si>
    <t xml:space="preserve">  因公出国（境）费用</t>
  </si>
  <si>
    <t>因公出国（境）费用</t>
  </si>
  <si>
    <t xml:space="preserve">  培训费</t>
  </si>
  <si>
    <t xml:space="preserve">  公务接待费</t>
  </si>
  <si>
    <t>公务接待费</t>
  </si>
  <si>
    <t>2020年项目绩效目标申报表</t>
  </si>
  <si>
    <t>填报单位（盖章）:中共温县县委</t>
  </si>
  <si>
    <t>负责人（签字）：</t>
  </si>
  <si>
    <t>项目名称</t>
  </si>
  <si>
    <t>工作业务费</t>
  </si>
  <si>
    <t>项目主管部门</t>
  </si>
  <si>
    <t>中共温县县委</t>
  </si>
  <si>
    <t>项目周期</t>
  </si>
  <si>
    <t>本年</t>
  </si>
  <si>
    <t>资金情况（万元）</t>
  </si>
  <si>
    <t>上级补助资金</t>
  </si>
  <si>
    <t>本级财政资金</t>
  </si>
  <si>
    <t>政策依据</t>
  </si>
  <si>
    <t>依照单位机构职能，财政统筹安排</t>
  </si>
  <si>
    <t>年度目标</t>
  </si>
  <si>
    <t>通过项目执行，保障县委全会、县委常委会等重要会议召开；保障上级领导莅温以及县委重大活动开展；县委、县委办重要文件资料印刷；县委办公室机关正常运转。</t>
  </si>
  <si>
    <t>绩效指标</t>
  </si>
  <si>
    <t>一级   指标</t>
  </si>
  <si>
    <t>二级指标</t>
  </si>
  <si>
    <t>三级指标</t>
  </si>
  <si>
    <t>指标值</t>
  </si>
  <si>
    <t>产出   指标</t>
  </si>
  <si>
    <t>数量指标</t>
  </si>
  <si>
    <t>县委全会3此，常委会25此，重大活动15此</t>
  </si>
  <si>
    <t>质量指标</t>
  </si>
  <si>
    <t>认真履行综合协调，统筹安排职能</t>
  </si>
  <si>
    <t>时效指标</t>
  </si>
  <si>
    <t>县委全会2月底前完成，其他会议活动按计划正常开展，12月底前完成</t>
  </si>
  <si>
    <t>成本指标</t>
  </si>
  <si>
    <t>会议费用、活动经费、机关运转经费100.68万元</t>
  </si>
  <si>
    <t>效益   指标</t>
  </si>
  <si>
    <t>经济效益指标</t>
  </si>
  <si>
    <t>社会效益指标</t>
  </si>
  <si>
    <t>通过项目实施、保障县委充分履行职能，促进经济社会高质量发展</t>
  </si>
  <si>
    <t>生态效益指标</t>
  </si>
  <si>
    <t>可持续影响指标</t>
  </si>
  <si>
    <t>保障县委工作长期平稳运行</t>
  </si>
  <si>
    <t>满意度  指标</t>
  </si>
  <si>
    <t>服务对象满意度指标</t>
  </si>
  <si>
    <t>通过项目实施使县委、职能部门、社会各界和机关干部职工对项目实施的满意度达到较高水平</t>
  </si>
</sst>
</file>

<file path=xl/styles.xml><?xml version="1.0" encoding="utf-8"?>
<styleSheet xmlns="http://schemas.openxmlformats.org/spreadsheetml/2006/main">
  <numFmts count="16">
    <numFmt numFmtId="176" formatCode="0.0_ "/>
    <numFmt numFmtId="42" formatCode="_ &quot;￥&quot;* #,##0_ ;_ &quot;￥&quot;* \-#,##0_ ;_ &quot;￥&quot;* &quot;-&quot;_ ;_ @_ "/>
    <numFmt numFmtId="177" formatCode="0.00_ "/>
    <numFmt numFmtId="178" formatCode="#,##0.0"/>
    <numFmt numFmtId="179" formatCode="#,##0.0000"/>
    <numFmt numFmtId="180" formatCode="#,##0.00_);[Red]\(#,##0.00\)"/>
    <numFmt numFmtId="181" formatCode="0000"/>
    <numFmt numFmtId="44" formatCode="_ &quot;￥&quot;* #,##0.00_ ;_ &quot;￥&quot;* \-#,##0.00_ ;_ &quot;￥&quot;* &quot;-&quot;??_ ;_ @_ "/>
    <numFmt numFmtId="182" formatCode="* #,##0.00;* \-#,##0.00;* &quot;&quot;??;@"/>
    <numFmt numFmtId="183" formatCode="00"/>
    <numFmt numFmtId="43" formatCode="_ * #,##0.00_ ;_ * \-#,##0.00_ ;_ * &quot;-&quot;??_ ;_ @_ "/>
    <numFmt numFmtId="184" formatCode="#,##0.00_ "/>
    <numFmt numFmtId="41" formatCode="_ * #,##0_ ;_ * \-#,##0_ ;_ * &quot;-&quot;_ ;_ @_ "/>
    <numFmt numFmtId="185" formatCode="#,##0.00;[Red]#,##0.00"/>
    <numFmt numFmtId="186" formatCode="#,##0.0_);[Red]\(#,##0.0\)"/>
    <numFmt numFmtId="187" formatCode="#,##0_);[Red]\(#,##0\)"/>
  </numFmts>
  <fonts count="30">
    <font>
      <sz val="12"/>
      <name val="宋体"/>
      <charset val="134"/>
    </font>
    <font>
      <sz val="11"/>
      <color indexed="8"/>
      <name val="宋体"/>
      <charset val="134"/>
    </font>
    <font>
      <sz val="11"/>
      <color indexed="16"/>
      <name val="宋体"/>
      <charset val="134"/>
    </font>
    <font>
      <sz val="11"/>
      <color indexed="9"/>
      <name val="宋体"/>
      <charset val="134"/>
    </font>
    <font>
      <sz val="9"/>
      <name val="宋体"/>
      <charset val="134"/>
    </font>
    <font>
      <b/>
      <sz val="11"/>
      <color indexed="9"/>
      <name val="宋体"/>
      <charset val="134"/>
    </font>
    <font>
      <sz val="11"/>
      <color indexed="20"/>
      <name val="宋体"/>
      <charset val="134"/>
    </font>
    <font>
      <sz val="11"/>
      <color indexed="52"/>
      <name val="宋体"/>
      <charset val="134"/>
    </font>
    <font>
      <sz val="11"/>
      <color indexed="17"/>
      <name val="宋体"/>
      <charset val="134"/>
    </font>
    <font>
      <b/>
      <sz val="11"/>
      <color indexed="8"/>
      <name val="宋体"/>
      <charset val="134"/>
    </font>
    <font>
      <b/>
      <sz val="18"/>
      <color indexed="56"/>
      <name val="宋体"/>
      <charset val="134"/>
    </font>
    <font>
      <b/>
      <sz val="11"/>
      <color indexed="52"/>
      <name val="宋体"/>
      <charset val="134"/>
    </font>
    <font>
      <b/>
      <sz val="15"/>
      <color indexed="56"/>
      <name val="宋体"/>
      <charset val="134"/>
    </font>
    <font>
      <i/>
      <sz val="11"/>
      <color indexed="23"/>
      <name val="宋体"/>
      <charset val="134"/>
    </font>
    <font>
      <b/>
      <sz val="13"/>
      <color indexed="56"/>
      <name val="宋体"/>
      <charset val="134"/>
    </font>
    <font>
      <sz val="11"/>
      <color indexed="10"/>
      <name val="宋体"/>
      <charset val="134"/>
    </font>
    <font>
      <b/>
      <sz val="11"/>
      <color indexed="56"/>
      <name val="宋体"/>
      <charset val="134"/>
    </font>
    <font>
      <sz val="12"/>
      <color indexed="8"/>
      <name val="宋体"/>
      <charset val="134"/>
    </font>
    <font>
      <sz val="11"/>
      <color indexed="60"/>
      <name val="宋体"/>
      <charset val="134"/>
    </font>
    <font>
      <b/>
      <sz val="11"/>
      <color indexed="63"/>
      <name val="宋体"/>
      <charset val="134"/>
    </font>
    <font>
      <sz val="11"/>
      <color indexed="62"/>
      <name val="宋体"/>
      <charset val="134"/>
    </font>
    <font>
      <b/>
      <sz val="22"/>
      <name val="方正小标宋简体"/>
      <charset val="134"/>
    </font>
    <font>
      <sz val="10"/>
      <name val="宋体"/>
      <charset val="134"/>
    </font>
    <font>
      <sz val="11"/>
      <name val="宋体"/>
      <charset val="134"/>
    </font>
    <font>
      <b/>
      <sz val="20"/>
      <name val="宋体"/>
      <charset val="134"/>
    </font>
    <font>
      <sz val="9"/>
      <color indexed="8"/>
      <name val="宋体"/>
      <charset val="134"/>
    </font>
    <font>
      <b/>
      <sz val="12"/>
      <name val="宋体"/>
      <charset val="134"/>
    </font>
    <font>
      <b/>
      <sz val="12"/>
      <color indexed="8"/>
      <name val="宋体"/>
      <charset val="134"/>
    </font>
    <font>
      <sz val="10"/>
      <color indexed="8"/>
      <name val="宋体"/>
      <charset val="134"/>
    </font>
    <font>
      <sz val="20"/>
      <name val="黑体"/>
      <family val="3"/>
      <charset val="134"/>
    </font>
  </fonts>
  <fills count="2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7"/>
        <bgColor indexed="64"/>
      </patternFill>
    </fill>
  </fills>
  <borders count="2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0"/>
      </bottom>
      <diagonal/>
    </border>
    <border>
      <left style="thin">
        <color indexed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/>
      <diagonal/>
    </border>
    <border>
      <left style="thin">
        <color indexed="0"/>
      </left>
      <right style="thin">
        <color indexed="0"/>
      </right>
      <top/>
      <bottom/>
      <diagonal/>
    </border>
    <border>
      <left style="thin">
        <color indexed="0"/>
      </left>
      <right style="thin">
        <color indexed="0"/>
      </right>
      <top/>
      <bottom style="thin">
        <color indexed="64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8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3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4" fillId="0" borderId="0">
      <alignment vertical="center"/>
    </xf>
    <xf numFmtId="0" fontId="1" fillId="5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5" fillId="19" borderId="20" applyNumberFormat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4" fillId="0" borderId="0">
      <alignment vertical="center"/>
    </xf>
    <xf numFmtId="0" fontId="1" fillId="13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2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4" fillId="0" borderId="0">
      <alignment vertical="center"/>
    </xf>
    <xf numFmtId="0" fontId="1" fillId="11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13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" fillId="3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8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21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1" fillId="1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5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4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22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3" fillId="2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7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12" borderId="0" applyNumberFormat="0" applyBorder="0" applyAlignment="0" applyProtection="0">
      <alignment vertical="center"/>
    </xf>
    <xf numFmtId="0" fontId="0" fillId="0" borderId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3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0" fillId="0" borderId="0">
      <alignment vertical="center"/>
    </xf>
    <xf numFmtId="0" fontId="10" fillId="0" borderId="0" applyNumberFormat="0" applyFill="0" applyBorder="0" applyAlignment="0" applyProtection="0">
      <alignment vertical="center"/>
    </xf>
    <xf numFmtId="0" fontId="12" fillId="0" borderId="25" applyNumberFormat="0" applyFill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16" fillId="0" borderId="2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4" fillId="0" borderId="0">
      <alignment vertical="center"/>
    </xf>
    <xf numFmtId="0" fontId="0" fillId="0" borderId="0">
      <alignment vertical="center"/>
    </xf>
    <xf numFmtId="0" fontId="1" fillId="0" borderId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0" borderId="23" applyNumberFormat="0" applyFill="0" applyAlignment="0" applyProtection="0">
      <alignment vertical="center"/>
    </xf>
    <xf numFmtId="0" fontId="11" fillId="10" borderId="2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3" fillId="1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9" fillId="10" borderId="28" applyNumberFormat="0" applyAlignment="0" applyProtection="0">
      <alignment vertical="center"/>
    </xf>
    <xf numFmtId="0" fontId="20" fillId="8" borderId="24" applyNumberFormat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3" fillId="19" borderId="0" applyNumberFormat="0" applyBorder="0" applyAlignment="0" applyProtection="0">
      <alignment vertical="center"/>
    </xf>
    <xf numFmtId="0" fontId="3" fillId="12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0" fillId="15" borderId="22" applyNumberFormat="0" applyFont="0" applyAlignment="0" applyProtection="0">
      <alignment vertical="center"/>
    </xf>
  </cellStyleXfs>
  <cellXfs count="280">
    <xf numFmtId="0" fontId="0" fillId="0" borderId="0" xfId="0">
      <alignment vertical="center"/>
    </xf>
    <xf numFmtId="0" fontId="0" fillId="0" borderId="0" xfId="0" applyFill="1">
      <alignment vertical="center"/>
    </xf>
    <xf numFmtId="0" fontId="21" fillId="0" borderId="0" xfId="138" applyFont="1" applyAlignment="1">
      <alignment horizontal="center" vertical="center"/>
    </xf>
    <xf numFmtId="0" fontId="22" fillId="0" borderId="1" xfId="138" applyFont="1" applyFill="1" applyBorder="1" applyAlignment="1">
      <alignment horizontal="left" vertical="center"/>
    </xf>
    <xf numFmtId="0" fontId="22" fillId="0" borderId="1" xfId="138" applyFont="1" applyBorder="1" applyAlignment="1">
      <alignment horizontal="left" vertical="center"/>
    </xf>
    <xf numFmtId="4" fontId="22" fillId="0" borderId="0" xfId="138" applyNumberFormat="1" applyFont="1" applyFill="1" applyAlignment="1">
      <alignment horizontal="center" vertical="center"/>
    </xf>
    <xf numFmtId="0" fontId="22" fillId="0" borderId="0" xfId="138" applyFont="1" applyFill="1" applyAlignment="1">
      <alignment horizontal="center" vertical="center"/>
    </xf>
    <xf numFmtId="0" fontId="22" fillId="0" borderId="1" xfId="138" applyFont="1" applyBorder="1" applyAlignment="1">
      <alignment horizontal="right" vertical="center"/>
    </xf>
    <xf numFmtId="0" fontId="22" fillId="0" borderId="0" xfId="138" applyFont="1" applyAlignment="1">
      <alignment horizontal="center" vertical="center"/>
    </xf>
    <xf numFmtId="0" fontId="23" fillId="0" borderId="2" xfId="138" applyFont="1" applyBorder="1" applyAlignment="1">
      <alignment horizontal="center" vertical="center"/>
    </xf>
    <xf numFmtId="0" fontId="23" fillId="0" borderId="2" xfId="138" applyNumberFormat="1" applyFont="1" applyBorder="1" applyAlignment="1">
      <alignment horizontal="center" vertical="center" wrapText="1"/>
    </xf>
    <xf numFmtId="0" fontId="23" fillId="0" borderId="2" xfId="138" applyFont="1" applyFill="1" applyBorder="1" applyAlignment="1">
      <alignment horizontal="center" vertical="center"/>
    </xf>
    <xf numFmtId="179" fontId="23" fillId="0" borderId="2" xfId="138" applyNumberFormat="1" applyFont="1" applyFill="1" applyBorder="1" applyAlignment="1">
      <alignment horizontal="center" vertical="center"/>
    </xf>
    <xf numFmtId="0" fontId="23" fillId="0" borderId="2" xfId="138" applyFont="1" applyBorder="1" applyAlignment="1">
      <alignment horizontal="left" vertical="center"/>
    </xf>
    <xf numFmtId="177" fontId="23" fillId="0" borderId="2" xfId="138" applyNumberFormat="1" applyFont="1" applyFill="1" applyBorder="1" applyAlignment="1">
      <alignment horizontal="center" vertical="center" wrapText="1"/>
    </xf>
    <xf numFmtId="0" fontId="23" fillId="0" borderId="2" xfId="138" applyFont="1" applyBorder="1" applyAlignment="1">
      <alignment horizontal="center" vertical="center" textRotation="255" wrapText="1"/>
    </xf>
    <xf numFmtId="0" fontId="23" fillId="0" borderId="2" xfId="138" applyNumberFormat="1" applyFont="1" applyBorder="1" applyAlignment="1">
      <alignment horizontal="center" vertical="center"/>
    </xf>
    <xf numFmtId="9" fontId="23" fillId="0" borderId="2" xfId="138" applyNumberFormat="1" applyFont="1" applyBorder="1" applyAlignment="1">
      <alignment horizontal="center" vertical="center"/>
    </xf>
    <xf numFmtId="0" fontId="23" fillId="0" borderId="2" xfId="138" applyNumberFormat="1" applyFont="1" applyFill="1" applyBorder="1" applyAlignment="1">
      <alignment horizontal="center" vertical="center" wrapText="1"/>
    </xf>
    <xf numFmtId="0" fontId="24" fillId="0" borderId="0" xfId="0" applyFont="1" applyAlignment="1">
      <alignment horizontal="center" vertical="center"/>
    </xf>
    <xf numFmtId="0" fontId="22" fillId="0" borderId="0" xfId="0" applyFont="1" applyFill="1">
      <alignment vertical="center"/>
    </xf>
    <xf numFmtId="0" fontId="22" fillId="0" borderId="0" xfId="0" applyFont="1">
      <alignment vertical="center"/>
    </xf>
    <xf numFmtId="0" fontId="22" fillId="0" borderId="0" xfId="0" applyFont="1" applyAlignment="1">
      <alignment horizontal="right" vertical="center"/>
    </xf>
    <xf numFmtId="0" fontId="22" fillId="0" borderId="2" xfId="0" applyFont="1" applyBorder="1" applyAlignment="1">
      <alignment horizontal="center" vertical="center"/>
    </xf>
    <xf numFmtId="0" fontId="22" fillId="0" borderId="2" xfId="0" applyNumberFormat="1" applyFont="1" applyFill="1" applyBorder="1" applyAlignment="1">
      <alignment horizontal="left" vertical="center" wrapText="1"/>
    </xf>
    <xf numFmtId="49" fontId="22" fillId="0" borderId="2" xfId="0" applyNumberFormat="1" applyFont="1" applyFill="1" applyBorder="1" applyAlignment="1">
      <alignment horizontal="left" vertical="center" wrapText="1"/>
    </xf>
    <xf numFmtId="184" fontId="22" fillId="0" borderId="2" xfId="0" applyNumberFormat="1" applyFont="1" applyFill="1" applyBorder="1" applyAlignment="1">
      <alignment horizontal="right" vertical="center"/>
    </xf>
    <xf numFmtId="0" fontId="0" fillId="0" borderId="0" xfId="0" applyNumberFormat="1" applyFill="1">
      <alignment vertical="center"/>
    </xf>
    <xf numFmtId="176" fontId="24" fillId="0" borderId="0" xfId="116" applyNumberFormat="1" applyFont="1" applyAlignment="1">
      <alignment horizontal="center" vertical="center"/>
    </xf>
    <xf numFmtId="176" fontId="4" fillId="0" borderId="0" xfId="116" applyNumberFormat="1" applyFont="1" applyFill="1" applyAlignment="1">
      <alignment horizontal="left" vertical="center"/>
    </xf>
    <xf numFmtId="176" fontId="4" fillId="0" borderId="0" xfId="116" applyNumberFormat="1" applyFont="1" applyAlignment="1">
      <alignment horizontal="left" vertical="center"/>
    </xf>
    <xf numFmtId="176" fontId="4" fillId="0" borderId="0" xfId="116" applyNumberFormat="1" applyFont="1" applyAlignment="1">
      <alignment horizontal="center" vertical="center"/>
    </xf>
    <xf numFmtId="0" fontId="25" fillId="0" borderId="0" xfId="145" applyFont="1" applyAlignment="1">
      <alignment horizontal="right" vertical="center"/>
    </xf>
    <xf numFmtId="0" fontId="26" fillId="0" borderId="2" xfId="151" applyNumberFormat="1" applyFont="1" applyFill="1" applyBorder="1" applyAlignment="1" applyProtection="1">
      <alignment horizontal="center" vertical="center" wrapText="1"/>
    </xf>
    <xf numFmtId="176" fontId="26" fillId="0" borderId="2" xfId="116" applyNumberFormat="1" applyFont="1" applyBorder="1" applyAlignment="1">
      <alignment horizontal="center" vertical="center"/>
    </xf>
    <xf numFmtId="0" fontId="27" fillId="0" borderId="2" xfId="145" applyFont="1" applyBorder="1" applyAlignment="1">
      <alignment horizontal="center" vertical="center"/>
    </xf>
    <xf numFmtId="0" fontId="0" fillId="0" borderId="2" xfId="10" applyFont="1" applyFill="1" applyBorder="1" applyAlignment="1">
      <alignment vertical="center" wrapText="1"/>
    </xf>
    <xf numFmtId="177" fontId="4" fillId="0" borderId="2" xfId="146" applyNumberFormat="1" applyFont="1" applyFill="1" applyBorder="1" applyAlignment="1">
      <alignment vertical="center"/>
    </xf>
    <xf numFmtId="0" fontId="0" fillId="0" borderId="2" xfId="135" applyFont="1" applyFill="1" applyBorder="1" applyAlignment="1">
      <alignment vertical="center" wrapText="1"/>
    </xf>
    <xf numFmtId="179" fontId="4" fillId="0" borderId="2" xfId="147" applyNumberFormat="1" applyFont="1" applyFill="1" applyBorder="1" applyAlignment="1">
      <alignment vertical="center"/>
    </xf>
    <xf numFmtId="0" fontId="25" fillId="0" borderId="2" xfId="145" applyFont="1" applyBorder="1">
      <alignment vertical="center"/>
    </xf>
    <xf numFmtId="187" fontId="0" fillId="0" borderId="2" xfId="144" applyNumberFormat="1" applyFill="1" applyBorder="1" applyAlignment="1">
      <alignment horizontal="right" vertical="center" wrapText="1"/>
    </xf>
    <xf numFmtId="179" fontId="0" fillId="0" borderId="2" xfId="144" applyNumberFormat="1" applyFill="1" applyBorder="1" applyAlignment="1">
      <alignment horizontal="right" vertical="center" wrapText="1"/>
    </xf>
    <xf numFmtId="0" fontId="26" fillId="0" borderId="2" xfId="10" applyFont="1" applyFill="1" applyBorder="1" applyAlignment="1">
      <alignment horizontal="center" vertical="center"/>
    </xf>
    <xf numFmtId="0" fontId="26" fillId="0" borderId="2" xfId="144" applyFont="1" applyFill="1" applyBorder="1" applyAlignment="1">
      <alignment horizontal="center" vertical="center" wrapText="1"/>
    </xf>
    <xf numFmtId="0" fontId="0" fillId="0" borderId="2" xfId="10" applyFont="1" applyFill="1" applyBorder="1" applyAlignment="1">
      <alignment horizontal="left" vertical="center"/>
    </xf>
    <xf numFmtId="0" fontId="0" fillId="0" borderId="2" xfId="144" applyFont="1" applyFill="1" applyBorder="1" applyAlignment="1">
      <alignment vertical="center" wrapText="1"/>
    </xf>
    <xf numFmtId="0" fontId="0" fillId="0" borderId="2" xfId="144" applyFill="1" applyBorder="1" applyAlignment="1">
      <alignment vertical="center"/>
    </xf>
    <xf numFmtId="187" fontId="26" fillId="0" borderId="2" xfId="144" applyNumberFormat="1" applyFont="1" applyFill="1" applyBorder="1" applyAlignment="1">
      <alignment horizontal="right" vertical="center" wrapText="1"/>
    </xf>
    <xf numFmtId="0" fontId="0" fillId="0" borderId="2" xfId="10" applyFont="1" applyFill="1" applyBorder="1" applyAlignment="1">
      <alignment horizontal="left" vertical="center" wrapText="1"/>
    </xf>
    <xf numFmtId="0" fontId="0" fillId="0" borderId="2" xfId="144" applyFont="1" applyFill="1" applyBorder="1" applyAlignment="1">
      <alignment vertical="center"/>
    </xf>
    <xf numFmtId="187" fontId="0" fillId="0" borderId="2" xfId="144" applyNumberFormat="1" applyFont="1" applyFill="1" applyBorder="1" applyAlignment="1">
      <alignment horizontal="right" vertical="center" wrapText="1"/>
    </xf>
    <xf numFmtId="0" fontId="22" fillId="0" borderId="0" xfId="149" applyFont="1">
      <alignment vertical="center"/>
    </xf>
    <xf numFmtId="0" fontId="22" fillId="0" borderId="0" xfId="149" applyFont="1" applyFill="1">
      <alignment vertical="center"/>
    </xf>
    <xf numFmtId="0" fontId="0" fillId="0" borderId="0" xfId="149" applyFont="1">
      <alignment vertical="center"/>
    </xf>
    <xf numFmtId="0" fontId="4" fillId="0" borderId="0" xfId="149">
      <alignment vertical="center"/>
    </xf>
    <xf numFmtId="0" fontId="24" fillId="0" borderId="0" xfId="22" applyNumberFormat="1" applyFont="1" applyFill="1" applyAlignment="1" applyProtection="1">
      <alignment horizontal="center" vertical="center"/>
    </xf>
    <xf numFmtId="0" fontId="4" fillId="0" borderId="1" xfId="149" applyFill="1" applyBorder="1">
      <alignment vertical="center"/>
    </xf>
    <xf numFmtId="0" fontId="4" fillId="0" borderId="1" xfId="149" applyBorder="1">
      <alignment vertical="center"/>
    </xf>
    <xf numFmtId="186" fontId="22" fillId="0" borderId="0" xfId="22" applyNumberFormat="1" applyFont="1" applyFill="1" applyAlignment="1" applyProtection="1">
      <alignment vertical="center"/>
    </xf>
    <xf numFmtId="186" fontId="22" fillId="0" borderId="1" xfId="22" applyNumberFormat="1" applyFont="1" applyFill="1" applyBorder="1" applyAlignment="1" applyProtection="1">
      <alignment vertical="center"/>
    </xf>
    <xf numFmtId="0" fontId="4" fillId="0" borderId="3" xfId="22" applyNumberFormat="1" applyFont="1" applyFill="1" applyBorder="1" applyAlignment="1" applyProtection="1">
      <alignment horizontal="center" vertical="center"/>
    </xf>
    <xf numFmtId="0" fontId="4" fillId="0" borderId="4" xfId="22" applyNumberFormat="1" applyFont="1" applyFill="1" applyBorder="1" applyAlignment="1" applyProtection="1">
      <alignment horizontal="center" vertical="center"/>
    </xf>
    <xf numFmtId="0" fontId="4" fillId="0" borderId="5" xfId="22" applyNumberFormat="1" applyFont="1" applyFill="1" applyBorder="1" applyAlignment="1" applyProtection="1">
      <alignment horizontal="center" vertical="center"/>
    </xf>
    <xf numFmtId="0" fontId="4" fillId="0" borderId="6" xfId="22" applyNumberFormat="1" applyFont="1" applyFill="1" applyBorder="1" applyAlignment="1" applyProtection="1">
      <alignment horizontal="center" vertical="center"/>
    </xf>
    <xf numFmtId="0" fontId="4" fillId="0" borderId="2" xfId="22" applyNumberFormat="1" applyFont="1" applyFill="1" applyBorder="1" applyAlignment="1" applyProtection="1">
      <alignment horizontal="center" vertical="center"/>
    </xf>
    <xf numFmtId="183" fontId="4" fillId="0" borderId="2" xfId="22" applyNumberFormat="1" applyFont="1" applyFill="1" applyBorder="1" applyAlignment="1" applyProtection="1">
      <alignment horizontal="center" vertical="center"/>
    </xf>
    <xf numFmtId="181" fontId="4" fillId="0" borderId="2" xfId="22" applyNumberFormat="1" applyFont="1" applyFill="1" applyBorder="1" applyAlignment="1" applyProtection="1">
      <alignment horizontal="center" vertical="center"/>
    </xf>
    <xf numFmtId="0" fontId="4" fillId="0" borderId="7" xfId="22" applyNumberFormat="1" applyFont="1" applyFill="1" applyBorder="1" applyAlignment="1" applyProtection="1">
      <alignment horizontal="center" vertical="center"/>
    </xf>
    <xf numFmtId="0" fontId="4" fillId="0" borderId="2" xfId="22" applyNumberFormat="1" applyFont="1" applyFill="1" applyBorder="1" applyAlignment="1" applyProtection="1">
      <alignment horizontal="center" vertical="center" wrapText="1"/>
    </xf>
    <xf numFmtId="0" fontId="4" fillId="0" borderId="2" xfId="22" applyFont="1" applyBorder="1" applyAlignment="1">
      <alignment horizontal="center" vertical="center"/>
    </xf>
    <xf numFmtId="0" fontId="4" fillId="0" borderId="8" xfId="22" applyNumberFormat="1" applyFont="1" applyFill="1" applyBorder="1" applyAlignment="1" applyProtection="1">
      <alignment horizontal="center" vertical="center"/>
    </xf>
    <xf numFmtId="0" fontId="4" fillId="0" borderId="2" xfId="149" applyFont="1" applyBorder="1" applyAlignment="1">
      <alignment horizontal="center" vertical="center"/>
    </xf>
    <xf numFmtId="49" fontId="4" fillId="0" borderId="2" xfId="149" applyNumberFormat="1" applyFont="1" applyFill="1" applyBorder="1" applyAlignment="1">
      <alignment horizontal="left" vertical="center"/>
    </xf>
    <xf numFmtId="49" fontId="4" fillId="0" borderId="2" xfId="22" applyNumberFormat="1" applyFont="1" applyFill="1" applyBorder="1" applyAlignment="1">
      <alignment horizontal="left" vertical="center"/>
    </xf>
    <xf numFmtId="180" fontId="4" fillId="0" borderId="2" xfId="22" applyNumberFormat="1" applyFont="1" applyFill="1" applyBorder="1" applyAlignment="1">
      <alignment horizontal="right" vertical="center"/>
    </xf>
    <xf numFmtId="0" fontId="0" fillId="0" borderId="0" xfId="22" applyFont="1" applyFill="1" applyAlignment="1"/>
    <xf numFmtId="0" fontId="0" fillId="0" borderId="0" xfId="22" applyFont="1" applyAlignment="1"/>
    <xf numFmtId="0" fontId="4" fillId="0" borderId="3" xfId="22" applyFont="1" applyBorder="1" applyAlignment="1">
      <alignment horizontal="center" vertical="center"/>
    </xf>
    <xf numFmtId="0" fontId="4" fillId="0" borderId="4" xfId="22" applyFont="1" applyBorder="1" applyAlignment="1">
      <alignment horizontal="center" vertical="center"/>
    </xf>
    <xf numFmtId="0" fontId="4" fillId="0" borderId="5" xfId="22" applyFont="1" applyBorder="1" applyAlignment="1">
      <alignment horizontal="center" vertical="center"/>
    </xf>
    <xf numFmtId="0" fontId="4" fillId="2" borderId="0" xfId="148" applyFont="1" applyFill="1" applyAlignment="1"/>
    <xf numFmtId="0" fontId="4" fillId="0" borderId="0" xfId="148" applyFont="1" applyFill="1" applyAlignment="1"/>
    <xf numFmtId="0" fontId="4" fillId="2" borderId="0" xfId="148" applyFill="1" applyAlignment="1"/>
    <xf numFmtId="0" fontId="24" fillId="0" borderId="0" xfId="114" applyFont="1" applyAlignment="1">
      <alignment horizontal="center" vertical="center"/>
    </xf>
    <xf numFmtId="0" fontId="22" fillId="0" borderId="0" xfId="114" applyFont="1" applyAlignment="1">
      <alignment horizontal="right" vertical="center"/>
    </xf>
    <xf numFmtId="0" fontId="26" fillId="0" borderId="2" xfId="114" applyFont="1" applyBorder="1" applyAlignment="1">
      <alignment horizontal="center" vertical="center"/>
    </xf>
    <xf numFmtId="0" fontId="26" fillId="0" borderId="2" xfId="114" applyFont="1" applyBorder="1" applyAlignment="1">
      <alignment horizontal="center" vertical="center" wrapText="1"/>
    </xf>
    <xf numFmtId="0" fontId="0" fillId="0" borderId="2" xfId="114" applyFont="1" applyFill="1" applyBorder="1" applyAlignment="1">
      <alignment horizontal="center" vertical="center"/>
    </xf>
    <xf numFmtId="184" fontId="0" fillId="0" borderId="2" xfId="114" applyNumberFormat="1" applyFont="1" applyFill="1" applyBorder="1" applyAlignment="1">
      <alignment horizontal="right" vertical="center"/>
    </xf>
    <xf numFmtId="0" fontId="0" fillId="0" borderId="2" xfId="114" applyFont="1" applyFill="1" applyBorder="1">
      <alignment vertical="center"/>
    </xf>
    <xf numFmtId="0" fontId="0" fillId="0" borderId="0" xfId="0" applyAlignment="1">
      <alignment vertical="center" wrapText="1"/>
    </xf>
    <xf numFmtId="0" fontId="4" fillId="0" borderId="0" xfId="0" applyFont="1">
      <alignment vertical="center"/>
    </xf>
    <xf numFmtId="0" fontId="4" fillId="0" borderId="0" xfId="0" applyFont="1" applyFill="1">
      <alignment vertical="center"/>
    </xf>
    <xf numFmtId="0" fontId="24" fillId="0" borderId="0" xfId="0" applyFont="1" applyAlignment="1">
      <alignment horizontal="centerContinuous" vertical="center"/>
    </xf>
    <xf numFmtId="0" fontId="4" fillId="3" borderId="0" xfId="0" applyFont="1" applyFill="1">
      <alignment vertical="center"/>
    </xf>
    <xf numFmtId="0" fontId="4" fillId="0" borderId="2" xfId="0" applyFont="1" applyBorder="1" applyAlignment="1">
      <alignment horizontal="centerContinuous" vertical="center"/>
    </xf>
    <xf numFmtId="0" fontId="4" fillId="0" borderId="6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NumberFormat="1" applyFont="1" applyFill="1" applyBorder="1" applyAlignment="1">
      <alignment horizontal="left" vertical="center"/>
    </xf>
    <xf numFmtId="0" fontId="4" fillId="0" borderId="2" xfId="0" applyNumberFormat="1" applyFont="1" applyFill="1" applyBorder="1" applyAlignment="1">
      <alignment horizontal="left" vertical="center" wrapText="1"/>
    </xf>
    <xf numFmtId="49" fontId="4" fillId="0" borderId="2" xfId="0" applyNumberFormat="1" applyFont="1" applyFill="1" applyBorder="1" applyAlignment="1">
      <alignment horizontal="left" vertical="center"/>
    </xf>
    <xf numFmtId="49" fontId="4" fillId="0" borderId="2" xfId="0" applyNumberFormat="1" applyFont="1" applyFill="1" applyBorder="1" applyAlignment="1">
      <alignment horizontal="left" vertical="center" wrapText="1"/>
    </xf>
    <xf numFmtId="185" fontId="4" fillId="0" borderId="2" xfId="0" applyNumberFormat="1" applyFont="1" applyFill="1" applyBorder="1" applyAlignment="1">
      <alignment horizontal="right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0" xfId="0" applyNumberFormat="1" applyFont="1" applyFill="1">
      <alignment vertical="center"/>
    </xf>
    <xf numFmtId="0" fontId="4" fillId="0" borderId="0" xfId="149" applyFont="1">
      <alignment vertical="center"/>
    </xf>
    <xf numFmtId="0" fontId="4" fillId="0" borderId="0" xfId="149" applyFont="1" applyFill="1">
      <alignment vertical="center"/>
    </xf>
    <xf numFmtId="0" fontId="4" fillId="0" borderId="0" xfId="150" applyAlignment="1">
      <alignment vertical="center"/>
    </xf>
    <xf numFmtId="0" fontId="0" fillId="0" borderId="0" xfId="150" applyFont="1" applyAlignment="1"/>
    <xf numFmtId="0" fontId="22" fillId="0" borderId="0" xfId="150" applyFont="1" applyFill="1" applyAlignment="1"/>
    <xf numFmtId="0" fontId="4" fillId="0" borderId="0" xfId="150" applyAlignment="1">
      <alignment wrapText="1"/>
    </xf>
    <xf numFmtId="0" fontId="4" fillId="0" borderId="0" xfId="150" applyAlignment="1"/>
    <xf numFmtId="182" fontId="24" fillId="0" borderId="0" xfId="150" applyNumberFormat="1" applyFont="1" applyFill="1" applyAlignment="1" applyProtection="1">
      <alignment horizontal="center" vertical="center" wrapText="1"/>
    </xf>
    <xf numFmtId="0" fontId="22" fillId="0" borderId="1" xfId="139" applyFont="1" applyFill="1" applyBorder="1" applyAlignment="1">
      <alignment horizontal="left" vertical="center"/>
    </xf>
    <xf numFmtId="0" fontId="22" fillId="0" borderId="1" xfId="139" applyFont="1" applyBorder="1" applyAlignment="1">
      <alignment horizontal="left" vertical="center"/>
    </xf>
    <xf numFmtId="182" fontId="22" fillId="0" borderId="1" xfId="150" applyNumberFormat="1" applyFont="1" applyFill="1" applyBorder="1" applyAlignment="1" applyProtection="1">
      <alignment vertical="center" wrapText="1"/>
    </xf>
    <xf numFmtId="182" fontId="24" fillId="0" borderId="1" xfId="150" applyNumberFormat="1" applyFont="1" applyFill="1" applyBorder="1" applyAlignment="1" applyProtection="1">
      <alignment vertical="center" wrapText="1"/>
    </xf>
    <xf numFmtId="182" fontId="22" fillId="0" borderId="3" xfId="150" applyNumberFormat="1" applyFont="1" applyFill="1" applyBorder="1" applyAlignment="1" applyProtection="1">
      <alignment horizontal="center" vertical="center" wrapText="1"/>
    </xf>
    <xf numFmtId="182" fontId="22" fillId="0" borderId="4" xfId="150" applyNumberFormat="1" applyFont="1" applyFill="1" applyBorder="1" applyAlignment="1" applyProtection="1">
      <alignment horizontal="center" vertical="center" wrapText="1"/>
    </xf>
    <xf numFmtId="182" fontId="22" fillId="0" borderId="5" xfId="150" applyNumberFormat="1" applyFont="1" applyFill="1" applyBorder="1" applyAlignment="1" applyProtection="1">
      <alignment horizontal="center" vertical="center" wrapText="1"/>
    </xf>
    <xf numFmtId="182" fontId="22" fillId="0" borderId="2" xfId="150" applyNumberFormat="1" applyFont="1" applyFill="1" applyBorder="1" applyAlignment="1" applyProtection="1">
      <alignment horizontal="centerContinuous" vertical="center"/>
    </xf>
    <xf numFmtId="182" fontId="22" fillId="0" borderId="6" xfId="150" applyNumberFormat="1" applyFont="1" applyFill="1" applyBorder="1" applyAlignment="1" applyProtection="1">
      <alignment horizontal="centerContinuous" vertical="center"/>
    </xf>
    <xf numFmtId="182" fontId="22" fillId="0" borderId="9" xfId="150" applyNumberFormat="1" applyFont="1" applyFill="1" applyBorder="1" applyAlignment="1" applyProtection="1">
      <alignment horizontal="center" vertical="center" wrapText="1"/>
    </xf>
    <xf numFmtId="182" fontId="22" fillId="0" borderId="10" xfId="150" applyNumberFormat="1" applyFont="1" applyFill="1" applyBorder="1" applyAlignment="1" applyProtection="1">
      <alignment horizontal="center" vertical="center" wrapText="1"/>
    </xf>
    <xf numFmtId="182" fontId="22" fillId="0" borderId="3" xfId="150" applyNumberFormat="1" applyFont="1" applyFill="1" applyBorder="1" applyAlignment="1" applyProtection="1">
      <alignment horizontal="center" vertical="center"/>
    </xf>
    <xf numFmtId="0" fontId="22" fillId="0" borderId="2" xfId="150" applyNumberFormat="1" applyFont="1" applyFill="1" applyBorder="1" applyAlignment="1" applyProtection="1">
      <alignment horizontal="center" vertical="center"/>
    </xf>
    <xf numFmtId="0" fontId="22" fillId="0" borderId="3" xfId="56" applyFont="1" applyFill="1" applyBorder="1" applyAlignment="1">
      <alignment horizontal="center" vertical="center"/>
    </xf>
    <xf numFmtId="0" fontId="22" fillId="0" borderId="5" xfId="56" applyFont="1" applyFill="1" applyBorder="1" applyAlignment="1">
      <alignment horizontal="center" vertical="center"/>
    </xf>
    <xf numFmtId="186" fontId="22" fillId="0" borderId="2" xfId="150" applyNumberFormat="1" applyFont="1" applyFill="1" applyBorder="1" applyAlignment="1" applyProtection="1">
      <alignment horizontal="centerContinuous" vertical="center"/>
    </xf>
    <xf numFmtId="182" fontId="22" fillId="0" borderId="11" xfId="150" applyNumberFormat="1" applyFont="1" applyFill="1" applyBorder="1" applyAlignment="1" applyProtection="1">
      <alignment horizontal="center" vertical="center" wrapText="1"/>
    </xf>
    <xf numFmtId="182" fontId="22" fillId="0" borderId="12" xfId="150" applyNumberFormat="1" applyFont="1" applyFill="1" applyBorder="1" applyAlignment="1" applyProtection="1">
      <alignment horizontal="center" vertical="center" wrapText="1"/>
    </xf>
    <xf numFmtId="182" fontId="22" fillId="0" borderId="9" xfId="150" applyNumberFormat="1" applyFont="1" applyFill="1" applyBorder="1" applyAlignment="1" applyProtection="1">
      <alignment horizontal="center" vertical="center"/>
    </xf>
    <xf numFmtId="0" fontId="22" fillId="0" borderId="6" xfId="56" applyFont="1" applyFill="1" applyBorder="1" applyAlignment="1">
      <alignment horizontal="center" vertical="center" wrapText="1"/>
    </xf>
    <xf numFmtId="0" fontId="22" fillId="0" borderId="6" xfId="56" applyFont="1" applyFill="1" applyBorder="1" applyAlignment="1">
      <alignment horizontal="center" vertical="center"/>
    </xf>
    <xf numFmtId="186" fontId="22" fillId="0" borderId="3" xfId="150" applyNumberFormat="1" applyFont="1" applyFill="1" applyBorder="1" applyAlignment="1" applyProtection="1">
      <alignment horizontal="center" vertical="center"/>
    </xf>
    <xf numFmtId="182" fontId="22" fillId="0" borderId="13" xfId="150" applyNumberFormat="1" applyFont="1" applyFill="1" applyBorder="1" applyAlignment="1" applyProtection="1">
      <alignment horizontal="center" vertical="center" wrapText="1"/>
    </xf>
    <xf numFmtId="182" fontId="22" fillId="0" borderId="14" xfId="150" applyNumberFormat="1" applyFont="1" applyFill="1" applyBorder="1" applyAlignment="1" applyProtection="1">
      <alignment horizontal="center" vertical="center" wrapText="1"/>
    </xf>
    <xf numFmtId="0" fontId="22" fillId="0" borderId="8" xfId="56" applyFont="1" applyFill="1" applyBorder="1" applyAlignment="1">
      <alignment horizontal="center" vertical="center" wrapText="1"/>
    </xf>
    <xf numFmtId="0" fontId="22" fillId="0" borderId="8" xfId="56" applyFont="1" applyFill="1" applyBorder="1" applyAlignment="1">
      <alignment horizontal="center" vertical="center"/>
    </xf>
    <xf numFmtId="186" fontId="22" fillId="0" borderId="2" xfId="150" applyNumberFormat="1" applyFont="1" applyFill="1" applyBorder="1" applyAlignment="1" applyProtection="1">
      <alignment horizontal="center" vertical="center" wrapText="1"/>
    </xf>
    <xf numFmtId="178" fontId="22" fillId="0" borderId="3" xfId="56" applyNumberFormat="1" applyFont="1" applyFill="1" applyBorder="1" applyAlignment="1">
      <alignment horizontal="left" vertical="center"/>
    </xf>
    <xf numFmtId="178" fontId="22" fillId="0" borderId="5" xfId="56" applyNumberFormat="1" applyFont="1" applyFill="1" applyBorder="1" applyAlignment="1">
      <alignment horizontal="left" vertical="center"/>
    </xf>
    <xf numFmtId="180" fontId="22" fillId="0" borderId="6" xfId="56" applyNumberFormat="1" applyFont="1" applyFill="1" applyBorder="1" applyAlignment="1" applyProtection="1">
      <alignment horizontal="right" vertical="center" wrapText="1"/>
    </xf>
    <xf numFmtId="0" fontId="22" fillId="0" borderId="5" xfId="122" applyFont="1" applyFill="1" applyBorder="1">
      <alignment vertical="center"/>
    </xf>
    <xf numFmtId="4" fontId="22" fillId="0" borderId="2" xfId="150" applyNumberFormat="1" applyFont="1" applyFill="1" applyBorder="1" applyAlignment="1">
      <alignment horizontal="right" vertical="center" wrapText="1"/>
    </xf>
    <xf numFmtId="180" fontId="28" fillId="0" borderId="2" xfId="153" applyNumberFormat="1" applyFont="1" applyFill="1" applyBorder="1" applyAlignment="1">
      <alignment horizontal="right" vertical="center" wrapText="1"/>
    </xf>
    <xf numFmtId="180" fontId="22" fillId="0" borderId="2" xfId="56" applyNumberFormat="1" applyFont="1" applyFill="1" applyBorder="1" applyAlignment="1" applyProtection="1">
      <alignment horizontal="right" vertical="center" wrapText="1"/>
    </xf>
    <xf numFmtId="0" fontId="22" fillId="0" borderId="2" xfId="122" applyFont="1" applyFill="1" applyBorder="1">
      <alignment vertical="center"/>
    </xf>
    <xf numFmtId="180" fontId="22" fillId="0" borderId="7" xfId="56" applyNumberFormat="1" applyFont="1" applyFill="1" applyBorder="1" applyAlignment="1" applyProtection="1">
      <alignment horizontal="right" vertical="center" wrapText="1"/>
    </xf>
    <xf numFmtId="178" fontId="22" fillId="0" borderId="3" xfId="56" applyNumberFormat="1" applyFont="1" applyFill="1" applyBorder="1" applyAlignment="1">
      <alignment horizontal="left" vertical="center" wrapText="1"/>
    </xf>
    <xf numFmtId="178" fontId="22" fillId="0" borderId="5" xfId="56" applyNumberFormat="1" applyFont="1" applyFill="1" applyBorder="1" applyAlignment="1">
      <alignment horizontal="left" vertical="center" wrapText="1"/>
    </xf>
    <xf numFmtId="180" fontId="22" fillId="0" borderId="8" xfId="56" applyNumberFormat="1" applyFont="1" applyFill="1" applyBorder="1" applyAlignment="1" applyProtection="1">
      <alignment horizontal="right" vertical="center" wrapText="1"/>
    </xf>
    <xf numFmtId="178" fontId="22" fillId="0" borderId="4" xfId="56" applyNumberFormat="1" applyFont="1" applyFill="1" applyBorder="1" applyAlignment="1">
      <alignment horizontal="left" vertical="center"/>
    </xf>
    <xf numFmtId="0" fontId="22" fillId="0" borderId="3" xfId="56" applyFont="1" applyFill="1" applyBorder="1" applyAlignment="1">
      <alignment horizontal="left" vertical="center" wrapText="1"/>
    </xf>
    <xf numFmtId="0" fontId="22" fillId="0" borderId="5" xfId="56" applyFont="1" applyFill="1" applyBorder="1" applyAlignment="1">
      <alignment horizontal="left" vertical="center" wrapText="1"/>
    </xf>
    <xf numFmtId="0" fontId="22" fillId="0" borderId="2" xfId="152" applyFont="1" applyFill="1" applyBorder="1" applyAlignment="1">
      <alignment vertical="center" wrapText="1"/>
    </xf>
    <xf numFmtId="180" fontId="22" fillId="0" borderId="2" xfId="152" applyNumberFormat="1" applyFont="1" applyFill="1" applyBorder="1" applyAlignment="1">
      <alignment horizontal="right" vertical="center" wrapText="1"/>
    </xf>
    <xf numFmtId="0" fontId="22" fillId="0" borderId="3" xfId="152" applyFont="1" applyFill="1" applyBorder="1" applyAlignment="1">
      <alignment vertical="center" wrapText="1"/>
    </xf>
    <xf numFmtId="0" fontId="22" fillId="0" borderId="5" xfId="152" applyFont="1" applyFill="1" applyBorder="1" applyAlignment="1">
      <alignment vertical="center" wrapText="1"/>
    </xf>
    <xf numFmtId="0" fontId="22" fillId="0" borderId="3" xfId="152" applyFont="1" applyFill="1" applyBorder="1" applyAlignment="1">
      <alignment horizontal="center" vertical="center" wrapText="1"/>
    </xf>
    <xf numFmtId="0" fontId="22" fillId="0" borderId="5" xfId="152" applyFont="1" applyFill="1" applyBorder="1" applyAlignment="1">
      <alignment horizontal="center" vertical="center" wrapText="1"/>
    </xf>
    <xf numFmtId="0" fontId="22" fillId="0" borderId="2" xfId="150" applyFont="1" applyFill="1" applyBorder="1" applyAlignment="1">
      <alignment horizontal="left" vertical="center" wrapText="1"/>
    </xf>
    <xf numFmtId="180" fontId="22" fillId="0" borderId="2" xfId="150" applyNumberFormat="1" applyFont="1" applyFill="1" applyBorder="1" applyAlignment="1">
      <alignment horizontal="right" vertical="center" wrapText="1"/>
    </xf>
    <xf numFmtId="0" fontId="22" fillId="0" borderId="3" xfId="150" applyFont="1" applyFill="1" applyBorder="1" applyAlignment="1">
      <alignment horizontal="left" vertical="center" wrapText="1"/>
    </xf>
    <xf numFmtId="0" fontId="22" fillId="0" borderId="5" xfId="150" applyFont="1" applyFill="1" applyBorder="1" applyAlignment="1">
      <alignment horizontal="left" vertical="center" wrapText="1"/>
    </xf>
    <xf numFmtId="0" fontId="22" fillId="0" borderId="3" xfId="56" applyFont="1" applyFill="1" applyBorder="1" applyAlignment="1">
      <alignment vertical="center"/>
    </xf>
    <xf numFmtId="0" fontId="22" fillId="0" borderId="5" xfId="56" applyFont="1" applyFill="1" applyBorder="1" applyAlignment="1">
      <alignment vertical="center"/>
    </xf>
    <xf numFmtId="0" fontId="22" fillId="0" borderId="2" xfId="122" applyFont="1" applyFill="1" applyBorder="1" applyAlignment="1">
      <alignment horizontal="center" vertical="center"/>
    </xf>
    <xf numFmtId="0" fontId="0" fillId="0" borderId="0" xfId="150" applyFont="1" applyAlignment="1">
      <alignment wrapText="1"/>
    </xf>
    <xf numFmtId="0" fontId="0" fillId="0" borderId="0" xfId="152">
      <alignment vertical="center"/>
    </xf>
    <xf numFmtId="0" fontId="0" fillId="0" borderId="0" xfId="152" applyAlignment="1">
      <alignment vertical="center"/>
    </xf>
    <xf numFmtId="182" fontId="22" fillId="0" borderId="1" xfId="150" applyNumberFormat="1" applyFont="1" applyFill="1" applyBorder="1" applyAlignment="1" applyProtection="1">
      <alignment horizontal="right" vertical="center" wrapText="1"/>
    </xf>
    <xf numFmtId="0" fontId="22" fillId="0" borderId="2" xfId="150" applyFont="1" applyBorder="1" applyAlignment="1">
      <alignment horizontal="centerContinuous"/>
    </xf>
    <xf numFmtId="0" fontId="22" fillId="0" borderId="2" xfId="150" applyFont="1" applyBorder="1" applyAlignment="1">
      <alignment horizontal="centerContinuous" vertical="center"/>
    </xf>
    <xf numFmtId="186" fontId="22" fillId="0" borderId="4" xfId="150" applyNumberFormat="1" applyFont="1" applyFill="1" applyBorder="1" applyAlignment="1" applyProtection="1">
      <alignment horizontal="center" vertical="center"/>
    </xf>
    <xf numFmtId="49" fontId="22" fillId="2" borderId="2" xfId="150" applyNumberFormat="1" applyFont="1" applyFill="1" applyBorder="1" applyAlignment="1">
      <alignment horizontal="center" vertical="center" wrapText="1"/>
    </xf>
    <xf numFmtId="49" fontId="22" fillId="2" borderId="6" xfId="150" applyNumberFormat="1" applyFont="1" applyFill="1" applyBorder="1" applyAlignment="1">
      <alignment horizontal="center" vertical="center" wrapText="1"/>
    </xf>
    <xf numFmtId="0" fontId="22" fillId="0" borderId="2" xfId="150" applyFont="1" applyBorder="1" applyAlignment="1">
      <alignment horizontal="center" vertical="center" wrapText="1"/>
    </xf>
    <xf numFmtId="49" fontId="22" fillId="2" borderId="2" xfId="150" applyNumberFormat="1" applyFont="1" applyFill="1" applyBorder="1" applyAlignment="1">
      <alignment horizontal="center" vertical="center"/>
    </xf>
    <xf numFmtId="49" fontId="22" fillId="2" borderId="8" xfId="150" applyNumberFormat="1" applyFont="1" applyFill="1" applyBorder="1" applyAlignment="1">
      <alignment horizontal="center" vertical="center" wrapText="1"/>
    </xf>
    <xf numFmtId="0" fontId="22" fillId="0" borderId="0" xfId="152" applyFont="1" applyFill="1">
      <alignment vertical="center"/>
    </xf>
    <xf numFmtId="180" fontId="22" fillId="0" borderId="2" xfId="150" applyNumberFormat="1" applyFont="1" applyFill="1" applyBorder="1" applyAlignment="1" applyProtection="1">
      <alignment horizontal="right" vertical="center" wrapText="1"/>
    </xf>
    <xf numFmtId="4" fontId="22" fillId="0" borderId="2" xfId="150" applyNumberFormat="1" applyFont="1" applyFill="1" applyBorder="1" applyAlignment="1" applyProtection="1">
      <alignment horizontal="right" vertical="center" wrapText="1"/>
    </xf>
    <xf numFmtId="0" fontId="22" fillId="0" borderId="3" xfId="22" applyNumberFormat="1" applyFont="1" applyFill="1" applyBorder="1" applyAlignment="1" applyProtection="1">
      <alignment horizontal="center" vertical="center"/>
    </xf>
    <xf numFmtId="0" fontId="22" fillId="0" borderId="4" xfId="22" applyNumberFormat="1" applyFont="1" applyFill="1" applyBorder="1" applyAlignment="1" applyProtection="1">
      <alignment horizontal="center" vertical="center"/>
    </xf>
    <xf numFmtId="0" fontId="22" fillId="0" borderId="5" xfId="22" applyNumberFormat="1" applyFont="1" applyFill="1" applyBorder="1" applyAlignment="1" applyProtection="1">
      <alignment horizontal="center" vertical="center"/>
    </xf>
    <xf numFmtId="0" fontId="22" fillId="0" borderId="6" xfId="22" applyNumberFormat="1" applyFont="1" applyFill="1" applyBorder="1" applyAlignment="1" applyProtection="1">
      <alignment horizontal="center" vertical="center"/>
    </xf>
    <xf numFmtId="0" fontId="22" fillId="0" borderId="2" xfId="22" applyNumberFormat="1" applyFont="1" applyFill="1" applyBorder="1" applyAlignment="1" applyProtection="1">
      <alignment horizontal="center" vertical="center" wrapText="1"/>
    </xf>
    <xf numFmtId="0" fontId="22" fillId="0" borderId="2" xfId="22" applyNumberFormat="1" applyFont="1" applyFill="1" applyBorder="1" applyAlignment="1" applyProtection="1">
      <alignment horizontal="center" vertical="center"/>
    </xf>
    <xf numFmtId="183" fontId="22" fillId="0" borderId="2" xfId="22" applyNumberFormat="1" applyFont="1" applyFill="1" applyBorder="1" applyAlignment="1" applyProtection="1">
      <alignment horizontal="center" vertical="center"/>
    </xf>
    <xf numFmtId="181" fontId="22" fillId="0" borderId="2" xfId="22" applyNumberFormat="1" applyFont="1" applyFill="1" applyBorder="1" applyAlignment="1" applyProtection="1">
      <alignment horizontal="center" vertical="center"/>
    </xf>
    <xf numFmtId="0" fontId="22" fillId="0" borderId="7" xfId="22" applyNumberFormat="1" applyFont="1" applyFill="1" applyBorder="1" applyAlignment="1" applyProtection="1">
      <alignment horizontal="center" vertical="center"/>
    </xf>
    <xf numFmtId="0" fontId="22" fillId="0" borderId="2" xfId="22" applyFont="1" applyBorder="1" applyAlignment="1">
      <alignment horizontal="center" vertical="center"/>
    </xf>
    <xf numFmtId="0" fontId="22" fillId="0" borderId="8" xfId="22" applyNumberFormat="1" applyFont="1" applyFill="1" applyBorder="1" applyAlignment="1" applyProtection="1">
      <alignment horizontal="center" vertical="center"/>
    </xf>
    <xf numFmtId="0" fontId="22" fillId="0" borderId="2" xfId="149" applyFont="1" applyBorder="1" applyAlignment="1">
      <alignment horizontal="center" vertical="center"/>
    </xf>
    <xf numFmtId="49" fontId="22" fillId="0" borderId="2" xfId="149" applyNumberFormat="1" applyFont="1" applyFill="1" applyBorder="1" applyAlignment="1">
      <alignment horizontal="left" vertical="center"/>
    </xf>
    <xf numFmtId="49" fontId="22" fillId="0" borderId="2" xfId="22" applyNumberFormat="1" applyFont="1" applyFill="1" applyBorder="1" applyAlignment="1">
      <alignment horizontal="left" vertical="center"/>
    </xf>
    <xf numFmtId="49" fontId="22" fillId="0" borderId="2" xfId="22" applyNumberFormat="1" applyFont="1" applyFill="1" applyBorder="1" applyAlignment="1">
      <alignment horizontal="left" vertical="center" wrapText="1"/>
    </xf>
    <xf numFmtId="180" fontId="22" fillId="0" borderId="2" xfId="22" applyNumberFormat="1" applyFont="1" applyFill="1" applyBorder="1" applyAlignment="1">
      <alignment horizontal="right" vertical="center"/>
    </xf>
    <xf numFmtId="0" fontId="22" fillId="0" borderId="3" xfId="22" applyFont="1" applyBorder="1" applyAlignment="1">
      <alignment horizontal="center" vertical="center"/>
    </xf>
    <xf numFmtId="0" fontId="22" fillId="0" borderId="4" xfId="22" applyFont="1" applyBorder="1" applyAlignment="1">
      <alignment horizontal="center" vertical="center"/>
    </xf>
    <xf numFmtId="0" fontId="22" fillId="0" borderId="5" xfId="22" applyFont="1" applyBorder="1" applyAlignment="1">
      <alignment horizontal="center" vertical="center"/>
    </xf>
    <xf numFmtId="0" fontId="4" fillId="0" borderId="0" xfId="37" applyFont="1" applyAlignment="1"/>
    <xf numFmtId="0" fontId="4" fillId="0" borderId="0" xfId="37" applyFont="1" applyFill="1" applyAlignment="1"/>
    <xf numFmtId="0" fontId="4" fillId="0" borderId="0" xfId="37" applyAlignment="1"/>
    <xf numFmtId="0" fontId="29" fillId="0" borderId="0" xfId="37" applyNumberFormat="1" applyFont="1" applyFill="1" applyAlignment="1" applyProtection="1">
      <alignment horizontal="center" vertical="center"/>
    </xf>
    <xf numFmtId="0" fontId="4" fillId="0" borderId="1" xfId="37" applyFont="1" applyFill="1" applyBorder="1" applyAlignment="1">
      <alignment vertical="center"/>
    </xf>
    <xf numFmtId="0" fontId="4" fillId="0" borderId="0" xfId="37" applyFont="1" applyFill="1" applyAlignment="1">
      <alignment vertical="center"/>
    </xf>
    <xf numFmtId="0" fontId="4" fillId="0" borderId="2" xfId="37" applyFont="1" applyFill="1" applyBorder="1" applyAlignment="1">
      <alignment horizontal="center" vertical="center"/>
    </xf>
    <xf numFmtId="0" fontId="4" fillId="0" borderId="2" xfId="37" applyNumberFormat="1" applyFont="1" applyFill="1" applyBorder="1" applyAlignment="1" applyProtection="1">
      <alignment horizontal="center" vertical="center"/>
    </xf>
    <xf numFmtId="49" fontId="4" fillId="2" borderId="2" xfId="37" applyNumberFormat="1" applyFont="1" applyFill="1" applyBorder="1" applyAlignment="1">
      <alignment horizontal="center" vertical="center" wrapText="1"/>
    </xf>
    <xf numFmtId="49" fontId="4" fillId="2" borderId="3" xfId="37" applyNumberFormat="1" applyFont="1" applyFill="1" applyBorder="1" applyAlignment="1">
      <alignment horizontal="center" vertical="center" wrapText="1"/>
    </xf>
    <xf numFmtId="49" fontId="4" fillId="2" borderId="4" xfId="37" applyNumberFormat="1" applyFont="1" applyFill="1" applyBorder="1" applyAlignment="1">
      <alignment horizontal="center" vertical="center" wrapText="1"/>
    </xf>
    <xf numFmtId="49" fontId="4" fillId="2" borderId="6" xfId="37" applyNumberFormat="1" applyFont="1" applyFill="1" applyBorder="1" applyAlignment="1">
      <alignment horizontal="center" vertical="center" wrapText="1"/>
    </xf>
    <xf numFmtId="49" fontId="4" fillId="2" borderId="8" xfId="37" applyNumberFormat="1" applyFont="1" applyFill="1" applyBorder="1" applyAlignment="1">
      <alignment horizontal="center" vertical="center" wrapText="1"/>
    </xf>
    <xf numFmtId="0" fontId="4" fillId="0" borderId="6" xfId="37" applyFont="1" applyBorder="1" applyAlignment="1">
      <alignment horizontal="center" vertical="center"/>
    </xf>
    <xf numFmtId="0" fontId="4" fillId="0" borderId="6" xfId="37" applyFont="1" applyFill="1" applyBorder="1" applyAlignment="1">
      <alignment horizontal="center" vertical="center"/>
    </xf>
    <xf numFmtId="49" fontId="4" fillId="0" borderId="2" xfId="37" applyNumberFormat="1" applyFont="1" applyFill="1" applyBorder="1" applyAlignment="1" applyProtection="1">
      <alignment horizontal="left" vertical="center"/>
    </xf>
    <xf numFmtId="49" fontId="4" fillId="0" borderId="3" xfId="37" applyNumberFormat="1" applyFont="1" applyFill="1" applyBorder="1" applyAlignment="1" applyProtection="1">
      <alignment horizontal="left" vertical="center" wrapText="1"/>
    </xf>
    <xf numFmtId="180" fontId="4" fillId="0" borderId="3" xfId="37" applyNumberFormat="1" applyFont="1" applyFill="1" applyBorder="1" applyAlignment="1" applyProtection="1">
      <alignment horizontal="right" vertical="center" wrapText="1"/>
    </xf>
    <xf numFmtId="180" fontId="4" fillId="0" borderId="2" xfId="37" applyNumberFormat="1" applyFont="1" applyFill="1" applyBorder="1" applyAlignment="1" applyProtection="1">
      <alignment horizontal="right" vertical="center" wrapText="1"/>
    </xf>
    <xf numFmtId="49" fontId="4" fillId="2" borderId="5" xfId="37" applyNumberFormat="1" applyFont="1" applyFill="1" applyBorder="1" applyAlignment="1">
      <alignment horizontal="center" vertical="center" wrapText="1"/>
    </xf>
    <xf numFmtId="0" fontId="4" fillId="0" borderId="0" xfId="37" applyFont="1" applyFill="1" applyAlignment="1">
      <alignment horizontal="right" vertical="center"/>
    </xf>
    <xf numFmtId="0" fontId="4" fillId="0" borderId="0" xfId="56" applyFill="1" applyAlignment="1"/>
    <xf numFmtId="0" fontId="4" fillId="0" borderId="0" xfId="56" applyAlignment="1"/>
    <xf numFmtId="0" fontId="24" fillId="0" borderId="0" xfId="56" applyFont="1" applyAlignment="1">
      <alignment horizontal="center" vertical="center"/>
    </xf>
    <xf numFmtId="49" fontId="22" fillId="0" borderId="1" xfId="56" applyNumberFormat="1" applyFont="1" applyFill="1" applyBorder="1" applyAlignment="1" applyProtection="1">
      <alignment vertical="center"/>
    </xf>
    <xf numFmtId="0" fontId="0" fillId="0" borderId="0" xfId="137">
      <alignment vertical="center"/>
    </xf>
    <xf numFmtId="0" fontId="0" fillId="0" borderId="15" xfId="137" applyFont="1" applyBorder="1" applyAlignment="1">
      <alignment horizontal="center" vertical="center"/>
    </xf>
    <xf numFmtId="0" fontId="0" fillId="0" borderId="15" xfId="137" applyBorder="1" applyAlignment="1">
      <alignment horizontal="center" vertical="center"/>
    </xf>
    <xf numFmtId="0" fontId="0" fillId="0" borderId="16" xfId="137" applyFont="1" applyBorder="1" applyAlignment="1">
      <alignment horizontal="center" vertical="center"/>
    </xf>
    <xf numFmtId="0" fontId="23" fillId="0" borderId="17" xfId="56" applyFont="1" applyFill="1" applyBorder="1" applyAlignment="1">
      <alignment horizontal="center" vertical="center"/>
    </xf>
    <xf numFmtId="0" fontId="23" fillId="0" borderId="3" xfId="56" applyFont="1" applyFill="1" applyBorder="1" applyAlignment="1">
      <alignment horizontal="center" vertical="center"/>
    </xf>
    <xf numFmtId="0" fontId="23" fillId="0" borderId="5" xfId="56" applyFont="1" applyFill="1" applyBorder="1" applyAlignment="1">
      <alignment horizontal="center" vertical="center"/>
    </xf>
    <xf numFmtId="0" fontId="23" fillId="0" borderId="2" xfId="56" applyFont="1" applyBorder="1" applyAlignment="1">
      <alignment horizontal="center" vertical="center"/>
    </xf>
    <xf numFmtId="0" fontId="23" fillId="0" borderId="5" xfId="56" applyFont="1" applyBorder="1" applyAlignment="1">
      <alignment horizontal="center" vertical="center"/>
    </xf>
    <xf numFmtId="0" fontId="23" fillId="0" borderId="18" xfId="56" applyFont="1" applyFill="1" applyBorder="1" applyAlignment="1">
      <alignment horizontal="center" vertical="center"/>
    </xf>
    <xf numFmtId="0" fontId="23" fillId="0" borderId="6" xfId="56" applyFont="1" applyFill="1" applyBorder="1" applyAlignment="1">
      <alignment horizontal="center" vertical="center" wrapText="1"/>
    </xf>
    <xf numFmtId="0" fontId="23" fillId="0" borderId="3" xfId="56" applyFont="1" applyBorder="1" applyAlignment="1">
      <alignment horizontal="center" vertical="center"/>
    </xf>
    <xf numFmtId="0" fontId="23" fillId="0" borderId="19" xfId="56" applyFont="1" applyFill="1" applyBorder="1" applyAlignment="1">
      <alignment horizontal="center" vertical="center"/>
    </xf>
    <xf numFmtId="0" fontId="23" fillId="0" borderId="8" xfId="56" applyFont="1" applyFill="1" applyBorder="1" applyAlignment="1">
      <alignment horizontal="center" vertical="center" wrapText="1"/>
    </xf>
    <xf numFmtId="0" fontId="23" fillId="0" borderId="14" xfId="56" applyFont="1" applyBorder="1" applyAlignment="1">
      <alignment horizontal="center" vertical="center"/>
    </xf>
    <xf numFmtId="178" fontId="4" fillId="0" borderId="3" xfId="56" applyNumberFormat="1" applyFont="1" applyFill="1" applyBorder="1" applyAlignment="1">
      <alignment horizontal="left" vertical="center"/>
    </xf>
    <xf numFmtId="180" fontId="4" fillId="0" borderId="6" xfId="56" applyNumberFormat="1" applyFont="1" applyFill="1" applyBorder="1" applyAlignment="1" applyProtection="1">
      <alignment horizontal="right" vertical="center" wrapText="1"/>
    </xf>
    <xf numFmtId="178" fontId="4" fillId="0" borderId="4" xfId="56" applyNumberFormat="1" applyFont="1" applyFill="1" applyBorder="1" applyAlignment="1">
      <alignment horizontal="left" vertical="center"/>
    </xf>
    <xf numFmtId="184" fontId="4" fillId="0" borderId="6" xfId="56" applyNumberFormat="1" applyFont="1" applyFill="1" applyBorder="1" applyAlignment="1" applyProtection="1">
      <alignment horizontal="right" vertical="center" wrapText="1"/>
    </xf>
    <xf numFmtId="180" fontId="4" fillId="0" borderId="2" xfId="56" applyNumberFormat="1" applyFill="1" applyBorder="1" applyAlignment="1">
      <alignment horizontal="right" vertical="center" wrapText="1"/>
    </xf>
    <xf numFmtId="180" fontId="4" fillId="0" borderId="2" xfId="56" applyNumberFormat="1" applyFont="1" applyFill="1" applyBorder="1" applyAlignment="1" applyProtection="1">
      <alignment horizontal="right" vertical="center" wrapText="1"/>
    </xf>
    <xf numFmtId="180" fontId="4" fillId="0" borderId="7" xfId="56" applyNumberFormat="1" applyFont="1" applyFill="1" applyBorder="1" applyAlignment="1" applyProtection="1">
      <alignment horizontal="right" vertical="center" wrapText="1"/>
    </xf>
    <xf numFmtId="178" fontId="4" fillId="0" borderId="4" xfId="56" applyNumberFormat="1" applyFont="1" applyFill="1" applyBorder="1" applyAlignment="1" applyProtection="1">
      <alignment horizontal="left" vertical="center"/>
    </xf>
    <xf numFmtId="180" fontId="25" fillId="0" borderId="0" xfId="136" applyNumberFormat="1" applyFont="1" applyFill="1" applyAlignment="1">
      <alignment horizontal="right" vertical="center" wrapText="1"/>
    </xf>
    <xf numFmtId="178" fontId="4" fillId="0" borderId="3" xfId="56" applyNumberFormat="1" applyFont="1" applyFill="1" applyBorder="1" applyAlignment="1">
      <alignment horizontal="left" vertical="center" wrapText="1"/>
    </xf>
    <xf numFmtId="180" fontId="4" fillId="0" borderId="8" xfId="56" applyNumberFormat="1" applyFont="1" applyFill="1" applyBorder="1" applyAlignment="1" applyProtection="1">
      <alignment horizontal="right" vertical="center" wrapText="1"/>
    </xf>
    <xf numFmtId="178" fontId="4" fillId="0" borderId="11" xfId="56" applyNumberFormat="1" applyFont="1" applyFill="1" applyBorder="1" applyAlignment="1">
      <alignment horizontal="left" vertical="center"/>
    </xf>
    <xf numFmtId="178" fontId="4" fillId="0" borderId="3" xfId="56" applyNumberFormat="1" applyFont="1" applyFill="1" applyBorder="1" applyAlignment="1" applyProtection="1">
      <alignment horizontal="left" vertical="center"/>
    </xf>
    <xf numFmtId="184" fontId="4" fillId="0" borderId="2" xfId="56" applyNumberFormat="1" applyFont="1" applyFill="1" applyBorder="1" applyAlignment="1"/>
    <xf numFmtId="180" fontId="4" fillId="0" borderId="2" xfId="56" applyNumberFormat="1" applyFill="1" applyBorder="1" applyAlignment="1">
      <alignment vertical="center"/>
    </xf>
    <xf numFmtId="0" fontId="4" fillId="0" borderId="3" xfId="56" applyFont="1" applyFill="1" applyBorder="1" applyAlignment="1">
      <alignment vertical="center" wrapText="1"/>
    </xf>
    <xf numFmtId="184" fontId="4" fillId="0" borderId="2" xfId="56" applyNumberFormat="1" applyFont="1" applyBorder="1" applyAlignment="1"/>
    <xf numFmtId="180" fontId="4" fillId="0" borderId="2" xfId="56" applyNumberFormat="1" applyBorder="1" applyAlignment="1">
      <alignment horizontal="right" vertical="center" wrapText="1"/>
    </xf>
    <xf numFmtId="0" fontId="4" fillId="0" borderId="3" xfId="56" applyFont="1" applyBorder="1" applyAlignment="1">
      <alignment vertical="center" wrapText="1"/>
    </xf>
    <xf numFmtId="0" fontId="4" fillId="0" borderId="2" xfId="56" applyFont="1" applyFill="1" applyBorder="1" applyAlignment="1"/>
    <xf numFmtId="184" fontId="4" fillId="0" borderId="2" xfId="56" applyNumberFormat="1" applyFont="1" applyFill="1" applyBorder="1" applyAlignment="1" applyProtection="1">
      <alignment horizontal="right" vertical="center"/>
    </xf>
    <xf numFmtId="0" fontId="4" fillId="0" borderId="3" xfId="56" applyFont="1" applyBorder="1" applyAlignment="1">
      <alignment vertical="center"/>
    </xf>
    <xf numFmtId="0" fontId="4" fillId="0" borderId="5" xfId="56" applyFont="1" applyFill="1" applyBorder="1" applyAlignment="1">
      <alignment horizontal="left" vertical="center"/>
    </xf>
    <xf numFmtId="180" fontId="4" fillId="0" borderId="2" xfId="56" applyNumberFormat="1" applyBorder="1" applyAlignment="1">
      <alignment vertical="center"/>
    </xf>
    <xf numFmtId="0" fontId="4" fillId="0" borderId="2" xfId="56" applyFont="1" applyFill="1" applyBorder="1" applyAlignment="1">
      <alignment horizontal="center" vertical="center"/>
    </xf>
    <xf numFmtId="0" fontId="1" fillId="0" borderId="2" xfId="136" applyFill="1" applyBorder="1">
      <alignment vertical="center"/>
    </xf>
    <xf numFmtId="0" fontId="4" fillId="0" borderId="3" xfId="56" applyFont="1" applyFill="1" applyBorder="1" applyAlignment="1">
      <alignment vertical="center"/>
    </xf>
    <xf numFmtId="0" fontId="4" fillId="0" borderId="3" xfId="56" applyFont="1" applyFill="1" applyBorder="1" applyAlignment="1">
      <alignment horizontal="center" vertical="center"/>
    </xf>
    <xf numFmtId="0" fontId="4" fillId="0" borderId="4" xfId="56" applyFont="1" applyFill="1" applyBorder="1" applyAlignment="1">
      <alignment horizontal="center" vertical="center"/>
    </xf>
    <xf numFmtId="0" fontId="22" fillId="0" borderId="0" xfId="56" applyFont="1" applyFill="1" applyAlignment="1">
      <alignment horizontal="right" vertical="center"/>
    </xf>
    <xf numFmtId="0" fontId="23" fillId="0" borderId="6" xfId="56" applyFont="1" applyBorder="1" applyAlignment="1">
      <alignment horizontal="center" vertical="center"/>
    </xf>
    <xf numFmtId="0" fontId="23" fillId="0" borderId="6" xfId="56" applyFont="1" applyBorder="1" applyAlignment="1">
      <alignment horizontal="center" vertical="center" wrapText="1"/>
    </xf>
    <xf numFmtId="0" fontId="23" fillId="0" borderId="8" xfId="56" applyFont="1" applyBorder="1" applyAlignment="1">
      <alignment horizontal="center" vertical="center"/>
    </xf>
    <xf numFmtId="0" fontId="23" fillId="0" borderId="8" xfId="56" applyFont="1" applyBorder="1" applyAlignment="1">
      <alignment horizontal="center" vertical="center" wrapText="1"/>
    </xf>
    <xf numFmtId="4" fontId="4" fillId="0" borderId="0" xfId="56" applyNumberFormat="1" applyFill="1" applyAlignment="1"/>
  </cellXfs>
  <cellStyles count="185">
    <cellStyle name="常规" xfId="0" builtinId="0"/>
    <cellStyle name="千位分隔" xfId="1" builtinId="3"/>
    <cellStyle name="40% - 着色 2_11国有资本经营预算收支表" xfId="2"/>
    <cellStyle name="着色 1 2" xfId="3"/>
    <cellStyle name="20% - 着色 5 2" xfId="4"/>
    <cellStyle name="货币" xfId="5" builtinId="4"/>
    <cellStyle name="20% - 着色 6 3" xfId="6"/>
    <cellStyle name="千位分隔[0]" xfId="7" builtinId="6"/>
    <cellStyle name="40% - 着色 1" xfId="8"/>
    <cellStyle name="百分比" xfId="9" builtinId="5"/>
    <cellStyle name="常规_2012年国有资本经营预算收支总表" xfId="10"/>
    <cellStyle name="60% - 着色 4_11国有资本经营预算收支表" xfId="11"/>
    <cellStyle name="40% - 着色 3" xfId="12"/>
    <cellStyle name="货币[0]" xfId="13" builtinId="7"/>
    <cellStyle name="20% - 着色 2 3" xfId="14"/>
    <cellStyle name="20% - 强调文字颜色 2" xfId="15"/>
    <cellStyle name="差_64242C78E6FB009AE0530A08AF09009A" xfId="16"/>
    <cellStyle name="20% - 着色 2 2" xfId="17"/>
    <cellStyle name="20% - 强调文字颜色 1" xfId="18"/>
    <cellStyle name="20% - 着色 2 2 2" xfId="19"/>
    <cellStyle name="20% - 强调文字颜色 3" xfId="20"/>
    <cellStyle name="20% - 着色 4_11国有资本经营预算收支表" xfId="21"/>
    <cellStyle name="常规_新报表页" xfId="22"/>
    <cellStyle name="20% - 强调文字颜色 4" xfId="23"/>
    <cellStyle name="20% - 强调文字颜色 5" xfId="24"/>
    <cellStyle name="20% - 强调文字颜色 6" xfId="25"/>
    <cellStyle name="20% - 着色 1" xfId="26"/>
    <cellStyle name="40% - 强调文字颜色 4" xfId="27"/>
    <cellStyle name="检查单元格" xfId="28"/>
    <cellStyle name="20% - 着色 1 2" xfId="29"/>
    <cellStyle name="40% - 着色 1_615D2EB13C93010EE0530A0804CC5EB5" xfId="30"/>
    <cellStyle name="20% - 着色 1 2 2" xfId="31"/>
    <cellStyle name="20% - 着色 1 3" xfId="32"/>
    <cellStyle name="20% - 着色 1_11国有资本经营预算收支表" xfId="33"/>
    <cellStyle name="20% - 着色 2" xfId="34"/>
    <cellStyle name="40% - 强调文字颜色 5" xfId="35"/>
    <cellStyle name="着色 1" xfId="36"/>
    <cellStyle name="常规_417C619A877700A6E0530A08AF0800A6" xfId="37"/>
    <cellStyle name="20% - 着色 5" xfId="38"/>
    <cellStyle name="20% - 着色 2_11国有资本经营预算收支表" xfId="39"/>
    <cellStyle name="着色 5 2" xfId="40"/>
    <cellStyle name="20% - 着色 3" xfId="41"/>
    <cellStyle name="40% - 强调文字颜色 6" xfId="42"/>
    <cellStyle name="20% - 着色 3 2" xfId="43"/>
    <cellStyle name="20% - 着色 4 3" xfId="44"/>
    <cellStyle name="20% - 着色 3 2 2" xfId="45"/>
    <cellStyle name="20% - 着色 3_11国有资本经营预算收支表" xfId="46"/>
    <cellStyle name="20% - 着色 3 3" xfId="47"/>
    <cellStyle name="20% - 着色 4" xfId="48"/>
    <cellStyle name="着色 2" xfId="49"/>
    <cellStyle name="20% - 着色 6" xfId="50"/>
    <cellStyle name="20% - 着色 4 2" xfId="51"/>
    <cellStyle name="着色 2 2" xfId="52"/>
    <cellStyle name="20% - 着色 6 2" xfId="53"/>
    <cellStyle name="20% - 着色 4 2 2" xfId="54"/>
    <cellStyle name="着色 2_11国有资本经营预算收支表" xfId="55"/>
    <cellStyle name="常规_405C3AAC5CC200BEE0530A08AF0800BE" xfId="56"/>
    <cellStyle name="20% - 着色 6_11国有资本经营预算收支表" xfId="57"/>
    <cellStyle name="20% - 着色 5 2 2" xfId="58"/>
    <cellStyle name="20% - 着色 5 3" xfId="59"/>
    <cellStyle name="40% - 着色 4 2" xfId="60"/>
    <cellStyle name="40% - 着色 2 2 2" xfId="61"/>
    <cellStyle name="着色 1_11国有资本经营预算收支表" xfId="62"/>
    <cellStyle name="20% - 着色 5_11国有资本经营预算收支表" xfId="63"/>
    <cellStyle name="40% - 强调文字颜色 3" xfId="64"/>
    <cellStyle name="20% - 着色 6 2 2" xfId="65"/>
    <cellStyle name="40% - 强调文字颜色 1" xfId="66"/>
    <cellStyle name="40% - 强调文字颜色 2" xfId="67"/>
    <cellStyle name="40% - 着色 1 2" xfId="68"/>
    <cellStyle name="40% - 着色 1 2 2" xfId="69"/>
    <cellStyle name="40% - 着色 2 3" xfId="70"/>
    <cellStyle name="40% - 着色 1 3" xfId="71"/>
    <cellStyle name="40% - 着色 2" xfId="72"/>
    <cellStyle name="差_739A1D085E6BA23CE0500A0A064B1AD1" xfId="73"/>
    <cellStyle name="40% - 着色 4" xfId="74"/>
    <cellStyle name="40% - 着色 2 2" xfId="75"/>
    <cellStyle name="40% - 着色 3 2" xfId="76"/>
    <cellStyle name="40% - 着色 4_11国有资本经营预算收支表" xfId="77"/>
    <cellStyle name="40% - 着色 3 2 2" xfId="78"/>
    <cellStyle name="60% - 强调文字颜色 1" xfId="79"/>
    <cellStyle name="40% - 着色 3 3" xfId="80"/>
    <cellStyle name="着色 4" xfId="81"/>
    <cellStyle name="40% - 着色 3_11国有资本经营预算收支表" xfId="82"/>
    <cellStyle name="40% - 着色 4 2 2" xfId="83"/>
    <cellStyle name="40% - 着色 4 3" xfId="84"/>
    <cellStyle name="40% - 着色 5" xfId="85"/>
    <cellStyle name="链接单元格" xfId="86"/>
    <cellStyle name="差_67D34CE2EC6AAB52E050080A1CAF164B" xfId="87"/>
    <cellStyle name="40% - 着色 5 2" xfId="88"/>
    <cellStyle name="40% - 着色 5 2 2" xfId="89"/>
    <cellStyle name="40% - 着色 5 3" xfId="90"/>
    <cellStyle name="40% - 着色 5_615D2EB13C93010EE0530A0804CC5EB5" xfId="91"/>
    <cellStyle name="40% - 着色 6" xfId="92"/>
    <cellStyle name="40% - 着色 6 2" xfId="93"/>
    <cellStyle name="40% - 着色 6 2 2" xfId="94"/>
    <cellStyle name="40% - 着色 6 3" xfId="95"/>
    <cellStyle name="40% - 着色 6_11国有资本经营预算收支表" xfId="96"/>
    <cellStyle name="60% - 强调文字颜色 2" xfId="97"/>
    <cellStyle name="60% - 强调文字颜色 3" xfId="98"/>
    <cellStyle name="60% - 强调文字颜色 4" xfId="99"/>
    <cellStyle name="60% - 着色 6 2" xfId="100"/>
    <cellStyle name="60% - 强调文字颜色 5" xfId="101"/>
    <cellStyle name="60% - 强调文字颜色 6" xfId="102"/>
    <cellStyle name="60% - 着色 1" xfId="103"/>
    <cellStyle name="60% - 着色 1 2" xfId="104"/>
    <cellStyle name="60% - 着色 1_11国有资本经营预算收支表" xfId="105"/>
    <cellStyle name="60% - 着色 2" xfId="106"/>
    <cellStyle name="60% - 着色 2 2" xfId="107"/>
    <cellStyle name="好_615D2EB13C93010EE0530A0804CC5EB5" xfId="108"/>
    <cellStyle name="60% - 着色 2_11国有资本经营预算收支表" xfId="109"/>
    <cellStyle name="60% - 着色 3" xfId="110"/>
    <cellStyle name="60% - 着色 3 2" xfId="111"/>
    <cellStyle name="60% - 着色 3_11国有资本经营预算收支表" xfId="112"/>
    <cellStyle name="60% - 着色 4" xfId="113"/>
    <cellStyle name="常规_64242C78E6FB009AE0530A08AF09009A" xfId="114"/>
    <cellStyle name="60% - 着色 4 2" xfId="115"/>
    <cellStyle name="常规_12-29日省政府常务会议材料附件" xfId="116"/>
    <cellStyle name="60% - 着色 5" xfId="117"/>
    <cellStyle name="60% - 着色 5 2" xfId="118"/>
    <cellStyle name="60% - 着色 5_615D2EB13C93010EE0530A0804CC5EB5" xfId="119"/>
    <cellStyle name="60% - 着色 6" xfId="120"/>
    <cellStyle name="60% - 着色 6_11国有资本经营预算收支表" xfId="121"/>
    <cellStyle name="百分比_EF4B13E29A0421FAE0430A08200E21FA" xfId="122"/>
    <cellStyle name="标题" xfId="123"/>
    <cellStyle name="标题 1" xfId="124"/>
    <cellStyle name="标题 2" xfId="125"/>
    <cellStyle name="差_64242C78E6F6009AE0530A08AF09009A" xfId="126"/>
    <cellStyle name="标题 3" xfId="127"/>
    <cellStyle name="标题 4" xfId="128"/>
    <cellStyle name="差" xfId="129"/>
    <cellStyle name="差_4901A573031A00CCE0530A08AF0800CC" xfId="130"/>
    <cellStyle name="差_4901E49D450800C2E0530A08AF0800C2" xfId="131"/>
    <cellStyle name="差_615D2EB13C93010EE0530A0804CC5EB5" xfId="132"/>
    <cellStyle name="差_61F0C7FF6ABA0038E0530A0804CC3487" xfId="133"/>
    <cellStyle name="差_64242C78E6F3009AE0530A08AF09009A" xfId="134"/>
    <cellStyle name="常规 11" xfId="135"/>
    <cellStyle name="常规 2" xfId="136"/>
    <cellStyle name="常规 2 2" xfId="137"/>
    <cellStyle name="常规 2_11预算项目支出绩效目标表" xfId="138"/>
    <cellStyle name="常规 2_739A1D085E6BA23CE0500A0A064B1AD1" xfId="139"/>
    <cellStyle name="常规 3" xfId="140"/>
    <cellStyle name="常规 3 2" xfId="141"/>
    <cellStyle name="常规 3_6162030C6A600132E0530A0804CCAD99_c" xfId="142"/>
    <cellStyle name="常规 4" xfId="143"/>
    <cellStyle name="常规 5" xfId="144"/>
    <cellStyle name="常规_11国有资本经营预算收支表" xfId="145"/>
    <cellStyle name="常规_12-29日省政府常务会议材料附件_Sheet2" xfId="146"/>
    <cellStyle name="常规_12-29日省政府常务会议材料附件_Sheet4" xfId="147"/>
    <cellStyle name="常规_3F939A40737200E6E0530A08AF0800E6" xfId="148"/>
    <cellStyle name="常规_417D02D353B900DAE0530A08AF0800DA" xfId="149"/>
    <cellStyle name="常规_439B6CFEF4310134E0530A0804CB25FB" xfId="150"/>
    <cellStyle name="常规_439B6D647C250158E0530A0804CC3FF1" xfId="151"/>
    <cellStyle name="常规_64242C78E6F3009AE0530A08AF09009A" xfId="152"/>
    <cellStyle name="常规_739A1D085E6BA23CE0500A0A064B1AD1" xfId="153"/>
    <cellStyle name="好" xfId="154"/>
    <cellStyle name="好_4901A573031A00CCE0530A08AF0800CC" xfId="155"/>
    <cellStyle name="好_4901E49D450800C2E0530A08AF0800C2" xfId="156"/>
    <cellStyle name="好_61F0C7FF6ABA0038E0530A0804CC3487" xfId="157"/>
    <cellStyle name="好_64242C78E6F6009AE0530A08AF09009A" xfId="158"/>
    <cellStyle name="着色 5_11国有资本经营预算收支表" xfId="159"/>
    <cellStyle name="好_67D34CE2EC6AAB52E050080A1CAF164B" xfId="160"/>
    <cellStyle name="好_739A1D085E6BA23CE0500A0A064B1AD1" xfId="161"/>
    <cellStyle name="汇总" xfId="162"/>
    <cellStyle name="计算" xfId="163"/>
    <cellStyle name="解释性文本" xfId="164"/>
    <cellStyle name="警告文本" xfId="165"/>
    <cellStyle name="强调文字颜色 1" xfId="166"/>
    <cellStyle name="强调文字颜色 2" xfId="167"/>
    <cellStyle name="强调文字颜色 3" xfId="168"/>
    <cellStyle name="强调文字颜色 4" xfId="169"/>
    <cellStyle name="强调文字颜色 5" xfId="170"/>
    <cellStyle name="强调文字颜色 6" xfId="171"/>
    <cellStyle name="着色 5" xfId="172"/>
    <cellStyle name="适中" xfId="173"/>
    <cellStyle name="输出" xfId="174"/>
    <cellStyle name="输入" xfId="175"/>
    <cellStyle name="着色 3" xfId="176"/>
    <cellStyle name="着色 3 2" xfId="177"/>
    <cellStyle name="着色 3_11国有资本经营预算收支表" xfId="178"/>
    <cellStyle name="着色 4 2" xfId="179"/>
    <cellStyle name="着色 4_11国有资本经营预算收支表" xfId="180"/>
    <cellStyle name="着色 6" xfId="181"/>
    <cellStyle name="着色 6 2" xfId="182"/>
    <cellStyle name="着色 6_11国有资本经营预算收支表" xfId="183"/>
    <cellStyle name="注释" xfId="184"/>
  </cellStyles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10" Type="http://schemas.openxmlformats.org/officeDocument/2006/relationships/worksheet" Target="worksheets/sheet10.xml"/><Relationship Id="rId11" Type="http://schemas.openxmlformats.org/officeDocument/2006/relationships/worksheet" Target="worksheets/sheet11.xml"/><Relationship Id="rId12" Type="http://schemas.openxmlformats.org/officeDocument/2006/relationships/externalLink" Target="externalLinks/externalLink1.xml"/><Relationship Id="rId13" Type="http://schemas.openxmlformats.org/officeDocument/2006/relationships/externalLink" Target="externalLinks/externalLink2.xml"/><Relationship Id="rId14" Type="http://schemas.openxmlformats.org/officeDocument/2006/relationships/theme" Target="theme/theme1.xml"/><Relationship Id="rId15" Type="http://schemas.openxmlformats.org/officeDocument/2006/relationships/styles" Target="styles.xml"/><Relationship Id="rId16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worksheet" Target="worksheets/sheet4.xml"/><Relationship Id="rId5" Type="http://schemas.openxmlformats.org/officeDocument/2006/relationships/worksheet" Target="worksheets/sheet5.xml"/><Relationship Id="rId6" Type="http://schemas.openxmlformats.org/officeDocument/2006/relationships/worksheet" Target="worksheets/sheet6.xml"/><Relationship Id="rId7" Type="http://schemas.openxmlformats.org/officeDocument/2006/relationships/worksheet" Target="worksheets/sheet7.xml"/><Relationship Id="rId8" Type="http://schemas.openxmlformats.org/officeDocument/2006/relationships/worksheet" Target="worksheets/sheet8.xml"/><Relationship Id="rId9" Type="http://schemas.openxmlformats.org/officeDocument/2006/relationships/worksheet" Target="worksheets/sheet9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\SHANGHAI_LF\&#39044;&#31639;&#22788;\BY\YS3\97&#20915;&#31639;&#21306;&#21439;&#26368;&#21518;&#27719;&#24635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:\Users\HNCZ\Downloads\2016&#24180;&#39044;&#31639;&#33609;&#26696;1.2\Rar$DI01.390\My Documents\2010&#24180;&#39044;&#31639;\&#21381;&#21153;&#20250;\&#19978;&#20250;&#26448;&#26009;\&#38468;&#34920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P1012001"/>
      <sheetName val=""/>
      <sheetName val="各年度收费、罚没、专项收入.xls_Sheet3"/>
      <sheetName val="表二"/>
      <sheetName val="表五"/>
      <sheetName val="2012.2.2 (整合)"/>
      <sheetName val="2012.2.2"/>
      <sheetName val="全市结转"/>
      <sheetName val="提前告知数"/>
      <sheetName val="总人口"/>
      <sheetName val="基础编码"/>
      <sheetName val="省本级收入预计"/>
      <sheetName val="区划对应表"/>
      <sheetName val="1-4余额表"/>
      <sheetName val="四月份月报"/>
      <sheetName val="XL4Poppy"/>
      <sheetName val="DDETABLE "/>
      <sheetName val="#REF"/>
      <sheetName val="中央"/>
      <sheetName val="01北京市"/>
      <sheetName val="2000地方"/>
      <sheetName val="有效性列表"/>
      <sheetName val="录入表"/>
      <sheetName val="DY-（调整特殊因素）增量对应重点（汇报）"/>
      <sheetName val="C01-1"/>
      <sheetName val="mx"/>
      <sheetName val="单位编码"/>
      <sheetName val="Financ. Overview"/>
      <sheetName val="Toolbox"/>
      <sheetName val="Main"/>
      <sheetName val="_ESList"/>
      <sheetName val="一般预算收入"/>
      <sheetName val="表二 汇总表（业务处填）"/>
      <sheetName val="KKKKKKKK"/>
      <sheetName val="农业人口"/>
      <sheetName val="Open"/>
      <sheetName val="事业发展"/>
      <sheetName val="差异系数"/>
      <sheetName val="data"/>
      <sheetName val="公检法司编制"/>
      <sheetName val="行政编制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附表1"/>
      <sheetName val="附表2"/>
      <sheetName val="2010年基金预算收入计划表"/>
      <sheetName val="2010年基金预算支出计划表"/>
      <sheetName val="附表2 (2)"/>
      <sheetName val="Mp-team 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Times New Roman"/>
        <a:font script="Jpan" typeface="ＭＳ Ｐゴシック"/>
        <a:font script="Khmr" typeface="MoolBoran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Times New Roman"/>
        <a:font script="Yiii" typeface="Microsoft Yi Baiti"/>
      </a:majorFont>
      <a:minorFont>
        <a:latin typeface="Calibri"/>
        <a:ea typeface=""/>
        <a:cs typeface=""/>
        <a:font script="Arab" typeface="Arial"/>
        <a:font script="Beng" typeface="Vrinda"/>
        <a:font script="Cans" typeface="Euphemia"/>
        <a:font script="Cher" typeface="Plantagenet Cherokee"/>
        <a:font script="Deva" typeface="Mangal"/>
        <a:font script="Ethi" typeface="Nyala"/>
        <a:font script="Geor" typeface="Sylfaen"/>
        <a:font script="Gujr" typeface="Shruti"/>
        <a:font script="Guru" typeface="Raavi"/>
        <a:font script="Hang" typeface="맑은 고딕"/>
        <a:font script="Hans" typeface="宋体"/>
        <a:font script="Hant" typeface="新細明體"/>
        <a:font script="Hebr" typeface="Arial"/>
        <a:font script="Jpan" typeface="ＭＳ Ｐゴシック"/>
        <a:font script="Khmr" typeface="DaunPenh"/>
        <a:font script="Knda" typeface="Tunga"/>
        <a:font script="Laoo" typeface="DokChampa"/>
        <a:font script="Mlym" typeface="Kartika"/>
        <a:font script="Mong" typeface="Mongolian Baiti"/>
        <a:font script="Orya" typeface="Kalinga"/>
        <a:font script="Sinh" typeface="Iskoola Pota"/>
        <a:font script="Syrc" typeface="Estrangelo Edessa"/>
        <a:font script="Taml" typeface="Latha"/>
        <a:font script="Telu" typeface="Gautami"/>
        <a:font script="Thaa" typeface="MV Boli"/>
        <a:font script="Thai" typeface="Tahoma"/>
        <a:font script="Tibt" typeface="Microsoft Himalaya"/>
        <a:font script="Uigh" typeface="Microsoft Uighur"/>
        <a:font script="Viet" typeface="Arial"/>
        <a:font script="Yiii" typeface="Microsoft Yi Bait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>
              <a:alpha val="100000"/>
            </a:srgbClr>
          </a:solidFill>
          <a:prstDash val="solid"/>
          <a:miter lim="200000"/>
        </a:ln>
      </a:spPr>
      <a:bodyPr/>
      <a:lstStyle/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34"/>
  <sheetViews>
    <sheetView showGridLines="0" showZeros="0" workbookViewId="0">
      <selection activeCell="A29" sqref="A29"/>
    </sheetView>
  </sheetViews>
  <sheetFormatPr defaultColWidth="6.875" defaultRowHeight="11.25"/>
  <cols>
    <col min="1" max="1" width="28.25" style="227" customWidth="1"/>
    <col min="2" max="2" width="15.625" style="227" customWidth="1"/>
    <col min="3" max="3" width="14.625" style="227" customWidth="1"/>
    <col min="4" max="5" width="12.75" style="227" customWidth="1"/>
    <col min="6" max="6" width="11.875" style="227" customWidth="1"/>
    <col min="7" max="7" width="11.125" style="227" customWidth="1"/>
    <col min="8" max="8" width="13.5" style="227" customWidth="1"/>
    <col min="9" max="9" width="14.25" style="227" customWidth="1"/>
    <col min="10" max="10" width="14.375" style="227" customWidth="1"/>
    <col min="11" max="11" width="13.375" style="227" customWidth="1"/>
    <col min="12" max="12" width="9.75" style="227" customWidth="1"/>
    <col min="13" max="16384" width="6.875" style="227"/>
  </cols>
  <sheetData>
    <row r="1" ht="42" customHeight="1" spans="1:12">
      <c r="A1" s="228" t="s">
        <v>0</v>
      </c>
      <c r="B1" s="228"/>
      <c r="C1" s="228"/>
      <c r="D1" s="228"/>
      <c r="E1" s="228"/>
      <c r="F1" s="228"/>
      <c r="G1" s="228"/>
      <c r="H1" s="228"/>
      <c r="I1" s="228"/>
      <c r="J1" s="228"/>
      <c r="K1" s="228"/>
      <c r="L1" s="228"/>
    </row>
    <row r="2" ht="15" customHeight="1" spans="1:12">
      <c r="A2" s="229" t="s">
        <v>1</v>
      </c>
      <c r="B2" s="230"/>
      <c r="C2" s="230"/>
      <c r="L2" s="274" t="s">
        <v>2</v>
      </c>
    </row>
    <row r="3" ht="21.75" customHeight="1" spans="1:12">
      <c r="A3" s="231" t="s">
        <v>3</v>
      </c>
      <c r="B3" s="232"/>
      <c r="C3" s="233" t="s">
        <v>4</v>
      </c>
      <c r="D3" s="233"/>
      <c r="E3" s="233"/>
      <c r="F3" s="233"/>
      <c r="G3" s="233"/>
      <c r="H3" s="233"/>
      <c r="I3" s="233"/>
      <c r="J3" s="233"/>
      <c r="K3" s="233"/>
      <c r="L3" s="233"/>
    </row>
    <row r="4" ht="18" customHeight="1" spans="1:12">
      <c r="A4" s="234" t="s">
        <v>5</v>
      </c>
      <c r="B4" s="234" t="s">
        <v>6</v>
      </c>
      <c r="C4" s="234" t="s">
        <v>5</v>
      </c>
      <c r="D4" s="234" t="s">
        <v>7</v>
      </c>
      <c r="E4" s="235" t="s">
        <v>8</v>
      </c>
      <c r="F4" s="236"/>
      <c r="G4" s="237" t="s">
        <v>9</v>
      </c>
      <c r="H4" s="238"/>
      <c r="I4" s="238"/>
      <c r="J4" s="238"/>
      <c r="K4" s="238"/>
      <c r="L4" s="238"/>
    </row>
    <row r="5" ht="18.75" customHeight="1" spans="1:12">
      <c r="A5" s="239"/>
      <c r="B5" s="239"/>
      <c r="C5" s="239"/>
      <c r="D5" s="239"/>
      <c r="E5" s="240" t="s">
        <v>10</v>
      </c>
      <c r="F5" s="240" t="s">
        <v>11</v>
      </c>
      <c r="G5" s="241" t="s">
        <v>12</v>
      </c>
      <c r="H5" s="238"/>
      <c r="I5" s="275" t="s">
        <v>13</v>
      </c>
      <c r="J5" s="276" t="s">
        <v>14</v>
      </c>
      <c r="K5" s="276" t="s">
        <v>15</v>
      </c>
      <c r="L5" s="275" t="s">
        <v>16</v>
      </c>
    </row>
    <row r="6" ht="30" customHeight="1" spans="1:12">
      <c r="A6" s="242"/>
      <c r="B6" s="242"/>
      <c r="C6" s="242"/>
      <c r="D6" s="242"/>
      <c r="E6" s="243"/>
      <c r="F6" s="243"/>
      <c r="G6" s="244" t="s">
        <v>17</v>
      </c>
      <c r="H6" s="244" t="s">
        <v>18</v>
      </c>
      <c r="I6" s="277"/>
      <c r="J6" s="278"/>
      <c r="K6" s="278"/>
      <c r="L6" s="277"/>
    </row>
    <row r="7" s="226" customFormat="1" ht="20.1" customHeight="1" spans="1:12">
      <c r="A7" s="245" t="s">
        <v>19</v>
      </c>
      <c r="B7" s="246">
        <v>1047.82</v>
      </c>
      <c r="C7" s="247" t="s">
        <v>20</v>
      </c>
      <c r="D7" s="248">
        <v>337.02</v>
      </c>
      <c r="E7" s="249">
        <v>0</v>
      </c>
      <c r="F7" s="249">
        <v>0</v>
      </c>
      <c r="G7" s="249">
        <v>337.02</v>
      </c>
      <c r="H7" s="249">
        <v>337.02</v>
      </c>
      <c r="I7" s="249">
        <v>0</v>
      </c>
      <c r="J7" s="249">
        <v>0</v>
      </c>
      <c r="K7" s="249">
        <v>0</v>
      </c>
      <c r="L7" s="249">
        <v>0</v>
      </c>
    </row>
    <row r="8" s="226" customFormat="1" ht="20.1" customHeight="1" spans="1:12">
      <c r="A8" s="245" t="s">
        <v>21</v>
      </c>
      <c r="B8" s="250">
        <v>1047.82</v>
      </c>
      <c r="C8" s="247" t="s">
        <v>22</v>
      </c>
      <c r="D8" s="248">
        <v>303.62</v>
      </c>
      <c r="E8" s="249">
        <v>0</v>
      </c>
      <c r="F8" s="249">
        <v>0</v>
      </c>
      <c r="G8" s="249">
        <v>303.62</v>
      </c>
      <c r="H8" s="249">
        <v>303.62</v>
      </c>
      <c r="I8" s="249">
        <v>0</v>
      </c>
      <c r="J8" s="249">
        <v>0</v>
      </c>
      <c r="K8" s="249">
        <v>0</v>
      </c>
      <c r="L8" s="249">
        <v>0</v>
      </c>
    </row>
    <row r="9" s="226" customFormat="1" ht="20.1" customHeight="1" spans="1:12">
      <c r="A9" s="245" t="s">
        <v>23</v>
      </c>
      <c r="B9" s="251">
        <v>0</v>
      </c>
      <c r="C9" s="252" t="s">
        <v>24</v>
      </c>
      <c r="D9" s="248">
        <v>33.4</v>
      </c>
      <c r="E9" s="249">
        <v>0</v>
      </c>
      <c r="F9" s="249">
        <v>0</v>
      </c>
      <c r="G9" s="249">
        <v>33.4</v>
      </c>
      <c r="H9" s="249">
        <v>33.4</v>
      </c>
      <c r="I9" s="249">
        <v>0</v>
      </c>
      <c r="J9" s="249">
        <v>0</v>
      </c>
      <c r="K9" s="249">
        <v>0</v>
      </c>
      <c r="L9" s="249">
        <v>0</v>
      </c>
    </row>
    <row r="10" s="226" customFormat="1" ht="20.1" customHeight="1" spans="1:12">
      <c r="A10" s="245" t="s">
        <v>25</v>
      </c>
      <c r="B10" s="246">
        <v>0</v>
      </c>
      <c r="C10" s="252" t="s">
        <v>26</v>
      </c>
      <c r="D10" s="248">
        <v>710.8</v>
      </c>
      <c r="E10" s="249">
        <v>0</v>
      </c>
      <c r="F10" s="249">
        <v>0</v>
      </c>
      <c r="G10" s="249">
        <v>710.8</v>
      </c>
      <c r="H10" s="249">
        <v>710.8</v>
      </c>
      <c r="I10" s="249">
        <v>0</v>
      </c>
      <c r="J10" s="249">
        <v>0</v>
      </c>
      <c r="K10" s="249">
        <v>0</v>
      </c>
      <c r="L10" s="249">
        <v>0</v>
      </c>
    </row>
    <row r="11" s="226" customFormat="1" ht="20.1" customHeight="1" spans="1:18">
      <c r="A11" s="245" t="s">
        <v>27</v>
      </c>
      <c r="B11" s="250">
        <v>0</v>
      </c>
      <c r="C11" s="247" t="s">
        <v>28</v>
      </c>
      <c r="D11" s="248">
        <v>710.8</v>
      </c>
      <c r="E11" s="249">
        <v>0</v>
      </c>
      <c r="F11" s="249">
        <v>0</v>
      </c>
      <c r="G11" s="253">
        <v>710.8</v>
      </c>
      <c r="H11" s="249">
        <v>710.8</v>
      </c>
      <c r="I11" s="249">
        <v>0</v>
      </c>
      <c r="J11" s="249">
        <v>0</v>
      </c>
      <c r="K11" s="249">
        <v>0</v>
      </c>
      <c r="L11" s="249">
        <v>0</v>
      </c>
      <c r="M11" s="279"/>
      <c r="N11" s="279"/>
      <c r="O11" s="279"/>
      <c r="P11" s="279"/>
      <c r="Q11" s="279"/>
      <c r="R11" s="279"/>
    </row>
    <row r="12" s="226" customFormat="1" ht="20.1" customHeight="1" spans="1:12">
      <c r="A12" s="254" t="s">
        <v>29</v>
      </c>
      <c r="B12" s="255">
        <v>0</v>
      </c>
      <c r="C12" s="252" t="s">
        <v>30</v>
      </c>
      <c r="D12" s="248">
        <v>0</v>
      </c>
      <c r="E12" s="249">
        <v>0</v>
      </c>
      <c r="F12" s="249">
        <v>0</v>
      </c>
      <c r="G12" s="249">
        <v>0</v>
      </c>
      <c r="H12" s="249">
        <v>0</v>
      </c>
      <c r="I12" s="249">
        <v>0</v>
      </c>
      <c r="J12" s="249">
        <v>0</v>
      </c>
      <c r="K12" s="249">
        <v>0</v>
      </c>
      <c r="L12" s="249">
        <v>0</v>
      </c>
    </row>
    <row r="13" s="226" customFormat="1" ht="20.1" customHeight="1" spans="1:12">
      <c r="A13" s="256" t="s">
        <v>31</v>
      </c>
      <c r="B13" s="251">
        <v>0</v>
      </c>
      <c r="C13" s="257"/>
      <c r="D13" s="258"/>
      <c r="E13" s="259"/>
      <c r="F13" s="259"/>
      <c r="G13" s="259"/>
      <c r="H13" s="249"/>
      <c r="I13" s="259"/>
      <c r="J13" s="259"/>
      <c r="K13" s="259"/>
      <c r="L13" s="259"/>
    </row>
    <row r="14" s="226" customFormat="1" ht="20.1" customHeight="1" spans="1:12">
      <c r="A14" s="260" t="s">
        <v>32</v>
      </c>
      <c r="B14" s="246">
        <v>0</v>
      </c>
      <c r="C14" s="257"/>
      <c r="D14" s="258"/>
      <c r="E14" s="259"/>
      <c r="F14" s="259"/>
      <c r="G14" s="259"/>
      <c r="H14" s="249"/>
      <c r="I14" s="259"/>
      <c r="J14" s="259"/>
      <c r="K14" s="259"/>
      <c r="L14" s="259"/>
    </row>
    <row r="15" ht="20.1" customHeight="1" spans="1:12">
      <c r="A15" s="260"/>
      <c r="B15" s="246"/>
      <c r="C15" s="257"/>
      <c r="D15" s="261"/>
      <c r="E15" s="259"/>
      <c r="F15" s="259"/>
      <c r="G15" s="259"/>
      <c r="H15" s="262"/>
      <c r="I15" s="259"/>
      <c r="J15" s="268"/>
      <c r="K15" s="268"/>
      <c r="L15" s="268"/>
    </row>
    <row r="16" ht="20.1" customHeight="1" spans="1:12">
      <c r="A16" s="263"/>
      <c r="B16" s="250"/>
      <c r="C16" s="264"/>
      <c r="D16" s="265"/>
      <c r="E16" s="259"/>
      <c r="F16" s="259"/>
      <c r="G16" s="259"/>
      <c r="H16" s="262"/>
      <c r="I16" s="268"/>
      <c r="J16" s="268"/>
      <c r="K16" s="268"/>
      <c r="L16" s="268"/>
    </row>
    <row r="17" ht="20.1" customHeight="1" spans="1:12">
      <c r="A17" s="266"/>
      <c r="B17" s="255"/>
      <c r="C17" s="267"/>
      <c r="D17" s="265"/>
      <c r="E17" s="259"/>
      <c r="F17" s="268"/>
      <c r="G17" s="259"/>
      <c r="H17" s="262"/>
      <c r="I17" s="259"/>
      <c r="J17" s="259"/>
      <c r="K17" s="268"/>
      <c r="L17" s="268"/>
    </row>
    <row r="18" s="226" customFormat="1" ht="20.1" customHeight="1" spans="1:12">
      <c r="A18" s="269" t="s">
        <v>33</v>
      </c>
      <c r="B18" s="246">
        <v>1047.82</v>
      </c>
      <c r="C18" s="270"/>
      <c r="D18" s="270"/>
      <c r="E18" s="259"/>
      <c r="F18" s="259"/>
      <c r="G18" s="259"/>
      <c r="H18" s="249"/>
      <c r="I18" s="259"/>
      <c r="J18" s="259"/>
      <c r="K18" s="259"/>
      <c r="L18" s="259"/>
    </row>
    <row r="19" s="226" customFormat="1" ht="20.1" customHeight="1" spans="1:12">
      <c r="A19" s="271" t="s">
        <v>34</v>
      </c>
      <c r="B19" s="250">
        <v>0</v>
      </c>
      <c r="C19" s="270"/>
      <c r="D19" s="270"/>
      <c r="E19" s="259"/>
      <c r="F19" s="259"/>
      <c r="G19" s="259"/>
      <c r="H19" s="249"/>
      <c r="I19" s="259"/>
      <c r="J19" s="259"/>
      <c r="K19" s="259"/>
      <c r="L19" s="259"/>
    </row>
    <row r="20" s="226" customFormat="1" ht="20.1" customHeight="1" spans="1:12">
      <c r="A20" s="271" t="s">
        <v>35</v>
      </c>
      <c r="B20" s="255">
        <v>0</v>
      </c>
      <c r="C20" s="270"/>
      <c r="D20" s="270"/>
      <c r="E20" s="259"/>
      <c r="F20" s="259"/>
      <c r="G20" s="259"/>
      <c r="H20" s="249"/>
      <c r="I20" s="259"/>
      <c r="J20" s="259"/>
      <c r="K20" s="259"/>
      <c r="L20" s="259"/>
    </row>
    <row r="21" s="226" customFormat="1" ht="20.1" customHeight="1" spans="1:12">
      <c r="A21" s="271" t="s">
        <v>36</v>
      </c>
      <c r="B21" s="255">
        <v>0</v>
      </c>
      <c r="C21" s="270"/>
      <c r="D21" s="270"/>
      <c r="E21" s="259"/>
      <c r="F21" s="259"/>
      <c r="G21" s="259"/>
      <c r="H21" s="249"/>
      <c r="I21" s="259"/>
      <c r="J21" s="259"/>
      <c r="K21" s="259"/>
      <c r="L21" s="259"/>
    </row>
    <row r="22" s="226" customFormat="1" ht="20.1" customHeight="1" spans="1:12">
      <c r="A22" s="272" t="s">
        <v>37</v>
      </c>
      <c r="B22" s="255">
        <v>1047.82</v>
      </c>
      <c r="C22" s="273" t="s">
        <v>38</v>
      </c>
      <c r="D22" s="255">
        <v>1047.82</v>
      </c>
      <c r="E22" s="249">
        <v>0</v>
      </c>
      <c r="F22" s="249">
        <v>0</v>
      </c>
      <c r="G22" s="249">
        <v>1047.82</v>
      </c>
      <c r="H22" s="249">
        <v>1047.82</v>
      </c>
      <c r="I22" s="249">
        <v>0</v>
      </c>
      <c r="J22" s="249">
        <v>0</v>
      </c>
      <c r="K22" s="249">
        <v>0</v>
      </c>
      <c r="L22" s="249">
        <v>0</v>
      </c>
    </row>
    <row r="23" ht="9.75" customHeight="1" spans="2:2">
      <c r="B23" s="226"/>
    </row>
    <row r="24" spans="8:8">
      <c r="H24" s="226"/>
    </row>
    <row r="27" spans="3:3">
      <c r="C27" s="226"/>
    </row>
    <row r="28" spans="2:2">
      <c r="B28" s="226"/>
    </row>
    <row r="34" spans="10:10">
      <c r="J34" s="226"/>
    </row>
  </sheetData>
  <mergeCells count="16">
    <mergeCell ref="A1:L1"/>
    <mergeCell ref="A3:B3"/>
    <mergeCell ref="C3:L3"/>
    <mergeCell ref="E4:F4"/>
    <mergeCell ref="G4:L4"/>
    <mergeCell ref="G5:H5"/>
    <mergeCell ref="A4:A6"/>
    <mergeCell ref="B4:B6"/>
    <mergeCell ref="C4:C6"/>
    <mergeCell ref="D4:D6"/>
    <mergeCell ref="E5:E6"/>
    <mergeCell ref="F5:F6"/>
    <mergeCell ref="I5:I6"/>
    <mergeCell ref="J5:J6"/>
    <mergeCell ref="K5:K6"/>
    <mergeCell ref="L5:L6"/>
  </mergeCells>
  <printOptions horizontalCentered="1"/>
  <pageMargins left="0.747916666666667" right="0.747916666666667" top="0.984027777777778" bottom="0.984027777777778" header="0.511805555555556" footer="0.511805555555556"/>
  <pageSetup paperSize="9" scale="70" fitToHeight="100" orientation="landscape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12"/>
  <sheetViews>
    <sheetView showGridLines="0" showZeros="0" workbookViewId="0">
      <selection activeCell="A1" sqref="A1:C1"/>
    </sheetView>
  </sheetViews>
  <sheetFormatPr defaultColWidth="9" defaultRowHeight="14.25" outlineLevelCol="3"/>
  <cols>
    <col min="1" max="1" width="32.375" customWidth="1"/>
    <col min="2" max="2" width="33" customWidth="1"/>
    <col min="3" max="3" width="19.625" customWidth="1"/>
  </cols>
  <sheetData>
    <row r="1" ht="42" customHeight="1" spans="1:3">
      <c r="A1" s="19" t="s">
        <v>256</v>
      </c>
      <c r="B1" s="19"/>
      <c r="C1" s="19"/>
    </row>
    <row r="2" ht="20.1" customHeight="1" spans="1:3">
      <c r="A2" s="20" t="s">
        <v>1</v>
      </c>
      <c r="B2" s="21"/>
      <c r="C2" s="22" t="s">
        <v>2</v>
      </c>
    </row>
    <row r="3" ht="20.1" customHeight="1" spans="1:3">
      <c r="A3" s="23" t="s">
        <v>257</v>
      </c>
      <c r="B3" s="23" t="s">
        <v>258</v>
      </c>
      <c r="C3" s="23" t="s">
        <v>6</v>
      </c>
    </row>
    <row r="4" s="1" customFormat="1" ht="23.25" customHeight="1" spans="1:4">
      <c r="A4" s="24"/>
      <c r="B4" s="25" t="s">
        <v>7</v>
      </c>
      <c r="C4" s="26">
        <f>C5</f>
        <v>71.44</v>
      </c>
      <c r="D4" s="27"/>
    </row>
    <row r="5" ht="23.25" customHeight="1" spans="1:3">
      <c r="A5" s="24" t="s">
        <v>225</v>
      </c>
      <c r="B5" s="25"/>
      <c r="C5" s="26">
        <f>SUM(C6:C12)</f>
        <v>71.44</v>
      </c>
    </row>
    <row r="6" ht="23.25" customHeight="1" spans="1:3">
      <c r="A6" s="24" t="s">
        <v>259</v>
      </c>
      <c r="B6" s="25" t="s">
        <v>209</v>
      </c>
      <c r="C6" s="26">
        <v>4.22</v>
      </c>
    </row>
    <row r="7" ht="23.25" customHeight="1" spans="1:3">
      <c r="A7" s="24" t="s">
        <v>259</v>
      </c>
      <c r="B7" s="25" t="s">
        <v>225</v>
      </c>
      <c r="C7" s="26">
        <v>1.12</v>
      </c>
    </row>
    <row r="8" ht="23.25" customHeight="1" spans="1:3">
      <c r="A8" s="24" t="s">
        <v>260</v>
      </c>
      <c r="B8" s="25" t="s">
        <v>209</v>
      </c>
      <c r="C8" s="26">
        <v>4</v>
      </c>
    </row>
    <row r="9" ht="23.25" customHeight="1" spans="1:3">
      <c r="A9" s="24" t="s">
        <v>261</v>
      </c>
      <c r="B9" s="25" t="s">
        <v>209</v>
      </c>
      <c r="C9" s="26">
        <v>1</v>
      </c>
    </row>
    <row r="10" ht="23.25" customHeight="1" spans="1:3">
      <c r="A10" s="24" t="s">
        <v>262</v>
      </c>
      <c r="B10" s="25" t="s">
        <v>263</v>
      </c>
      <c r="C10" s="26">
        <v>60</v>
      </c>
    </row>
    <row r="11" ht="23.25" customHeight="1" spans="1:3">
      <c r="A11" s="24" t="s">
        <v>264</v>
      </c>
      <c r="B11" s="25" t="s">
        <v>214</v>
      </c>
      <c r="C11" s="26">
        <v>1</v>
      </c>
    </row>
    <row r="12" ht="23.25" customHeight="1" spans="1:3">
      <c r="A12" s="24" t="s">
        <v>265</v>
      </c>
      <c r="B12" s="25" t="s">
        <v>266</v>
      </c>
      <c r="C12" s="26">
        <v>0.1</v>
      </c>
    </row>
  </sheetData>
  <mergeCells count="1">
    <mergeCell ref="A1:C1"/>
  </mergeCells>
  <printOptions horizontalCentered="1"/>
  <pageMargins left="0.747916666666667" right="0.747916666666667" top="0.984027777777778" bottom="0.984027777777778" header="0.511805555555556" footer="0.511805555555556"/>
  <pageSetup paperSize="9" scale="95" fitToHeight="99" orientation="portrait" horizontalDpi="200" verticalDpi="300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I31"/>
  <sheetViews>
    <sheetView showGridLines="0" showZeros="0" tabSelected="1" topLeftCell="A9" workbookViewId="0">
      <selection activeCell="D8" sqref="D8:I8"/>
    </sheetView>
  </sheetViews>
  <sheetFormatPr defaultColWidth="9" defaultRowHeight="14.25"/>
  <cols>
    <col min="1" max="1" width="7.375" customWidth="1"/>
    <col min="2" max="2" width="7.5" customWidth="1"/>
    <col min="3" max="3" width="14.625" customWidth="1"/>
    <col min="4" max="4" width="10.125" customWidth="1"/>
    <col min="5" max="5" width="7" customWidth="1"/>
    <col min="6" max="6" width="14.75" customWidth="1"/>
    <col min="7" max="7" width="9.875" customWidth="1"/>
    <col min="8" max="8" width="8.5" customWidth="1"/>
    <col min="9" max="9" width="8.25" customWidth="1"/>
  </cols>
  <sheetData>
    <row r="1" ht="37.5" customHeight="1" spans="1:9">
      <c r="A1" s="2" t="s">
        <v>267</v>
      </c>
      <c r="B1" s="2"/>
      <c r="C1" s="2"/>
      <c r="D1" s="2"/>
      <c r="E1" s="2"/>
      <c r="F1" s="2"/>
      <c r="G1" s="2"/>
      <c r="H1" s="2"/>
      <c r="I1" s="2"/>
    </row>
    <row r="2" ht="36.75" customHeight="1" spans="1:9">
      <c r="A2" s="3" t="s">
        <v>268</v>
      </c>
      <c r="B2" s="4"/>
      <c r="C2" s="4"/>
      <c r="D2" s="5"/>
      <c r="E2" s="6"/>
      <c r="F2" s="7" t="s">
        <v>269</v>
      </c>
      <c r="G2" s="7"/>
      <c r="H2" s="8"/>
      <c r="I2" s="8"/>
    </row>
    <row r="3" ht="34.5" customHeight="1" spans="1:9">
      <c r="A3" s="9" t="s">
        <v>270</v>
      </c>
      <c r="B3" s="9"/>
      <c r="C3" s="9"/>
      <c r="D3" s="9" t="s">
        <v>271</v>
      </c>
      <c r="E3" s="9"/>
      <c r="F3" s="9"/>
      <c r="G3" s="9"/>
      <c r="H3" s="9"/>
      <c r="I3" s="9"/>
    </row>
    <row r="4" ht="34.5" customHeight="1" spans="1:9">
      <c r="A4" s="9" t="s">
        <v>272</v>
      </c>
      <c r="B4" s="9"/>
      <c r="C4" s="9"/>
      <c r="D4" s="9" t="s">
        <v>273</v>
      </c>
      <c r="E4" s="9"/>
      <c r="F4" s="9" t="s">
        <v>274</v>
      </c>
      <c r="G4" s="9" t="s">
        <v>275</v>
      </c>
      <c r="H4" s="9"/>
      <c r="I4" s="9"/>
    </row>
    <row r="5" ht="34.5" customHeight="1" spans="1:9">
      <c r="A5" s="10" t="s">
        <v>276</v>
      </c>
      <c r="B5" s="10"/>
      <c r="C5" s="10"/>
      <c r="D5" s="10" t="s">
        <v>277</v>
      </c>
      <c r="E5" s="10"/>
      <c r="F5" s="9"/>
      <c r="G5" s="9"/>
      <c r="H5" s="9"/>
      <c r="I5" s="9"/>
    </row>
    <row r="6" ht="34.5" customHeight="1" spans="1:9">
      <c r="A6" s="10"/>
      <c r="B6" s="10"/>
      <c r="C6" s="10"/>
      <c r="D6" s="10" t="s">
        <v>278</v>
      </c>
      <c r="E6" s="10"/>
      <c r="F6" s="10">
        <v>107.04</v>
      </c>
      <c r="G6" s="10"/>
      <c r="H6" s="10"/>
      <c r="I6" s="10"/>
    </row>
    <row r="7" s="1" customFormat="1" ht="34.5" customHeight="1" spans="1:9">
      <c r="A7" s="10"/>
      <c r="B7" s="10"/>
      <c r="C7" s="10"/>
      <c r="D7" s="11" t="s">
        <v>16</v>
      </c>
      <c r="E7" s="11"/>
      <c r="F7" s="12">
        <v>0</v>
      </c>
      <c r="G7" s="11"/>
      <c r="H7" s="11"/>
      <c r="I7" s="11"/>
    </row>
    <row r="8" ht="34.5" customHeight="1" spans="1:9">
      <c r="A8" s="10" t="s">
        <v>279</v>
      </c>
      <c r="B8" s="10"/>
      <c r="C8" s="10"/>
      <c r="D8" s="13" t="s">
        <v>280</v>
      </c>
      <c r="E8" s="13"/>
      <c r="F8" s="13"/>
      <c r="G8" s="13"/>
      <c r="H8" s="13"/>
      <c r="I8" s="13"/>
    </row>
    <row r="9" ht="157.5" customHeight="1" spans="1:9">
      <c r="A9" s="9" t="s">
        <v>281</v>
      </c>
      <c r="B9" s="9"/>
      <c r="C9" s="9"/>
      <c r="D9" s="14" t="s">
        <v>282</v>
      </c>
      <c r="E9" s="14"/>
      <c r="F9" s="14"/>
      <c r="G9" s="14"/>
      <c r="H9" s="14"/>
      <c r="I9" s="14"/>
    </row>
    <row r="10" ht="36" customHeight="1" spans="1:9">
      <c r="A10" s="15" t="s">
        <v>283</v>
      </c>
      <c r="B10" s="10" t="s">
        <v>284</v>
      </c>
      <c r="C10" s="16" t="s">
        <v>285</v>
      </c>
      <c r="D10" s="16" t="s">
        <v>286</v>
      </c>
      <c r="E10" s="16"/>
      <c r="F10" s="16"/>
      <c r="G10" s="16"/>
      <c r="H10" s="16" t="s">
        <v>287</v>
      </c>
      <c r="I10" s="16"/>
    </row>
    <row r="11" ht="23.25" customHeight="1" spans="1:9">
      <c r="A11" s="15"/>
      <c r="B11" s="10" t="s">
        <v>288</v>
      </c>
      <c r="C11" s="9" t="s">
        <v>289</v>
      </c>
      <c r="D11" s="9" t="s">
        <v>290</v>
      </c>
      <c r="E11" s="9"/>
      <c r="F11" s="9"/>
      <c r="G11" s="9"/>
      <c r="H11" s="17">
        <v>0.98</v>
      </c>
      <c r="I11" s="9"/>
    </row>
    <row r="12" ht="23.25" customHeight="1" spans="1:9">
      <c r="A12" s="15"/>
      <c r="B12" s="10"/>
      <c r="C12" s="9"/>
      <c r="D12" s="9"/>
      <c r="E12" s="9"/>
      <c r="F12" s="9"/>
      <c r="G12" s="9"/>
      <c r="H12" s="9"/>
      <c r="I12" s="9"/>
    </row>
    <row r="13" ht="23.25" customHeight="1" spans="1:9">
      <c r="A13" s="15"/>
      <c r="B13" s="10"/>
      <c r="C13" s="9"/>
      <c r="D13" s="9"/>
      <c r="E13" s="9"/>
      <c r="F13" s="9"/>
      <c r="G13" s="9"/>
      <c r="H13" s="9"/>
      <c r="I13" s="9"/>
    </row>
    <row r="14" ht="23.25" customHeight="1" spans="1:9">
      <c r="A14" s="15"/>
      <c r="B14" s="10"/>
      <c r="C14" s="9" t="s">
        <v>291</v>
      </c>
      <c r="D14" s="9" t="s">
        <v>292</v>
      </c>
      <c r="E14" s="9"/>
      <c r="F14" s="9"/>
      <c r="G14" s="9"/>
      <c r="H14" s="17">
        <v>0.98</v>
      </c>
      <c r="I14" s="9"/>
    </row>
    <row r="15" ht="23.25" customHeight="1" spans="1:9">
      <c r="A15" s="15"/>
      <c r="B15" s="10"/>
      <c r="C15" s="9"/>
      <c r="D15" s="9"/>
      <c r="E15" s="9"/>
      <c r="F15" s="9"/>
      <c r="G15" s="9"/>
      <c r="H15" s="9"/>
      <c r="I15" s="9"/>
    </row>
    <row r="16" ht="23.25" customHeight="1" spans="1:9">
      <c r="A16" s="15"/>
      <c r="B16" s="10"/>
      <c r="C16" s="9"/>
      <c r="D16" s="9"/>
      <c r="E16" s="9"/>
      <c r="F16" s="9"/>
      <c r="G16" s="9"/>
      <c r="H16" s="9"/>
      <c r="I16" s="9"/>
    </row>
    <row r="17" spans="1:9">
      <c r="A17" s="15"/>
      <c r="B17" s="10"/>
      <c r="C17" s="9" t="s">
        <v>293</v>
      </c>
      <c r="D17" s="18" t="s">
        <v>294</v>
      </c>
      <c r="E17" s="18"/>
      <c r="F17" s="18"/>
      <c r="G17" s="18"/>
      <c r="H17" s="17">
        <v>0.98</v>
      </c>
      <c r="I17" s="9"/>
    </row>
    <row r="18" ht="23.25" customHeight="1" spans="1:9">
      <c r="A18" s="15"/>
      <c r="B18" s="10"/>
      <c r="C18" s="9"/>
      <c r="D18" s="9"/>
      <c r="E18" s="9"/>
      <c r="F18" s="9"/>
      <c r="G18" s="9"/>
      <c r="H18" s="9"/>
      <c r="I18" s="9"/>
    </row>
    <row r="19" ht="23.25" customHeight="1" spans="1:9">
      <c r="A19" s="15"/>
      <c r="B19" s="10"/>
      <c r="C19" s="9"/>
      <c r="D19" s="9"/>
      <c r="E19" s="9"/>
      <c r="F19" s="9"/>
      <c r="G19" s="9"/>
      <c r="H19" s="9"/>
      <c r="I19" s="9"/>
    </row>
    <row r="20" ht="23.25" customHeight="1" spans="1:9">
      <c r="A20" s="15"/>
      <c r="B20" s="10"/>
      <c r="C20" s="9" t="s">
        <v>295</v>
      </c>
      <c r="D20" s="9" t="s">
        <v>296</v>
      </c>
      <c r="E20" s="9"/>
      <c r="F20" s="9"/>
      <c r="G20" s="9"/>
      <c r="H20" s="17">
        <v>0.98</v>
      </c>
      <c r="I20" s="9"/>
    </row>
    <row r="21" ht="23.25" customHeight="1" spans="1:9">
      <c r="A21" s="15"/>
      <c r="B21" s="10"/>
      <c r="C21" s="9"/>
      <c r="D21" s="9"/>
      <c r="E21" s="9"/>
      <c r="F21" s="9"/>
      <c r="G21" s="9"/>
      <c r="H21" s="9"/>
      <c r="I21" s="9"/>
    </row>
    <row r="22" ht="23.25" customHeight="1" spans="1:9">
      <c r="A22" s="15"/>
      <c r="B22" s="10"/>
      <c r="C22" s="9"/>
      <c r="D22" s="9"/>
      <c r="E22" s="9"/>
      <c r="F22" s="9"/>
      <c r="G22" s="9"/>
      <c r="H22" s="9"/>
      <c r="I22" s="9"/>
    </row>
    <row r="23" ht="23.25" customHeight="1" spans="1:9">
      <c r="A23" s="15" t="s">
        <v>283</v>
      </c>
      <c r="B23" s="10" t="s">
        <v>297</v>
      </c>
      <c r="C23" s="10" t="s">
        <v>298</v>
      </c>
      <c r="D23" s="9"/>
      <c r="E23" s="9"/>
      <c r="F23" s="9"/>
      <c r="G23" s="9"/>
      <c r="H23" s="9"/>
      <c r="I23" s="9"/>
    </row>
    <row r="24" ht="23.25" customHeight="1" spans="1:9">
      <c r="A24" s="15"/>
      <c r="B24" s="10"/>
      <c r="C24" s="10"/>
      <c r="D24" s="9"/>
      <c r="E24" s="9"/>
      <c r="F24" s="9"/>
      <c r="G24" s="9"/>
      <c r="H24" s="9"/>
      <c r="I24" s="9"/>
    </row>
    <row r="25" ht="23.25" customHeight="1" spans="1:9">
      <c r="A25" s="15"/>
      <c r="B25" s="10"/>
      <c r="C25" s="10" t="s">
        <v>299</v>
      </c>
      <c r="D25" s="18" t="s">
        <v>300</v>
      </c>
      <c r="E25" s="18"/>
      <c r="F25" s="18"/>
      <c r="G25" s="18"/>
      <c r="H25" s="17">
        <v>0.98</v>
      </c>
      <c r="I25" s="9"/>
    </row>
    <row r="26" ht="23.25" customHeight="1" spans="1:9">
      <c r="A26" s="15"/>
      <c r="B26" s="10"/>
      <c r="C26" s="10"/>
      <c r="D26" s="9"/>
      <c r="E26" s="9"/>
      <c r="F26" s="9"/>
      <c r="G26" s="9"/>
      <c r="H26" s="9"/>
      <c r="I26" s="9"/>
    </row>
    <row r="27" ht="23.25" customHeight="1" spans="1:9">
      <c r="A27" s="15"/>
      <c r="B27" s="10"/>
      <c r="C27" s="10" t="s">
        <v>301</v>
      </c>
      <c r="D27" s="9"/>
      <c r="E27" s="9"/>
      <c r="F27" s="9"/>
      <c r="G27" s="9"/>
      <c r="H27" s="9"/>
      <c r="I27" s="9"/>
    </row>
    <row r="28" ht="23.25" customHeight="1" spans="1:9">
      <c r="A28" s="15"/>
      <c r="B28" s="10"/>
      <c r="C28" s="10"/>
      <c r="D28" s="9"/>
      <c r="E28" s="9"/>
      <c r="F28" s="9"/>
      <c r="G28" s="9"/>
      <c r="H28" s="9"/>
      <c r="I28" s="9"/>
    </row>
    <row r="29" ht="23.25" customHeight="1" spans="1:9">
      <c r="A29" s="15"/>
      <c r="B29" s="10"/>
      <c r="C29" s="10" t="s">
        <v>302</v>
      </c>
      <c r="D29" s="9" t="s">
        <v>303</v>
      </c>
      <c r="E29" s="9"/>
      <c r="F29" s="9"/>
      <c r="G29" s="9"/>
      <c r="H29" s="17">
        <v>0.98</v>
      </c>
      <c r="I29" s="9"/>
    </row>
    <row r="30" ht="23.25" customHeight="1" spans="1:9">
      <c r="A30" s="15"/>
      <c r="B30" s="10"/>
      <c r="C30" s="10"/>
      <c r="D30" s="9"/>
      <c r="E30" s="9"/>
      <c r="F30" s="9"/>
      <c r="G30" s="9"/>
      <c r="H30" s="9"/>
      <c r="I30" s="9"/>
    </row>
    <row r="31" ht="60" customHeight="1" spans="1:9">
      <c r="A31" s="15"/>
      <c r="B31" s="10" t="s">
        <v>304</v>
      </c>
      <c r="C31" s="10" t="s">
        <v>305</v>
      </c>
      <c r="D31" s="18" t="s">
        <v>306</v>
      </c>
      <c r="E31" s="18"/>
      <c r="F31" s="18"/>
      <c r="G31" s="18"/>
      <c r="H31" s="17">
        <v>0.98</v>
      </c>
      <c r="I31" s="9"/>
    </row>
  </sheetData>
  <mergeCells count="75">
    <mergeCell ref="A1:I1"/>
    <mergeCell ref="A2:C2"/>
    <mergeCell ref="F2:G2"/>
    <mergeCell ref="A3:C3"/>
    <mergeCell ref="D3:I3"/>
    <mergeCell ref="A4:C4"/>
    <mergeCell ref="D4:E4"/>
    <mergeCell ref="G4:I4"/>
    <mergeCell ref="D5:E5"/>
    <mergeCell ref="F5:I5"/>
    <mergeCell ref="D6:E6"/>
    <mergeCell ref="F6:I6"/>
    <mergeCell ref="D7:E7"/>
    <mergeCell ref="F7:I7"/>
    <mergeCell ref="A8:C8"/>
    <mergeCell ref="D8:I8"/>
    <mergeCell ref="A9:C9"/>
    <mergeCell ref="D9:I9"/>
    <mergeCell ref="D10:G10"/>
    <mergeCell ref="H10:I10"/>
    <mergeCell ref="D11:G11"/>
    <mergeCell ref="H11:I11"/>
    <mergeCell ref="D12:G12"/>
    <mergeCell ref="H12:I12"/>
    <mergeCell ref="D13:G13"/>
    <mergeCell ref="H13:I13"/>
    <mergeCell ref="D14:G14"/>
    <mergeCell ref="H14:I14"/>
    <mergeCell ref="D15:G15"/>
    <mergeCell ref="H15:I15"/>
    <mergeCell ref="D16:G16"/>
    <mergeCell ref="H16:I16"/>
    <mergeCell ref="D17:G17"/>
    <mergeCell ref="H17:I17"/>
    <mergeCell ref="D18:G18"/>
    <mergeCell ref="H18:I18"/>
    <mergeCell ref="D19:G19"/>
    <mergeCell ref="H19:I19"/>
    <mergeCell ref="D20:G20"/>
    <mergeCell ref="H20:I20"/>
    <mergeCell ref="D21:G21"/>
    <mergeCell ref="H21:I21"/>
    <mergeCell ref="D22:G22"/>
    <mergeCell ref="H22:I22"/>
    <mergeCell ref="D23:G23"/>
    <mergeCell ref="H23:I23"/>
    <mergeCell ref="D24:G24"/>
    <mergeCell ref="H24:I24"/>
    <mergeCell ref="D25:G25"/>
    <mergeCell ref="H25:I25"/>
    <mergeCell ref="D26:G26"/>
    <mergeCell ref="H26:I26"/>
    <mergeCell ref="D27:G27"/>
    <mergeCell ref="H27:I27"/>
    <mergeCell ref="D28:G28"/>
    <mergeCell ref="H28:I28"/>
    <mergeCell ref="D29:G29"/>
    <mergeCell ref="H29:I29"/>
    <mergeCell ref="D30:G30"/>
    <mergeCell ref="H30:I30"/>
    <mergeCell ref="D31:G31"/>
    <mergeCell ref="H31:I31"/>
    <mergeCell ref="A10:A22"/>
    <mergeCell ref="A23:A31"/>
    <mergeCell ref="B11:B22"/>
    <mergeCell ref="B23:B30"/>
    <mergeCell ref="C11:C13"/>
    <mergeCell ref="C14:C16"/>
    <mergeCell ref="C17:C19"/>
    <mergeCell ref="C20:C22"/>
    <mergeCell ref="C23:C24"/>
    <mergeCell ref="C25:C26"/>
    <mergeCell ref="C27:C28"/>
    <mergeCell ref="C29:C30"/>
    <mergeCell ref="A5:C7"/>
  </mergeCells>
  <printOptions horizontalCentered="1"/>
  <pageMargins left="0.55" right="0.55" top="0.786805555555556" bottom="0.786805555555556" header="0.511805555555556" footer="0.511805555555556"/>
  <pageSetup paperSize="9" scale="97" fitToHeight="99" orientation="portrait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V57"/>
  <sheetViews>
    <sheetView showGridLines="0" showZeros="0" workbookViewId="0">
      <selection activeCell="A1" sqref="A1:V1"/>
    </sheetView>
  </sheetViews>
  <sheetFormatPr defaultColWidth="6.875" defaultRowHeight="11.25"/>
  <cols>
    <col min="1" max="1" width="5.125" style="207" customWidth="1"/>
    <col min="2" max="3" width="4.125" style="207" customWidth="1"/>
    <col min="4" max="4" width="21.25" style="207" customWidth="1"/>
    <col min="5" max="5" width="12.875" style="207" customWidth="1"/>
    <col min="6" max="6" width="11.75" style="207" customWidth="1"/>
    <col min="7" max="16" width="11.5" style="207" customWidth="1"/>
    <col min="17" max="17" width="6.875" style="207" customWidth="1"/>
    <col min="18" max="18" width="10.375" style="207" customWidth="1"/>
    <col min="19" max="19" width="9.625" style="207" customWidth="1"/>
    <col min="20" max="251" width="6.875" style="207" customWidth="1"/>
    <col min="252" max="16384" width="6.875" style="207"/>
  </cols>
  <sheetData>
    <row r="1" ht="42" customHeight="1" spans="1:22">
      <c r="A1" s="208" t="s">
        <v>39</v>
      </c>
      <c r="B1" s="208"/>
      <c r="C1" s="208"/>
      <c r="D1" s="208"/>
      <c r="E1" s="208"/>
      <c r="F1" s="208"/>
      <c r="G1" s="208"/>
      <c r="H1" s="208"/>
      <c r="I1" s="208"/>
      <c r="J1" s="208"/>
      <c r="K1" s="208"/>
      <c r="L1" s="208"/>
      <c r="M1" s="208"/>
      <c r="N1" s="208"/>
      <c r="O1" s="208"/>
      <c r="P1" s="208"/>
      <c r="Q1" s="208"/>
      <c r="R1" s="208"/>
      <c r="S1" s="208"/>
      <c r="T1" s="208"/>
      <c r="U1" s="208"/>
      <c r="V1" s="208"/>
    </row>
    <row r="2" s="205" customFormat="1" ht="20.1" customHeight="1" spans="1:22">
      <c r="A2" s="209" t="s">
        <v>1</v>
      </c>
      <c r="B2" s="209"/>
      <c r="C2" s="209"/>
      <c r="D2" s="209"/>
      <c r="E2" s="210"/>
      <c r="F2" s="210"/>
      <c r="G2" s="210"/>
      <c r="H2" s="210"/>
      <c r="I2" s="210"/>
      <c r="J2" s="210"/>
      <c r="K2" s="210"/>
      <c r="L2" s="210"/>
      <c r="M2" s="210"/>
      <c r="N2" s="210"/>
      <c r="O2" s="210"/>
      <c r="P2" s="210"/>
      <c r="V2" s="225" t="s">
        <v>2</v>
      </c>
    </row>
    <row r="3" s="205" customFormat="1" ht="20.1" customHeight="1" spans="1:22">
      <c r="A3" s="211" t="s">
        <v>40</v>
      </c>
      <c r="B3" s="211"/>
      <c r="C3" s="211"/>
      <c r="D3" s="212" t="s">
        <v>41</v>
      </c>
      <c r="E3" s="213" t="s">
        <v>42</v>
      </c>
      <c r="F3" s="214" t="s">
        <v>43</v>
      </c>
      <c r="G3" s="215"/>
      <c r="H3" s="215"/>
      <c r="I3" s="215"/>
      <c r="J3" s="215"/>
      <c r="K3" s="215"/>
      <c r="L3" s="215"/>
      <c r="M3" s="215"/>
      <c r="N3" s="215"/>
      <c r="O3" s="215"/>
      <c r="P3" s="215"/>
      <c r="Q3" s="224"/>
      <c r="R3" s="213" t="s">
        <v>44</v>
      </c>
      <c r="S3" s="213"/>
      <c r="T3" s="213" t="s">
        <v>45</v>
      </c>
      <c r="U3" s="213" t="s">
        <v>16</v>
      </c>
      <c r="V3" s="213" t="s">
        <v>46</v>
      </c>
    </row>
    <row r="4" s="205" customFormat="1" ht="20.1" customHeight="1" spans="1:22">
      <c r="A4" s="211"/>
      <c r="B4" s="211"/>
      <c r="C4" s="211"/>
      <c r="D4" s="212"/>
      <c r="E4" s="213"/>
      <c r="F4" s="213" t="s">
        <v>7</v>
      </c>
      <c r="G4" s="214" t="s">
        <v>47</v>
      </c>
      <c r="H4" s="215"/>
      <c r="I4" s="224"/>
      <c r="J4" s="214" t="s">
        <v>48</v>
      </c>
      <c r="K4" s="215"/>
      <c r="L4" s="215"/>
      <c r="M4" s="215"/>
      <c r="N4" s="215"/>
      <c r="O4" s="224"/>
      <c r="P4" s="213" t="s">
        <v>49</v>
      </c>
      <c r="Q4" s="213" t="s">
        <v>50</v>
      </c>
      <c r="R4" s="213" t="s">
        <v>51</v>
      </c>
      <c r="S4" s="213" t="s">
        <v>52</v>
      </c>
      <c r="T4" s="213"/>
      <c r="U4" s="213"/>
      <c r="V4" s="213"/>
    </row>
    <row r="5" s="205" customFormat="1" ht="20.1" customHeight="1" spans="1:22">
      <c r="A5" s="212" t="s">
        <v>53</v>
      </c>
      <c r="B5" s="212" t="s">
        <v>54</v>
      </c>
      <c r="C5" s="212" t="s">
        <v>55</v>
      </c>
      <c r="D5" s="212"/>
      <c r="E5" s="213"/>
      <c r="F5" s="213"/>
      <c r="G5" s="216" t="s">
        <v>56</v>
      </c>
      <c r="H5" s="216" t="s">
        <v>57</v>
      </c>
      <c r="I5" s="216" t="s">
        <v>58</v>
      </c>
      <c r="J5" s="213" t="s">
        <v>59</v>
      </c>
      <c r="K5" s="213" t="s">
        <v>60</v>
      </c>
      <c r="L5" s="213" t="s">
        <v>61</v>
      </c>
      <c r="M5" s="213" t="s">
        <v>62</v>
      </c>
      <c r="N5" s="213" t="s">
        <v>63</v>
      </c>
      <c r="O5" s="213" t="s">
        <v>64</v>
      </c>
      <c r="P5" s="213"/>
      <c r="Q5" s="213"/>
      <c r="R5" s="213"/>
      <c r="S5" s="213"/>
      <c r="T5" s="213"/>
      <c r="U5" s="213"/>
      <c r="V5" s="213"/>
    </row>
    <row r="6" s="205" customFormat="1" ht="30" customHeight="1" spans="1:22">
      <c r="A6" s="212"/>
      <c r="B6" s="212"/>
      <c r="C6" s="212"/>
      <c r="D6" s="212"/>
      <c r="E6" s="213"/>
      <c r="F6" s="213"/>
      <c r="G6" s="217"/>
      <c r="H6" s="217"/>
      <c r="I6" s="217"/>
      <c r="J6" s="213"/>
      <c r="K6" s="213"/>
      <c r="L6" s="213"/>
      <c r="M6" s="213"/>
      <c r="N6" s="213"/>
      <c r="O6" s="213"/>
      <c r="P6" s="213"/>
      <c r="Q6" s="213"/>
      <c r="R6" s="213"/>
      <c r="S6" s="213"/>
      <c r="T6" s="213"/>
      <c r="U6" s="213"/>
      <c r="V6" s="213"/>
    </row>
    <row r="7" s="205" customFormat="1" ht="20.1" customHeight="1" spans="1:22">
      <c r="A7" s="211" t="s">
        <v>65</v>
      </c>
      <c r="B7" s="211" t="s">
        <v>65</v>
      </c>
      <c r="C7" s="211" t="s">
        <v>65</v>
      </c>
      <c r="D7" s="211" t="s">
        <v>65</v>
      </c>
      <c r="E7" s="218">
        <v>1</v>
      </c>
      <c r="F7" s="219">
        <f t="shared" ref="F7:V7" si="0">E7+1</f>
        <v>2</v>
      </c>
      <c r="G7" s="219">
        <f>F7+1</f>
        <v>3</v>
      </c>
      <c r="H7" s="219">
        <f>G7+1</f>
        <v>4</v>
      </c>
      <c r="I7" s="219">
        <f>H7+1</f>
        <v>5</v>
      </c>
      <c r="J7" s="219">
        <f>I7+1</f>
        <v>6</v>
      </c>
      <c r="K7" s="219">
        <f>J7+1</f>
        <v>7</v>
      </c>
      <c r="L7" s="219">
        <f>K7+1</f>
        <v>8</v>
      </c>
      <c r="M7" s="219">
        <f>L7+1</f>
        <v>9</v>
      </c>
      <c r="N7" s="219">
        <f>M7+1</f>
        <v>10</v>
      </c>
      <c r="O7" s="219">
        <f>N7+1</f>
        <v>11</v>
      </c>
      <c r="P7" s="219">
        <f>O7+1</f>
        <v>12</v>
      </c>
      <c r="Q7" s="219">
        <f>P7+1</f>
        <v>13</v>
      </c>
      <c r="R7" s="219">
        <f>Q7+1</f>
        <v>14</v>
      </c>
      <c r="S7" s="219">
        <f>R7+1</f>
        <v>15</v>
      </c>
      <c r="T7" s="219">
        <f>S7+1</f>
        <v>16</v>
      </c>
      <c r="U7" s="219">
        <f>T7+1</f>
        <v>17</v>
      </c>
      <c r="V7" s="219">
        <f>U7+1</f>
        <v>18</v>
      </c>
    </row>
    <row r="8" s="206" customFormat="1" ht="20.1" customHeight="1" spans="1:22">
      <c r="A8" s="220"/>
      <c r="B8" s="220"/>
      <c r="C8" s="220"/>
      <c r="D8" s="221" t="s">
        <v>7</v>
      </c>
      <c r="E8" s="222">
        <f t="shared" ref="E8:V8" si="1">E9+E46+E52</f>
        <v>1047.82</v>
      </c>
      <c r="F8" s="222">
        <f>F9+F46+F52</f>
        <v>1047.82</v>
      </c>
      <c r="G8" s="223">
        <f>G9+G46+G52</f>
        <v>1047.82</v>
      </c>
      <c r="H8" s="223">
        <f>H9+H46+H52</f>
        <v>1047.82</v>
      </c>
      <c r="I8" s="223">
        <f>I9+I46+I52</f>
        <v>0</v>
      </c>
      <c r="J8" s="223">
        <f>J9+J46+J52</f>
        <v>0</v>
      </c>
      <c r="K8" s="222">
        <f>K9+K46+K52</f>
        <v>0</v>
      </c>
      <c r="L8" s="222">
        <f>L9+L46+L52</f>
        <v>0</v>
      </c>
      <c r="M8" s="222">
        <f>M9+M46+M52</f>
        <v>0</v>
      </c>
      <c r="N8" s="222">
        <f>N9+N46+N52</f>
        <v>0</v>
      </c>
      <c r="O8" s="222">
        <f>O9+O46+O52</f>
        <v>0</v>
      </c>
      <c r="P8" s="222">
        <f>P9+P46+P52</f>
        <v>0</v>
      </c>
      <c r="Q8" s="222">
        <f>Q9+Q46+Q52</f>
        <v>0</v>
      </c>
      <c r="R8" s="222">
        <f>R9+R46+R52</f>
        <v>0</v>
      </c>
      <c r="S8" s="222">
        <f>S9+S46+S52</f>
        <v>0</v>
      </c>
      <c r="T8" s="222">
        <f>T9+T46+T52</f>
        <v>0</v>
      </c>
      <c r="U8" s="222">
        <f>U9+U46+U52</f>
        <v>0</v>
      </c>
      <c r="V8" s="223">
        <f>V9+V46+V52</f>
        <v>0</v>
      </c>
    </row>
    <row r="9" ht="20.1" customHeight="1" spans="1:22">
      <c r="A9" s="220"/>
      <c r="B9" s="220"/>
      <c r="C9" s="220"/>
      <c r="D9" s="221" t="s">
        <v>66</v>
      </c>
      <c r="E9" s="222">
        <f t="shared" ref="E9:V9" si="2">E10+E16</f>
        <v>994.17</v>
      </c>
      <c r="F9" s="222">
        <f>F10+F16</f>
        <v>994.17</v>
      </c>
      <c r="G9" s="223">
        <f>G10+G16</f>
        <v>994.17</v>
      </c>
      <c r="H9" s="223">
        <f>H10+H16</f>
        <v>994.17</v>
      </c>
      <c r="I9" s="223">
        <f>I10+I16</f>
        <v>0</v>
      </c>
      <c r="J9" s="223">
        <f>J10+J16</f>
        <v>0</v>
      </c>
      <c r="K9" s="222">
        <f>K10+K16</f>
        <v>0</v>
      </c>
      <c r="L9" s="222">
        <f>L10+L16</f>
        <v>0</v>
      </c>
      <c r="M9" s="222">
        <f>M10+M16</f>
        <v>0</v>
      </c>
      <c r="N9" s="222">
        <f>N10+N16</f>
        <v>0</v>
      </c>
      <c r="O9" s="222">
        <f>O10+O16</f>
        <v>0</v>
      </c>
      <c r="P9" s="222">
        <f>P10+P16</f>
        <v>0</v>
      </c>
      <c r="Q9" s="222">
        <f>Q10+Q16</f>
        <v>0</v>
      </c>
      <c r="R9" s="222">
        <f>R10+R16</f>
        <v>0</v>
      </c>
      <c r="S9" s="222">
        <f>S10+S16</f>
        <v>0</v>
      </c>
      <c r="T9" s="222">
        <f>T10+T16</f>
        <v>0</v>
      </c>
      <c r="U9" s="222">
        <f>U10+U16</f>
        <v>0</v>
      </c>
      <c r="V9" s="223">
        <f>V10+V16</f>
        <v>0</v>
      </c>
    </row>
    <row r="10" ht="20.1" customHeight="1" spans="1:22">
      <c r="A10" s="220"/>
      <c r="B10" s="220"/>
      <c r="C10" s="220"/>
      <c r="D10" s="221" t="s">
        <v>67</v>
      </c>
      <c r="E10" s="222">
        <f t="shared" ref="E10:V10" si="3">E11</f>
        <v>21.66</v>
      </c>
      <c r="F10" s="222">
        <f>F11</f>
        <v>21.66</v>
      </c>
      <c r="G10" s="223">
        <f>G11</f>
        <v>21.66</v>
      </c>
      <c r="H10" s="223">
        <f>H11</f>
        <v>21.66</v>
      </c>
      <c r="I10" s="223">
        <f>I11</f>
        <v>0</v>
      </c>
      <c r="J10" s="223">
        <f>J11</f>
        <v>0</v>
      </c>
      <c r="K10" s="222">
        <f>K11</f>
        <v>0</v>
      </c>
      <c r="L10" s="222">
        <f>L11</f>
        <v>0</v>
      </c>
      <c r="M10" s="222">
        <f>M11</f>
        <v>0</v>
      </c>
      <c r="N10" s="222">
        <f>N11</f>
        <v>0</v>
      </c>
      <c r="O10" s="222">
        <f>O11</f>
        <v>0</v>
      </c>
      <c r="P10" s="222">
        <f>P11</f>
        <v>0</v>
      </c>
      <c r="Q10" s="222">
        <f>Q11</f>
        <v>0</v>
      </c>
      <c r="R10" s="222">
        <f>R11</f>
        <v>0</v>
      </c>
      <c r="S10" s="222">
        <f>S11</f>
        <v>0</v>
      </c>
      <c r="T10" s="222">
        <f>T11</f>
        <v>0</v>
      </c>
      <c r="U10" s="222">
        <f>U11</f>
        <v>0</v>
      </c>
      <c r="V10" s="223">
        <f>V11</f>
        <v>0</v>
      </c>
    </row>
    <row r="11" ht="20.1" customHeight="1" spans="1:22">
      <c r="A11" s="220"/>
      <c r="B11" s="220"/>
      <c r="C11" s="220"/>
      <c r="D11" s="221" t="s">
        <v>68</v>
      </c>
      <c r="E11" s="222">
        <f t="shared" ref="E11:V11" si="4">SUM(E12:E15)</f>
        <v>21.66</v>
      </c>
      <c r="F11" s="222">
        <f>SUM(F12:F15)</f>
        <v>21.66</v>
      </c>
      <c r="G11" s="223">
        <f>SUM(G12:G15)</f>
        <v>21.66</v>
      </c>
      <c r="H11" s="223">
        <f>SUM(H12:H15)</f>
        <v>21.66</v>
      </c>
      <c r="I11" s="223">
        <f>SUM(I12:I15)</f>
        <v>0</v>
      </c>
      <c r="J11" s="223">
        <f>SUM(J12:J15)</f>
        <v>0</v>
      </c>
      <c r="K11" s="222">
        <f>SUM(K12:K15)</f>
        <v>0</v>
      </c>
      <c r="L11" s="222">
        <f>SUM(L12:L15)</f>
        <v>0</v>
      </c>
      <c r="M11" s="222">
        <f>SUM(M12:M15)</f>
        <v>0</v>
      </c>
      <c r="N11" s="222">
        <f>SUM(N12:N15)</f>
        <v>0</v>
      </c>
      <c r="O11" s="222">
        <f>SUM(O12:O15)</f>
        <v>0</v>
      </c>
      <c r="P11" s="222">
        <f>SUM(P12:P15)</f>
        <v>0</v>
      </c>
      <c r="Q11" s="222">
        <f>SUM(Q12:Q15)</f>
        <v>0</v>
      </c>
      <c r="R11" s="222">
        <f>SUM(R12:R15)</f>
        <v>0</v>
      </c>
      <c r="S11" s="222">
        <f>SUM(S12:S15)</f>
        <v>0</v>
      </c>
      <c r="T11" s="222">
        <f>SUM(T12:T15)</f>
        <v>0</v>
      </c>
      <c r="U11" s="222">
        <f>SUM(U12:U15)</f>
        <v>0</v>
      </c>
      <c r="V11" s="223">
        <f>SUM(V12:V15)</f>
        <v>0</v>
      </c>
    </row>
    <row r="12" ht="20.1" customHeight="1" spans="1:22">
      <c r="A12" s="220" t="s">
        <v>69</v>
      </c>
      <c r="B12" s="220" t="s">
        <v>70</v>
      </c>
      <c r="C12" s="220" t="s">
        <v>71</v>
      </c>
      <c r="D12" s="221" t="s">
        <v>72</v>
      </c>
      <c r="E12" s="222">
        <v>3.84</v>
      </c>
      <c r="F12" s="222">
        <v>3.84</v>
      </c>
      <c r="G12" s="223">
        <v>3.84</v>
      </c>
      <c r="H12" s="223">
        <v>3.84</v>
      </c>
      <c r="I12" s="223">
        <v>0</v>
      </c>
      <c r="J12" s="223">
        <v>0</v>
      </c>
      <c r="K12" s="222">
        <v>0</v>
      </c>
      <c r="L12" s="222">
        <v>0</v>
      </c>
      <c r="M12" s="222">
        <v>0</v>
      </c>
      <c r="N12" s="222">
        <v>0</v>
      </c>
      <c r="O12" s="222">
        <v>0</v>
      </c>
      <c r="P12" s="222">
        <v>0</v>
      </c>
      <c r="Q12" s="222">
        <v>0</v>
      </c>
      <c r="R12" s="222">
        <v>0</v>
      </c>
      <c r="S12" s="222">
        <v>0</v>
      </c>
      <c r="T12" s="222">
        <v>0</v>
      </c>
      <c r="U12" s="222">
        <v>0</v>
      </c>
      <c r="V12" s="223">
        <v>0</v>
      </c>
    </row>
    <row r="13" ht="20.1" customHeight="1" spans="1:22">
      <c r="A13" s="220" t="s">
        <v>69</v>
      </c>
      <c r="B13" s="220" t="s">
        <v>70</v>
      </c>
      <c r="C13" s="220" t="s">
        <v>71</v>
      </c>
      <c r="D13" s="221" t="s">
        <v>73</v>
      </c>
      <c r="E13" s="222">
        <v>8.8</v>
      </c>
      <c r="F13" s="222">
        <v>8.8</v>
      </c>
      <c r="G13" s="223">
        <v>8.8</v>
      </c>
      <c r="H13" s="223">
        <v>8.8</v>
      </c>
      <c r="I13" s="223">
        <v>0</v>
      </c>
      <c r="J13" s="223">
        <v>0</v>
      </c>
      <c r="K13" s="222">
        <v>0</v>
      </c>
      <c r="L13" s="222">
        <v>0</v>
      </c>
      <c r="M13" s="222">
        <v>0</v>
      </c>
      <c r="N13" s="222">
        <v>0</v>
      </c>
      <c r="O13" s="222">
        <v>0</v>
      </c>
      <c r="P13" s="222">
        <v>0</v>
      </c>
      <c r="Q13" s="222">
        <v>0</v>
      </c>
      <c r="R13" s="222">
        <v>0</v>
      </c>
      <c r="S13" s="222">
        <v>0</v>
      </c>
      <c r="T13" s="222">
        <v>0</v>
      </c>
      <c r="U13" s="222">
        <v>0</v>
      </c>
      <c r="V13" s="223">
        <v>0</v>
      </c>
    </row>
    <row r="14" ht="20.1" customHeight="1" spans="1:22">
      <c r="A14" s="220" t="s">
        <v>69</v>
      </c>
      <c r="B14" s="220" t="s">
        <v>70</v>
      </c>
      <c r="C14" s="220" t="s">
        <v>71</v>
      </c>
      <c r="D14" s="221" t="s">
        <v>74</v>
      </c>
      <c r="E14" s="222">
        <v>6.5</v>
      </c>
      <c r="F14" s="222">
        <v>6.5</v>
      </c>
      <c r="G14" s="223">
        <v>6.5</v>
      </c>
      <c r="H14" s="223">
        <v>6.5</v>
      </c>
      <c r="I14" s="223">
        <v>0</v>
      </c>
      <c r="J14" s="223">
        <v>0</v>
      </c>
      <c r="K14" s="222">
        <v>0</v>
      </c>
      <c r="L14" s="222">
        <v>0</v>
      </c>
      <c r="M14" s="222">
        <v>0</v>
      </c>
      <c r="N14" s="222">
        <v>0</v>
      </c>
      <c r="O14" s="222">
        <v>0</v>
      </c>
      <c r="P14" s="222">
        <v>0</v>
      </c>
      <c r="Q14" s="222">
        <v>0</v>
      </c>
      <c r="R14" s="222">
        <v>0</v>
      </c>
      <c r="S14" s="222">
        <v>0</v>
      </c>
      <c r="T14" s="222">
        <v>0</v>
      </c>
      <c r="U14" s="222">
        <v>0</v>
      </c>
      <c r="V14" s="223">
        <v>0</v>
      </c>
    </row>
    <row r="15" ht="20.1" customHeight="1" spans="1:22">
      <c r="A15" s="220" t="s">
        <v>69</v>
      </c>
      <c r="B15" s="220" t="s">
        <v>70</v>
      </c>
      <c r="C15" s="220" t="s">
        <v>71</v>
      </c>
      <c r="D15" s="221" t="s">
        <v>75</v>
      </c>
      <c r="E15" s="222">
        <v>2.52</v>
      </c>
      <c r="F15" s="222">
        <v>2.52</v>
      </c>
      <c r="G15" s="223">
        <v>2.52</v>
      </c>
      <c r="H15" s="223">
        <v>2.52</v>
      </c>
      <c r="I15" s="223">
        <v>0</v>
      </c>
      <c r="J15" s="223">
        <v>0</v>
      </c>
      <c r="K15" s="222">
        <v>0</v>
      </c>
      <c r="L15" s="222">
        <v>0</v>
      </c>
      <c r="M15" s="222">
        <v>0</v>
      </c>
      <c r="N15" s="222">
        <v>0</v>
      </c>
      <c r="O15" s="222">
        <v>0</v>
      </c>
      <c r="P15" s="222">
        <v>0</v>
      </c>
      <c r="Q15" s="222">
        <v>0</v>
      </c>
      <c r="R15" s="222">
        <v>0</v>
      </c>
      <c r="S15" s="222">
        <v>0</v>
      </c>
      <c r="T15" s="222">
        <v>0</v>
      </c>
      <c r="U15" s="222">
        <v>0</v>
      </c>
      <c r="V15" s="223">
        <v>0</v>
      </c>
    </row>
    <row r="16" ht="20.1" customHeight="1" spans="1:22">
      <c r="A16" s="220"/>
      <c r="B16" s="220"/>
      <c r="C16" s="220"/>
      <c r="D16" s="221" t="s">
        <v>76</v>
      </c>
      <c r="E16" s="222">
        <f t="shared" ref="E16:V16" si="5">E17+E27+E34</f>
        <v>972.51</v>
      </c>
      <c r="F16" s="222">
        <f>F17+F27+F34</f>
        <v>972.51</v>
      </c>
      <c r="G16" s="223">
        <f>G17+G27+G34</f>
        <v>972.51</v>
      </c>
      <c r="H16" s="223">
        <f>H17+H27+H34</f>
        <v>972.51</v>
      </c>
      <c r="I16" s="223">
        <f>I17+I27+I34</f>
        <v>0</v>
      </c>
      <c r="J16" s="223">
        <f>J17+J27+J34</f>
        <v>0</v>
      </c>
      <c r="K16" s="222">
        <f>K17+K27+K34</f>
        <v>0</v>
      </c>
      <c r="L16" s="222">
        <f>L17+L27+L34</f>
        <v>0</v>
      </c>
      <c r="M16" s="222">
        <f>M17+M27+M34</f>
        <v>0</v>
      </c>
      <c r="N16" s="222">
        <f>N17+N27+N34</f>
        <v>0</v>
      </c>
      <c r="O16" s="222">
        <f>O17+O27+O34</f>
        <v>0</v>
      </c>
      <c r="P16" s="222">
        <f>P17+P27+P34</f>
        <v>0</v>
      </c>
      <c r="Q16" s="222">
        <f>Q17+Q27+Q34</f>
        <v>0</v>
      </c>
      <c r="R16" s="222">
        <f>R17+R27+R34</f>
        <v>0</v>
      </c>
      <c r="S16" s="222">
        <f>S17+S27+S34</f>
        <v>0</v>
      </c>
      <c r="T16" s="222">
        <f>T17+T27+T34</f>
        <v>0</v>
      </c>
      <c r="U16" s="222">
        <f>U17+U27+U34</f>
        <v>0</v>
      </c>
      <c r="V16" s="223">
        <f>V17+V27+V34</f>
        <v>0</v>
      </c>
    </row>
    <row r="17" ht="20.1" customHeight="1" spans="1:22">
      <c r="A17" s="220"/>
      <c r="B17" s="220"/>
      <c r="C17" s="220"/>
      <c r="D17" s="221" t="s">
        <v>77</v>
      </c>
      <c r="E17" s="222">
        <f t="shared" ref="E17:V17" si="6">SUM(E18:E26)</f>
        <v>259.46</v>
      </c>
      <c r="F17" s="222">
        <f>SUM(F18:F26)</f>
        <v>259.46</v>
      </c>
      <c r="G17" s="223">
        <f>SUM(G18:G26)</f>
        <v>259.46</v>
      </c>
      <c r="H17" s="223">
        <f>SUM(H18:H26)</f>
        <v>259.46</v>
      </c>
      <c r="I17" s="223">
        <f>SUM(I18:I26)</f>
        <v>0</v>
      </c>
      <c r="J17" s="223">
        <f>SUM(J18:J26)</f>
        <v>0</v>
      </c>
      <c r="K17" s="222">
        <f>SUM(K18:K26)</f>
        <v>0</v>
      </c>
      <c r="L17" s="222">
        <f>SUM(L18:L26)</f>
        <v>0</v>
      </c>
      <c r="M17" s="222">
        <f>SUM(M18:M26)</f>
        <v>0</v>
      </c>
      <c r="N17" s="222">
        <f>SUM(N18:N26)</f>
        <v>0</v>
      </c>
      <c r="O17" s="222">
        <f>SUM(O18:O26)</f>
        <v>0</v>
      </c>
      <c r="P17" s="222">
        <f>SUM(P18:P26)</f>
        <v>0</v>
      </c>
      <c r="Q17" s="222">
        <f>SUM(Q18:Q26)</f>
        <v>0</v>
      </c>
      <c r="R17" s="222">
        <f>SUM(R18:R26)</f>
        <v>0</v>
      </c>
      <c r="S17" s="222">
        <f>SUM(S18:S26)</f>
        <v>0</v>
      </c>
      <c r="T17" s="222">
        <f>SUM(T18:T26)</f>
        <v>0</v>
      </c>
      <c r="U17" s="222">
        <f>SUM(U18:U26)</f>
        <v>0</v>
      </c>
      <c r="V17" s="223">
        <f>SUM(V18:V26)</f>
        <v>0</v>
      </c>
    </row>
    <row r="18" ht="20.1" customHeight="1" spans="1:22">
      <c r="A18" s="220" t="s">
        <v>69</v>
      </c>
      <c r="B18" s="220" t="s">
        <v>78</v>
      </c>
      <c r="C18" s="220" t="s">
        <v>79</v>
      </c>
      <c r="D18" s="221" t="s">
        <v>80</v>
      </c>
      <c r="E18" s="222">
        <v>175.03</v>
      </c>
      <c r="F18" s="222">
        <v>175.03</v>
      </c>
      <c r="G18" s="223">
        <v>175.03</v>
      </c>
      <c r="H18" s="223">
        <v>175.03</v>
      </c>
      <c r="I18" s="223">
        <v>0</v>
      </c>
      <c r="J18" s="223">
        <v>0</v>
      </c>
      <c r="K18" s="222">
        <v>0</v>
      </c>
      <c r="L18" s="222">
        <v>0</v>
      </c>
      <c r="M18" s="222">
        <v>0</v>
      </c>
      <c r="N18" s="222">
        <v>0</v>
      </c>
      <c r="O18" s="222">
        <v>0</v>
      </c>
      <c r="P18" s="222">
        <v>0</v>
      </c>
      <c r="Q18" s="222">
        <v>0</v>
      </c>
      <c r="R18" s="222">
        <v>0</v>
      </c>
      <c r="S18" s="222">
        <v>0</v>
      </c>
      <c r="T18" s="222">
        <v>0</v>
      </c>
      <c r="U18" s="222">
        <v>0</v>
      </c>
      <c r="V18" s="223">
        <v>0</v>
      </c>
    </row>
    <row r="19" ht="20.1" customHeight="1" spans="1:22">
      <c r="A19" s="220" t="s">
        <v>69</v>
      </c>
      <c r="B19" s="220" t="s">
        <v>78</v>
      </c>
      <c r="C19" s="220" t="s">
        <v>79</v>
      </c>
      <c r="D19" s="221" t="s">
        <v>81</v>
      </c>
      <c r="E19" s="222">
        <v>10.57</v>
      </c>
      <c r="F19" s="222">
        <v>10.57</v>
      </c>
      <c r="G19" s="223">
        <v>10.57</v>
      </c>
      <c r="H19" s="223">
        <v>10.57</v>
      </c>
      <c r="I19" s="223">
        <v>0</v>
      </c>
      <c r="J19" s="223">
        <v>0</v>
      </c>
      <c r="K19" s="222">
        <v>0</v>
      </c>
      <c r="L19" s="222">
        <v>0</v>
      </c>
      <c r="M19" s="222">
        <v>0</v>
      </c>
      <c r="N19" s="222">
        <v>0</v>
      </c>
      <c r="O19" s="222">
        <v>0</v>
      </c>
      <c r="P19" s="222">
        <v>0</v>
      </c>
      <c r="Q19" s="222">
        <v>0</v>
      </c>
      <c r="R19" s="222">
        <v>0</v>
      </c>
      <c r="S19" s="222">
        <v>0</v>
      </c>
      <c r="T19" s="222">
        <v>0</v>
      </c>
      <c r="U19" s="222">
        <v>0</v>
      </c>
      <c r="V19" s="223">
        <v>0</v>
      </c>
    </row>
    <row r="20" ht="20.1" customHeight="1" spans="1:22">
      <c r="A20" s="220" t="s">
        <v>69</v>
      </c>
      <c r="B20" s="220" t="s">
        <v>78</v>
      </c>
      <c r="C20" s="220" t="s">
        <v>79</v>
      </c>
      <c r="D20" s="221" t="s">
        <v>82</v>
      </c>
      <c r="E20" s="222">
        <v>23.04</v>
      </c>
      <c r="F20" s="222">
        <v>23.04</v>
      </c>
      <c r="G20" s="223">
        <v>23.04</v>
      </c>
      <c r="H20" s="223">
        <v>23.04</v>
      </c>
      <c r="I20" s="223">
        <v>0</v>
      </c>
      <c r="J20" s="223">
        <v>0</v>
      </c>
      <c r="K20" s="222">
        <v>0</v>
      </c>
      <c r="L20" s="222">
        <v>0</v>
      </c>
      <c r="M20" s="222">
        <v>0</v>
      </c>
      <c r="N20" s="222">
        <v>0</v>
      </c>
      <c r="O20" s="222">
        <v>0</v>
      </c>
      <c r="P20" s="222">
        <v>0</v>
      </c>
      <c r="Q20" s="222">
        <v>0</v>
      </c>
      <c r="R20" s="222">
        <v>0</v>
      </c>
      <c r="S20" s="222">
        <v>0</v>
      </c>
      <c r="T20" s="222">
        <v>0</v>
      </c>
      <c r="U20" s="222">
        <v>0</v>
      </c>
      <c r="V20" s="223">
        <v>0</v>
      </c>
    </row>
    <row r="21" ht="20.1" customHeight="1" spans="1:22">
      <c r="A21" s="220" t="s">
        <v>69</v>
      </c>
      <c r="B21" s="220" t="s">
        <v>78</v>
      </c>
      <c r="C21" s="220" t="s">
        <v>79</v>
      </c>
      <c r="D21" s="221" t="s">
        <v>83</v>
      </c>
      <c r="E21" s="222">
        <v>0.37</v>
      </c>
      <c r="F21" s="222">
        <v>0.37</v>
      </c>
      <c r="G21" s="223">
        <v>0.37</v>
      </c>
      <c r="H21" s="223">
        <v>0.37</v>
      </c>
      <c r="I21" s="223">
        <v>0</v>
      </c>
      <c r="J21" s="223">
        <v>0</v>
      </c>
      <c r="K21" s="222">
        <v>0</v>
      </c>
      <c r="L21" s="222">
        <v>0</v>
      </c>
      <c r="M21" s="222">
        <v>0</v>
      </c>
      <c r="N21" s="222">
        <v>0</v>
      </c>
      <c r="O21" s="222">
        <v>0</v>
      </c>
      <c r="P21" s="222">
        <v>0</v>
      </c>
      <c r="Q21" s="222">
        <v>0</v>
      </c>
      <c r="R21" s="222">
        <v>0</v>
      </c>
      <c r="S21" s="222">
        <v>0</v>
      </c>
      <c r="T21" s="222">
        <v>0</v>
      </c>
      <c r="U21" s="222">
        <v>0</v>
      </c>
      <c r="V21" s="223">
        <v>0</v>
      </c>
    </row>
    <row r="22" ht="20.1" customHeight="1" spans="1:22">
      <c r="A22" s="220" t="s">
        <v>69</v>
      </c>
      <c r="B22" s="220" t="s">
        <v>78</v>
      </c>
      <c r="C22" s="220" t="s">
        <v>79</v>
      </c>
      <c r="D22" s="221" t="s">
        <v>84</v>
      </c>
      <c r="E22" s="222">
        <v>0.93</v>
      </c>
      <c r="F22" s="222">
        <v>0.93</v>
      </c>
      <c r="G22" s="223">
        <v>0.93</v>
      </c>
      <c r="H22" s="223">
        <v>0.93</v>
      </c>
      <c r="I22" s="223">
        <v>0</v>
      </c>
      <c r="J22" s="223">
        <v>0</v>
      </c>
      <c r="K22" s="222">
        <v>0</v>
      </c>
      <c r="L22" s="222">
        <v>0</v>
      </c>
      <c r="M22" s="222">
        <v>0</v>
      </c>
      <c r="N22" s="222">
        <v>0</v>
      </c>
      <c r="O22" s="222">
        <v>0</v>
      </c>
      <c r="P22" s="222">
        <v>0</v>
      </c>
      <c r="Q22" s="222">
        <v>0</v>
      </c>
      <c r="R22" s="222">
        <v>0</v>
      </c>
      <c r="S22" s="222">
        <v>0</v>
      </c>
      <c r="T22" s="222">
        <v>0</v>
      </c>
      <c r="U22" s="222">
        <v>0</v>
      </c>
      <c r="V22" s="223">
        <v>0</v>
      </c>
    </row>
    <row r="23" ht="20.1" customHeight="1" spans="1:22">
      <c r="A23" s="220" t="s">
        <v>69</v>
      </c>
      <c r="B23" s="220" t="s">
        <v>78</v>
      </c>
      <c r="C23" s="220" t="s">
        <v>79</v>
      </c>
      <c r="D23" s="221" t="s">
        <v>85</v>
      </c>
      <c r="E23" s="222">
        <v>2.65</v>
      </c>
      <c r="F23" s="222">
        <v>2.65</v>
      </c>
      <c r="G23" s="223">
        <v>2.65</v>
      </c>
      <c r="H23" s="223">
        <v>2.65</v>
      </c>
      <c r="I23" s="223">
        <v>0</v>
      </c>
      <c r="J23" s="223">
        <v>0</v>
      </c>
      <c r="K23" s="222">
        <v>0</v>
      </c>
      <c r="L23" s="222">
        <v>0</v>
      </c>
      <c r="M23" s="222">
        <v>0</v>
      </c>
      <c r="N23" s="222">
        <v>0</v>
      </c>
      <c r="O23" s="222">
        <v>0</v>
      </c>
      <c r="P23" s="222">
        <v>0</v>
      </c>
      <c r="Q23" s="222">
        <v>0</v>
      </c>
      <c r="R23" s="222">
        <v>0</v>
      </c>
      <c r="S23" s="222">
        <v>0</v>
      </c>
      <c r="T23" s="222">
        <v>0</v>
      </c>
      <c r="U23" s="222">
        <v>0</v>
      </c>
      <c r="V23" s="223">
        <v>0</v>
      </c>
    </row>
    <row r="24" ht="20.1" customHeight="1" spans="1:22">
      <c r="A24" s="220" t="s">
        <v>69</v>
      </c>
      <c r="B24" s="220" t="s">
        <v>78</v>
      </c>
      <c r="C24" s="220" t="s">
        <v>79</v>
      </c>
      <c r="D24" s="221" t="s">
        <v>86</v>
      </c>
      <c r="E24" s="222">
        <v>14.59</v>
      </c>
      <c r="F24" s="222">
        <v>14.59</v>
      </c>
      <c r="G24" s="223">
        <v>14.59</v>
      </c>
      <c r="H24" s="223">
        <v>14.59</v>
      </c>
      <c r="I24" s="223">
        <v>0</v>
      </c>
      <c r="J24" s="223">
        <v>0</v>
      </c>
      <c r="K24" s="222">
        <v>0</v>
      </c>
      <c r="L24" s="222">
        <v>0</v>
      </c>
      <c r="M24" s="222">
        <v>0</v>
      </c>
      <c r="N24" s="222">
        <v>0</v>
      </c>
      <c r="O24" s="222">
        <v>0</v>
      </c>
      <c r="P24" s="222">
        <v>0</v>
      </c>
      <c r="Q24" s="222">
        <v>0</v>
      </c>
      <c r="R24" s="222">
        <v>0</v>
      </c>
      <c r="S24" s="222">
        <v>0</v>
      </c>
      <c r="T24" s="222">
        <v>0</v>
      </c>
      <c r="U24" s="222">
        <v>0</v>
      </c>
      <c r="V24" s="223">
        <v>0</v>
      </c>
    </row>
    <row r="25" ht="20.1" customHeight="1" spans="1:22">
      <c r="A25" s="220" t="s">
        <v>69</v>
      </c>
      <c r="B25" s="220" t="s">
        <v>78</v>
      </c>
      <c r="C25" s="220" t="s">
        <v>79</v>
      </c>
      <c r="D25" s="221" t="s">
        <v>87</v>
      </c>
      <c r="E25" s="222">
        <v>10.22</v>
      </c>
      <c r="F25" s="222">
        <v>10.22</v>
      </c>
      <c r="G25" s="223">
        <v>10.22</v>
      </c>
      <c r="H25" s="223">
        <v>10.22</v>
      </c>
      <c r="I25" s="223">
        <v>0</v>
      </c>
      <c r="J25" s="223">
        <v>0</v>
      </c>
      <c r="K25" s="222">
        <v>0</v>
      </c>
      <c r="L25" s="222">
        <v>0</v>
      </c>
      <c r="M25" s="222">
        <v>0</v>
      </c>
      <c r="N25" s="222">
        <v>0</v>
      </c>
      <c r="O25" s="222">
        <v>0</v>
      </c>
      <c r="P25" s="222">
        <v>0</v>
      </c>
      <c r="Q25" s="222">
        <v>0</v>
      </c>
      <c r="R25" s="222">
        <v>0</v>
      </c>
      <c r="S25" s="222">
        <v>0</v>
      </c>
      <c r="T25" s="222">
        <v>0</v>
      </c>
      <c r="U25" s="222">
        <v>0</v>
      </c>
      <c r="V25" s="223">
        <v>0</v>
      </c>
    </row>
    <row r="26" ht="20.1" customHeight="1" spans="1:22">
      <c r="A26" s="220" t="s">
        <v>69</v>
      </c>
      <c r="B26" s="220" t="s">
        <v>78</v>
      </c>
      <c r="C26" s="220" t="s">
        <v>79</v>
      </c>
      <c r="D26" s="221" t="s">
        <v>88</v>
      </c>
      <c r="E26" s="222">
        <v>22.06</v>
      </c>
      <c r="F26" s="222">
        <v>22.06</v>
      </c>
      <c r="G26" s="223">
        <v>22.06</v>
      </c>
      <c r="H26" s="223">
        <v>22.06</v>
      </c>
      <c r="I26" s="223">
        <v>0</v>
      </c>
      <c r="J26" s="223">
        <v>0</v>
      </c>
      <c r="K26" s="222">
        <v>0</v>
      </c>
      <c r="L26" s="222">
        <v>0</v>
      </c>
      <c r="M26" s="222">
        <v>0</v>
      </c>
      <c r="N26" s="222">
        <v>0</v>
      </c>
      <c r="O26" s="222">
        <v>0</v>
      </c>
      <c r="P26" s="222">
        <v>0</v>
      </c>
      <c r="Q26" s="222">
        <v>0</v>
      </c>
      <c r="R26" s="222">
        <v>0</v>
      </c>
      <c r="S26" s="222">
        <v>0</v>
      </c>
      <c r="T26" s="222">
        <v>0</v>
      </c>
      <c r="U26" s="222">
        <v>0</v>
      </c>
      <c r="V26" s="223">
        <v>0</v>
      </c>
    </row>
    <row r="27" ht="20.1" customHeight="1" spans="1:22">
      <c r="A27" s="220"/>
      <c r="B27" s="220"/>
      <c r="C27" s="220"/>
      <c r="D27" s="221" t="s">
        <v>89</v>
      </c>
      <c r="E27" s="222">
        <f t="shared" ref="E27:V27" si="7">SUM(E28:E33)</f>
        <v>689.14</v>
      </c>
      <c r="F27" s="222">
        <f>SUM(F28:F33)</f>
        <v>689.14</v>
      </c>
      <c r="G27" s="223">
        <f>SUM(G28:G33)</f>
        <v>689.14</v>
      </c>
      <c r="H27" s="223">
        <f>SUM(H28:H33)</f>
        <v>689.14</v>
      </c>
      <c r="I27" s="223">
        <f>SUM(I28:I33)</f>
        <v>0</v>
      </c>
      <c r="J27" s="223">
        <f>SUM(J28:J33)</f>
        <v>0</v>
      </c>
      <c r="K27" s="222">
        <f>SUM(K28:K33)</f>
        <v>0</v>
      </c>
      <c r="L27" s="222">
        <f>SUM(L28:L33)</f>
        <v>0</v>
      </c>
      <c r="M27" s="222">
        <f>SUM(M28:M33)</f>
        <v>0</v>
      </c>
      <c r="N27" s="222">
        <f>SUM(N28:N33)</f>
        <v>0</v>
      </c>
      <c r="O27" s="222">
        <f>SUM(O28:O33)</f>
        <v>0</v>
      </c>
      <c r="P27" s="222">
        <f>SUM(P28:P33)</f>
        <v>0</v>
      </c>
      <c r="Q27" s="222">
        <f>SUM(Q28:Q33)</f>
        <v>0</v>
      </c>
      <c r="R27" s="222">
        <f>SUM(R28:R33)</f>
        <v>0</v>
      </c>
      <c r="S27" s="222">
        <f>SUM(S28:S33)</f>
        <v>0</v>
      </c>
      <c r="T27" s="222">
        <f>SUM(T28:T33)</f>
        <v>0</v>
      </c>
      <c r="U27" s="222">
        <f>SUM(U28:U33)</f>
        <v>0</v>
      </c>
      <c r="V27" s="223">
        <f>SUM(V28:V33)</f>
        <v>0</v>
      </c>
    </row>
    <row r="28" ht="20.1" customHeight="1" spans="1:22">
      <c r="A28" s="220" t="s">
        <v>69</v>
      </c>
      <c r="B28" s="220" t="s">
        <v>78</v>
      </c>
      <c r="C28" s="220" t="s">
        <v>71</v>
      </c>
      <c r="D28" s="221" t="s">
        <v>90</v>
      </c>
      <c r="E28" s="222">
        <v>2.1</v>
      </c>
      <c r="F28" s="222">
        <v>2.1</v>
      </c>
      <c r="G28" s="223">
        <v>2.1</v>
      </c>
      <c r="H28" s="223">
        <v>2.1</v>
      </c>
      <c r="I28" s="223">
        <v>0</v>
      </c>
      <c r="J28" s="223">
        <v>0</v>
      </c>
      <c r="K28" s="222">
        <v>0</v>
      </c>
      <c r="L28" s="222">
        <v>0</v>
      </c>
      <c r="M28" s="222">
        <v>0</v>
      </c>
      <c r="N28" s="222">
        <v>0</v>
      </c>
      <c r="O28" s="222">
        <v>0</v>
      </c>
      <c r="P28" s="222">
        <v>0</v>
      </c>
      <c r="Q28" s="222">
        <v>0</v>
      </c>
      <c r="R28" s="222">
        <v>0</v>
      </c>
      <c r="S28" s="222">
        <v>0</v>
      </c>
      <c r="T28" s="222">
        <v>0</v>
      </c>
      <c r="U28" s="222">
        <v>0</v>
      </c>
      <c r="V28" s="223">
        <v>0</v>
      </c>
    </row>
    <row r="29" ht="20.1" customHeight="1" spans="1:22">
      <c r="A29" s="220" t="s">
        <v>69</v>
      </c>
      <c r="B29" s="220" t="s">
        <v>78</v>
      </c>
      <c r="C29" s="220" t="s">
        <v>71</v>
      </c>
      <c r="D29" s="221" t="s">
        <v>91</v>
      </c>
      <c r="E29" s="222">
        <v>10</v>
      </c>
      <c r="F29" s="222">
        <v>10</v>
      </c>
      <c r="G29" s="223">
        <v>10</v>
      </c>
      <c r="H29" s="223">
        <v>10</v>
      </c>
      <c r="I29" s="223">
        <v>0</v>
      </c>
      <c r="J29" s="223">
        <v>0</v>
      </c>
      <c r="K29" s="222">
        <v>0</v>
      </c>
      <c r="L29" s="222">
        <v>0</v>
      </c>
      <c r="M29" s="222">
        <v>0</v>
      </c>
      <c r="N29" s="222">
        <v>0</v>
      </c>
      <c r="O29" s="222">
        <v>0</v>
      </c>
      <c r="P29" s="222">
        <v>0</v>
      </c>
      <c r="Q29" s="222">
        <v>0</v>
      </c>
      <c r="R29" s="222">
        <v>0</v>
      </c>
      <c r="S29" s="222">
        <v>0</v>
      </c>
      <c r="T29" s="222">
        <v>0</v>
      </c>
      <c r="U29" s="222">
        <v>0</v>
      </c>
      <c r="V29" s="223">
        <v>0</v>
      </c>
    </row>
    <row r="30" ht="20.1" customHeight="1" spans="1:22">
      <c r="A30" s="220" t="s">
        <v>69</v>
      </c>
      <c r="B30" s="220" t="s">
        <v>78</v>
      </c>
      <c r="C30" s="220" t="s">
        <v>71</v>
      </c>
      <c r="D30" s="221" t="s">
        <v>92</v>
      </c>
      <c r="E30" s="222">
        <v>500</v>
      </c>
      <c r="F30" s="222">
        <v>500</v>
      </c>
      <c r="G30" s="223">
        <v>500</v>
      </c>
      <c r="H30" s="223">
        <v>500</v>
      </c>
      <c r="I30" s="223">
        <v>0</v>
      </c>
      <c r="J30" s="223">
        <v>0</v>
      </c>
      <c r="K30" s="222">
        <v>0</v>
      </c>
      <c r="L30" s="222">
        <v>0</v>
      </c>
      <c r="M30" s="222">
        <v>0</v>
      </c>
      <c r="N30" s="222">
        <v>0</v>
      </c>
      <c r="O30" s="222">
        <v>0</v>
      </c>
      <c r="P30" s="222">
        <v>0</v>
      </c>
      <c r="Q30" s="222">
        <v>0</v>
      </c>
      <c r="R30" s="222">
        <v>0</v>
      </c>
      <c r="S30" s="222">
        <v>0</v>
      </c>
      <c r="T30" s="222">
        <v>0</v>
      </c>
      <c r="U30" s="222">
        <v>0</v>
      </c>
      <c r="V30" s="223">
        <v>0</v>
      </c>
    </row>
    <row r="31" ht="20.1" customHeight="1" spans="1:22">
      <c r="A31" s="220" t="s">
        <v>69</v>
      </c>
      <c r="B31" s="220" t="s">
        <v>78</v>
      </c>
      <c r="C31" s="220" t="s">
        <v>71</v>
      </c>
      <c r="D31" s="221" t="s">
        <v>93</v>
      </c>
      <c r="E31" s="222">
        <v>10</v>
      </c>
      <c r="F31" s="222">
        <v>10</v>
      </c>
      <c r="G31" s="223">
        <v>10</v>
      </c>
      <c r="H31" s="223">
        <v>10</v>
      </c>
      <c r="I31" s="223">
        <v>0</v>
      </c>
      <c r="J31" s="223">
        <v>0</v>
      </c>
      <c r="K31" s="222">
        <v>0</v>
      </c>
      <c r="L31" s="222">
        <v>0</v>
      </c>
      <c r="M31" s="222">
        <v>0</v>
      </c>
      <c r="N31" s="222">
        <v>0</v>
      </c>
      <c r="O31" s="222">
        <v>0</v>
      </c>
      <c r="P31" s="222">
        <v>0</v>
      </c>
      <c r="Q31" s="222">
        <v>0</v>
      </c>
      <c r="R31" s="222">
        <v>0</v>
      </c>
      <c r="S31" s="222">
        <v>0</v>
      </c>
      <c r="T31" s="222">
        <v>0</v>
      </c>
      <c r="U31" s="222">
        <v>0</v>
      </c>
      <c r="V31" s="223">
        <v>0</v>
      </c>
    </row>
    <row r="32" ht="20.1" customHeight="1" spans="1:22">
      <c r="A32" s="220" t="s">
        <v>69</v>
      </c>
      <c r="B32" s="220" t="s">
        <v>78</v>
      </c>
      <c r="C32" s="220" t="s">
        <v>71</v>
      </c>
      <c r="D32" s="221" t="s">
        <v>94</v>
      </c>
      <c r="E32" s="222">
        <v>60</v>
      </c>
      <c r="F32" s="222">
        <v>60</v>
      </c>
      <c r="G32" s="223">
        <v>60</v>
      </c>
      <c r="H32" s="223">
        <v>60</v>
      </c>
      <c r="I32" s="223">
        <v>0</v>
      </c>
      <c r="J32" s="223">
        <v>0</v>
      </c>
      <c r="K32" s="222">
        <v>0</v>
      </c>
      <c r="L32" s="222">
        <v>0</v>
      </c>
      <c r="M32" s="222">
        <v>0</v>
      </c>
      <c r="N32" s="222">
        <v>0</v>
      </c>
      <c r="O32" s="222">
        <v>0</v>
      </c>
      <c r="P32" s="222">
        <v>0</v>
      </c>
      <c r="Q32" s="222">
        <v>0</v>
      </c>
      <c r="R32" s="222">
        <v>0</v>
      </c>
      <c r="S32" s="222">
        <v>0</v>
      </c>
      <c r="T32" s="222">
        <v>0</v>
      </c>
      <c r="U32" s="222">
        <v>0</v>
      </c>
      <c r="V32" s="223">
        <v>0</v>
      </c>
    </row>
    <row r="33" ht="20.1" customHeight="1" spans="1:22">
      <c r="A33" s="220" t="s">
        <v>69</v>
      </c>
      <c r="B33" s="220" t="s">
        <v>78</v>
      </c>
      <c r="C33" s="220" t="s">
        <v>71</v>
      </c>
      <c r="D33" s="221" t="s">
        <v>95</v>
      </c>
      <c r="E33" s="222">
        <v>107.04</v>
      </c>
      <c r="F33" s="222">
        <v>107.04</v>
      </c>
      <c r="G33" s="223">
        <v>107.04</v>
      </c>
      <c r="H33" s="223">
        <v>107.04</v>
      </c>
      <c r="I33" s="223">
        <v>0</v>
      </c>
      <c r="J33" s="223">
        <v>0</v>
      </c>
      <c r="K33" s="222">
        <v>0</v>
      </c>
      <c r="L33" s="222">
        <v>0</v>
      </c>
      <c r="M33" s="222">
        <v>0</v>
      </c>
      <c r="N33" s="222">
        <v>0</v>
      </c>
      <c r="O33" s="222">
        <v>0</v>
      </c>
      <c r="P33" s="222">
        <v>0</v>
      </c>
      <c r="Q33" s="222">
        <v>0</v>
      </c>
      <c r="R33" s="222">
        <v>0</v>
      </c>
      <c r="S33" s="222">
        <v>0</v>
      </c>
      <c r="T33" s="222">
        <v>0</v>
      </c>
      <c r="U33" s="222">
        <v>0</v>
      </c>
      <c r="V33" s="223">
        <v>0</v>
      </c>
    </row>
    <row r="34" ht="20.1" customHeight="1" spans="1:22">
      <c r="A34" s="220"/>
      <c r="B34" s="220"/>
      <c r="C34" s="220"/>
      <c r="D34" s="221" t="s">
        <v>96</v>
      </c>
      <c r="E34" s="222">
        <f t="shared" ref="E34:V34" si="8">SUM(E35:E45)</f>
        <v>23.91</v>
      </c>
      <c r="F34" s="222">
        <f>SUM(F35:F45)</f>
        <v>23.91</v>
      </c>
      <c r="G34" s="223">
        <f>SUM(G35:G45)</f>
        <v>23.91</v>
      </c>
      <c r="H34" s="223">
        <f>SUM(H35:H45)</f>
        <v>23.91</v>
      </c>
      <c r="I34" s="223">
        <f>SUM(I35:I45)</f>
        <v>0</v>
      </c>
      <c r="J34" s="223">
        <f>SUM(J35:J45)</f>
        <v>0</v>
      </c>
      <c r="K34" s="222">
        <f>SUM(K35:K45)</f>
        <v>0</v>
      </c>
      <c r="L34" s="222">
        <f>SUM(L35:L45)</f>
        <v>0</v>
      </c>
      <c r="M34" s="222">
        <f>SUM(M35:M45)</f>
        <v>0</v>
      </c>
      <c r="N34" s="222">
        <f>SUM(N35:N45)</f>
        <v>0</v>
      </c>
      <c r="O34" s="222">
        <f>SUM(O35:O45)</f>
        <v>0</v>
      </c>
      <c r="P34" s="222">
        <f>SUM(P35:P45)</f>
        <v>0</v>
      </c>
      <c r="Q34" s="222">
        <f>SUM(Q35:Q45)</f>
        <v>0</v>
      </c>
      <c r="R34" s="222">
        <f>SUM(R35:R45)</f>
        <v>0</v>
      </c>
      <c r="S34" s="222">
        <f>SUM(S35:S45)</f>
        <v>0</v>
      </c>
      <c r="T34" s="222">
        <f>SUM(T35:T45)</f>
        <v>0</v>
      </c>
      <c r="U34" s="222">
        <f>SUM(U35:U45)</f>
        <v>0</v>
      </c>
      <c r="V34" s="223">
        <f>SUM(V35:V45)</f>
        <v>0</v>
      </c>
    </row>
    <row r="35" ht="20.1" customHeight="1" spans="1:22">
      <c r="A35" s="220" t="s">
        <v>69</v>
      </c>
      <c r="B35" s="220" t="s">
        <v>78</v>
      </c>
      <c r="C35" s="220" t="s">
        <v>97</v>
      </c>
      <c r="D35" s="221" t="s">
        <v>98</v>
      </c>
      <c r="E35" s="222">
        <v>12.39</v>
      </c>
      <c r="F35" s="222">
        <v>12.39</v>
      </c>
      <c r="G35" s="223">
        <v>12.39</v>
      </c>
      <c r="H35" s="223">
        <v>12.39</v>
      </c>
      <c r="I35" s="223">
        <v>0</v>
      </c>
      <c r="J35" s="223">
        <v>0</v>
      </c>
      <c r="K35" s="222">
        <v>0</v>
      </c>
      <c r="L35" s="222">
        <v>0</v>
      </c>
      <c r="M35" s="222">
        <v>0</v>
      </c>
      <c r="N35" s="222">
        <v>0</v>
      </c>
      <c r="O35" s="222">
        <v>0</v>
      </c>
      <c r="P35" s="222">
        <v>0</v>
      </c>
      <c r="Q35" s="222">
        <v>0</v>
      </c>
      <c r="R35" s="222">
        <v>0</v>
      </c>
      <c r="S35" s="222">
        <v>0</v>
      </c>
      <c r="T35" s="222">
        <v>0</v>
      </c>
      <c r="U35" s="222">
        <v>0</v>
      </c>
      <c r="V35" s="223">
        <v>0</v>
      </c>
    </row>
    <row r="36" ht="20.1" customHeight="1" spans="1:22">
      <c r="A36" s="220" t="s">
        <v>69</v>
      </c>
      <c r="B36" s="220" t="s">
        <v>78</v>
      </c>
      <c r="C36" s="220" t="s">
        <v>97</v>
      </c>
      <c r="D36" s="221" t="s">
        <v>99</v>
      </c>
      <c r="E36" s="222">
        <v>3.19</v>
      </c>
      <c r="F36" s="222">
        <v>3.19</v>
      </c>
      <c r="G36" s="223">
        <v>3.19</v>
      </c>
      <c r="H36" s="223">
        <v>3.19</v>
      </c>
      <c r="I36" s="223">
        <v>0</v>
      </c>
      <c r="J36" s="223">
        <v>0</v>
      </c>
      <c r="K36" s="222">
        <v>0</v>
      </c>
      <c r="L36" s="222">
        <v>0</v>
      </c>
      <c r="M36" s="222">
        <v>0</v>
      </c>
      <c r="N36" s="222">
        <v>0</v>
      </c>
      <c r="O36" s="222">
        <v>0</v>
      </c>
      <c r="P36" s="222">
        <v>0</v>
      </c>
      <c r="Q36" s="222">
        <v>0</v>
      </c>
      <c r="R36" s="222">
        <v>0</v>
      </c>
      <c r="S36" s="222">
        <v>0</v>
      </c>
      <c r="T36" s="222">
        <v>0</v>
      </c>
      <c r="U36" s="222">
        <v>0</v>
      </c>
      <c r="V36" s="223">
        <v>0</v>
      </c>
    </row>
    <row r="37" ht="20.1" customHeight="1" spans="1:22">
      <c r="A37" s="220" t="s">
        <v>69</v>
      </c>
      <c r="B37" s="220" t="s">
        <v>78</v>
      </c>
      <c r="C37" s="220" t="s">
        <v>97</v>
      </c>
      <c r="D37" s="221" t="s">
        <v>100</v>
      </c>
      <c r="E37" s="222">
        <v>1.35</v>
      </c>
      <c r="F37" s="222">
        <v>1.35</v>
      </c>
      <c r="G37" s="223">
        <v>1.35</v>
      </c>
      <c r="H37" s="223">
        <v>1.35</v>
      </c>
      <c r="I37" s="223">
        <v>0</v>
      </c>
      <c r="J37" s="223">
        <v>0</v>
      </c>
      <c r="K37" s="222">
        <v>0</v>
      </c>
      <c r="L37" s="222">
        <v>0</v>
      </c>
      <c r="M37" s="222">
        <v>0</v>
      </c>
      <c r="N37" s="222">
        <v>0</v>
      </c>
      <c r="O37" s="222">
        <v>0</v>
      </c>
      <c r="P37" s="222">
        <v>0</v>
      </c>
      <c r="Q37" s="222">
        <v>0</v>
      </c>
      <c r="R37" s="222">
        <v>0</v>
      </c>
      <c r="S37" s="222">
        <v>0</v>
      </c>
      <c r="T37" s="222">
        <v>0</v>
      </c>
      <c r="U37" s="222">
        <v>0</v>
      </c>
      <c r="V37" s="223">
        <v>0</v>
      </c>
    </row>
    <row r="38" ht="20.1" customHeight="1" spans="1:22">
      <c r="A38" s="220" t="s">
        <v>69</v>
      </c>
      <c r="B38" s="220" t="s">
        <v>78</v>
      </c>
      <c r="C38" s="220" t="s">
        <v>97</v>
      </c>
      <c r="D38" s="221" t="s">
        <v>81</v>
      </c>
      <c r="E38" s="222">
        <v>1.03</v>
      </c>
      <c r="F38" s="222">
        <v>1.03</v>
      </c>
      <c r="G38" s="223">
        <v>1.03</v>
      </c>
      <c r="H38" s="223">
        <v>1.03</v>
      </c>
      <c r="I38" s="223">
        <v>0</v>
      </c>
      <c r="J38" s="223">
        <v>0</v>
      </c>
      <c r="K38" s="222">
        <v>0</v>
      </c>
      <c r="L38" s="222">
        <v>0</v>
      </c>
      <c r="M38" s="222">
        <v>0</v>
      </c>
      <c r="N38" s="222">
        <v>0</v>
      </c>
      <c r="O38" s="222">
        <v>0</v>
      </c>
      <c r="P38" s="222">
        <v>0</v>
      </c>
      <c r="Q38" s="222">
        <v>0</v>
      </c>
      <c r="R38" s="222">
        <v>0</v>
      </c>
      <c r="S38" s="222">
        <v>0</v>
      </c>
      <c r="T38" s="222">
        <v>0</v>
      </c>
      <c r="U38" s="222">
        <v>0</v>
      </c>
      <c r="V38" s="223">
        <v>0</v>
      </c>
    </row>
    <row r="39" ht="20.1" customHeight="1" spans="1:22">
      <c r="A39" s="220" t="s">
        <v>69</v>
      </c>
      <c r="B39" s="220" t="s">
        <v>78</v>
      </c>
      <c r="C39" s="220" t="s">
        <v>97</v>
      </c>
      <c r="D39" s="221" t="s">
        <v>82</v>
      </c>
      <c r="E39" s="222">
        <v>2.88</v>
      </c>
      <c r="F39" s="222">
        <v>2.88</v>
      </c>
      <c r="G39" s="223">
        <v>2.88</v>
      </c>
      <c r="H39" s="223">
        <v>2.88</v>
      </c>
      <c r="I39" s="223">
        <v>0</v>
      </c>
      <c r="J39" s="223">
        <v>0</v>
      </c>
      <c r="K39" s="222">
        <v>0</v>
      </c>
      <c r="L39" s="222">
        <v>0</v>
      </c>
      <c r="M39" s="222">
        <v>0</v>
      </c>
      <c r="N39" s="222">
        <v>0</v>
      </c>
      <c r="O39" s="222">
        <v>0</v>
      </c>
      <c r="P39" s="222">
        <v>0</v>
      </c>
      <c r="Q39" s="222">
        <v>0</v>
      </c>
      <c r="R39" s="222">
        <v>0</v>
      </c>
      <c r="S39" s="222">
        <v>0</v>
      </c>
      <c r="T39" s="222">
        <v>0</v>
      </c>
      <c r="U39" s="222">
        <v>0</v>
      </c>
      <c r="V39" s="223">
        <v>0</v>
      </c>
    </row>
    <row r="40" ht="20.1" customHeight="1" spans="1:22">
      <c r="A40" s="220" t="s">
        <v>69</v>
      </c>
      <c r="B40" s="220" t="s">
        <v>78</v>
      </c>
      <c r="C40" s="220" t="s">
        <v>97</v>
      </c>
      <c r="D40" s="221" t="s">
        <v>83</v>
      </c>
      <c r="E40" s="222">
        <v>0.04</v>
      </c>
      <c r="F40" s="222">
        <v>0.04</v>
      </c>
      <c r="G40" s="223">
        <v>0.04</v>
      </c>
      <c r="H40" s="223">
        <v>0.04</v>
      </c>
      <c r="I40" s="223">
        <v>0</v>
      </c>
      <c r="J40" s="223">
        <v>0</v>
      </c>
      <c r="K40" s="222">
        <v>0</v>
      </c>
      <c r="L40" s="222">
        <v>0</v>
      </c>
      <c r="M40" s="222">
        <v>0</v>
      </c>
      <c r="N40" s="222">
        <v>0</v>
      </c>
      <c r="O40" s="222">
        <v>0</v>
      </c>
      <c r="P40" s="222">
        <v>0</v>
      </c>
      <c r="Q40" s="222">
        <v>0</v>
      </c>
      <c r="R40" s="222">
        <v>0</v>
      </c>
      <c r="S40" s="222">
        <v>0</v>
      </c>
      <c r="T40" s="222">
        <v>0</v>
      </c>
      <c r="U40" s="222">
        <v>0</v>
      </c>
      <c r="V40" s="223">
        <v>0</v>
      </c>
    </row>
    <row r="41" ht="20.1" customHeight="1" spans="1:22">
      <c r="A41" s="220" t="s">
        <v>69</v>
      </c>
      <c r="B41" s="220" t="s">
        <v>78</v>
      </c>
      <c r="C41" s="220" t="s">
        <v>97</v>
      </c>
      <c r="D41" s="221" t="s">
        <v>84</v>
      </c>
      <c r="E41" s="222">
        <v>0.09</v>
      </c>
      <c r="F41" s="222">
        <v>0.09</v>
      </c>
      <c r="G41" s="223">
        <v>0.09</v>
      </c>
      <c r="H41" s="223">
        <v>0.09</v>
      </c>
      <c r="I41" s="223">
        <v>0</v>
      </c>
      <c r="J41" s="223">
        <v>0</v>
      </c>
      <c r="K41" s="222">
        <v>0</v>
      </c>
      <c r="L41" s="222">
        <v>0</v>
      </c>
      <c r="M41" s="222">
        <v>0</v>
      </c>
      <c r="N41" s="222">
        <v>0</v>
      </c>
      <c r="O41" s="222">
        <v>0</v>
      </c>
      <c r="P41" s="222">
        <v>0</v>
      </c>
      <c r="Q41" s="222">
        <v>0</v>
      </c>
      <c r="R41" s="222">
        <v>0</v>
      </c>
      <c r="S41" s="222">
        <v>0</v>
      </c>
      <c r="T41" s="222">
        <v>0</v>
      </c>
      <c r="U41" s="222">
        <v>0</v>
      </c>
      <c r="V41" s="223">
        <v>0</v>
      </c>
    </row>
    <row r="42" ht="20.1" customHeight="1" spans="1:22">
      <c r="A42" s="220" t="s">
        <v>69</v>
      </c>
      <c r="B42" s="220" t="s">
        <v>78</v>
      </c>
      <c r="C42" s="220" t="s">
        <v>97</v>
      </c>
      <c r="D42" s="221" t="s">
        <v>101</v>
      </c>
      <c r="E42" s="222">
        <v>0.2</v>
      </c>
      <c r="F42" s="222">
        <v>0.2</v>
      </c>
      <c r="G42" s="223">
        <v>0.2</v>
      </c>
      <c r="H42" s="223">
        <v>0.2</v>
      </c>
      <c r="I42" s="223">
        <v>0</v>
      </c>
      <c r="J42" s="223">
        <v>0</v>
      </c>
      <c r="K42" s="222">
        <v>0</v>
      </c>
      <c r="L42" s="222">
        <v>0</v>
      </c>
      <c r="M42" s="222">
        <v>0</v>
      </c>
      <c r="N42" s="222">
        <v>0</v>
      </c>
      <c r="O42" s="222">
        <v>0</v>
      </c>
      <c r="P42" s="222">
        <v>0</v>
      </c>
      <c r="Q42" s="222">
        <v>0</v>
      </c>
      <c r="R42" s="222">
        <v>0</v>
      </c>
      <c r="S42" s="222">
        <v>0</v>
      </c>
      <c r="T42" s="222">
        <v>0</v>
      </c>
      <c r="U42" s="222">
        <v>0</v>
      </c>
      <c r="V42" s="223">
        <v>0</v>
      </c>
    </row>
    <row r="43" ht="20.1" customHeight="1" spans="1:22">
      <c r="A43" s="220" t="s">
        <v>69</v>
      </c>
      <c r="B43" s="220" t="s">
        <v>78</v>
      </c>
      <c r="C43" s="220" t="s">
        <v>97</v>
      </c>
      <c r="D43" s="221" t="s">
        <v>85</v>
      </c>
      <c r="E43" s="222">
        <v>0.2</v>
      </c>
      <c r="F43" s="222">
        <v>0.2</v>
      </c>
      <c r="G43" s="223">
        <v>0.2</v>
      </c>
      <c r="H43" s="223">
        <v>0.2</v>
      </c>
      <c r="I43" s="223">
        <v>0</v>
      </c>
      <c r="J43" s="223">
        <v>0</v>
      </c>
      <c r="K43" s="222">
        <v>0</v>
      </c>
      <c r="L43" s="222">
        <v>0</v>
      </c>
      <c r="M43" s="222">
        <v>0</v>
      </c>
      <c r="N43" s="222">
        <v>0</v>
      </c>
      <c r="O43" s="222">
        <v>0</v>
      </c>
      <c r="P43" s="222">
        <v>0</v>
      </c>
      <c r="Q43" s="222">
        <v>0</v>
      </c>
      <c r="R43" s="222">
        <v>0</v>
      </c>
      <c r="S43" s="222">
        <v>0</v>
      </c>
      <c r="T43" s="222">
        <v>0</v>
      </c>
      <c r="U43" s="222">
        <v>0</v>
      </c>
      <c r="V43" s="223">
        <v>0</v>
      </c>
    </row>
    <row r="44" ht="20.1" customHeight="1" spans="1:22">
      <c r="A44" s="220" t="s">
        <v>69</v>
      </c>
      <c r="B44" s="220" t="s">
        <v>78</v>
      </c>
      <c r="C44" s="220" t="s">
        <v>97</v>
      </c>
      <c r="D44" s="221" t="s">
        <v>86</v>
      </c>
      <c r="E44" s="222">
        <v>1.42</v>
      </c>
      <c r="F44" s="222">
        <v>1.42</v>
      </c>
      <c r="G44" s="223">
        <v>1.42</v>
      </c>
      <c r="H44" s="223">
        <v>1.42</v>
      </c>
      <c r="I44" s="223">
        <v>0</v>
      </c>
      <c r="J44" s="223">
        <v>0</v>
      </c>
      <c r="K44" s="222">
        <v>0</v>
      </c>
      <c r="L44" s="222">
        <v>0</v>
      </c>
      <c r="M44" s="222">
        <v>0</v>
      </c>
      <c r="N44" s="222">
        <v>0</v>
      </c>
      <c r="O44" s="222">
        <v>0</v>
      </c>
      <c r="P44" s="222">
        <v>0</v>
      </c>
      <c r="Q44" s="222">
        <v>0</v>
      </c>
      <c r="R44" s="222">
        <v>0</v>
      </c>
      <c r="S44" s="222">
        <v>0</v>
      </c>
      <c r="T44" s="222">
        <v>0</v>
      </c>
      <c r="U44" s="222">
        <v>0</v>
      </c>
      <c r="V44" s="223">
        <v>0</v>
      </c>
    </row>
    <row r="45" ht="20.1" customHeight="1" spans="1:22">
      <c r="A45" s="220" t="s">
        <v>69</v>
      </c>
      <c r="B45" s="220" t="s">
        <v>78</v>
      </c>
      <c r="C45" s="220" t="s">
        <v>97</v>
      </c>
      <c r="D45" s="221" t="s">
        <v>87</v>
      </c>
      <c r="E45" s="222">
        <v>1.12</v>
      </c>
      <c r="F45" s="222">
        <v>1.12</v>
      </c>
      <c r="G45" s="223">
        <v>1.12</v>
      </c>
      <c r="H45" s="223">
        <v>1.12</v>
      </c>
      <c r="I45" s="223">
        <v>0</v>
      </c>
      <c r="J45" s="223">
        <v>0</v>
      </c>
      <c r="K45" s="222">
        <v>0</v>
      </c>
      <c r="L45" s="222">
        <v>0</v>
      </c>
      <c r="M45" s="222">
        <v>0</v>
      </c>
      <c r="N45" s="222">
        <v>0</v>
      </c>
      <c r="O45" s="222">
        <v>0</v>
      </c>
      <c r="P45" s="222">
        <v>0</v>
      </c>
      <c r="Q45" s="222">
        <v>0</v>
      </c>
      <c r="R45" s="222">
        <v>0</v>
      </c>
      <c r="S45" s="222">
        <v>0</v>
      </c>
      <c r="T45" s="222">
        <v>0</v>
      </c>
      <c r="U45" s="222">
        <v>0</v>
      </c>
      <c r="V45" s="223">
        <v>0</v>
      </c>
    </row>
    <row r="46" ht="20.1" customHeight="1" spans="1:22">
      <c r="A46" s="220"/>
      <c r="B46" s="220"/>
      <c r="C46" s="220"/>
      <c r="D46" s="221" t="s">
        <v>102</v>
      </c>
      <c r="E46" s="222">
        <f t="shared" ref="E46:V46" si="9">E47</f>
        <v>39.21</v>
      </c>
      <c r="F46" s="222">
        <f>F47</f>
        <v>39.21</v>
      </c>
      <c r="G46" s="223">
        <f>G47</f>
        <v>39.21</v>
      </c>
      <c r="H46" s="223">
        <f>H47</f>
        <v>39.21</v>
      </c>
      <c r="I46" s="223">
        <f>I47</f>
        <v>0</v>
      </c>
      <c r="J46" s="223">
        <f>J47</f>
        <v>0</v>
      </c>
      <c r="K46" s="222">
        <f>K47</f>
        <v>0</v>
      </c>
      <c r="L46" s="222">
        <f>L47</f>
        <v>0</v>
      </c>
      <c r="M46" s="222">
        <f>M47</f>
        <v>0</v>
      </c>
      <c r="N46" s="222">
        <f>N47</f>
        <v>0</v>
      </c>
      <c r="O46" s="222">
        <f>O47</f>
        <v>0</v>
      </c>
      <c r="P46" s="222">
        <f>P47</f>
        <v>0</v>
      </c>
      <c r="Q46" s="222">
        <f>Q47</f>
        <v>0</v>
      </c>
      <c r="R46" s="222">
        <f>R47</f>
        <v>0</v>
      </c>
      <c r="S46" s="222">
        <f>S47</f>
        <v>0</v>
      </c>
      <c r="T46" s="222">
        <f>T47</f>
        <v>0</v>
      </c>
      <c r="U46" s="222">
        <f>U47</f>
        <v>0</v>
      </c>
      <c r="V46" s="223">
        <f>V47</f>
        <v>0</v>
      </c>
    </row>
    <row r="47" ht="20.1" customHeight="1" spans="1:22">
      <c r="A47" s="220"/>
      <c r="B47" s="220"/>
      <c r="C47" s="220"/>
      <c r="D47" s="221" t="s">
        <v>103</v>
      </c>
      <c r="E47" s="222">
        <f t="shared" ref="E47:V47" si="10">E48+E50</f>
        <v>39.21</v>
      </c>
      <c r="F47" s="222">
        <f>F48+F50</f>
        <v>39.21</v>
      </c>
      <c r="G47" s="223">
        <f>G48+G50</f>
        <v>39.21</v>
      </c>
      <c r="H47" s="223">
        <f>H48+H50</f>
        <v>39.21</v>
      </c>
      <c r="I47" s="223">
        <f>I48+I50</f>
        <v>0</v>
      </c>
      <c r="J47" s="223">
        <f>J48+J50</f>
        <v>0</v>
      </c>
      <c r="K47" s="222">
        <f>K48+K50</f>
        <v>0</v>
      </c>
      <c r="L47" s="222">
        <f>L48+L50</f>
        <v>0</v>
      </c>
      <c r="M47" s="222">
        <f>M48+M50</f>
        <v>0</v>
      </c>
      <c r="N47" s="222">
        <f>N48+N50</f>
        <v>0</v>
      </c>
      <c r="O47" s="222">
        <f>O48+O50</f>
        <v>0</v>
      </c>
      <c r="P47" s="222">
        <f>P48+P50</f>
        <v>0</v>
      </c>
      <c r="Q47" s="222">
        <f>Q48+Q50</f>
        <v>0</v>
      </c>
      <c r="R47" s="222">
        <f>R48+R50</f>
        <v>0</v>
      </c>
      <c r="S47" s="222">
        <f>S48+S50</f>
        <v>0</v>
      </c>
      <c r="T47" s="222">
        <f>T48+T50</f>
        <v>0</v>
      </c>
      <c r="U47" s="222">
        <f>U48+U50</f>
        <v>0</v>
      </c>
      <c r="V47" s="223">
        <f>V48+V50</f>
        <v>0</v>
      </c>
    </row>
    <row r="48" ht="20.1" customHeight="1" spans="1:22">
      <c r="A48" s="220"/>
      <c r="B48" s="220"/>
      <c r="C48" s="220"/>
      <c r="D48" s="221" t="s">
        <v>104</v>
      </c>
      <c r="E48" s="222">
        <f t="shared" ref="E48:V48" si="11">E49</f>
        <v>6.6</v>
      </c>
      <c r="F48" s="222">
        <f>F49</f>
        <v>6.6</v>
      </c>
      <c r="G48" s="223">
        <f>G49</f>
        <v>6.6</v>
      </c>
      <c r="H48" s="223">
        <f>H49</f>
        <v>6.6</v>
      </c>
      <c r="I48" s="223">
        <f>I49</f>
        <v>0</v>
      </c>
      <c r="J48" s="223">
        <f>J49</f>
        <v>0</v>
      </c>
      <c r="K48" s="222">
        <f>K49</f>
        <v>0</v>
      </c>
      <c r="L48" s="222">
        <f>L49</f>
        <v>0</v>
      </c>
      <c r="M48" s="222">
        <f>M49</f>
        <v>0</v>
      </c>
      <c r="N48" s="222">
        <f>N49</f>
        <v>0</v>
      </c>
      <c r="O48" s="222">
        <f>O49</f>
        <v>0</v>
      </c>
      <c r="P48" s="222">
        <f>P49</f>
        <v>0</v>
      </c>
      <c r="Q48" s="222">
        <f>Q49</f>
        <v>0</v>
      </c>
      <c r="R48" s="222">
        <f>R49</f>
        <v>0</v>
      </c>
      <c r="S48" s="222">
        <f>S49</f>
        <v>0</v>
      </c>
      <c r="T48" s="222">
        <f>T49</f>
        <v>0</v>
      </c>
      <c r="U48" s="222">
        <f>U49</f>
        <v>0</v>
      </c>
      <c r="V48" s="223">
        <f>V49</f>
        <v>0</v>
      </c>
    </row>
    <row r="49" ht="20.1" customHeight="1" spans="1:22">
      <c r="A49" s="220" t="s">
        <v>105</v>
      </c>
      <c r="B49" s="220" t="s">
        <v>106</v>
      </c>
      <c r="C49" s="220" t="s">
        <v>79</v>
      </c>
      <c r="D49" s="221" t="s">
        <v>107</v>
      </c>
      <c r="E49" s="222">
        <v>6.6</v>
      </c>
      <c r="F49" s="222">
        <v>6.6</v>
      </c>
      <c r="G49" s="223">
        <v>6.6</v>
      </c>
      <c r="H49" s="223">
        <v>6.6</v>
      </c>
      <c r="I49" s="223">
        <v>0</v>
      </c>
      <c r="J49" s="223">
        <v>0</v>
      </c>
      <c r="K49" s="222">
        <v>0</v>
      </c>
      <c r="L49" s="222">
        <v>0</v>
      </c>
      <c r="M49" s="222">
        <v>0</v>
      </c>
      <c r="N49" s="222">
        <v>0</v>
      </c>
      <c r="O49" s="222">
        <v>0</v>
      </c>
      <c r="P49" s="222">
        <v>0</v>
      </c>
      <c r="Q49" s="222">
        <v>0</v>
      </c>
      <c r="R49" s="222">
        <v>0</v>
      </c>
      <c r="S49" s="222">
        <v>0</v>
      </c>
      <c r="T49" s="222">
        <v>0</v>
      </c>
      <c r="U49" s="222">
        <v>0</v>
      </c>
      <c r="V49" s="223">
        <v>0</v>
      </c>
    </row>
    <row r="50" ht="20.1" customHeight="1" spans="1:22">
      <c r="A50" s="220"/>
      <c r="B50" s="220"/>
      <c r="C50" s="220"/>
      <c r="D50" s="221" t="s">
        <v>108</v>
      </c>
      <c r="E50" s="222">
        <f t="shared" ref="E50:V50" si="12">E51</f>
        <v>32.61</v>
      </c>
      <c r="F50" s="222">
        <f>F51</f>
        <v>32.61</v>
      </c>
      <c r="G50" s="223">
        <f>G51</f>
        <v>32.61</v>
      </c>
      <c r="H50" s="223">
        <f>H51</f>
        <v>32.61</v>
      </c>
      <c r="I50" s="223">
        <f>I51</f>
        <v>0</v>
      </c>
      <c r="J50" s="223">
        <f>J51</f>
        <v>0</v>
      </c>
      <c r="K50" s="222">
        <f>K51</f>
        <v>0</v>
      </c>
      <c r="L50" s="222">
        <f>L51</f>
        <v>0</v>
      </c>
      <c r="M50" s="222">
        <f>M51</f>
        <v>0</v>
      </c>
      <c r="N50" s="222">
        <f>N51</f>
        <v>0</v>
      </c>
      <c r="O50" s="222">
        <f>O51</f>
        <v>0</v>
      </c>
      <c r="P50" s="222">
        <f>P51</f>
        <v>0</v>
      </c>
      <c r="Q50" s="222">
        <f>Q51</f>
        <v>0</v>
      </c>
      <c r="R50" s="222">
        <f>R51</f>
        <v>0</v>
      </c>
      <c r="S50" s="222">
        <f>S51</f>
        <v>0</v>
      </c>
      <c r="T50" s="222">
        <f>T51</f>
        <v>0</v>
      </c>
      <c r="U50" s="222">
        <f>U51</f>
        <v>0</v>
      </c>
      <c r="V50" s="223">
        <f>V51</f>
        <v>0</v>
      </c>
    </row>
    <row r="51" ht="20.1" customHeight="1" spans="1:22">
      <c r="A51" s="220" t="s">
        <v>105</v>
      </c>
      <c r="B51" s="220" t="s">
        <v>106</v>
      </c>
      <c r="C51" s="220" t="s">
        <v>106</v>
      </c>
      <c r="D51" s="221" t="s">
        <v>109</v>
      </c>
      <c r="E51" s="222">
        <v>32.61</v>
      </c>
      <c r="F51" s="222">
        <v>32.61</v>
      </c>
      <c r="G51" s="223">
        <v>32.61</v>
      </c>
      <c r="H51" s="223">
        <v>32.61</v>
      </c>
      <c r="I51" s="223">
        <v>0</v>
      </c>
      <c r="J51" s="223">
        <v>0</v>
      </c>
      <c r="K51" s="222">
        <v>0</v>
      </c>
      <c r="L51" s="222">
        <v>0</v>
      </c>
      <c r="M51" s="222">
        <v>0</v>
      </c>
      <c r="N51" s="222">
        <v>0</v>
      </c>
      <c r="O51" s="222">
        <v>0</v>
      </c>
      <c r="P51" s="222">
        <v>0</v>
      </c>
      <c r="Q51" s="222">
        <v>0</v>
      </c>
      <c r="R51" s="222">
        <v>0</v>
      </c>
      <c r="S51" s="222">
        <v>0</v>
      </c>
      <c r="T51" s="222">
        <v>0</v>
      </c>
      <c r="U51" s="222">
        <v>0</v>
      </c>
      <c r="V51" s="223">
        <v>0</v>
      </c>
    </row>
    <row r="52" ht="20.1" customHeight="1" spans="1:22">
      <c r="A52" s="220"/>
      <c r="B52" s="220"/>
      <c r="C52" s="220"/>
      <c r="D52" s="221" t="s">
        <v>110</v>
      </c>
      <c r="E52" s="222">
        <f t="shared" ref="E52:V52" si="13">E53</f>
        <v>14.44</v>
      </c>
      <c r="F52" s="222">
        <f>F53</f>
        <v>14.44</v>
      </c>
      <c r="G52" s="223">
        <f>G53</f>
        <v>14.44</v>
      </c>
      <c r="H52" s="223">
        <f>H53</f>
        <v>14.44</v>
      </c>
      <c r="I52" s="223">
        <f>I53</f>
        <v>0</v>
      </c>
      <c r="J52" s="223">
        <f>J53</f>
        <v>0</v>
      </c>
      <c r="K52" s="222">
        <f>K53</f>
        <v>0</v>
      </c>
      <c r="L52" s="222">
        <f>L53</f>
        <v>0</v>
      </c>
      <c r="M52" s="222">
        <f>M53</f>
        <v>0</v>
      </c>
      <c r="N52" s="222">
        <f>N53</f>
        <v>0</v>
      </c>
      <c r="O52" s="222">
        <f>O53</f>
        <v>0</v>
      </c>
      <c r="P52" s="222">
        <f>P53</f>
        <v>0</v>
      </c>
      <c r="Q52" s="222">
        <f>Q53</f>
        <v>0</v>
      </c>
      <c r="R52" s="222">
        <f>R53</f>
        <v>0</v>
      </c>
      <c r="S52" s="222">
        <f>S53</f>
        <v>0</v>
      </c>
      <c r="T52" s="222">
        <f>T53</f>
        <v>0</v>
      </c>
      <c r="U52" s="222">
        <f>U53</f>
        <v>0</v>
      </c>
      <c r="V52" s="223">
        <f>V53</f>
        <v>0</v>
      </c>
    </row>
    <row r="53" ht="20.1" customHeight="1" spans="1:22">
      <c r="A53" s="220"/>
      <c r="B53" s="220"/>
      <c r="C53" s="220"/>
      <c r="D53" s="221" t="s">
        <v>111</v>
      </c>
      <c r="E53" s="222">
        <f t="shared" ref="E53:V53" si="14">E54+E56</f>
        <v>14.44</v>
      </c>
      <c r="F53" s="222">
        <f>F54+F56</f>
        <v>14.44</v>
      </c>
      <c r="G53" s="223">
        <f>G54+G56</f>
        <v>14.44</v>
      </c>
      <c r="H53" s="223">
        <f>H54+H56</f>
        <v>14.44</v>
      </c>
      <c r="I53" s="223">
        <f>I54+I56</f>
        <v>0</v>
      </c>
      <c r="J53" s="223">
        <f>J54+J56</f>
        <v>0</v>
      </c>
      <c r="K53" s="222">
        <f>K54+K56</f>
        <v>0</v>
      </c>
      <c r="L53" s="222">
        <f>L54+L56</f>
        <v>0</v>
      </c>
      <c r="M53" s="222">
        <f>M54+M56</f>
        <v>0</v>
      </c>
      <c r="N53" s="222">
        <f>N54+N56</f>
        <v>0</v>
      </c>
      <c r="O53" s="222">
        <f>O54+O56</f>
        <v>0</v>
      </c>
      <c r="P53" s="222">
        <f>P54+P56</f>
        <v>0</v>
      </c>
      <c r="Q53" s="222">
        <f>Q54+Q56</f>
        <v>0</v>
      </c>
      <c r="R53" s="222">
        <f>R54+R56</f>
        <v>0</v>
      </c>
      <c r="S53" s="222">
        <f>S54+S56</f>
        <v>0</v>
      </c>
      <c r="T53" s="222">
        <f>T54+T56</f>
        <v>0</v>
      </c>
      <c r="U53" s="222">
        <f>U54+U56</f>
        <v>0</v>
      </c>
      <c r="V53" s="223">
        <f>V54+V56</f>
        <v>0</v>
      </c>
    </row>
    <row r="54" ht="20.1" customHeight="1" spans="1:22">
      <c r="A54" s="220"/>
      <c r="B54" s="220"/>
      <c r="C54" s="220"/>
      <c r="D54" s="221" t="s">
        <v>112</v>
      </c>
      <c r="E54" s="222">
        <f t="shared" ref="E54:V54" si="15">E55</f>
        <v>13.15</v>
      </c>
      <c r="F54" s="222">
        <f>F55</f>
        <v>13.15</v>
      </c>
      <c r="G54" s="223">
        <f>G55</f>
        <v>13.15</v>
      </c>
      <c r="H54" s="223">
        <f>H55</f>
        <v>13.15</v>
      </c>
      <c r="I54" s="223">
        <f>I55</f>
        <v>0</v>
      </c>
      <c r="J54" s="223">
        <f>J55</f>
        <v>0</v>
      </c>
      <c r="K54" s="222">
        <f>K55</f>
        <v>0</v>
      </c>
      <c r="L54" s="222">
        <f>L55</f>
        <v>0</v>
      </c>
      <c r="M54" s="222">
        <f>M55</f>
        <v>0</v>
      </c>
      <c r="N54" s="222">
        <f>N55</f>
        <v>0</v>
      </c>
      <c r="O54" s="222">
        <f>O55</f>
        <v>0</v>
      </c>
      <c r="P54" s="222">
        <f>P55</f>
        <v>0</v>
      </c>
      <c r="Q54" s="222">
        <f>Q55</f>
        <v>0</v>
      </c>
      <c r="R54" s="222">
        <f>R55</f>
        <v>0</v>
      </c>
      <c r="S54" s="222">
        <f>S55</f>
        <v>0</v>
      </c>
      <c r="T54" s="222">
        <f>T55</f>
        <v>0</v>
      </c>
      <c r="U54" s="222">
        <f>U55</f>
        <v>0</v>
      </c>
      <c r="V54" s="223">
        <f>V55</f>
        <v>0</v>
      </c>
    </row>
    <row r="55" ht="20.1" customHeight="1" spans="1:22">
      <c r="A55" s="220" t="s">
        <v>113</v>
      </c>
      <c r="B55" s="220" t="s">
        <v>114</v>
      </c>
      <c r="C55" s="220" t="s">
        <v>79</v>
      </c>
      <c r="D55" s="221" t="s">
        <v>115</v>
      </c>
      <c r="E55" s="222">
        <v>13.15</v>
      </c>
      <c r="F55" s="222">
        <v>13.15</v>
      </c>
      <c r="G55" s="223">
        <v>13.15</v>
      </c>
      <c r="H55" s="223">
        <v>13.15</v>
      </c>
      <c r="I55" s="223">
        <v>0</v>
      </c>
      <c r="J55" s="223">
        <v>0</v>
      </c>
      <c r="K55" s="222">
        <v>0</v>
      </c>
      <c r="L55" s="222">
        <v>0</v>
      </c>
      <c r="M55" s="222">
        <v>0</v>
      </c>
      <c r="N55" s="222">
        <v>0</v>
      </c>
      <c r="O55" s="222">
        <v>0</v>
      </c>
      <c r="P55" s="222">
        <v>0</v>
      </c>
      <c r="Q55" s="222">
        <v>0</v>
      </c>
      <c r="R55" s="222">
        <v>0</v>
      </c>
      <c r="S55" s="222">
        <v>0</v>
      </c>
      <c r="T55" s="222">
        <v>0</v>
      </c>
      <c r="U55" s="222">
        <v>0</v>
      </c>
      <c r="V55" s="223">
        <v>0</v>
      </c>
    </row>
    <row r="56" ht="20.1" customHeight="1" spans="1:22">
      <c r="A56" s="220"/>
      <c r="B56" s="220"/>
      <c r="C56" s="220"/>
      <c r="D56" s="221" t="s">
        <v>116</v>
      </c>
      <c r="E56" s="222">
        <f t="shared" ref="E56:V56" si="16">E57</f>
        <v>1.29</v>
      </c>
      <c r="F56" s="222">
        <f>F57</f>
        <v>1.29</v>
      </c>
      <c r="G56" s="223">
        <f>G57</f>
        <v>1.29</v>
      </c>
      <c r="H56" s="223">
        <f>H57</f>
        <v>1.29</v>
      </c>
      <c r="I56" s="223">
        <f>I57</f>
        <v>0</v>
      </c>
      <c r="J56" s="223">
        <f>J57</f>
        <v>0</v>
      </c>
      <c r="K56" s="222">
        <f>K57</f>
        <v>0</v>
      </c>
      <c r="L56" s="222">
        <f>L57</f>
        <v>0</v>
      </c>
      <c r="M56" s="222">
        <f>M57</f>
        <v>0</v>
      </c>
      <c r="N56" s="222">
        <f>N57</f>
        <v>0</v>
      </c>
      <c r="O56" s="222">
        <f>O57</f>
        <v>0</v>
      </c>
      <c r="P56" s="222">
        <f>P57</f>
        <v>0</v>
      </c>
      <c r="Q56" s="222">
        <f>Q57</f>
        <v>0</v>
      </c>
      <c r="R56" s="222">
        <f>R57</f>
        <v>0</v>
      </c>
      <c r="S56" s="222">
        <f>S57</f>
        <v>0</v>
      </c>
      <c r="T56" s="222">
        <f>T57</f>
        <v>0</v>
      </c>
      <c r="U56" s="222">
        <f>U57</f>
        <v>0</v>
      </c>
      <c r="V56" s="223">
        <f>V57</f>
        <v>0</v>
      </c>
    </row>
    <row r="57" ht="20.1" customHeight="1" spans="1:22">
      <c r="A57" s="220" t="s">
        <v>113</v>
      </c>
      <c r="B57" s="220" t="s">
        <v>114</v>
      </c>
      <c r="C57" s="220" t="s">
        <v>71</v>
      </c>
      <c r="D57" s="221" t="s">
        <v>115</v>
      </c>
      <c r="E57" s="222">
        <v>1.29</v>
      </c>
      <c r="F57" s="222">
        <v>1.29</v>
      </c>
      <c r="G57" s="223">
        <v>1.29</v>
      </c>
      <c r="H57" s="223">
        <v>1.29</v>
      </c>
      <c r="I57" s="223">
        <v>0</v>
      </c>
      <c r="J57" s="223">
        <v>0</v>
      </c>
      <c r="K57" s="222">
        <v>0</v>
      </c>
      <c r="L57" s="222">
        <v>0</v>
      </c>
      <c r="M57" s="222">
        <v>0</v>
      </c>
      <c r="N57" s="222">
        <v>0</v>
      </c>
      <c r="O57" s="222">
        <v>0</v>
      </c>
      <c r="P57" s="222">
        <v>0</v>
      </c>
      <c r="Q57" s="222">
        <v>0</v>
      </c>
      <c r="R57" s="222">
        <v>0</v>
      </c>
      <c r="S57" s="222">
        <v>0</v>
      </c>
      <c r="T57" s="222">
        <v>0</v>
      </c>
      <c r="U57" s="222">
        <v>0</v>
      </c>
      <c r="V57" s="223">
        <v>0</v>
      </c>
    </row>
  </sheetData>
  <mergeCells count="29">
    <mergeCell ref="A1:V1"/>
    <mergeCell ref="A2:D2"/>
    <mergeCell ref="F3:Q3"/>
    <mergeCell ref="R3:S3"/>
    <mergeCell ref="G4:I4"/>
    <mergeCell ref="J4:O4"/>
    <mergeCell ref="A5:A6"/>
    <mergeCell ref="B5:B6"/>
    <mergeCell ref="C5:C6"/>
    <mergeCell ref="D3:D6"/>
    <mergeCell ref="E3:E6"/>
    <mergeCell ref="F4:F6"/>
    <mergeCell ref="G5:G6"/>
    <mergeCell ref="H5:H6"/>
    <mergeCell ref="I5:I6"/>
    <mergeCell ref="J5:J6"/>
    <mergeCell ref="K5:K6"/>
    <mergeCell ref="L5:L6"/>
    <mergeCell ref="M5:M6"/>
    <mergeCell ref="N5:N6"/>
    <mergeCell ref="O5:O6"/>
    <mergeCell ref="P4:P6"/>
    <mergeCell ref="Q4:Q6"/>
    <mergeCell ref="R4:R6"/>
    <mergeCell ref="S4:S6"/>
    <mergeCell ref="T3:T6"/>
    <mergeCell ref="U3:U6"/>
    <mergeCell ref="V3:V6"/>
    <mergeCell ref="A3:C4"/>
  </mergeCells>
  <printOptions horizontalCentered="1"/>
  <pageMargins left="0.55" right="0.55" top="0.786805555555556" bottom="0.786805555555556" header="0.511805555555556" footer="0.511805555555556"/>
  <pageSetup paperSize="9" scale="57" fitToHeight="9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L57"/>
  <sheetViews>
    <sheetView showGridLines="0" showZeros="0" workbookViewId="0">
      <selection activeCell="A1" sqref="A1:L1"/>
    </sheetView>
  </sheetViews>
  <sheetFormatPr defaultColWidth="7" defaultRowHeight="11.25"/>
  <cols>
    <col min="1" max="3" width="4.5" style="55" customWidth="1"/>
    <col min="4" max="4" width="25.5" style="55" customWidth="1"/>
    <col min="5" max="6" width="12.625" style="55" customWidth="1"/>
    <col min="7" max="7" width="11.875" style="55" customWidth="1"/>
    <col min="8" max="8" width="12.625" style="55" customWidth="1"/>
    <col min="9" max="9" width="12.75" style="55" customWidth="1"/>
    <col min="10" max="12" width="12.625" style="55" customWidth="1"/>
    <col min="13" max="16384" width="7" style="55"/>
  </cols>
  <sheetData>
    <row r="1" ht="42" customHeight="1" spans="1:12">
      <c r="A1" s="56" t="s">
        <v>117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</row>
    <row r="2" ht="15.75" customHeight="1" spans="1:12">
      <c r="A2" s="57" t="s">
        <v>1</v>
      </c>
      <c r="B2" s="58"/>
      <c r="C2" s="58"/>
      <c r="D2" s="58"/>
      <c r="E2" s="59"/>
      <c r="F2" s="59"/>
      <c r="G2" s="60"/>
      <c r="H2" s="60"/>
      <c r="I2" s="60"/>
      <c r="J2" s="60"/>
      <c r="K2" s="60"/>
      <c r="L2" s="32" t="s">
        <v>2</v>
      </c>
    </row>
    <row r="3" s="52" customFormat="1" ht="16.5" customHeight="1" spans="1:12">
      <c r="A3" s="186" t="s">
        <v>118</v>
      </c>
      <c r="B3" s="187"/>
      <c r="C3" s="188"/>
      <c r="D3" s="189" t="s">
        <v>119</v>
      </c>
      <c r="E3" s="190" t="s">
        <v>42</v>
      </c>
      <c r="F3" s="191" t="s">
        <v>120</v>
      </c>
      <c r="G3" s="191"/>
      <c r="H3" s="191"/>
      <c r="I3" s="191"/>
      <c r="J3" s="191"/>
      <c r="K3" s="191"/>
      <c r="L3" s="191"/>
    </row>
    <row r="4" s="52" customFormat="1" ht="14.25" customHeight="1" spans="1:12">
      <c r="A4" s="192" t="s">
        <v>53</v>
      </c>
      <c r="B4" s="193" t="s">
        <v>54</v>
      </c>
      <c r="C4" s="193" t="s">
        <v>55</v>
      </c>
      <c r="D4" s="194"/>
      <c r="E4" s="190"/>
      <c r="F4" s="190" t="s">
        <v>7</v>
      </c>
      <c r="G4" s="195" t="s">
        <v>121</v>
      </c>
      <c r="H4" s="195"/>
      <c r="I4" s="195"/>
      <c r="J4" s="202" t="s">
        <v>122</v>
      </c>
      <c r="K4" s="203"/>
      <c r="L4" s="204"/>
    </row>
    <row r="5" s="52" customFormat="1" ht="24.75" customHeight="1" spans="1:12">
      <c r="A5" s="192"/>
      <c r="B5" s="193"/>
      <c r="C5" s="193"/>
      <c r="D5" s="196"/>
      <c r="E5" s="190"/>
      <c r="F5" s="190"/>
      <c r="G5" s="190" t="s">
        <v>17</v>
      </c>
      <c r="H5" s="190" t="s">
        <v>123</v>
      </c>
      <c r="I5" s="190" t="s">
        <v>124</v>
      </c>
      <c r="J5" s="190" t="s">
        <v>17</v>
      </c>
      <c r="K5" s="190" t="s">
        <v>125</v>
      </c>
      <c r="L5" s="190" t="s">
        <v>126</v>
      </c>
    </row>
    <row r="6" s="52" customFormat="1" ht="20.1" customHeight="1" spans="1:12">
      <c r="A6" s="197" t="s">
        <v>65</v>
      </c>
      <c r="B6" s="193" t="s">
        <v>65</v>
      </c>
      <c r="C6" s="193" t="s">
        <v>65</v>
      </c>
      <c r="D6" s="193" t="s">
        <v>65</v>
      </c>
      <c r="E6" s="191">
        <v>1</v>
      </c>
      <c r="F6" s="191">
        <v>2</v>
      </c>
      <c r="G6" s="191">
        <v>3</v>
      </c>
      <c r="H6" s="191">
        <v>4</v>
      </c>
      <c r="I6" s="191">
        <v>5</v>
      </c>
      <c r="J6" s="191">
        <v>6</v>
      </c>
      <c r="K6" s="191">
        <v>7</v>
      </c>
      <c r="L6" s="191">
        <v>8</v>
      </c>
    </row>
    <row r="7" s="53" customFormat="1" ht="20.1" customHeight="1" spans="1:12">
      <c r="A7" s="198"/>
      <c r="B7" s="199"/>
      <c r="C7" s="199"/>
      <c r="D7" s="200" t="s">
        <v>7</v>
      </c>
      <c r="E7" s="201">
        <f t="shared" ref="E7:L7" si="0">E8+E45+E52</f>
        <v>1047.82</v>
      </c>
      <c r="F7" s="201">
        <f>F8+F45+F52</f>
        <v>1047.82</v>
      </c>
      <c r="G7" s="201">
        <f>G8+G45+G52</f>
        <v>337.02</v>
      </c>
      <c r="H7" s="201">
        <f>H8+H45+H52</f>
        <v>303.62</v>
      </c>
      <c r="I7" s="201">
        <f>I8+I45+I52</f>
        <v>33.4</v>
      </c>
      <c r="J7" s="201">
        <f>J8+J45+J52</f>
        <v>710.8</v>
      </c>
      <c r="K7" s="201">
        <f>K8+K45+K52</f>
        <v>710.8</v>
      </c>
      <c r="L7" s="201">
        <f>L8+L45+L52</f>
        <v>0</v>
      </c>
    </row>
    <row r="8" s="54" customFormat="1" ht="20.1" customHeight="1" spans="1:12">
      <c r="A8" s="198" t="s">
        <v>69</v>
      </c>
      <c r="B8" s="199"/>
      <c r="C8" s="199"/>
      <c r="D8" s="200" t="s">
        <v>66</v>
      </c>
      <c r="E8" s="201">
        <f t="shared" ref="E8:L8" si="1">E9+E15</f>
        <v>994.17</v>
      </c>
      <c r="F8" s="201">
        <f>F9+F15</f>
        <v>994.17</v>
      </c>
      <c r="G8" s="201">
        <f>G9+G15</f>
        <v>283.37</v>
      </c>
      <c r="H8" s="201">
        <f>H9+H15</f>
        <v>249.97</v>
      </c>
      <c r="I8" s="201">
        <f>I9+I15</f>
        <v>33.4</v>
      </c>
      <c r="J8" s="201">
        <f>J9+J15</f>
        <v>710.8</v>
      </c>
      <c r="K8" s="201">
        <f>K9+K15</f>
        <v>710.8</v>
      </c>
      <c r="L8" s="201">
        <f>L9+L15</f>
        <v>0</v>
      </c>
    </row>
    <row r="9" s="54" customFormat="1" ht="20.1" customHeight="1" spans="1:12">
      <c r="A9" s="198"/>
      <c r="B9" s="199" t="s">
        <v>70</v>
      </c>
      <c r="C9" s="199"/>
      <c r="D9" s="200" t="s">
        <v>67</v>
      </c>
      <c r="E9" s="201">
        <f t="shared" ref="E9:L9" si="2">E10</f>
        <v>21.66</v>
      </c>
      <c r="F9" s="201">
        <f>F10</f>
        <v>21.66</v>
      </c>
      <c r="G9" s="201">
        <f>G10</f>
        <v>0</v>
      </c>
      <c r="H9" s="201">
        <f>H10</f>
        <v>0</v>
      </c>
      <c r="I9" s="201">
        <f>I10</f>
        <v>0</v>
      </c>
      <c r="J9" s="201">
        <f>J10</f>
        <v>21.66</v>
      </c>
      <c r="K9" s="201">
        <f>K10</f>
        <v>21.66</v>
      </c>
      <c r="L9" s="201">
        <f>L10</f>
        <v>0</v>
      </c>
    </row>
    <row r="10" s="54" customFormat="1" ht="20.1" customHeight="1" spans="1:12">
      <c r="A10" s="198"/>
      <c r="B10" s="199"/>
      <c r="C10" s="199" t="s">
        <v>71</v>
      </c>
      <c r="D10" s="200" t="s">
        <v>68</v>
      </c>
      <c r="E10" s="201">
        <f t="shared" ref="E10:L10" si="3">SUM(E11:E14)</f>
        <v>21.66</v>
      </c>
      <c r="F10" s="201">
        <f>SUM(F11:F14)</f>
        <v>21.66</v>
      </c>
      <c r="G10" s="201">
        <f>SUM(G11:G14)</f>
        <v>0</v>
      </c>
      <c r="H10" s="201">
        <f>SUM(H11:H14)</f>
        <v>0</v>
      </c>
      <c r="I10" s="201">
        <f>SUM(I11:I14)</f>
        <v>0</v>
      </c>
      <c r="J10" s="201">
        <f>SUM(J11:J14)</f>
        <v>21.66</v>
      </c>
      <c r="K10" s="201">
        <f>SUM(K11:K14)</f>
        <v>21.66</v>
      </c>
      <c r="L10" s="201">
        <f>SUM(L11:L14)</f>
        <v>0</v>
      </c>
    </row>
    <row r="11" s="54" customFormat="1" ht="20.1" customHeight="1" spans="1:12">
      <c r="A11" s="198" t="s">
        <v>127</v>
      </c>
      <c r="B11" s="199" t="s">
        <v>128</v>
      </c>
      <c r="C11" s="199" t="s">
        <v>129</v>
      </c>
      <c r="D11" s="200" t="s">
        <v>74</v>
      </c>
      <c r="E11" s="201">
        <v>6.5</v>
      </c>
      <c r="F11" s="201">
        <v>6.5</v>
      </c>
      <c r="G11" s="201">
        <v>0</v>
      </c>
      <c r="H11" s="201">
        <v>0</v>
      </c>
      <c r="I11" s="201">
        <v>0</v>
      </c>
      <c r="J11" s="201">
        <v>6.5</v>
      </c>
      <c r="K11" s="201">
        <v>6.5</v>
      </c>
      <c r="L11" s="201">
        <v>0</v>
      </c>
    </row>
    <row r="12" s="54" customFormat="1" ht="20.1" customHeight="1" spans="1:12">
      <c r="A12" s="198" t="s">
        <v>127</v>
      </c>
      <c r="B12" s="199" t="s">
        <v>128</v>
      </c>
      <c r="C12" s="199" t="s">
        <v>129</v>
      </c>
      <c r="D12" s="200" t="s">
        <v>75</v>
      </c>
      <c r="E12" s="201">
        <v>2.52</v>
      </c>
      <c r="F12" s="201">
        <v>2.52</v>
      </c>
      <c r="G12" s="201">
        <v>0</v>
      </c>
      <c r="H12" s="201">
        <v>0</v>
      </c>
      <c r="I12" s="201">
        <v>0</v>
      </c>
      <c r="J12" s="201">
        <v>2.52</v>
      </c>
      <c r="K12" s="201">
        <v>2.52</v>
      </c>
      <c r="L12" s="201">
        <v>0</v>
      </c>
    </row>
    <row r="13" s="54" customFormat="1" ht="20.1" customHeight="1" spans="1:12">
      <c r="A13" s="198" t="s">
        <v>127</v>
      </c>
      <c r="B13" s="199" t="s">
        <v>128</v>
      </c>
      <c r="C13" s="199" t="s">
        <v>129</v>
      </c>
      <c r="D13" s="200" t="s">
        <v>73</v>
      </c>
      <c r="E13" s="201">
        <v>8.8</v>
      </c>
      <c r="F13" s="201">
        <v>8.8</v>
      </c>
      <c r="G13" s="201">
        <v>0</v>
      </c>
      <c r="H13" s="201">
        <v>0</v>
      </c>
      <c r="I13" s="201">
        <v>0</v>
      </c>
      <c r="J13" s="201">
        <v>8.8</v>
      </c>
      <c r="K13" s="201">
        <v>8.8</v>
      </c>
      <c r="L13" s="201">
        <v>0</v>
      </c>
    </row>
    <row r="14" s="54" customFormat="1" ht="20.1" customHeight="1" spans="1:12">
      <c r="A14" s="198" t="s">
        <v>127</v>
      </c>
      <c r="B14" s="199" t="s">
        <v>128</v>
      </c>
      <c r="C14" s="199" t="s">
        <v>129</v>
      </c>
      <c r="D14" s="200" t="s">
        <v>72</v>
      </c>
      <c r="E14" s="201">
        <v>3.84</v>
      </c>
      <c r="F14" s="201">
        <v>3.84</v>
      </c>
      <c r="G14" s="201">
        <v>0</v>
      </c>
      <c r="H14" s="201">
        <v>0</v>
      </c>
      <c r="I14" s="201">
        <v>0</v>
      </c>
      <c r="J14" s="201">
        <v>3.84</v>
      </c>
      <c r="K14" s="201">
        <v>3.84</v>
      </c>
      <c r="L14" s="201">
        <v>0</v>
      </c>
    </row>
    <row r="15" s="54" customFormat="1" ht="20.1" customHeight="1" spans="1:12">
      <c r="A15" s="198"/>
      <c r="B15" s="199" t="s">
        <v>78</v>
      </c>
      <c r="C15" s="199"/>
      <c r="D15" s="200" t="s">
        <v>76</v>
      </c>
      <c r="E15" s="201">
        <f t="shared" ref="E15:L15" si="4">E16+E26+E33</f>
        <v>972.51</v>
      </c>
      <c r="F15" s="201">
        <f>F16+F26+F33</f>
        <v>972.51</v>
      </c>
      <c r="G15" s="201">
        <f>G16+G26+G33</f>
        <v>283.37</v>
      </c>
      <c r="H15" s="201">
        <f>H16+H26+H33</f>
        <v>249.97</v>
      </c>
      <c r="I15" s="201">
        <f>I16+I26+I33</f>
        <v>33.4</v>
      </c>
      <c r="J15" s="201">
        <f>J16+J26+J33</f>
        <v>689.14</v>
      </c>
      <c r="K15" s="201">
        <f>K16+K26+K33</f>
        <v>689.14</v>
      </c>
      <c r="L15" s="201">
        <f>L16+L26+L33</f>
        <v>0</v>
      </c>
    </row>
    <row r="16" s="54" customFormat="1" ht="24" spans="1:12">
      <c r="A16" s="198"/>
      <c r="B16" s="199"/>
      <c r="C16" s="199" t="s">
        <v>79</v>
      </c>
      <c r="D16" s="200" t="s">
        <v>77</v>
      </c>
      <c r="E16" s="201">
        <f t="shared" ref="E16:L16" si="5">SUM(E17:E25)</f>
        <v>259.46</v>
      </c>
      <c r="F16" s="201">
        <f>SUM(F17:F25)</f>
        <v>259.46</v>
      </c>
      <c r="G16" s="201">
        <f>SUM(G17:G25)</f>
        <v>259.46</v>
      </c>
      <c r="H16" s="201">
        <f>SUM(H17:H25)</f>
        <v>227.18</v>
      </c>
      <c r="I16" s="201">
        <f>SUM(I17:I25)</f>
        <v>32.28</v>
      </c>
      <c r="J16" s="201">
        <f>SUM(J17:J25)</f>
        <v>0</v>
      </c>
      <c r="K16" s="201">
        <f>SUM(K17:K25)</f>
        <v>0</v>
      </c>
      <c r="L16" s="201">
        <f>SUM(L17:L25)</f>
        <v>0</v>
      </c>
    </row>
    <row r="17" s="54" customFormat="1" ht="20.1" customHeight="1" spans="1:12">
      <c r="A17" s="198" t="s">
        <v>127</v>
      </c>
      <c r="B17" s="199" t="s">
        <v>130</v>
      </c>
      <c r="C17" s="199" t="s">
        <v>131</v>
      </c>
      <c r="D17" s="200" t="s">
        <v>83</v>
      </c>
      <c r="E17" s="201">
        <v>0.37</v>
      </c>
      <c r="F17" s="201">
        <v>0.37</v>
      </c>
      <c r="G17" s="201">
        <v>0.37</v>
      </c>
      <c r="H17" s="201">
        <v>0.37</v>
      </c>
      <c r="I17" s="201">
        <v>0</v>
      </c>
      <c r="J17" s="201">
        <v>0</v>
      </c>
      <c r="K17" s="201">
        <v>0</v>
      </c>
      <c r="L17" s="201">
        <v>0</v>
      </c>
    </row>
    <row r="18" s="54" customFormat="1" ht="20.1" customHeight="1" spans="1:12">
      <c r="A18" s="198" t="s">
        <v>127</v>
      </c>
      <c r="B18" s="199" t="s">
        <v>130</v>
      </c>
      <c r="C18" s="199" t="s">
        <v>131</v>
      </c>
      <c r="D18" s="200" t="s">
        <v>88</v>
      </c>
      <c r="E18" s="201">
        <v>22.06</v>
      </c>
      <c r="F18" s="201">
        <v>22.06</v>
      </c>
      <c r="G18" s="201">
        <v>22.06</v>
      </c>
      <c r="H18" s="201">
        <v>0</v>
      </c>
      <c r="I18" s="201">
        <v>22.06</v>
      </c>
      <c r="J18" s="201">
        <v>0</v>
      </c>
      <c r="K18" s="201">
        <v>0</v>
      </c>
      <c r="L18" s="201">
        <v>0</v>
      </c>
    </row>
    <row r="19" s="54" customFormat="1" ht="20.1" customHeight="1" spans="1:12">
      <c r="A19" s="198" t="s">
        <v>127</v>
      </c>
      <c r="B19" s="199" t="s">
        <v>130</v>
      </c>
      <c r="C19" s="199" t="s">
        <v>131</v>
      </c>
      <c r="D19" s="200" t="s">
        <v>85</v>
      </c>
      <c r="E19" s="201">
        <v>2.65</v>
      </c>
      <c r="F19" s="201">
        <v>2.65</v>
      </c>
      <c r="G19" s="201">
        <v>2.65</v>
      </c>
      <c r="H19" s="201">
        <v>2.65</v>
      </c>
      <c r="I19" s="201">
        <v>0</v>
      </c>
      <c r="J19" s="201">
        <v>0</v>
      </c>
      <c r="K19" s="201">
        <v>0</v>
      </c>
      <c r="L19" s="201">
        <v>0</v>
      </c>
    </row>
    <row r="20" s="54" customFormat="1" ht="20.1" customHeight="1" spans="1:12">
      <c r="A20" s="198" t="s">
        <v>127</v>
      </c>
      <c r="B20" s="199" t="s">
        <v>130</v>
      </c>
      <c r="C20" s="199" t="s">
        <v>131</v>
      </c>
      <c r="D20" s="200" t="s">
        <v>84</v>
      </c>
      <c r="E20" s="201">
        <v>0.93</v>
      </c>
      <c r="F20" s="201">
        <v>0.93</v>
      </c>
      <c r="G20" s="201">
        <v>0.93</v>
      </c>
      <c r="H20" s="201">
        <v>0.93</v>
      </c>
      <c r="I20" s="201">
        <v>0</v>
      </c>
      <c r="J20" s="201">
        <v>0</v>
      </c>
      <c r="K20" s="201">
        <v>0</v>
      </c>
      <c r="L20" s="201">
        <v>0</v>
      </c>
    </row>
    <row r="21" s="54" customFormat="1" ht="20.1" customHeight="1" spans="1:12">
      <c r="A21" s="198" t="s">
        <v>127</v>
      </c>
      <c r="B21" s="199" t="s">
        <v>130</v>
      </c>
      <c r="C21" s="199" t="s">
        <v>131</v>
      </c>
      <c r="D21" s="200" t="s">
        <v>86</v>
      </c>
      <c r="E21" s="201">
        <v>14.59</v>
      </c>
      <c r="F21" s="201">
        <v>14.59</v>
      </c>
      <c r="G21" s="201">
        <v>14.59</v>
      </c>
      <c r="H21" s="201">
        <v>14.59</v>
      </c>
      <c r="I21" s="201">
        <v>0</v>
      </c>
      <c r="J21" s="201">
        <v>0</v>
      </c>
      <c r="K21" s="201">
        <v>0</v>
      </c>
      <c r="L21" s="201">
        <v>0</v>
      </c>
    </row>
    <row r="22" s="54" customFormat="1" ht="20.1" customHeight="1" spans="1:12">
      <c r="A22" s="198" t="s">
        <v>127</v>
      </c>
      <c r="B22" s="199" t="s">
        <v>130</v>
      </c>
      <c r="C22" s="199" t="s">
        <v>131</v>
      </c>
      <c r="D22" s="200" t="s">
        <v>82</v>
      </c>
      <c r="E22" s="201">
        <v>23.04</v>
      </c>
      <c r="F22" s="201">
        <v>23.04</v>
      </c>
      <c r="G22" s="201">
        <v>23.04</v>
      </c>
      <c r="H22" s="201">
        <v>23.04</v>
      </c>
      <c r="I22" s="201">
        <v>0</v>
      </c>
      <c r="J22" s="201">
        <v>0</v>
      </c>
      <c r="K22" s="201">
        <v>0</v>
      </c>
      <c r="L22" s="201">
        <v>0</v>
      </c>
    </row>
    <row r="23" s="54" customFormat="1" ht="20.1" customHeight="1" spans="1:12">
      <c r="A23" s="198" t="s">
        <v>127</v>
      </c>
      <c r="B23" s="199" t="s">
        <v>130</v>
      </c>
      <c r="C23" s="199" t="s">
        <v>131</v>
      </c>
      <c r="D23" s="200" t="s">
        <v>81</v>
      </c>
      <c r="E23" s="201">
        <v>10.57</v>
      </c>
      <c r="F23" s="201">
        <v>10.57</v>
      </c>
      <c r="G23" s="201">
        <v>10.57</v>
      </c>
      <c r="H23" s="201">
        <v>10.57</v>
      </c>
      <c r="I23" s="201">
        <v>0</v>
      </c>
      <c r="J23" s="201">
        <v>0</v>
      </c>
      <c r="K23" s="201">
        <v>0</v>
      </c>
      <c r="L23" s="201">
        <v>0</v>
      </c>
    </row>
    <row r="24" s="54" customFormat="1" ht="20.1" customHeight="1" spans="1:12">
      <c r="A24" s="198" t="s">
        <v>127</v>
      </c>
      <c r="B24" s="199" t="s">
        <v>130</v>
      </c>
      <c r="C24" s="199" t="s">
        <v>131</v>
      </c>
      <c r="D24" s="200" t="s">
        <v>80</v>
      </c>
      <c r="E24" s="201">
        <v>175.03</v>
      </c>
      <c r="F24" s="201">
        <v>175.03</v>
      </c>
      <c r="G24" s="201">
        <v>175.03</v>
      </c>
      <c r="H24" s="201">
        <v>175.03</v>
      </c>
      <c r="I24" s="201">
        <v>0</v>
      </c>
      <c r="J24" s="201">
        <v>0</v>
      </c>
      <c r="K24" s="201">
        <v>0</v>
      </c>
      <c r="L24" s="201">
        <v>0</v>
      </c>
    </row>
    <row r="25" s="54" customFormat="1" ht="20.1" customHeight="1" spans="1:12">
      <c r="A25" s="198" t="s">
        <v>127</v>
      </c>
      <c r="B25" s="199" t="s">
        <v>130</v>
      </c>
      <c r="C25" s="199" t="s">
        <v>131</v>
      </c>
      <c r="D25" s="200" t="s">
        <v>87</v>
      </c>
      <c r="E25" s="201">
        <v>10.22</v>
      </c>
      <c r="F25" s="201">
        <v>10.22</v>
      </c>
      <c r="G25" s="201">
        <v>10.22</v>
      </c>
      <c r="H25" s="201">
        <v>0</v>
      </c>
      <c r="I25" s="201">
        <v>10.22</v>
      </c>
      <c r="J25" s="201">
        <v>0</v>
      </c>
      <c r="K25" s="201">
        <v>0</v>
      </c>
      <c r="L25" s="201">
        <v>0</v>
      </c>
    </row>
    <row r="26" s="54" customFormat="1" ht="20.1" customHeight="1" spans="1:12">
      <c r="A26" s="198"/>
      <c r="B26" s="199"/>
      <c r="C26" s="199" t="s">
        <v>71</v>
      </c>
      <c r="D26" s="200" t="s">
        <v>89</v>
      </c>
      <c r="E26" s="201">
        <f t="shared" ref="E26:L26" si="6">SUM(E27:E32)</f>
        <v>689.14</v>
      </c>
      <c r="F26" s="201">
        <f>SUM(F27:F32)</f>
        <v>689.14</v>
      </c>
      <c r="G26" s="201">
        <f>SUM(G27:G32)</f>
        <v>0</v>
      </c>
      <c r="H26" s="201">
        <f>SUM(H27:H32)</f>
        <v>0</v>
      </c>
      <c r="I26" s="201">
        <f>SUM(I27:I32)</f>
        <v>0</v>
      </c>
      <c r="J26" s="201">
        <f>SUM(J27:J32)</f>
        <v>689.14</v>
      </c>
      <c r="K26" s="201">
        <f>SUM(K27:K32)</f>
        <v>689.14</v>
      </c>
      <c r="L26" s="201">
        <f>SUM(L27:L32)</f>
        <v>0</v>
      </c>
    </row>
    <row r="27" s="54" customFormat="1" ht="20.1" customHeight="1" spans="1:12">
      <c r="A27" s="198" t="s">
        <v>127</v>
      </c>
      <c r="B27" s="199" t="s">
        <v>130</v>
      </c>
      <c r="C27" s="199" t="s">
        <v>129</v>
      </c>
      <c r="D27" s="200" t="s">
        <v>95</v>
      </c>
      <c r="E27" s="201">
        <v>107.04</v>
      </c>
      <c r="F27" s="201">
        <v>107.04</v>
      </c>
      <c r="G27" s="201">
        <v>0</v>
      </c>
      <c r="H27" s="201">
        <v>0</v>
      </c>
      <c r="I27" s="201">
        <v>0</v>
      </c>
      <c r="J27" s="201">
        <v>107.04</v>
      </c>
      <c r="K27" s="201">
        <v>107.04</v>
      </c>
      <c r="L27" s="201">
        <v>0</v>
      </c>
    </row>
    <row r="28" s="54" customFormat="1" ht="20.1" customHeight="1" spans="1:12">
      <c r="A28" s="198" t="s">
        <v>127</v>
      </c>
      <c r="B28" s="199" t="s">
        <v>130</v>
      </c>
      <c r="C28" s="199" t="s">
        <v>129</v>
      </c>
      <c r="D28" s="200" t="s">
        <v>94</v>
      </c>
      <c r="E28" s="201">
        <v>60</v>
      </c>
      <c r="F28" s="201">
        <v>60</v>
      </c>
      <c r="G28" s="201">
        <v>0</v>
      </c>
      <c r="H28" s="201">
        <v>0</v>
      </c>
      <c r="I28" s="201">
        <v>0</v>
      </c>
      <c r="J28" s="201">
        <v>60</v>
      </c>
      <c r="K28" s="201">
        <v>60</v>
      </c>
      <c r="L28" s="201">
        <v>0</v>
      </c>
    </row>
    <row r="29" s="54" customFormat="1" ht="20.1" customHeight="1" spans="1:12">
      <c r="A29" s="198" t="s">
        <v>127</v>
      </c>
      <c r="B29" s="199" t="s">
        <v>130</v>
      </c>
      <c r="C29" s="199" t="s">
        <v>129</v>
      </c>
      <c r="D29" s="200" t="s">
        <v>90</v>
      </c>
      <c r="E29" s="201">
        <v>2.1</v>
      </c>
      <c r="F29" s="201">
        <v>2.1</v>
      </c>
      <c r="G29" s="201">
        <v>0</v>
      </c>
      <c r="H29" s="201">
        <v>0</v>
      </c>
      <c r="I29" s="201">
        <v>0</v>
      </c>
      <c r="J29" s="201">
        <v>2.1</v>
      </c>
      <c r="K29" s="201">
        <v>2.1</v>
      </c>
      <c r="L29" s="201">
        <v>0</v>
      </c>
    </row>
    <row r="30" s="54" customFormat="1" ht="20.1" customHeight="1" spans="1:12">
      <c r="A30" s="198" t="s">
        <v>127</v>
      </c>
      <c r="B30" s="199" t="s">
        <v>130</v>
      </c>
      <c r="C30" s="199" t="s">
        <v>129</v>
      </c>
      <c r="D30" s="200" t="s">
        <v>93</v>
      </c>
      <c r="E30" s="201">
        <v>10</v>
      </c>
      <c r="F30" s="201">
        <v>10</v>
      </c>
      <c r="G30" s="201">
        <v>0</v>
      </c>
      <c r="H30" s="201">
        <v>0</v>
      </c>
      <c r="I30" s="201">
        <v>0</v>
      </c>
      <c r="J30" s="201">
        <v>10</v>
      </c>
      <c r="K30" s="201">
        <v>10</v>
      </c>
      <c r="L30" s="201">
        <v>0</v>
      </c>
    </row>
    <row r="31" s="54" customFormat="1" ht="20.1" customHeight="1" spans="1:12">
      <c r="A31" s="198" t="s">
        <v>127</v>
      </c>
      <c r="B31" s="199" t="s">
        <v>130</v>
      </c>
      <c r="C31" s="199" t="s">
        <v>129</v>
      </c>
      <c r="D31" s="200" t="s">
        <v>91</v>
      </c>
      <c r="E31" s="201">
        <v>10</v>
      </c>
      <c r="F31" s="201">
        <v>10</v>
      </c>
      <c r="G31" s="201">
        <v>0</v>
      </c>
      <c r="H31" s="201">
        <v>0</v>
      </c>
      <c r="I31" s="201">
        <v>0</v>
      </c>
      <c r="J31" s="201">
        <v>10</v>
      </c>
      <c r="K31" s="201">
        <v>10</v>
      </c>
      <c r="L31" s="201">
        <v>0</v>
      </c>
    </row>
    <row r="32" ht="20.1" customHeight="1" spans="1:12">
      <c r="A32" s="198" t="s">
        <v>127</v>
      </c>
      <c r="B32" s="199" t="s">
        <v>130</v>
      </c>
      <c r="C32" s="199" t="s">
        <v>129</v>
      </c>
      <c r="D32" s="200" t="s">
        <v>92</v>
      </c>
      <c r="E32" s="201">
        <v>500</v>
      </c>
      <c r="F32" s="201">
        <v>500</v>
      </c>
      <c r="G32" s="201">
        <v>0</v>
      </c>
      <c r="H32" s="201">
        <v>0</v>
      </c>
      <c r="I32" s="201">
        <v>0</v>
      </c>
      <c r="J32" s="201">
        <v>500</v>
      </c>
      <c r="K32" s="201">
        <v>500</v>
      </c>
      <c r="L32" s="201">
        <v>0</v>
      </c>
    </row>
    <row r="33" ht="20.1" customHeight="1" spans="1:12">
      <c r="A33" s="198"/>
      <c r="B33" s="199"/>
      <c r="C33" s="199" t="s">
        <v>97</v>
      </c>
      <c r="D33" s="200" t="s">
        <v>96</v>
      </c>
      <c r="E33" s="201">
        <f t="shared" ref="E33:L33" si="7">SUM(E34:E44)</f>
        <v>23.91</v>
      </c>
      <c r="F33" s="201">
        <f>SUM(F34:F44)</f>
        <v>23.91</v>
      </c>
      <c r="G33" s="201">
        <f>SUM(G34:G44)</f>
        <v>23.91</v>
      </c>
      <c r="H33" s="201">
        <f>SUM(H34:H44)</f>
        <v>22.79</v>
      </c>
      <c r="I33" s="201">
        <f>SUM(I34:I44)</f>
        <v>1.12</v>
      </c>
      <c r="J33" s="201">
        <f>SUM(J34:J44)</f>
        <v>0</v>
      </c>
      <c r="K33" s="201">
        <f>SUM(K34:K44)</f>
        <v>0</v>
      </c>
      <c r="L33" s="201">
        <f>SUM(L34:L44)</f>
        <v>0</v>
      </c>
    </row>
    <row r="34" ht="20.1" customHeight="1" spans="1:12">
      <c r="A34" s="198" t="s">
        <v>127</v>
      </c>
      <c r="B34" s="199" t="s">
        <v>130</v>
      </c>
      <c r="C34" s="199" t="s">
        <v>132</v>
      </c>
      <c r="D34" s="200" t="s">
        <v>87</v>
      </c>
      <c r="E34" s="201">
        <v>1.12</v>
      </c>
      <c r="F34" s="201">
        <v>1.12</v>
      </c>
      <c r="G34" s="201">
        <v>1.12</v>
      </c>
      <c r="H34" s="201">
        <v>0</v>
      </c>
      <c r="I34" s="201">
        <v>1.12</v>
      </c>
      <c r="J34" s="201">
        <v>0</v>
      </c>
      <c r="K34" s="201">
        <v>0</v>
      </c>
      <c r="L34" s="201">
        <v>0</v>
      </c>
    </row>
    <row r="35" ht="20.1" customHeight="1" spans="1:12">
      <c r="A35" s="198" t="s">
        <v>127</v>
      </c>
      <c r="B35" s="199" t="s">
        <v>130</v>
      </c>
      <c r="C35" s="199" t="s">
        <v>132</v>
      </c>
      <c r="D35" s="200" t="s">
        <v>98</v>
      </c>
      <c r="E35" s="201">
        <v>12.39</v>
      </c>
      <c r="F35" s="201">
        <v>12.39</v>
      </c>
      <c r="G35" s="201">
        <v>12.39</v>
      </c>
      <c r="H35" s="201">
        <v>12.39</v>
      </c>
      <c r="I35" s="201">
        <v>0</v>
      </c>
      <c r="J35" s="201">
        <v>0</v>
      </c>
      <c r="K35" s="201">
        <v>0</v>
      </c>
      <c r="L35" s="201">
        <v>0</v>
      </c>
    </row>
    <row r="36" ht="20.1" customHeight="1" spans="1:12">
      <c r="A36" s="198" t="s">
        <v>127</v>
      </c>
      <c r="B36" s="199" t="s">
        <v>130</v>
      </c>
      <c r="C36" s="199" t="s">
        <v>132</v>
      </c>
      <c r="D36" s="200" t="s">
        <v>100</v>
      </c>
      <c r="E36" s="201">
        <v>1.35</v>
      </c>
      <c r="F36" s="201">
        <v>1.35</v>
      </c>
      <c r="G36" s="201">
        <v>1.35</v>
      </c>
      <c r="H36" s="201">
        <v>1.35</v>
      </c>
      <c r="I36" s="201">
        <v>0</v>
      </c>
      <c r="J36" s="201">
        <v>0</v>
      </c>
      <c r="K36" s="201">
        <v>0</v>
      </c>
      <c r="L36" s="201">
        <v>0</v>
      </c>
    </row>
    <row r="37" ht="20.1" customHeight="1" spans="1:12">
      <c r="A37" s="198" t="s">
        <v>127</v>
      </c>
      <c r="B37" s="199" t="s">
        <v>130</v>
      </c>
      <c r="C37" s="199" t="s">
        <v>132</v>
      </c>
      <c r="D37" s="200" t="s">
        <v>84</v>
      </c>
      <c r="E37" s="201">
        <v>0.09</v>
      </c>
      <c r="F37" s="201">
        <v>0.09</v>
      </c>
      <c r="G37" s="201">
        <v>0.09</v>
      </c>
      <c r="H37" s="201">
        <v>0.09</v>
      </c>
      <c r="I37" s="201">
        <v>0</v>
      </c>
      <c r="J37" s="201">
        <v>0</v>
      </c>
      <c r="K37" s="201">
        <v>0</v>
      </c>
      <c r="L37" s="201">
        <v>0</v>
      </c>
    </row>
    <row r="38" ht="20.1" customHeight="1" spans="1:12">
      <c r="A38" s="198" t="s">
        <v>127</v>
      </c>
      <c r="B38" s="199" t="s">
        <v>130</v>
      </c>
      <c r="C38" s="199" t="s">
        <v>132</v>
      </c>
      <c r="D38" s="200" t="s">
        <v>86</v>
      </c>
      <c r="E38" s="201">
        <v>1.42</v>
      </c>
      <c r="F38" s="201">
        <v>1.42</v>
      </c>
      <c r="G38" s="201">
        <v>1.42</v>
      </c>
      <c r="H38" s="201">
        <v>1.42</v>
      </c>
      <c r="I38" s="201">
        <v>0</v>
      </c>
      <c r="J38" s="201">
        <v>0</v>
      </c>
      <c r="K38" s="201">
        <v>0</v>
      </c>
      <c r="L38" s="201">
        <v>0</v>
      </c>
    </row>
    <row r="39" ht="20.1" customHeight="1" spans="1:12">
      <c r="A39" s="198" t="s">
        <v>127</v>
      </c>
      <c r="B39" s="199" t="s">
        <v>130</v>
      </c>
      <c r="C39" s="199" t="s">
        <v>132</v>
      </c>
      <c r="D39" s="200" t="s">
        <v>85</v>
      </c>
      <c r="E39" s="201">
        <v>0.2</v>
      </c>
      <c r="F39" s="201">
        <v>0.2</v>
      </c>
      <c r="G39" s="201">
        <v>0.2</v>
      </c>
      <c r="H39" s="201">
        <v>0.2</v>
      </c>
      <c r="I39" s="201">
        <v>0</v>
      </c>
      <c r="J39" s="201">
        <v>0</v>
      </c>
      <c r="K39" s="201">
        <v>0</v>
      </c>
      <c r="L39" s="201">
        <v>0</v>
      </c>
    </row>
    <row r="40" ht="20.1" customHeight="1" spans="1:12">
      <c r="A40" s="198" t="s">
        <v>127</v>
      </c>
      <c r="B40" s="199" t="s">
        <v>130</v>
      </c>
      <c r="C40" s="199" t="s">
        <v>132</v>
      </c>
      <c r="D40" s="200" t="s">
        <v>83</v>
      </c>
      <c r="E40" s="201">
        <v>0.04</v>
      </c>
      <c r="F40" s="201">
        <v>0.04</v>
      </c>
      <c r="G40" s="201">
        <v>0.04</v>
      </c>
      <c r="H40" s="201">
        <v>0.04</v>
      </c>
      <c r="I40" s="201">
        <v>0</v>
      </c>
      <c r="J40" s="201">
        <v>0</v>
      </c>
      <c r="K40" s="201">
        <v>0</v>
      </c>
      <c r="L40" s="201">
        <v>0</v>
      </c>
    </row>
    <row r="41" ht="20.1" customHeight="1" spans="1:12">
      <c r="A41" s="198" t="s">
        <v>127</v>
      </c>
      <c r="B41" s="199" t="s">
        <v>130</v>
      </c>
      <c r="C41" s="199" t="s">
        <v>132</v>
      </c>
      <c r="D41" s="200" t="s">
        <v>99</v>
      </c>
      <c r="E41" s="201">
        <v>3.19</v>
      </c>
      <c r="F41" s="201">
        <v>3.19</v>
      </c>
      <c r="G41" s="201">
        <v>3.19</v>
      </c>
      <c r="H41" s="201">
        <v>3.19</v>
      </c>
      <c r="I41" s="201">
        <v>0</v>
      </c>
      <c r="J41" s="201">
        <v>0</v>
      </c>
      <c r="K41" s="201">
        <v>0</v>
      </c>
      <c r="L41" s="201">
        <v>0</v>
      </c>
    </row>
    <row r="42" ht="20.1" customHeight="1" spans="1:12">
      <c r="A42" s="198" t="s">
        <v>127</v>
      </c>
      <c r="B42" s="199" t="s">
        <v>130</v>
      </c>
      <c r="C42" s="199" t="s">
        <v>132</v>
      </c>
      <c r="D42" s="200" t="s">
        <v>82</v>
      </c>
      <c r="E42" s="201">
        <v>2.88</v>
      </c>
      <c r="F42" s="201">
        <v>2.88</v>
      </c>
      <c r="G42" s="201">
        <v>2.88</v>
      </c>
      <c r="H42" s="201">
        <v>2.88</v>
      </c>
      <c r="I42" s="201">
        <v>0</v>
      </c>
      <c r="J42" s="201">
        <v>0</v>
      </c>
      <c r="K42" s="201">
        <v>0</v>
      </c>
      <c r="L42" s="201">
        <v>0</v>
      </c>
    </row>
    <row r="43" ht="20.1" customHeight="1" spans="1:12">
      <c r="A43" s="198" t="s">
        <v>127</v>
      </c>
      <c r="B43" s="199" t="s">
        <v>130</v>
      </c>
      <c r="C43" s="199" t="s">
        <v>132</v>
      </c>
      <c r="D43" s="200" t="s">
        <v>81</v>
      </c>
      <c r="E43" s="201">
        <v>1.03</v>
      </c>
      <c r="F43" s="201">
        <v>1.03</v>
      </c>
      <c r="G43" s="201">
        <v>1.03</v>
      </c>
      <c r="H43" s="201">
        <v>1.03</v>
      </c>
      <c r="I43" s="201">
        <v>0</v>
      </c>
      <c r="J43" s="201">
        <v>0</v>
      </c>
      <c r="K43" s="201">
        <v>0</v>
      </c>
      <c r="L43" s="201">
        <v>0</v>
      </c>
    </row>
    <row r="44" ht="20.1" customHeight="1" spans="1:12">
      <c r="A44" s="198" t="s">
        <v>127</v>
      </c>
      <c r="B44" s="199" t="s">
        <v>130</v>
      </c>
      <c r="C44" s="199" t="s">
        <v>132</v>
      </c>
      <c r="D44" s="200" t="s">
        <v>101</v>
      </c>
      <c r="E44" s="201">
        <v>0.2</v>
      </c>
      <c r="F44" s="201">
        <v>0.2</v>
      </c>
      <c r="G44" s="201">
        <v>0.2</v>
      </c>
      <c r="H44" s="201">
        <v>0.2</v>
      </c>
      <c r="I44" s="201">
        <v>0</v>
      </c>
      <c r="J44" s="201">
        <v>0</v>
      </c>
      <c r="K44" s="201">
        <v>0</v>
      </c>
      <c r="L44" s="201">
        <v>0</v>
      </c>
    </row>
    <row r="45" ht="20.1" customHeight="1" spans="1:12">
      <c r="A45" s="198" t="s">
        <v>105</v>
      </c>
      <c r="B45" s="199"/>
      <c r="C45" s="199"/>
      <c r="D45" s="200" t="s">
        <v>102</v>
      </c>
      <c r="E45" s="201">
        <f t="shared" ref="E45:L45" si="8">E46</f>
        <v>39.21</v>
      </c>
      <c r="F45" s="201">
        <f>F46</f>
        <v>39.21</v>
      </c>
      <c r="G45" s="201">
        <f>G46</f>
        <v>39.21</v>
      </c>
      <c r="H45" s="201">
        <f>H46</f>
        <v>39.21</v>
      </c>
      <c r="I45" s="201">
        <f>I46</f>
        <v>0</v>
      </c>
      <c r="J45" s="201">
        <f>J46</f>
        <v>0</v>
      </c>
      <c r="K45" s="201">
        <f>K46</f>
        <v>0</v>
      </c>
      <c r="L45" s="201">
        <f>L46</f>
        <v>0</v>
      </c>
    </row>
    <row r="46" ht="20.1" customHeight="1" spans="1:12">
      <c r="A46" s="198"/>
      <c r="B46" s="199" t="s">
        <v>106</v>
      </c>
      <c r="C46" s="199"/>
      <c r="D46" s="200" t="s">
        <v>103</v>
      </c>
      <c r="E46" s="201">
        <f t="shared" ref="E46:L46" si="9">E47+E49</f>
        <v>39.21</v>
      </c>
      <c r="F46" s="201">
        <f>F47+F49</f>
        <v>39.21</v>
      </c>
      <c r="G46" s="201">
        <f>G47+G49</f>
        <v>39.21</v>
      </c>
      <c r="H46" s="201">
        <f>H47+H49</f>
        <v>39.21</v>
      </c>
      <c r="I46" s="201">
        <f>I47+I49</f>
        <v>0</v>
      </c>
      <c r="J46" s="201">
        <f>J47+J49</f>
        <v>0</v>
      </c>
      <c r="K46" s="201">
        <f>K47+K49</f>
        <v>0</v>
      </c>
      <c r="L46" s="201">
        <f>L47+L49</f>
        <v>0</v>
      </c>
    </row>
    <row r="47" ht="20.1" customHeight="1" spans="1:12">
      <c r="A47" s="198"/>
      <c r="B47" s="199"/>
      <c r="C47" s="199" t="s">
        <v>79</v>
      </c>
      <c r="D47" s="200" t="s">
        <v>104</v>
      </c>
      <c r="E47" s="201">
        <f t="shared" ref="E47:L47" si="10">E48</f>
        <v>6.6</v>
      </c>
      <c r="F47" s="201">
        <f>F48</f>
        <v>6.6</v>
      </c>
      <c r="G47" s="201">
        <f>G48</f>
        <v>6.6</v>
      </c>
      <c r="H47" s="201">
        <f>H48</f>
        <v>6.6</v>
      </c>
      <c r="I47" s="201">
        <f>I48</f>
        <v>0</v>
      </c>
      <c r="J47" s="201">
        <f>J48</f>
        <v>0</v>
      </c>
      <c r="K47" s="201">
        <f>K48</f>
        <v>0</v>
      </c>
      <c r="L47" s="201">
        <f>L48</f>
        <v>0</v>
      </c>
    </row>
    <row r="48" ht="20.1" customHeight="1" spans="1:12">
      <c r="A48" s="198" t="s">
        <v>133</v>
      </c>
      <c r="B48" s="199" t="s">
        <v>134</v>
      </c>
      <c r="C48" s="199" t="s">
        <v>131</v>
      </c>
      <c r="D48" s="200" t="s">
        <v>107</v>
      </c>
      <c r="E48" s="201">
        <v>6.6</v>
      </c>
      <c r="F48" s="201">
        <v>6.6</v>
      </c>
      <c r="G48" s="201">
        <v>6.6</v>
      </c>
      <c r="H48" s="201">
        <v>6.6</v>
      </c>
      <c r="I48" s="201">
        <v>0</v>
      </c>
      <c r="J48" s="201">
        <v>0</v>
      </c>
      <c r="K48" s="201">
        <v>0</v>
      </c>
      <c r="L48" s="201">
        <v>0</v>
      </c>
    </row>
    <row r="49" ht="20.1" customHeight="1" spans="1:12">
      <c r="A49" s="198"/>
      <c r="B49" s="199"/>
      <c r="C49" s="199" t="s">
        <v>106</v>
      </c>
      <c r="D49" s="200" t="s">
        <v>108</v>
      </c>
      <c r="E49" s="201">
        <f t="shared" ref="E49:L49" si="11">SUM(E50:E51)</f>
        <v>32.61</v>
      </c>
      <c r="F49" s="201">
        <f>SUM(F50:F51)</f>
        <v>32.61</v>
      </c>
      <c r="G49" s="201">
        <f>SUM(G50:G51)</f>
        <v>32.61</v>
      </c>
      <c r="H49" s="201">
        <f>SUM(H50:H51)</f>
        <v>32.61</v>
      </c>
      <c r="I49" s="201">
        <f>SUM(I50:I51)</f>
        <v>0</v>
      </c>
      <c r="J49" s="201">
        <f>SUM(J50:J51)</f>
        <v>0</v>
      </c>
      <c r="K49" s="201">
        <f>SUM(K50:K51)</f>
        <v>0</v>
      </c>
      <c r="L49" s="201">
        <f>SUM(L50:L51)</f>
        <v>0</v>
      </c>
    </row>
    <row r="50" ht="20.1" customHeight="1" spans="1:12">
      <c r="A50" s="198" t="s">
        <v>133</v>
      </c>
      <c r="B50" s="199" t="s">
        <v>134</v>
      </c>
      <c r="C50" s="199" t="s">
        <v>134</v>
      </c>
      <c r="D50" s="200" t="s">
        <v>109</v>
      </c>
      <c r="E50" s="201">
        <v>29.7</v>
      </c>
      <c r="F50" s="201">
        <v>29.7</v>
      </c>
      <c r="G50" s="201">
        <v>29.7</v>
      </c>
      <c r="H50" s="201">
        <v>29.7</v>
      </c>
      <c r="I50" s="201">
        <v>0</v>
      </c>
      <c r="J50" s="201">
        <v>0</v>
      </c>
      <c r="K50" s="201">
        <v>0</v>
      </c>
      <c r="L50" s="201">
        <v>0</v>
      </c>
    </row>
    <row r="51" ht="20.1" customHeight="1" spans="1:12">
      <c r="A51" s="198" t="s">
        <v>133</v>
      </c>
      <c r="B51" s="199" t="s">
        <v>134</v>
      </c>
      <c r="C51" s="199" t="s">
        <v>134</v>
      </c>
      <c r="D51" s="200" t="s">
        <v>109</v>
      </c>
      <c r="E51" s="201">
        <v>2.91</v>
      </c>
      <c r="F51" s="201">
        <v>2.91</v>
      </c>
      <c r="G51" s="201">
        <v>2.91</v>
      </c>
      <c r="H51" s="201">
        <v>2.91</v>
      </c>
      <c r="I51" s="201">
        <v>0</v>
      </c>
      <c r="J51" s="201">
        <v>0</v>
      </c>
      <c r="K51" s="201">
        <v>0</v>
      </c>
      <c r="L51" s="201">
        <v>0</v>
      </c>
    </row>
    <row r="52" ht="20.1" customHeight="1" spans="1:12">
      <c r="A52" s="198" t="s">
        <v>113</v>
      </c>
      <c r="B52" s="199"/>
      <c r="C52" s="199"/>
      <c r="D52" s="200" t="s">
        <v>110</v>
      </c>
      <c r="E52" s="201">
        <f t="shared" ref="E52:L52" si="12">E53</f>
        <v>14.44</v>
      </c>
      <c r="F52" s="201">
        <f>F53</f>
        <v>14.44</v>
      </c>
      <c r="G52" s="201">
        <f>G53</f>
        <v>14.44</v>
      </c>
      <c r="H52" s="201">
        <f>H53</f>
        <v>14.44</v>
      </c>
      <c r="I52" s="201">
        <f>I53</f>
        <v>0</v>
      </c>
      <c r="J52" s="201">
        <f>J53</f>
        <v>0</v>
      </c>
      <c r="K52" s="201">
        <f>K53</f>
        <v>0</v>
      </c>
      <c r="L52" s="201">
        <f>L53</f>
        <v>0</v>
      </c>
    </row>
    <row r="53" ht="20.1" customHeight="1" spans="1:12">
      <c r="A53" s="198"/>
      <c r="B53" s="199" t="s">
        <v>114</v>
      </c>
      <c r="C53" s="199"/>
      <c r="D53" s="200" t="s">
        <v>111</v>
      </c>
      <c r="E53" s="201">
        <f t="shared" ref="E53:L53" si="13">E54+E56</f>
        <v>14.44</v>
      </c>
      <c r="F53" s="201">
        <f>F54+F56</f>
        <v>14.44</v>
      </c>
      <c r="G53" s="201">
        <f>G54+G56</f>
        <v>14.44</v>
      </c>
      <c r="H53" s="201">
        <f>H54+H56</f>
        <v>14.44</v>
      </c>
      <c r="I53" s="201">
        <f>I54+I56</f>
        <v>0</v>
      </c>
      <c r="J53" s="201">
        <f>J54+J56</f>
        <v>0</v>
      </c>
      <c r="K53" s="201">
        <f>K54+K56</f>
        <v>0</v>
      </c>
      <c r="L53" s="201">
        <f>L54+L56</f>
        <v>0</v>
      </c>
    </row>
    <row r="54" ht="20.1" customHeight="1" spans="1:12">
      <c r="A54" s="198"/>
      <c r="B54" s="199"/>
      <c r="C54" s="199" t="s">
        <v>79</v>
      </c>
      <c r="D54" s="200" t="s">
        <v>112</v>
      </c>
      <c r="E54" s="201">
        <f t="shared" ref="E54:L54" si="14">E55</f>
        <v>13.15</v>
      </c>
      <c r="F54" s="201">
        <f>F55</f>
        <v>13.15</v>
      </c>
      <c r="G54" s="201">
        <f>G55</f>
        <v>13.15</v>
      </c>
      <c r="H54" s="201">
        <f>H55</f>
        <v>13.15</v>
      </c>
      <c r="I54" s="201">
        <f>I55</f>
        <v>0</v>
      </c>
      <c r="J54" s="201">
        <f>J55</f>
        <v>0</v>
      </c>
      <c r="K54" s="201">
        <f>K55</f>
        <v>0</v>
      </c>
      <c r="L54" s="201">
        <f>L55</f>
        <v>0</v>
      </c>
    </row>
    <row r="55" ht="20.1" customHeight="1" spans="1:12">
      <c r="A55" s="198" t="s">
        <v>135</v>
      </c>
      <c r="B55" s="199" t="s">
        <v>136</v>
      </c>
      <c r="C55" s="199" t="s">
        <v>131</v>
      </c>
      <c r="D55" s="200" t="s">
        <v>115</v>
      </c>
      <c r="E55" s="201">
        <v>13.15</v>
      </c>
      <c r="F55" s="201">
        <v>13.15</v>
      </c>
      <c r="G55" s="201">
        <v>13.15</v>
      </c>
      <c r="H55" s="201">
        <v>13.15</v>
      </c>
      <c r="I55" s="201">
        <v>0</v>
      </c>
      <c r="J55" s="201">
        <v>0</v>
      </c>
      <c r="K55" s="201">
        <v>0</v>
      </c>
      <c r="L55" s="201">
        <v>0</v>
      </c>
    </row>
    <row r="56" ht="20.1" customHeight="1" spans="1:12">
      <c r="A56" s="198"/>
      <c r="B56" s="199"/>
      <c r="C56" s="199" t="s">
        <v>71</v>
      </c>
      <c r="D56" s="200" t="s">
        <v>116</v>
      </c>
      <c r="E56" s="201">
        <f t="shared" ref="E56:L56" si="15">E57</f>
        <v>1.29</v>
      </c>
      <c r="F56" s="201">
        <f>F57</f>
        <v>1.29</v>
      </c>
      <c r="G56" s="201">
        <f>G57</f>
        <v>1.29</v>
      </c>
      <c r="H56" s="201">
        <f>H57</f>
        <v>1.29</v>
      </c>
      <c r="I56" s="201">
        <f>I57</f>
        <v>0</v>
      </c>
      <c r="J56" s="201">
        <f>J57</f>
        <v>0</v>
      </c>
      <c r="K56" s="201">
        <f>K57</f>
        <v>0</v>
      </c>
      <c r="L56" s="201">
        <f>L57</f>
        <v>0</v>
      </c>
    </row>
    <row r="57" ht="20.1" customHeight="1" spans="1:12">
      <c r="A57" s="198" t="s">
        <v>135</v>
      </c>
      <c r="B57" s="199" t="s">
        <v>136</v>
      </c>
      <c r="C57" s="199" t="s">
        <v>129</v>
      </c>
      <c r="D57" s="200" t="s">
        <v>115</v>
      </c>
      <c r="E57" s="201">
        <v>1.29</v>
      </c>
      <c r="F57" s="201">
        <v>1.29</v>
      </c>
      <c r="G57" s="201">
        <v>1.29</v>
      </c>
      <c r="H57" s="201">
        <v>1.29</v>
      </c>
      <c r="I57" s="201">
        <v>0</v>
      </c>
      <c r="J57" s="201">
        <v>0</v>
      </c>
      <c r="K57" s="201">
        <v>0</v>
      </c>
      <c r="L57" s="201">
        <v>0</v>
      </c>
    </row>
  </sheetData>
  <mergeCells count="12">
    <mergeCell ref="A1:L1"/>
    <mergeCell ref="A2:D2"/>
    <mergeCell ref="A3:C3"/>
    <mergeCell ref="F3:L3"/>
    <mergeCell ref="G4:I4"/>
    <mergeCell ref="J4:L4"/>
    <mergeCell ref="A4:A5"/>
    <mergeCell ref="B4:B5"/>
    <mergeCell ref="C4:C5"/>
    <mergeCell ref="D3:D5"/>
    <mergeCell ref="E3:E5"/>
    <mergeCell ref="F4:F5"/>
  </mergeCells>
  <pageMargins left="0.75" right="0.75" top="1" bottom="1" header="0.5" footer="0.5"/>
  <pageSetup paperSize="9" scale="87" fitToHeight="9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U43"/>
  <sheetViews>
    <sheetView showGridLines="0" showZeros="0" workbookViewId="0">
      <selection activeCell="A1" sqref="A1:M1"/>
    </sheetView>
  </sheetViews>
  <sheetFormatPr defaultColWidth="9" defaultRowHeight="11.25"/>
  <cols>
    <col min="1" max="1" width="4.75" style="113" customWidth="1"/>
    <col min="2" max="2" width="21.125" style="113" customWidth="1"/>
    <col min="3" max="3" width="15.25" style="114" customWidth="1"/>
    <col min="4" max="4" width="24.5" style="114" customWidth="1"/>
    <col min="5" max="5" width="17.125" style="114" customWidth="1"/>
    <col min="6" max="6" width="13.75" style="114" customWidth="1"/>
    <col min="7" max="7" width="12.125" style="114" customWidth="1"/>
    <col min="8" max="8" width="13.875" style="114" customWidth="1"/>
    <col min="9" max="9" width="13.125" style="114" customWidth="1"/>
    <col min="10" max="12" width="11.25" style="114" customWidth="1"/>
    <col min="13" max="13" width="10" style="114" customWidth="1"/>
    <col min="14" max="16384" width="9" style="114"/>
  </cols>
  <sheetData>
    <row r="1" ht="42" customHeight="1" spans="1:21">
      <c r="A1" s="115" t="s">
        <v>137</v>
      </c>
      <c r="B1" s="115"/>
      <c r="C1" s="115"/>
      <c r="D1" s="115"/>
      <c r="E1" s="115"/>
      <c r="F1" s="115"/>
      <c r="G1" s="115"/>
      <c r="H1" s="115"/>
      <c r="I1" s="115"/>
      <c r="J1" s="115"/>
      <c r="K1" s="115"/>
      <c r="L1" s="115"/>
      <c r="M1" s="115"/>
      <c r="N1" s="172"/>
      <c r="O1" s="172"/>
      <c r="P1" s="172"/>
      <c r="Q1" s="172"/>
      <c r="R1" s="172"/>
      <c r="S1" s="172"/>
      <c r="T1" s="172"/>
      <c r="U1" s="172"/>
    </row>
    <row r="2" s="110" customFormat="1" ht="20.1" customHeight="1" spans="1:21">
      <c r="A2" s="116" t="s">
        <v>1</v>
      </c>
      <c r="B2" s="117"/>
      <c r="C2" s="117"/>
      <c r="D2" s="118"/>
      <c r="E2" s="118"/>
      <c r="F2" s="118"/>
      <c r="G2" s="118"/>
      <c r="H2" s="119"/>
      <c r="I2" s="119"/>
      <c r="J2" s="173"/>
      <c r="K2" s="173"/>
      <c r="L2" s="173"/>
      <c r="M2" s="174" t="s">
        <v>2</v>
      </c>
      <c r="N2" s="173"/>
      <c r="O2" s="173"/>
      <c r="P2" s="173"/>
      <c r="Q2" s="173"/>
      <c r="R2" s="173"/>
      <c r="S2" s="173"/>
      <c r="T2" s="173"/>
      <c r="U2" s="173"/>
    </row>
    <row r="3" s="111" customFormat="1" ht="16.35" customHeight="1" spans="1:13">
      <c r="A3" s="120" t="s">
        <v>138</v>
      </c>
      <c r="B3" s="121"/>
      <c r="C3" s="122"/>
      <c r="D3" s="123" t="s">
        <v>139</v>
      </c>
      <c r="E3" s="124"/>
      <c r="F3" s="124"/>
      <c r="G3" s="124"/>
      <c r="H3" s="123"/>
      <c r="I3" s="123"/>
      <c r="J3" s="123"/>
      <c r="K3" s="123"/>
      <c r="L3" s="123"/>
      <c r="M3" s="175"/>
    </row>
    <row r="4" s="111" customFormat="1" ht="19.5" customHeight="1" spans="1:13">
      <c r="A4" s="125" t="s">
        <v>140</v>
      </c>
      <c r="B4" s="126"/>
      <c r="C4" s="127" t="s">
        <v>141</v>
      </c>
      <c r="D4" s="127" t="s">
        <v>142</v>
      </c>
      <c r="E4" s="128" t="s">
        <v>7</v>
      </c>
      <c r="F4" s="129" t="s">
        <v>8</v>
      </c>
      <c r="G4" s="130"/>
      <c r="H4" s="131" t="s">
        <v>9</v>
      </c>
      <c r="I4" s="131"/>
      <c r="J4" s="131"/>
      <c r="K4" s="131"/>
      <c r="L4" s="131"/>
      <c r="M4" s="176"/>
    </row>
    <row r="5" s="111" customFormat="1" ht="19.5" customHeight="1" spans="1:13">
      <c r="A5" s="132"/>
      <c r="B5" s="133"/>
      <c r="C5" s="134"/>
      <c r="D5" s="127"/>
      <c r="E5" s="128"/>
      <c r="F5" s="135" t="s">
        <v>10</v>
      </c>
      <c r="G5" s="136" t="s">
        <v>143</v>
      </c>
      <c r="H5" s="137" t="s">
        <v>12</v>
      </c>
      <c r="I5" s="177"/>
      <c r="J5" s="178" t="s">
        <v>144</v>
      </c>
      <c r="K5" s="179" t="s">
        <v>14</v>
      </c>
      <c r="L5" s="179" t="s">
        <v>15</v>
      </c>
      <c r="M5" s="180" t="s">
        <v>16</v>
      </c>
    </row>
    <row r="6" s="111" customFormat="1" ht="23.25" customHeight="1" spans="1:21">
      <c r="A6" s="138"/>
      <c r="B6" s="139"/>
      <c r="C6" s="134"/>
      <c r="D6" s="127"/>
      <c r="E6" s="128"/>
      <c r="F6" s="140"/>
      <c r="G6" s="141"/>
      <c r="H6" s="142" t="s">
        <v>17</v>
      </c>
      <c r="I6" s="181" t="s">
        <v>18</v>
      </c>
      <c r="J6" s="178"/>
      <c r="K6" s="182"/>
      <c r="L6" s="182"/>
      <c r="M6" s="180"/>
      <c r="N6" s="172"/>
      <c r="O6" s="172"/>
      <c r="P6" s="172"/>
      <c r="Q6" s="172"/>
      <c r="R6" s="172"/>
      <c r="S6" s="172"/>
      <c r="T6" s="172"/>
      <c r="U6" s="172"/>
    </row>
    <row r="7" s="112" customFormat="1" ht="17.1" customHeight="1" spans="1:21">
      <c r="A7" s="143" t="s">
        <v>19</v>
      </c>
      <c r="B7" s="144"/>
      <c r="C7" s="145">
        <v>1047.82</v>
      </c>
      <c r="D7" s="146" t="s">
        <v>145</v>
      </c>
      <c r="E7" s="147">
        <v>994.17</v>
      </c>
      <c r="F7" s="147">
        <v>0</v>
      </c>
      <c r="G7" s="147">
        <v>0</v>
      </c>
      <c r="H7" s="148">
        <v>994.17</v>
      </c>
      <c r="I7" s="165">
        <v>994.17</v>
      </c>
      <c r="J7" s="147">
        <v>0</v>
      </c>
      <c r="K7" s="147">
        <v>0</v>
      </c>
      <c r="L7" s="147">
        <v>0</v>
      </c>
      <c r="M7" s="147">
        <v>0</v>
      </c>
      <c r="N7" s="183"/>
      <c r="O7" s="183"/>
      <c r="P7" s="183"/>
      <c r="Q7" s="183"/>
      <c r="R7" s="183"/>
      <c r="S7" s="183"/>
      <c r="T7" s="183"/>
      <c r="U7" s="183"/>
    </row>
    <row r="8" s="112" customFormat="1" ht="17.1" customHeight="1" spans="1:21">
      <c r="A8" s="143" t="s">
        <v>21</v>
      </c>
      <c r="B8" s="144"/>
      <c r="C8" s="149">
        <v>1047.82</v>
      </c>
      <c r="D8" s="150" t="s">
        <v>146</v>
      </c>
      <c r="E8" s="147">
        <v>0</v>
      </c>
      <c r="F8" s="147">
        <v>0</v>
      </c>
      <c r="G8" s="147">
        <v>0</v>
      </c>
      <c r="H8" s="148">
        <v>0</v>
      </c>
      <c r="I8" s="184">
        <v>0</v>
      </c>
      <c r="J8" s="185">
        <v>0</v>
      </c>
      <c r="K8" s="185">
        <v>0</v>
      </c>
      <c r="L8" s="185">
        <v>0</v>
      </c>
      <c r="M8" s="147">
        <v>0</v>
      </c>
      <c r="N8" s="183"/>
      <c r="O8" s="183"/>
      <c r="P8" s="183"/>
      <c r="Q8" s="183"/>
      <c r="R8" s="183"/>
      <c r="S8" s="183"/>
      <c r="T8" s="183"/>
      <c r="U8" s="183"/>
    </row>
    <row r="9" s="112" customFormat="1" ht="17.1" customHeight="1" spans="1:21">
      <c r="A9" s="143" t="s">
        <v>23</v>
      </c>
      <c r="B9" s="144"/>
      <c r="C9" s="151">
        <v>0</v>
      </c>
      <c r="D9" s="150" t="s">
        <v>147</v>
      </c>
      <c r="E9" s="147">
        <v>0</v>
      </c>
      <c r="F9" s="147">
        <v>0</v>
      </c>
      <c r="G9" s="147">
        <v>0</v>
      </c>
      <c r="H9" s="148">
        <v>0</v>
      </c>
      <c r="I9" s="184">
        <v>0</v>
      </c>
      <c r="J9" s="185">
        <v>0</v>
      </c>
      <c r="K9" s="185">
        <v>0</v>
      </c>
      <c r="L9" s="185">
        <v>0</v>
      </c>
      <c r="M9" s="147">
        <v>0</v>
      </c>
      <c r="N9" s="183"/>
      <c r="O9" s="183"/>
      <c r="P9" s="183"/>
      <c r="Q9" s="183"/>
      <c r="R9" s="183"/>
      <c r="S9" s="183"/>
      <c r="T9" s="183"/>
      <c r="U9" s="183"/>
    </row>
    <row r="10" s="112" customFormat="1" ht="17.1" customHeight="1" spans="1:21">
      <c r="A10" s="143" t="s">
        <v>25</v>
      </c>
      <c r="B10" s="144"/>
      <c r="C10" s="145">
        <v>0</v>
      </c>
      <c r="D10" s="150" t="s">
        <v>148</v>
      </c>
      <c r="E10" s="147">
        <v>0</v>
      </c>
      <c r="F10" s="147">
        <v>0</v>
      </c>
      <c r="G10" s="147">
        <v>0</v>
      </c>
      <c r="H10" s="148">
        <v>0</v>
      </c>
      <c r="I10" s="184">
        <v>0</v>
      </c>
      <c r="J10" s="185">
        <v>0</v>
      </c>
      <c r="K10" s="185">
        <v>0</v>
      </c>
      <c r="L10" s="185">
        <v>0</v>
      </c>
      <c r="M10" s="147">
        <v>0</v>
      </c>
      <c r="N10" s="183"/>
      <c r="O10" s="183"/>
      <c r="P10" s="183"/>
      <c r="Q10" s="183"/>
      <c r="R10" s="183"/>
      <c r="S10" s="183"/>
      <c r="T10" s="183"/>
      <c r="U10" s="183"/>
    </row>
    <row r="11" s="112" customFormat="1" ht="17.1" customHeight="1" spans="1:21">
      <c r="A11" s="143" t="s">
        <v>27</v>
      </c>
      <c r="B11" s="144"/>
      <c r="C11" s="149">
        <v>0</v>
      </c>
      <c r="D11" s="150" t="s">
        <v>149</v>
      </c>
      <c r="E11" s="147">
        <v>0</v>
      </c>
      <c r="F11" s="147">
        <v>0</v>
      </c>
      <c r="G11" s="147">
        <v>0</v>
      </c>
      <c r="H11" s="148">
        <v>0</v>
      </c>
      <c r="I11" s="184">
        <v>0</v>
      </c>
      <c r="J11" s="185">
        <v>0</v>
      </c>
      <c r="K11" s="185">
        <v>0</v>
      </c>
      <c r="L11" s="185">
        <v>0</v>
      </c>
      <c r="M11" s="147">
        <v>0</v>
      </c>
      <c r="N11" s="183"/>
      <c r="O11" s="183"/>
      <c r="P11" s="183"/>
      <c r="Q11" s="183"/>
      <c r="R11" s="183"/>
      <c r="S11" s="183"/>
      <c r="T11" s="183"/>
      <c r="U11" s="183"/>
    </row>
    <row r="12" s="112" customFormat="1" ht="17.1" customHeight="1" spans="1:21">
      <c r="A12" s="152" t="s">
        <v>150</v>
      </c>
      <c r="B12" s="153"/>
      <c r="C12" s="154">
        <v>0</v>
      </c>
      <c r="D12" s="150" t="s">
        <v>151</v>
      </c>
      <c r="E12" s="147">
        <v>0</v>
      </c>
      <c r="F12" s="147">
        <v>0</v>
      </c>
      <c r="G12" s="147">
        <v>0</v>
      </c>
      <c r="H12" s="148">
        <v>0</v>
      </c>
      <c r="I12" s="184">
        <v>0</v>
      </c>
      <c r="J12" s="185">
        <v>0</v>
      </c>
      <c r="K12" s="185">
        <v>0</v>
      </c>
      <c r="L12" s="185">
        <v>0</v>
      </c>
      <c r="M12" s="147">
        <v>0</v>
      </c>
      <c r="N12" s="183"/>
      <c r="O12" s="183"/>
      <c r="P12" s="183"/>
      <c r="Q12" s="183"/>
      <c r="R12" s="183"/>
      <c r="S12" s="183"/>
      <c r="T12" s="183"/>
      <c r="U12" s="183"/>
    </row>
    <row r="13" s="112" customFormat="1" ht="17.1" customHeight="1" spans="1:21">
      <c r="A13" s="143" t="s">
        <v>31</v>
      </c>
      <c r="B13" s="155"/>
      <c r="C13" s="151">
        <v>0</v>
      </c>
      <c r="D13" s="150" t="s">
        <v>152</v>
      </c>
      <c r="E13" s="147">
        <v>0</v>
      </c>
      <c r="F13" s="147">
        <v>0</v>
      </c>
      <c r="G13" s="147">
        <v>0</v>
      </c>
      <c r="H13" s="148">
        <v>0</v>
      </c>
      <c r="I13" s="184">
        <v>0</v>
      </c>
      <c r="J13" s="185">
        <v>0</v>
      </c>
      <c r="K13" s="185">
        <v>0</v>
      </c>
      <c r="L13" s="185">
        <v>0</v>
      </c>
      <c r="M13" s="147">
        <v>0</v>
      </c>
      <c r="N13" s="183"/>
      <c r="O13" s="183"/>
      <c r="P13" s="183"/>
      <c r="Q13" s="183"/>
      <c r="R13" s="183"/>
      <c r="S13" s="183"/>
      <c r="T13" s="183"/>
      <c r="U13" s="183"/>
    </row>
    <row r="14" s="112" customFormat="1" ht="17.1" customHeight="1" spans="1:21">
      <c r="A14" s="156" t="s">
        <v>32</v>
      </c>
      <c r="B14" s="157"/>
      <c r="C14" s="145">
        <v>0</v>
      </c>
      <c r="D14" s="146" t="s">
        <v>153</v>
      </c>
      <c r="E14" s="147">
        <v>39.21</v>
      </c>
      <c r="F14" s="147">
        <v>0</v>
      </c>
      <c r="G14" s="147">
        <v>0</v>
      </c>
      <c r="H14" s="148">
        <v>39.21</v>
      </c>
      <c r="I14" s="184">
        <v>39.21</v>
      </c>
      <c r="J14" s="185">
        <v>0</v>
      </c>
      <c r="K14" s="185">
        <v>0</v>
      </c>
      <c r="L14" s="185">
        <v>0</v>
      </c>
      <c r="M14" s="147">
        <v>0</v>
      </c>
      <c r="N14" s="183"/>
      <c r="O14" s="183"/>
      <c r="P14" s="183"/>
      <c r="Q14" s="183"/>
      <c r="R14" s="183"/>
      <c r="S14" s="183"/>
      <c r="T14" s="183"/>
      <c r="U14" s="183"/>
    </row>
    <row r="15" s="112" customFormat="1" ht="17.1" customHeight="1" spans="1:21">
      <c r="A15" s="158"/>
      <c r="B15" s="158"/>
      <c r="C15" s="159"/>
      <c r="D15" s="150" t="s">
        <v>154</v>
      </c>
      <c r="E15" s="147">
        <v>0</v>
      </c>
      <c r="F15" s="147">
        <v>0</v>
      </c>
      <c r="G15" s="147">
        <v>0</v>
      </c>
      <c r="H15" s="148">
        <v>0</v>
      </c>
      <c r="I15" s="184">
        <v>0</v>
      </c>
      <c r="J15" s="185">
        <v>0</v>
      </c>
      <c r="K15" s="185">
        <v>0</v>
      </c>
      <c r="L15" s="185">
        <v>0</v>
      </c>
      <c r="M15" s="147">
        <v>0</v>
      </c>
      <c r="N15" s="183"/>
      <c r="O15" s="183"/>
      <c r="P15" s="183"/>
      <c r="Q15" s="183"/>
      <c r="R15" s="183"/>
      <c r="S15" s="183"/>
      <c r="T15" s="183"/>
      <c r="U15" s="183"/>
    </row>
    <row r="16" s="112" customFormat="1" ht="17.1" customHeight="1" spans="1:21">
      <c r="A16" s="160"/>
      <c r="B16" s="161"/>
      <c r="C16" s="159"/>
      <c r="D16" s="150" t="s">
        <v>155</v>
      </c>
      <c r="E16" s="147">
        <v>14.44</v>
      </c>
      <c r="F16" s="147">
        <v>0</v>
      </c>
      <c r="G16" s="147">
        <v>0</v>
      </c>
      <c r="H16" s="148">
        <v>14.44</v>
      </c>
      <c r="I16" s="184">
        <v>14.44</v>
      </c>
      <c r="J16" s="185">
        <v>0</v>
      </c>
      <c r="K16" s="185">
        <v>0</v>
      </c>
      <c r="L16" s="185">
        <v>0</v>
      </c>
      <c r="M16" s="147">
        <v>0</v>
      </c>
      <c r="N16" s="183"/>
      <c r="O16" s="183"/>
      <c r="P16" s="183"/>
      <c r="Q16" s="183"/>
      <c r="R16" s="183"/>
      <c r="S16" s="183"/>
      <c r="T16" s="183"/>
      <c r="U16" s="183"/>
    </row>
    <row r="17" s="112" customFormat="1" ht="17.1" customHeight="1" spans="1:21">
      <c r="A17" s="160"/>
      <c r="B17" s="161"/>
      <c r="C17" s="159"/>
      <c r="D17" s="146" t="s">
        <v>156</v>
      </c>
      <c r="E17" s="147">
        <v>0</v>
      </c>
      <c r="F17" s="147">
        <v>0</v>
      </c>
      <c r="G17" s="147">
        <v>0</v>
      </c>
      <c r="H17" s="148">
        <v>0</v>
      </c>
      <c r="I17" s="184">
        <v>0</v>
      </c>
      <c r="J17" s="185">
        <v>0</v>
      </c>
      <c r="K17" s="185">
        <v>0</v>
      </c>
      <c r="L17" s="185">
        <v>0</v>
      </c>
      <c r="M17" s="147">
        <v>0</v>
      </c>
      <c r="N17" s="183"/>
      <c r="O17" s="183"/>
      <c r="P17" s="183"/>
      <c r="Q17" s="183"/>
      <c r="R17" s="183"/>
      <c r="S17" s="183"/>
      <c r="T17" s="183"/>
      <c r="U17" s="183"/>
    </row>
    <row r="18" s="112" customFormat="1" ht="17.1" customHeight="1" spans="1:21">
      <c r="A18" s="160"/>
      <c r="B18" s="161"/>
      <c r="C18" s="159"/>
      <c r="D18" s="146" t="s">
        <v>157</v>
      </c>
      <c r="E18" s="147">
        <v>0</v>
      </c>
      <c r="F18" s="147">
        <v>0</v>
      </c>
      <c r="G18" s="147">
        <v>0</v>
      </c>
      <c r="H18" s="148">
        <v>0</v>
      </c>
      <c r="I18" s="184">
        <v>0</v>
      </c>
      <c r="J18" s="185">
        <v>0</v>
      </c>
      <c r="K18" s="185">
        <v>0</v>
      </c>
      <c r="L18" s="185">
        <v>0</v>
      </c>
      <c r="M18" s="147">
        <v>0</v>
      </c>
      <c r="N18" s="183"/>
      <c r="O18" s="183"/>
      <c r="P18" s="183"/>
      <c r="Q18" s="183"/>
      <c r="R18" s="183"/>
      <c r="S18" s="183"/>
      <c r="T18" s="183"/>
      <c r="U18" s="183"/>
    </row>
    <row r="19" s="112" customFormat="1" ht="17.1" customHeight="1" spans="1:21">
      <c r="A19" s="162"/>
      <c r="B19" s="163"/>
      <c r="C19" s="159"/>
      <c r="D19" s="150" t="s">
        <v>158</v>
      </c>
      <c r="E19" s="147">
        <v>0</v>
      </c>
      <c r="F19" s="147">
        <v>0</v>
      </c>
      <c r="G19" s="147">
        <v>0</v>
      </c>
      <c r="H19" s="148">
        <v>0</v>
      </c>
      <c r="I19" s="165">
        <v>0</v>
      </c>
      <c r="J19" s="147">
        <v>0</v>
      </c>
      <c r="K19" s="147">
        <v>0</v>
      </c>
      <c r="L19" s="147">
        <v>0</v>
      </c>
      <c r="M19" s="147">
        <v>0</v>
      </c>
      <c r="N19" s="183"/>
      <c r="O19" s="183"/>
      <c r="P19" s="183"/>
      <c r="Q19" s="183"/>
      <c r="R19" s="183"/>
      <c r="S19" s="183"/>
      <c r="T19" s="183"/>
      <c r="U19" s="183"/>
    </row>
    <row r="20" s="112" customFormat="1" ht="17.1" customHeight="1" spans="1:21">
      <c r="A20" s="160"/>
      <c r="B20" s="161"/>
      <c r="C20" s="159"/>
      <c r="D20" s="150" t="s">
        <v>159</v>
      </c>
      <c r="E20" s="147">
        <v>0</v>
      </c>
      <c r="F20" s="147">
        <v>0</v>
      </c>
      <c r="G20" s="147">
        <v>0</v>
      </c>
      <c r="H20" s="148">
        <v>0</v>
      </c>
      <c r="I20" s="165">
        <v>0</v>
      </c>
      <c r="J20" s="147">
        <v>0</v>
      </c>
      <c r="K20" s="147">
        <v>0</v>
      </c>
      <c r="L20" s="147">
        <v>0</v>
      </c>
      <c r="M20" s="147">
        <v>0</v>
      </c>
      <c r="N20" s="183"/>
      <c r="O20" s="183"/>
      <c r="P20" s="183"/>
      <c r="Q20" s="183"/>
      <c r="R20" s="183"/>
      <c r="S20" s="183"/>
      <c r="T20" s="183"/>
      <c r="U20" s="183"/>
    </row>
    <row r="21" s="112" customFormat="1" ht="17.1" customHeight="1" spans="1:21">
      <c r="A21" s="160"/>
      <c r="B21" s="161"/>
      <c r="C21" s="159"/>
      <c r="D21" s="150" t="s">
        <v>160</v>
      </c>
      <c r="E21" s="147">
        <v>0</v>
      </c>
      <c r="F21" s="147">
        <v>0</v>
      </c>
      <c r="G21" s="147">
        <v>0</v>
      </c>
      <c r="H21" s="148">
        <v>0</v>
      </c>
      <c r="I21" s="165">
        <v>0</v>
      </c>
      <c r="J21" s="147">
        <v>0</v>
      </c>
      <c r="K21" s="147">
        <v>0</v>
      </c>
      <c r="L21" s="147">
        <v>0</v>
      </c>
      <c r="M21" s="147">
        <v>0</v>
      </c>
      <c r="N21" s="183"/>
      <c r="O21" s="183"/>
      <c r="P21" s="183"/>
      <c r="Q21" s="183"/>
      <c r="R21" s="183"/>
      <c r="S21" s="183"/>
      <c r="T21" s="183"/>
      <c r="U21" s="183"/>
    </row>
    <row r="22" s="112" customFormat="1" ht="17.1" customHeight="1" spans="1:21">
      <c r="A22" s="164"/>
      <c r="B22" s="164"/>
      <c r="C22" s="165"/>
      <c r="D22" s="150" t="s">
        <v>161</v>
      </c>
      <c r="E22" s="147">
        <v>0</v>
      </c>
      <c r="F22" s="147">
        <v>0</v>
      </c>
      <c r="G22" s="147">
        <v>0</v>
      </c>
      <c r="H22" s="148">
        <v>0</v>
      </c>
      <c r="I22" s="165">
        <v>0</v>
      </c>
      <c r="J22" s="147">
        <v>0</v>
      </c>
      <c r="K22" s="147">
        <v>0</v>
      </c>
      <c r="L22" s="147">
        <v>0</v>
      </c>
      <c r="M22" s="147">
        <v>0</v>
      </c>
      <c r="N22" s="183"/>
      <c r="O22" s="183"/>
      <c r="P22" s="183"/>
      <c r="Q22" s="183"/>
      <c r="R22" s="183"/>
      <c r="S22" s="183"/>
      <c r="T22" s="183"/>
      <c r="U22" s="183"/>
    </row>
    <row r="23" s="112" customFormat="1" ht="17.1" customHeight="1" spans="1:21">
      <c r="A23" s="166"/>
      <c r="B23" s="167"/>
      <c r="C23" s="165"/>
      <c r="D23" s="150" t="s">
        <v>162</v>
      </c>
      <c r="E23" s="147">
        <v>0</v>
      </c>
      <c r="F23" s="147">
        <v>0</v>
      </c>
      <c r="G23" s="147">
        <v>0</v>
      </c>
      <c r="H23" s="148">
        <v>0</v>
      </c>
      <c r="I23" s="165">
        <v>0</v>
      </c>
      <c r="J23" s="147">
        <v>0</v>
      </c>
      <c r="K23" s="147">
        <v>0</v>
      </c>
      <c r="L23" s="147">
        <v>0</v>
      </c>
      <c r="M23" s="147">
        <v>0</v>
      </c>
      <c r="N23" s="183"/>
      <c r="O23" s="183"/>
      <c r="P23" s="183"/>
      <c r="Q23" s="183"/>
      <c r="R23" s="183"/>
      <c r="S23" s="183"/>
      <c r="T23" s="183"/>
      <c r="U23" s="183"/>
    </row>
    <row r="24" s="112" customFormat="1" ht="17.1" customHeight="1" spans="1:21">
      <c r="A24" s="166"/>
      <c r="B24" s="167"/>
      <c r="C24" s="165"/>
      <c r="D24" s="150" t="s">
        <v>163</v>
      </c>
      <c r="E24" s="147">
        <v>0</v>
      </c>
      <c r="F24" s="147">
        <v>0</v>
      </c>
      <c r="G24" s="147">
        <v>0</v>
      </c>
      <c r="H24" s="148">
        <v>0</v>
      </c>
      <c r="I24" s="165">
        <v>0</v>
      </c>
      <c r="J24" s="147">
        <v>0</v>
      </c>
      <c r="K24" s="147">
        <v>0</v>
      </c>
      <c r="L24" s="147">
        <v>0</v>
      </c>
      <c r="M24" s="147">
        <v>0</v>
      </c>
      <c r="N24" s="183"/>
      <c r="O24" s="183"/>
      <c r="P24" s="183"/>
      <c r="Q24" s="183"/>
      <c r="R24" s="183"/>
      <c r="S24" s="183"/>
      <c r="T24" s="183"/>
      <c r="U24" s="183"/>
    </row>
    <row r="25" s="112" customFormat="1" ht="17.1" customHeight="1" spans="1:21">
      <c r="A25" s="166"/>
      <c r="B25" s="167"/>
      <c r="C25" s="165"/>
      <c r="D25" s="150" t="s">
        <v>164</v>
      </c>
      <c r="E25" s="147">
        <v>0</v>
      </c>
      <c r="F25" s="147">
        <v>0</v>
      </c>
      <c r="G25" s="147">
        <v>0</v>
      </c>
      <c r="H25" s="148">
        <v>0</v>
      </c>
      <c r="I25" s="165">
        <v>0</v>
      </c>
      <c r="J25" s="147">
        <v>0</v>
      </c>
      <c r="K25" s="147">
        <v>0</v>
      </c>
      <c r="L25" s="147">
        <v>0</v>
      </c>
      <c r="M25" s="147">
        <v>0</v>
      </c>
      <c r="N25" s="183"/>
      <c r="O25" s="183"/>
      <c r="P25" s="183"/>
      <c r="Q25" s="183"/>
      <c r="R25" s="183"/>
      <c r="S25" s="183"/>
      <c r="T25" s="183"/>
      <c r="U25" s="183"/>
    </row>
    <row r="26" s="112" customFormat="1" ht="17.1" customHeight="1" spans="1:21">
      <c r="A26" s="166"/>
      <c r="B26" s="167"/>
      <c r="C26" s="165"/>
      <c r="D26" s="150" t="s">
        <v>165</v>
      </c>
      <c r="E26" s="147">
        <v>0</v>
      </c>
      <c r="F26" s="147">
        <v>0</v>
      </c>
      <c r="G26" s="147">
        <v>0</v>
      </c>
      <c r="H26" s="148">
        <v>0</v>
      </c>
      <c r="I26" s="165">
        <v>0</v>
      </c>
      <c r="J26" s="147">
        <v>0</v>
      </c>
      <c r="K26" s="147">
        <v>0</v>
      </c>
      <c r="L26" s="147">
        <v>0</v>
      </c>
      <c r="M26" s="147">
        <v>0</v>
      </c>
      <c r="N26" s="183"/>
      <c r="O26" s="183"/>
      <c r="P26" s="183"/>
      <c r="Q26" s="183"/>
      <c r="R26" s="183"/>
      <c r="S26" s="183"/>
      <c r="T26" s="183"/>
      <c r="U26" s="183"/>
    </row>
    <row r="27" s="112" customFormat="1" ht="17.1" customHeight="1" spans="1:21">
      <c r="A27" s="166"/>
      <c r="B27" s="167"/>
      <c r="C27" s="165"/>
      <c r="D27" s="150" t="s">
        <v>166</v>
      </c>
      <c r="E27" s="147">
        <v>0</v>
      </c>
      <c r="F27" s="147">
        <v>0</v>
      </c>
      <c r="G27" s="147">
        <v>0</v>
      </c>
      <c r="H27" s="148">
        <v>0</v>
      </c>
      <c r="I27" s="165">
        <v>0</v>
      </c>
      <c r="J27" s="147">
        <v>0</v>
      </c>
      <c r="K27" s="147">
        <v>0</v>
      </c>
      <c r="L27" s="147">
        <v>0</v>
      </c>
      <c r="M27" s="147">
        <v>0</v>
      </c>
      <c r="N27" s="183"/>
      <c r="O27" s="183"/>
      <c r="P27" s="183"/>
      <c r="Q27" s="183"/>
      <c r="R27" s="183"/>
      <c r="S27" s="183"/>
      <c r="T27" s="183"/>
      <c r="U27" s="183"/>
    </row>
    <row r="28" s="112" customFormat="1" ht="17.1" customHeight="1" spans="1:21">
      <c r="A28" s="166"/>
      <c r="B28" s="167"/>
      <c r="C28" s="165"/>
      <c r="D28" s="150" t="s">
        <v>167</v>
      </c>
      <c r="E28" s="147">
        <v>0</v>
      </c>
      <c r="F28" s="147">
        <v>0</v>
      </c>
      <c r="G28" s="147">
        <v>0</v>
      </c>
      <c r="H28" s="148">
        <v>0</v>
      </c>
      <c r="I28" s="165">
        <v>0</v>
      </c>
      <c r="J28" s="147">
        <v>0</v>
      </c>
      <c r="K28" s="147">
        <v>0</v>
      </c>
      <c r="L28" s="147">
        <v>0</v>
      </c>
      <c r="M28" s="147">
        <v>0</v>
      </c>
      <c r="N28" s="183"/>
      <c r="O28" s="183"/>
      <c r="P28" s="183"/>
      <c r="Q28" s="183"/>
      <c r="R28" s="183"/>
      <c r="S28" s="183"/>
      <c r="T28" s="183"/>
      <c r="U28" s="183"/>
    </row>
    <row r="29" s="112" customFormat="1" ht="17.1" customHeight="1" spans="1:21">
      <c r="A29" s="166"/>
      <c r="B29" s="167"/>
      <c r="C29" s="165"/>
      <c r="D29" s="150" t="s">
        <v>168</v>
      </c>
      <c r="E29" s="165">
        <v>0</v>
      </c>
      <c r="F29" s="165">
        <v>0</v>
      </c>
      <c r="G29" s="165">
        <v>0</v>
      </c>
      <c r="H29" s="148">
        <v>0</v>
      </c>
      <c r="I29" s="165">
        <v>0</v>
      </c>
      <c r="J29" s="165">
        <v>0</v>
      </c>
      <c r="K29" s="165">
        <v>0</v>
      </c>
      <c r="L29" s="165">
        <v>0</v>
      </c>
      <c r="M29" s="165">
        <v>0</v>
      </c>
      <c r="N29" s="183"/>
      <c r="O29" s="183"/>
      <c r="P29" s="183"/>
      <c r="Q29" s="183"/>
      <c r="R29" s="183"/>
      <c r="S29" s="183"/>
      <c r="T29" s="183"/>
      <c r="U29" s="183"/>
    </row>
    <row r="30" s="112" customFormat="1" ht="17.1" customHeight="1" spans="1:21">
      <c r="A30" s="166"/>
      <c r="B30" s="167"/>
      <c r="C30" s="165"/>
      <c r="D30" s="150" t="s">
        <v>169</v>
      </c>
      <c r="E30" s="147">
        <v>0</v>
      </c>
      <c r="F30" s="147">
        <v>0</v>
      </c>
      <c r="G30" s="147">
        <v>0</v>
      </c>
      <c r="H30" s="148">
        <v>0</v>
      </c>
      <c r="I30" s="165">
        <v>0</v>
      </c>
      <c r="J30" s="147">
        <v>0</v>
      </c>
      <c r="K30" s="147">
        <v>0</v>
      </c>
      <c r="L30" s="147">
        <v>0</v>
      </c>
      <c r="M30" s="147">
        <v>0</v>
      </c>
      <c r="N30" s="183"/>
      <c r="O30" s="183"/>
      <c r="P30" s="183"/>
      <c r="Q30" s="183"/>
      <c r="R30" s="183"/>
      <c r="S30" s="183"/>
      <c r="T30" s="183"/>
      <c r="U30" s="183"/>
    </row>
    <row r="31" s="112" customFormat="1" ht="17.1" customHeight="1" spans="1:21">
      <c r="A31" s="166"/>
      <c r="B31" s="167"/>
      <c r="C31" s="165"/>
      <c r="D31" s="150" t="s">
        <v>170</v>
      </c>
      <c r="E31" s="147">
        <v>0</v>
      </c>
      <c r="F31" s="147">
        <v>0</v>
      </c>
      <c r="G31" s="147">
        <v>0</v>
      </c>
      <c r="H31" s="148">
        <v>0</v>
      </c>
      <c r="I31" s="165">
        <v>0</v>
      </c>
      <c r="J31" s="147">
        <v>0</v>
      </c>
      <c r="K31" s="147">
        <v>0</v>
      </c>
      <c r="L31" s="147">
        <v>0</v>
      </c>
      <c r="M31" s="147">
        <v>0</v>
      </c>
      <c r="N31" s="183"/>
      <c r="O31" s="183"/>
      <c r="P31" s="183"/>
      <c r="Q31" s="183"/>
      <c r="R31" s="183"/>
      <c r="S31" s="183"/>
      <c r="T31" s="183"/>
      <c r="U31" s="183"/>
    </row>
    <row r="32" s="112" customFormat="1" ht="17.1" customHeight="1" spans="1:21">
      <c r="A32" s="129" t="s">
        <v>33</v>
      </c>
      <c r="B32" s="130"/>
      <c r="C32" s="145">
        <v>1047.82</v>
      </c>
      <c r="D32" s="150" t="s">
        <v>171</v>
      </c>
      <c r="E32" s="147">
        <v>0</v>
      </c>
      <c r="F32" s="147">
        <v>0</v>
      </c>
      <c r="G32" s="147">
        <v>0</v>
      </c>
      <c r="H32" s="148">
        <v>0</v>
      </c>
      <c r="I32" s="165">
        <v>0</v>
      </c>
      <c r="J32" s="147">
        <v>0</v>
      </c>
      <c r="K32" s="147">
        <v>0</v>
      </c>
      <c r="L32" s="147">
        <v>0</v>
      </c>
      <c r="M32" s="147">
        <v>0</v>
      </c>
      <c r="N32" s="183"/>
      <c r="O32" s="183"/>
      <c r="P32" s="183"/>
      <c r="Q32" s="183"/>
      <c r="R32" s="183"/>
      <c r="S32" s="183"/>
      <c r="T32" s="183"/>
      <c r="U32" s="183"/>
    </row>
    <row r="33" s="112" customFormat="1" ht="17.1" customHeight="1" spans="1:21">
      <c r="A33" s="168" t="s">
        <v>34</v>
      </c>
      <c r="B33" s="169"/>
      <c r="C33" s="149">
        <v>0</v>
      </c>
      <c r="D33" s="150" t="s">
        <v>172</v>
      </c>
      <c r="E33" s="147">
        <v>0</v>
      </c>
      <c r="F33" s="147">
        <v>0</v>
      </c>
      <c r="G33" s="147">
        <v>0</v>
      </c>
      <c r="H33" s="148">
        <v>0</v>
      </c>
      <c r="I33" s="165">
        <v>0</v>
      </c>
      <c r="J33" s="147">
        <v>0</v>
      </c>
      <c r="K33" s="147">
        <v>0</v>
      </c>
      <c r="L33" s="147">
        <v>0</v>
      </c>
      <c r="M33" s="147">
        <v>0</v>
      </c>
      <c r="N33" s="183"/>
      <c r="O33" s="183"/>
      <c r="P33" s="183"/>
      <c r="Q33" s="183"/>
      <c r="R33" s="183"/>
      <c r="S33" s="183"/>
      <c r="T33" s="183"/>
      <c r="U33" s="183"/>
    </row>
    <row r="34" s="112" customFormat="1" ht="17.1" customHeight="1" spans="1:21">
      <c r="A34" s="168" t="s">
        <v>35</v>
      </c>
      <c r="B34" s="169"/>
      <c r="C34" s="154">
        <v>0</v>
      </c>
      <c r="D34" s="150" t="s">
        <v>173</v>
      </c>
      <c r="E34" s="147">
        <v>0</v>
      </c>
      <c r="F34" s="147">
        <v>0</v>
      </c>
      <c r="G34" s="147">
        <v>0</v>
      </c>
      <c r="H34" s="148">
        <v>0</v>
      </c>
      <c r="I34" s="165">
        <v>0</v>
      </c>
      <c r="J34" s="147">
        <v>0</v>
      </c>
      <c r="K34" s="147">
        <v>0</v>
      </c>
      <c r="L34" s="147">
        <v>0</v>
      </c>
      <c r="M34" s="147">
        <v>0</v>
      </c>
      <c r="N34" s="183"/>
      <c r="O34" s="183"/>
      <c r="P34" s="183"/>
      <c r="Q34" s="183"/>
      <c r="R34" s="183"/>
      <c r="S34" s="183"/>
      <c r="T34" s="183"/>
      <c r="U34" s="183"/>
    </row>
    <row r="35" s="112" customFormat="1" ht="17.1" customHeight="1" spans="1:21">
      <c r="A35" s="168" t="s">
        <v>36</v>
      </c>
      <c r="B35" s="169"/>
      <c r="C35" s="154">
        <v>0</v>
      </c>
      <c r="D35" s="150" t="s">
        <v>174</v>
      </c>
      <c r="E35" s="147">
        <v>0</v>
      </c>
      <c r="F35" s="147">
        <v>0</v>
      </c>
      <c r="G35" s="147">
        <v>0</v>
      </c>
      <c r="H35" s="148">
        <v>0</v>
      </c>
      <c r="I35" s="165">
        <v>0</v>
      </c>
      <c r="J35" s="147">
        <v>0</v>
      </c>
      <c r="K35" s="147">
        <v>0</v>
      </c>
      <c r="L35" s="147">
        <v>0</v>
      </c>
      <c r="M35" s="147">
        <v>0</v>
      </c>
      <c r="N35" s="183"/>
      <c r="O35" s="183"/>
      <c r="P35" s="183"/>
      <c r="Q35" s="183"/>
      <c r="R35" s="183"/>
      <c r="S35" s="183"/>
      <c r="T35" s="183"/>
      <c r="U35" s="183"/>
    </row>
    <row r="36" s="112" customFormat="1" ht="17.1" customHeight="1" spans="1:21">
      <c r="A36" s="120" t="s">
        <v>175</v>
      </c>
      <c r="B36" s="122"/>
      <c r="C36" s="154">
        <v>1047.82</v>
      </c>
      <c r="D36" s="170" t="s">
        <v>176</v>
      </c>
      <c r="E36" s="165">
        <v>1047.82</v>
      </c>
      <c r="F36" s="165">
        <v>0</v>
      </c>
      <c r="G36" s="165">
        <v>0</v>
      </c>
      <c r="H36" s="148">
        <v>1047.82</v>
      </c>
      <c r="I36" s="165">
        <v>1047.82</v>
      </c>
      <c r="J36" s="165">
        <v>0</v>
      </c>
      <c r="K36" s="165">
        <v>0</v>
      </c>
      <c r="L36" s="165">
        <v>0</v>
      </c>
      <c r="M36" s="165">
        <v>0</v>
      </c>
      <c r="N36" s="183"/>
      <c r="O36" s="183"/>
      <c r="P36" s="183"/>
      <c r="Q36" s="183"/>
      <c r="R36" s="183"/>
      <c r="S36" s="183"/>
      <c r="T36" s="183"/>
      <c r="U36" s="183"/>
    </row>
    <row r="37" s="111" customFormat="1" ht="14.25" spans="1:4">
      <c r="A37" s="171"/>
      <c r="B37" s="171"/>
      <c r="D37" s="172"/>
    </row>
    <row r="38" s="111" customFormat="1" ht="14.25" spans="1:2">
      <c r="A38" s="171"/>
      <c r="B38" s="171"/>
    </row>
    <row r="39" s="111" customFormat="1" ht="14.25" spans="1:2">
      <c r="A39" s="171"/>
      <c r="B39" s="171"/>
    </row>
    <row r="40" s="111" customFormat="1" ht="14.25" spans="1:2">
      <c r="A40" s="171"/>
      <c r="B40" s="171"/>
    </row>
    <row r="41" s="111" customFormat="1" ht="14.25" spans="1:2">
      <c r="A41" s="171"/>
      <c r="B41" s="171"/>
    </row>
    <row r="42" s="111" customFormat="1" ht="14.25" spans="1:2">
      <c r="A42" s="171"/>
      <c r="B42" s="171"/>
    </row>
    <row r="43" s="111" customFormat="1" ht="14.25" spans="1:2">
      <c r="A43" s="171"/>
      <c r="B43" s="171"/>
    </row>
  </sheetData>
  <mergeCells count="35">
    <mergeCell ref="A1:M1"/>
    <mergeCell ref="A2:C2"/>
    <mergeCell ref="A3:C3"/>
    <mergeCell ref="F4:G4"/>
    <mergeCell ref="H5:I5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8:B18"/>
    <mergeCell ref="A19:B19"/>
    <mergeCell ref="A20:B20"/>
    <mergeCell ref="A21:B21"/>
    <mergeCell ref="A22:B22"/>
    <mergeCell ref="A32:B32"/>
    <mergeCell ref="A33:B33"/>
    <mergeCell ref="A34:B34"/>
    <mergeCell ref="A35:B35"/>
    <mergeCell ref="A36:B36"/>
    <mergeCell ref="C4:C6"/>
    <mergeCell ref="D4:D6"/>
    <mergeCell ref="E4:E6"/>
    <mergeCell ref="F5:F6"/>
    <mergeCell ref="G5:G6"/>
    <mergeCell ref="J5:J6"/>
    <mergeCell ref="K5:K6"/>
    <mergeCell ref="L5:L6"/>
    <mergeCell ref="M5:M6"/>
    <mergeCell ref="A4:B6"/>
  </mergeCells>
  <printOptions horizontalCentered="1"/>
  <pageMargins left="0.388888888888889" right="0.388888888888889" top="0.979166666666667" bottom="0.788888888888889" header="0.509027777777778" footer="0.509027777777778"/>
  <pageSetup paperSize="9" scale="70" orientation="landscape" horizontalDpi="360" verticalDpi="36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56"/>
  <sheetViews>
    <sheetView showGridLines="0" showZeros="0" workbookViewId="0">
      <selection activeCell="H19" sqref="H19"/>
    </sheetView>
  </sheetViews>
  <sheetFormatPr defaultColWidth="7" defaultRowHeight="11.25"/>
  <cols>
    <col min="1" max="1" width="5.125" style="55" customWidth="1"/>
    <col min="2" max="3" width="4.125" style="55" customWidth="1"/>
    <col min="4" max="4" width="33.375" style="55" customWidth="1"/>
    <col min="5" max="5" width="13.375" style="55" customWidth="1"/>
    <col min="6" max="9" width="12.625" style="55" customWidth="1"/>
    <col min="10" max="10" width="12.75" style="55" customWidth="1"/>
    <col min="11" max="11" width="12.125" style="55" customWidth="1"/>
    <col min="12" max="16384" width="7" style="55"/>
  </cols>
  <sheetData>
    <row r="1" ht="42" customHeight="1" spans="1:11">
      <c r="A1" s="56" t="s">
        <v>177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ht="15.75" customHeight="1" spans="1:11">
      <c r="A2" s="57" t="s">
        <v>1</v>
      </c>
      <c r="B2" s="58"/>
      <c r="C2" s="58"/>
      <c r="D2" s="58"/>
      <c r="E2" s="59"/>
      <c r="F2" s="60"/>
      <c r="G2" s="60"/>
      <c r="H2" s="60"/>
      <c r="I2" s="60"/>
      <c r="J2" s="60"/>
      <c r="K2" s="32" t="s">
        <v>2</v>
      </c>
    </row>
    <row r="3" s="108" customFormat="1" ht="16.5" customHeight="1" spans="1:11">
      <c r="A3" s="61" t="s">
        <v>178</v>
      </c>
      <c r="B3" s="62"/>
      <c r="C3" s="63"/>
      <c r="D3" s="64" t="s">
        <v>119</v>
      </c>
      <c r="E3" s="69" t="s">
        <v>42</v>
      </c>
      <c r="F3" s="65">
        <v>2020</v>
      </c>
      <c r="G3" s="65"/>
      <c r="H3" s="65"/>
      <c r="I3" s="65"/>
      <c r="J3" s="65"/>
      <c r="K3" s="65"/>
    </row>
    <row r="4" s="108" customFormat="1" ht="14.25" customHeight="1" spans="1:11">
      <c r="A4" s="66" t="s">
        <v>53</v>
      </c>
      <c r="B4" s="67" t="s">
        <v>54</v>
      </c>
      <c r="C4" s="67" t="s">
        <v>55</v>
      </c>
      <c r="D4" s="68"/>
      <c r="E4" s="69"/>
      <c r="F4" s="70" t="s">
        <v>121</v>
      </c>
      <c r="G4" s="70"/>
      <c r="H4" s="70"/>
      <c r="I4" s="78" t="s">
        <v>122</v>
      </c>
      <c r="J4" s="79"/>
      <c r="K4" s="80"/>
    </row>
    <row r="5" s="108" customFormat="1" ht="37.5" customHeight="1" spans="1:11">
      <c r="A5" s="66"/>
      <c r="B5" s="67"/>
      <c r="C5" s="67"/>
      <c r="D5" s="71"/>
      <c r="E5" s="69"/>
      <c r="F5" s="69" t="s">
        <v>17</v>
      </c>
      <c r="G5" s="69" t="s">
        <v>123</v>
      </c>
      <c r="H5" s="69" t="s">
        <v>124</v>
      </c>
      <c r="I5" s="69" t="s">
        <v>17</v>
      </c>
      <c r="J5" s="69" t="s">
        <v>125</v>
      </c>
      <c r="K5" s="69" t="s">
        <v>126</v>
      </c>
    </row>
    <row r="6" s="108" customFormat="1" ht="20.1" customHeight="1" spans="1:11">
      <c r="A6" s="72" t="s">
        <v>65</v>
      </c>
      <c r="B6" s="67" t="s">
        <v>65</v>
      </c>
      <c r="C6" s="67" t="s">
        <v>65</v>
      </c>
      <c r="D6" s="67" t="s">
        <v>65</v>
      </c>
      <c r="E6" s="65">
        <v>1</v>
      </c>
      <c r="F6" s="65">
        <v>2</v>
      </c>
      <c r="G6" s="65">
        <v>3</v>
      </c>
      <c r="H6" s="65">
        <v>4</v>
      </c>
      <c r="I6" s="65">
        <v>5</v>
      </c>
      <c r="J6" s="65">
        <v>6</v>
      </c>
      <c r="K6" s="65">
        <v>7</v>
      </c>
    </row>
    <row r="7" s="109" customFormat="1" ht="20.1" customHeight="1" spans="1:11">
      <c r="A7" s="73"/>
      <c r="B7" s="74"/>
      <c r="C7" s="74"/>
      <c r="D7" s="74" t="s">
        <v>7</v>
      </c>
      <c r="E7" s="75">
        <f t="shared" ref="E7:K7" si="0">E8+E45+E51</f>
        <v>1047.82</v>
      </c>
      <c r="F7" s="75">
        <f>F8+F45+F51</f>
        <v>337.02</v>
      </c>
      <c r="G7" s="75">
        <f>G8+G45+G51</f>
        <v>303.62</v>
      </c>
      <c r="H7" s="75">
        <f>H8+H45+H51</f>
        <v>33.4</v>
      </c>
      <c r="I7" s="75">
        <f>I8+I45+I51</f>
        <v>710.8</v>
      </c>
      <c r="J7" s="75">
        <f>J8+J45+J51</f>
        <v>710.8</v>
      </c>
      <c r="K7" s="75">
        <f>K8+K45+K51</f>
        <v>0</v>
      </c>
    </row>
    <row r="8" s="54" customFormat="1" ht="20.1" customHeight="1" spans="1:11">
      <c r="A8" s="73" t="s">
        <v>69</v>
      </c>
      <c r="B8" s="74"/>
      <c r="C8" s="74"/>
      <c r="D8" s="74" t="s">
        <v>66</v>
      </c>
      <c r="E8" s="75">
        <f t="shared" ref="E8:K8" si="1">E9+E15</f>
        <v>994.17</v>
      </c>
      <c r="F8" s="75">
        <f>F9+F15</f>
        <v>283.37</v>
      </c>
      <c r="G8" s="75">
        <f>G9+G15</f>
        <v>249.97</v>
      </c>
      <c r="H8" s="75">
        <f>H9+H15</f>
        <v>33.4</v>
      </c>
      <c r="I8" s="75">
        <f>I9+I15</f>
        <v>710.8</v>
      </c>
      <c r="J8" s="75">
        <f>J9+J15</f>
        <v>710.8</v>
      </c>
      <c r="K8" s="75">
        <f>K9+K15</f>
        <v>0</v>
      </c>
    </row>
    <row r="9" s="54" customFormat="1" ht="20.1" customHeight="1" spans="1:11">
      <c r="A9" s="73"/>
      <c r="B9" s="74" t="s">
        <v>70</v>
      </c>
      <c r="C9" s="74"/>
      <c r="D9" s="74" t="s">
        <v>67</v>
      </c>
      <c r="E9" s="75">
        <f t="shared" ref="E9:K9" si="2">E10</f>
        <v>21.66</v>
      </c>
      <c r="F9" s="75">
        <f>F10</f>
        <v>0</v>
      </c>
      <c r="G9" s="75">
        <f>G10</f>
        <v>0</v>
      </c>
      <c r="H9" s="75">
        <f>H10</f>
        <v>0</v>
      </c>
      <c r="I9" s="75">
        <f>I10</f>
        <v>21.66</v>
      </c>
      <c r="J9" s="75">
        <f>J10</f>
        <v>21.66</v>
      </c>
      <c r="K9" s="75">
        <f>K10</f>
        <v>0</v>
      </c>
    </row>
    <row r="10" s="54" customFormat="1" ht="20.1" customHeight="1" spans="1:11">
      <c r="A10" s="73"/>
      <c r="B10" s="74"/>
      <c r="C10" s="74" t="s">
        <v>71</v>
      </c>
      <c r="D10" s="74" t="s">
        <v>68</v>
      </c>
      <c r="E10" s="75">
        <f t="shared" ref="E10:K10" si="3">SUM(E11:E14)</f>
        <v>21.66</v>
      </c>
      <c r="F10" s="75">
        <f>SUM(F11:F14)</f>
        <v>0</v>
      </c>
      <c r="G10" s="75">
        <f>SUM(G11:G14)</f>
        <v>0</v>
      </c>
      <c r="H10" s="75">
        <f>SUM(H11:H14)</f>
        <v>0</v>
      </c>
      <c r="I10" s="75">
        <f>SUM(I11:I14)</f>
        <v>21.66</v>
      </c>
      <c r="J10" s="75">
        <f>SUM(J11:J14)</f>
        <v>21.66</v>
      </c>
      <c r="K10" s="75">
        <f>SUM(K11:K14)</f>
        <v>0</v>
      </c>
    </row>
    <row r="11" s="54" customFormat="1" ht="20.1" customHeight="1" spans="1:11">
      <c r="A11" s="73" t="s">
        <v>127</v>
      </c>
      <c r="B11" s="74" t="s">
        <v>128</v>
      </c>
      <c r="C11" s="74" t="s">
        <v>129</v>
      </c>
      <c r="D11" s="74" t="s">
        <v>75</v>
      </c>
      <c r="E11" s="75">
        <v>2.52</v>
      </c>
      <c r="F11" s="75">
        <v>0</v>
      </c>
      <c r="G11" s="75">
        <v>0</v>
      </c>
      <c r="H11" s="75">
        <v>0</v>
      </c>
      <c r="I11" s="75">
        <v>2.52</v>
      </c>
      <c r="J11" s="75">
        <v>2.52</v>
      </c>
      <c r="K11" s="75">
        <v>0</v>
      </c>
    </row>
    <row r="12" s="54" customFormat="1" ht="20.1" customHeight="1" spans="1:11">
      <c r="A12" s="73" t="s">
        <v>127</v>
      </c>
      <c r="B12" s="74" t="s">
        <v>128</v>
      </c>
      <c r="C12" s="74" t="s">
        <v>129</v>
      </c>
      <c r="D12" s="74" t="s">
        <v>73</v>
      </c>
      <c r="E12" s="75">
        <v>8.8</v>
      </c>
      <c r="F12" s="75">
        <v>0</v>
      </c>
      <c r="G12" s="75">
        <v>0</v>
      </c>
      <c r="H12" s="75">
        <v>0</v>
      </c>
      <c r="I12" s="75">
        <v>8.8</v>
      </c>
      <c r="J12" s="75">
        <v>8.8</v>
      </c>
      <c r="K12" s="75">
        <v>0</v>
      </c>
    </row>
    <row r="13" s="54" customFormat="1" ht="20.1" customHeight="1" spans="1:11">
      <c r="A13" s="73" t="s">
        <v>127</v>
      </c>
      <c r="B13" s="74" t="s">
        <v>128</v>
      </c>
      <c r="C13" s="74" t="s">
        <v>129</v>
      </c>
      <c r="D13" s="74" t="s">
        <v>72</v>
      </c>
      <c r="E13" s="75">
        <v>3.84</v>
      </c>
      <c r="F13" s="75">
        <v>0</v>
      </c>
      <c r="G13" s="75">
        <v>0</v>
      </c>
      <c r="H13" s="75">
        <v>0</v>
      </c>
      <c r="I13" s="75">
        <v>3.84</v>
      </c>
      <c r="J13" s="75">
        <v>3.84</v>
      </c>
      <c r="K13" s="75">
        <v>0</v>
      </c>
    </row>
    <row r="14" s="54" customFormat="1" ht="20.1" customHeight="1" spans="1:11">
      <c r="A14" s="73" t="s">
        <v>127</v>
      </c>
      <c r="B14" s="74" t="s">
        <v>128</v>
      </c>
      <c r="C14" s="74" t="s">
        <v>129</v>
      </c>
      <c r="D14" s="74" t="s">
        <v>74</v>
      </c>
      <c r="E14" s="75">
        <v>6.5</v>
      </c>
      <c r="F14" s="75">
        <v>0</v>
      </c>
      <c r="G14" s="75">
        <v>0</v>
      </c>
      <c r="H14" s="75">
        <v>0</v>
      </c>
      <c r="I14" s="75">
        <v>6.5</v>
      </c>
      <c r="J14" s="75">
        <v>6.5</v>
      </c>
      <c r="K14" s="75">
        <v>0</v>
      </c>
    </row>
    <row r="15" s="54" customFormat="1" ht="20.1" customHeight="1" spans="1:11">
      <c r="A15" s="73"/>
      <c r="B15" s="74" t="s">
        <v>78</v>
      </c>
      <c r="C15" s="74"/>
      <c r="D15" s="74" t="s">
        <v>76</v>
      </c>
      <c r="E15" s="75">
        <f t="shared" ref="E15:K15" si="4">E16+E26+E33</f>
        <v>972.51</v>
      </c>
      <c r="F15" s="75">
        <f>F16+F26+F33</f>
        <v>283.37</v>
      </c>
      <c r="G15" s="75">
        <f>G16+G26+G33</f>
        <v>249.97</v>
      </c>
      <c r="H15" s="75">
        <f>H16+H26+H33</f>
        <v>33.4</v>
      </c>
      <c r="I15" s="75">
        <f>I16+I26+I33</f>
        <v>689.14</v>
      </c>
      <c r="J15" s="75">
        <f>J16+J26+J33</f>
        <v>689.14</v>
      </c>
      <c r="K15" s="75">
        <f>K16+K26+K33</f>
        <v>0</v>
      </c>
    </row>
    <row r="16" s="54" customFormat="1" ht="20.1" customHeight="1" spans="1:11">
      <c r="A16" s="73"/>
      <c r="B16" s="74"/>
      <c r="C16" s="74" t="s">
        <v>79</v>
      </c>
      <c r="D16" s="74" t="s">
        <v>77</v>
      </c>
      <c r="E16" s="75">
        <f t="shared" ref="E16:K16" si="5">SUM(E17:E25)</f>
        <v>259.46</v>
      </c>
      <c r="F16" s="75">
        <f>SUM(F17:F25)</f>
        <v>259.46</v>
      </c>
      <c r="G16" s="75">
        <f>SUM(G17:G25)</f>
        <v>227.18</v>
      </c>
      <c r="H16" s="75">
        <f>SUM(H17:H25)</f>
        <v>32.28</v>
      </c>
      <c r="I16" s="75">
        <f>SUM(I17:I25)</f>
        <v>0</v>
      </c>
      <c r="J16" s="75">
        <f>SUM(J17:J25)</f>
        <v>0</v>
      </c>
      <c r="K16" s="75">
        <f>SUM(K17:K25)</f>
        <v>0</v>
      </c>
    </row>
    <row r="17" s="54" customFormat="1" ht="20.1" customHeight="1" spans="1:11">
      <c r="A17" s="73" t="s">
        <v>127</v>
      </c>
      <c r="B17" s="74" t="s">
        <v>130</v>
      </c>
      <c r="C17" s="74" t="s">
        <v>131</v>
      </c>
      <c r="D17" s="74" t="s">
        <v>88</v>
      </c>
      <c r="E17" s="75">
        <v>22.06</v>
      </c>
      <c r="F17" s="75">
        <v>22.06</v>
      </c>
      <c r="G17" s="75">
        <v>0</v>
      </c>
      <c r="H17" s="75">
        <v>22.06</v>
      </c>
      <c r="I17" s="75">
        <v>0</v>
      </c>
      <c r="J17" s="75">
        <v>0</v>
      </c>
      <c r="K17" s="75">
        <v>0</v>
      </c>
    </row>
    <row r="18" s="54" customFormat="1" ht="20.1" customHeight="1" spans="1:11">
      <c r="A18" s="73" t="s">
        <v>127</v>
      </c>
      <c r="B18" s="74" t="s">
        <v>130</v>
      </c>
      <c r="C18" s="74" t="s">
        <v>131</v>
      </c>
      <c r="D18" s="74" t="s">
        <v>80</v>
      </c>
      <c r="E18" s="75">
        <v>175.03</v>
      </c>
      <c r="F18" s="75">
        <v>175.03</v>
      </c>
      <c r="G18" s="75">
        <v>175.03</v>
      </c>
      <c r="H18" s="75">
        <v>0</v>
      </c>
      <c r="I18" s="75">
        <v>0</v>
      </c>
      <c r="J18" s="75">
        <v>0</v>
      </c>
      <c r="K18" s="75">
        <v>0</v>
      </c>
    </row>
    <row r="19" s="54" customFormat="1" ht="20.1" customHeight="1" spans="1:11">
      <c r="A19" s="73" t="s">
        <v>127</v>
      </c>
      <c r="B19" s="74" t="s">
        <v>130</v>
      </c>
      <c r="C19" s="74" t="s">
        <v>131</v>
      </c>
      <c r="D19" s="74" t="s">
        <v>81</v>
      </c>
      <c r="E19" s="75">
        <v>10.57</v>
      </c>
      <c r="F19" s="75">
        <v>10.57</v>
      </c>
      <c r="G19" s="75">
        <v>10.57</v>
      </c>
      <c r="H19" s="75">
        <v>0</v>
      </c>
      <c r="I19" s="75">
        <v>0</v>
      </c>
      <c r="J19" s="75">
        <v>0</v>
      </c>
      <c r="K19" s="75">
        <v>0</v>
      </c>
    </row>
    <row r="20" s="54" customFormat="1" ht="20.1" customHeight="1" spans="1:11">
      <c r="A20" s="73" t="s">
        <v>127</v>
      </c>
      <c r="B20" s="74" t="s">
        <v>130</v>
      </c>
      <c r="C20" s="74" t="s">
        <v>131</v>
      </c>
      <c r="D20" s="74" t="s">
        <v>82</v>
      </c>
      <c r="E20" s="75">
        <v>23.04</v>
      </c>
      <c r="F20" s="75">
        <v>23.04</v>
      </c>
      <c r="G20" s="75">
        <v>23.04</v>
      </c>
      <c r="H20" s="75">
        <v>0</v>
      </c>
      <c r="I20" s="75">
        <v>0</v>
      </c>
      <c r="J20" s="75">
        <v>0</v>
      </c>
      <c r="K20" s="75">
        <v>0</v>
      </c>
    </row>
    <row r="21" s="54" customFormat="1" ht="20.1" customHeight="1" spans="1:11">
      <c r="A21" s="73" t="s">
        <v>127</v>
      </c>
      <c r="B21" s="74" t="s">
        <v>130</v>
      </c>
      <c r="C21" s="74" t="s">
        <v>131</v>
      </c>
      <c r="D21" s="74" t="s">
        <v>85</v>
      </c>
      <c r="E21" s="75">
        <v>2.65</v>
      </c>
      <c r="F21" s="75">
        <v>2.65</v>
      </c>
      <c r="G21" s="75">
        <v>2.65</v>
      </c>
      <c r="H21" s="75">
        <v>0</v>
      </c>
      <c r="I21" s="75">
        <v>0</v>
      </c>
      <c r="J21" s="75">
        <v>0</v>
      </c>
      <c r="K21" s="75">
        <v>0</v>
      </c>
    </row>
    <row r="22" s="54" customFormat="1" ht="20.1" customHeight="1" spans="1:11">
      <c r="A22" s="73" t="s">
        <v>127</v>
      </c>
      <c r="B22" s="74" t="s">
        <v>130</v>
      </c>
      <c r="C22" s="74" t="s">
        <v>131</v>
      </c>
      <c r="D22" s="74" t="s">
        <v>87</v>
      </c>
      <c r="E22" s="75">
        <v>10.22</v>
      </c>
      <c r="F22" s="75">
        <v>10.22</v>
      </c>
      <c r="G22" s="75">
        <v>0</v>
      </c>
      <c r="H22" s="75">
        <v>10.22</v>
      </c>
      <c r="I22" s="75">
        <v>0</v>
      </c>
      <c r="J22" s="75">
        <v>0</v>
      </c>
      <c r="K22" s="75">
        <v>0</v>
      </c>
    </row>
    <row r="23" s="54" customFormat="1" ht="20.1" customHeight="1" spans="1:11">
      <c r="A23" s="73" t="s">
        <v>127</v>
      </c>
      <c r="B23" s="74" t="s">
        <v>130</v>
      </c>
      <c r="C23" s="74" t="s">
        <v>131</v>
      </c>
      <c r="D23" s="74" t="s">
        <v>83</v>
      </c>
      <c r="E23" s="75">
        <v>0.37</v>
      </c>
      <c r="F23" s="75">
        <v>0.37</v>
      </c>
      <c r="G23" s="75">
        <v>0.37</v>
      </c>
      <c r="H23" s="75">
        <v>0</v>
      </c>
      <c r="I23" s="75">
        <v>0</v>
      </c>
      <c r="J23" s="75">
        <v>0</v>
      </c>
      <c r="K23" s="75">
        <v>0</v>
      </c>
    </row>
    <row r="24" s="54" customFormat="1" ht="20.1" customHeight="1" spans="1:11">
      <c r="A24" s="73" t="s">
        <v>127</v>
      </c>
      <c r="B24" s="74" t="s">
        <v>130</v>
      </c>
      <c r="C24" s="74" t="s">
        <v>131</v>
      </c>
      <c r="D24" s="74" t="s">
        <v>84</v>
      </c>
      <c r="E24" s="75">
        <v>0.93</v>
      </c>
      <c r="F24" s="75">
        <v>0.93</v>
      </c>
      <c r="G24" s="75">
        <v>0.93</v>
      </c>
      <c r="H24" s="75">
        <v>0</v>
      </c>
      <c r="I24" s="75">
        <v>0</v>
      </c>
      <c r="J24" s="75">
        <v>0</v>
      </c>
      <c r="K24" s="75">
        <v>0</v>
      </c>
    </row>
    <row r="25" s="54" customFormat="1" ht="20.1" customHeight="1" spans="1:11">
      <c r="A25" s="73" t="s">
        <v>127</v>
      </c>
      <c r="B25" s="74" t="s">
        <v>130</v>
      </c>
      <c r="C25" s="74" t="s">
        <v>131</v>
      </c>
      <c r="D25" s="74" t="s">
        <v>86</v>
      </c>
      <c r="E25" s="75">
        <v>14.59</v>
      </c>
      <c r="F25" s="75">
        <v>14.59</v>
      </c>
      <c r="G25" s="75">
        <v>14.59</v>
      </c>
      <c r="H25" s="75">
        <v>0</v>
      </c>
      <c r="I25" s="75">
        <v>0</v>
      </c>
      <c r="J25" s="75">
        <v>0</v>
      </c>
      <c r="K25" s="75">
        <v>0</v>
      </c>
    </row>
    <row r="26" s="54" customFormat="1" ht="20.1" customHeight="1" spans="1:11">
      <c r="A26" s="73"/>
      <c r="B26" s="74"/>
      <c r="C26" s="74" t="s">
        <v>71</v>
      </c>
      <c r="D26" s="74" t="s">
        <v>89</v>
      </c>
      <c r="E26" s="75">
        <f t="shared" ref="E26:K26" si="6">SUM(E27:E32)</f>
        <v>689.14</v>
      </c>
      <c r="F26" s="75">
        <f>SUM(F27:F32)</f>
        <v>0</v>
      </c>
      <c r="G26" s="75">
        <f>SUM(G27:G32)</f>
        <v>0</v>
      </c>
      <c r="H26" s="75">
        <f>SUM(H27:H32)</f>
        <v>0</v>
      </c>
      <c r="I26" s="75">
        <f>SUM(I27:I32)</f>
        <v>689.14</v>
      </c>
      <c r="J26" s="75">
        <f>SUM(J27:J32)</f>
        <v>689.14</v>
      </c>
      <c r="K26" s="75">
        <f>SUM(K27:K32)</f>
        <v>0</v>
      </c>
    </row>
    <row r="27" s="54" customFormat="1" ht="20.1" customHeight="1" spans="1:11">
      <c r="A27" s="73" t="s">
        <v>127</v>
      </c>
      <c r="B27" s="74" t="s">
        <v>130</v>
      </c>
      <c r="C27" s="74" t="s">
        <v>129</v>
      </c>
      <c r="D27" s="74" t="s">
        <v>90</v>
      </c>
      <c r="E27" s="75">
        <v>2.1</v>
      </c>
      <c r="F27" s="75">
        <v>0</v>
      </c>
      <c r="G27" s="75">
        <v>0</v>
      </c>
      <c r="H27" s="75">
        <v>0</v>
      </c>
      <c r="I27" s="75">
        <v>2.1</v>
      </c>
      <c r="J27" s="75">
        <v>2.1</v>
      </c>
      <c r="K27" s="75">
        <v>0</v>
      </c>
    </row>
    <row r="28" s="54" customFormat="1" ht="20.1" customHeight="1" spans="1:11">
      <c r="A28" s="73" t="s">
        <v>127</v>
      </c>
      <c r="B28" s="74" t="s">
        <v>130</v>
      </c>
      <c r="C28" s="74" t="s">
        <v>129</v>
      </c>
      <c r="D28" s="74" t="s">
        <v>93</v>
      </c>
      <c r="E28" s="75">
        <v>10</v>
      </c>
      <c r="F28" s="75">
        <v>0</v>
      </c>
      <c r="G28" s="75">
        <v>0</v>
      </c>
      <c r="H28" s="75">
        <v>0</v>
      </c>
      <c r="I28" s="75">
        <v>10</v>
      </c>
      <c r="J28" s="75">
        <v>10</v>
      </c>
      <c r="K28" s="75">
        <v>0</v>
      </c>
    </row>
    <row r="29" s="54" customFormat="1" ht="20.1" customHeight="1" spans="1:11">
      <c r="A29" s="73" t="s">
        <v>127</v>
      </c>
      <c r="B29" s="74" t="s">
        <v>130</v>
      </c>
      <c r="C29" s="74" t="s">
        <v>129</v>
      </c>
      <c r="D29" s="74" t="s">
        <v>92</v>
      </c>
      <c r="E29" s="75">
        <v>500</v>
      </c>
      <c r="F29" s="75">
        <v>0</v>
      </c>
      <c r="G29" s="75">
        <v>0</v>
      </c>
      <c r="H29" s="75">
        <v>0</v>
      </c>
      <c r="I29" s="75">
        <v>500</v>
      </c>
      <c r="J29" s="75">
        <v>500</v>
      </c>
      <c r="K29" s="75">
        <v>0</v>
      </c>
    </row>
    <row r="30" s="54" customFormat="1" ht="20.1" customHeight="1" spans="1:11">
      <c r="A30" s="73" t="s">
        <v>127</v>
      </c>
      <c r="B30" s="74" t="s">
        <v>130</v>
      </c>
      <c r="C30" s="74" t="s">
        <v>129</v>
      </c>
      <c r="D30" s="74" t="s">
        <v>95</v>
      </c>
      <c r="E30" s="75">
        <v>107.04</v>
      </c>
      <c r="F30" s="75">
        <v>0</v>
      </c>
      <c r="G30" s="75">
        <v>0</v>
      </c>
      <c r="H30" s="75">
        <v>0</v>
      </c>
      <c r="I30" s="75">
        <v>107.04</v>
      </c>
      <c r="J30" s="75">
        <v>107.04</v>
      </c>
      <c r="K30" s="75">
        <v>0</v>
      </c>
    </row>
    <row r="31" s="54" customFormat="1" ht="20.1" customHeight="1" spans="1:11">
      <c r="A31" s="73" t="s">
        <v>127</v>
      </c>
      <c r="B31" s="74" t="s">
        <v>130</v>
      </c>
      <c r="C31" s="74" t="s">
        <v>129</v>
      </c>
      <c r="D31" s="74" t="s">
        <v>91</v>
      </c>
      <c r="E31" s="75">
        <v>10</v>
      </c>
      <c r="F31" s="75">
        <v>0</v>
      </c>
      <c r="G31" s="75">
        <v>0</v>
      </c>
      <c r="H31" s="75">
        <v>0</v>
      </c>
      <c r="I31" s="75">
        <v>10</v>
      </c>
      <c r="J31" s="75">
        <v>10</v>
      </c>
      <c r="K31" s="75">
        <v>0</v>
      </c>
    </row>
    <row r="32" ht="20.1" customHeight="1" spans="1:11">
      <c r="A32" s="73" t="s">
        <v>127</v>
      </c>
      <c r="B32" s="74" t="s">
        <v>130</v>
      </c>
      <c r="C32" s="74" t="s">
        <v>129</v>
      </c>
      <c r="D32" s="74" t="s">
        <v>94</v>
      </c>
      <c r="E32" s="75">
        <v>60</v>
      </c>
      <c r="F32" s="75">
        <v>0</v>
      </c>
      <c r="G32" s="75">
        <v>0</v>
      </c>
      <c r="H32" s="75">
        <v>0</v>
      </c>
      <c r="I32" s="75">
        <v>60</v>
      </c>
      <c r="J32" s="75">
        <v>60</v>
      </c>
      <c r="K32" s="75">
        <v>0</v>
      </c>
    </row>
    <row r="33" ht="20.1" customHeight="1" spans="1:11">
      <c r="A33" s="73"/>
      <c r="B33" s="74"/>
      <c r="C33" s="74" t="s">
        <v>97</v>
      </c>
      <c r="D33" s="74" t="s">
        <v>96</v>
      </c>
      <c r="E33" s="75">
        <f t="shared" ref="E33:K33" si="7">SUM(E34:E44)</f>
        <v>23.91</v>
      </c>
      <c r="F33" s="75">
        <f>SUM(F34:F44)</f>
        <v>23.91</v>
      </c>
      <c r="G33" s="75">
        <f>SUM(G34:G44)</f>
        <v>22.79</v>
      </c>
      <c r="H33" s="75">
        <f>SUM(H34:H44)</f>
        <v>1.12</v>
      </c>
      <c r="I33" s="75">
        <f>SUM(I34:I44)</f>
        <v>0</v>
      </c>
      <c r="J33" s="75">
        <f>SUM(J34:J44)</f>
        <v>0</v>
      </c>
      <c r="K33" s="75">
        <f>SUM(K34:K44)</f>
        <v>0</v>
      </c>
    </row>
    <row r="34" ht="20.1" customHeight="1" spans="1:11">
      <c r="A34" s="73" t="s">
        <v>127</v>
      </c>
      <c r="B34" s="74" t="s">
        <v>130</v>
      </c>
      <c r="C34" s="74" t="s">
        <v>132</v>
      </c>
      <c r="D34" s="74" t="s">
        <v>82</v>
      </c>
      <c r="E34" s="75">
        <v>2.88</v>
      </c>
      <c r="F34" s="75">
        <v>2.88</v>
      </c>
      <c r="G34" s="75">
        <v>2.88</v>
      </c>
      <c r="H34" s="75">
        <v>0</v>
      </c>
      <c r="I34" s="75">
        <v>0</v>
      </c>
      <c r="J34" s="75">
        <v>0</v>
      </c>
      <c r="K34" s="75">
        <v>0</v>
      </c>
    </row>
    <row r="35" ht="20.1" customHeight="1" spans="1:11">
      <c r="A35" s="73" t="s">
        <v>127</v>
      </c>
      <c r="B35" s="74" t="s">
        <v>130</v>
      </c>
      <c r="C35" s="74" t="s">
        <v>132</v>
      </c>
      <c r="D35" s="74" t="s">
        <v>86</v>
      </c>
      <c r="E35" s="75">
        <v>1.42</v>
      </c>
      <c r="F35" s="75">
        <v>1.42</v>
      </c>
      <c r="G35" s="75">
        <v>1.42</v>
      </c>
      <c r="H35" s="75">
        <v>0</v>
      </c>
      <c r="I35" s="75">
        <v>0</v>
      </c>
      <c r="J35" s="75">
        <v>0</v>
      </c>
      <c r="K35" s="75">
        <v>0</v>
      </c>
    </row>
    <row r="36" ht="20.1" customHeight="1" spans="1:11">
      <c r="A36" s="73" t="s">
        <v>127</v>
      </c>
      <c r="B36" s="74" t="s">
        <v>130</v>
      </c>
      <c r="C36" s="74" t="s">
        <v>132</v>
      </c>
      <c r="D36" s="74" t="s">
        <v>84</v>
      </c>
      <c r="E36" s="75">
        <v>0.09</v>
      </c>
      <c r="F36" s="75">
        <v>0.09</v>
      </c>
      <c r="G36" s="75">
        <v>0.09</v>
      </c>
      <c r="H36" s="75">
        <v>0</v>
      </c>
      <c r="I36" s="75">
        <v>0</v>
      </c>
      <c r="J36" s="75">
        <v>0</v>
      </c>
      <c r="K36" s="75">
        <v>0</v>
      </c>
    </row>
    <row r="37" ht="20.1" customHeight="1" spans="1:11">
      <c r="A37" s="73" t="s">
        <v>127</v>
      </c>
      <c r="B37" s="74" t="s">
        <v>130</v>
      </c>
      <c r="C37" s="74" t="s">
        <v>132</v>
      </c>
      <c r="D37" s="74" t="s">
        <v>87</v>
      </c>
      <c r="E37" s="75">
        <v>1.12</v>
      </c>
      <c r="F37" s="75">
        <v>1.12</v>
      </c>
      <c r="G37" s="75">
        <v>0</v>
      </c>
      <c r="H37" s="75">
        <v>1.12</v>
      </c>
      <c r="I37" s="75">
        <v>0</v>
      </c>
      <c r="J37" s="75">
        <v>0</v>
      </c>
      <c r="K37" s="75">
        <v>0</v>
      </c>
    </row>
    <row r="38" ht="20.1" customHeight="1" spans="1:11">
      <c r="A38" s="73" t="s">
        <v>127</v>
      </c>
      <c r="B38" s="74" t="s">
        <v>130</v>
      </c>
      <c r="C38" s="74" t="s">
        <v>132</v>
      </c>
      <c r="D38" s="74" t="s">
        <v>83</v>
      </c>
      <c r="E38" s="75">
        <v>0.04</v>
      </c>
      <c r="F38" s="75">
        <v>0.04</v>
      </c>
      <c r="G38" s="75">
        <v>0.04</v>
      </c>
      <c r="H38" s="75">
        <v>0</v>
      </c>
      <c r="I38" s="75">
        <v>0</v>
      </c>
      <c r="J38" s="75">
        <v>0</v>
      </c>
      <c r="K38" s="75">
        <v>0</v>
      </c>
    </row>
    <row r="39" ht="20.1" customHeight="1" spans="1:11">
      <c r="A39" s="73" t="s">
        <v>127</v>
      </c>
      <c r="B39" s="74" t="s">
        <v>130</v>
      </c>
      <c r="C39" s="74" t="s">
        <v>132</v>
      </c>
      <c r="D39" s="74" t="s">
        <v>101</v>
      </c>
      <c r="E39" s="75">
        <v>0.2</v>
      </c>
      <c r="F39" s="75">
        <v>0.2</v>
      </c>
      <c r="G39" s="75">
        <v>0.2</v>
      </c>
      <c r="H39" s="75">
        <v>0</v>
      </c>
      <c r="I39" s="75">
        <v>0</v>
      </c>
      <c r="J39" s="75">
        <v>0</v>
      </c>
      <c r="K39" s="75">
        <v>0</v>
      </c>
    </row>
    <row r="40" ht="20.1" customHeight="1" spans="1:11">
      <c r="A40" s="73" t="s">
        <v>127</v>
      </c>
      <c r="B40" s="74" t="s">
        <v>130</v>
      </c>
      <c r="C40" s="74" t="s">
        <v>132</v>
      </c>
      <c r="D40" s="74" t="s">
        <v>100</v>
      </c>
      <c r="E40" s="75">
        <v>1.35</v>
      </c>
      <c r="F40" s="75">
        <v>1.35</v>
      </c>
      <c r="G40" s="75">
        <v>1.35</v>
      </c>
      <c r="H40" s="75">
        <v>0</v>
      </c>
      <c r="I40" s="75">
        <v>0</v>
      </c>
      <c r="J40" s="75">
        <v>0</v>
      </c>
      <c r="K40" s="75">
        <v>0</v>
      </c>
    </row>
    <row r="41" ht="20.1" customHeight="1" spans="1:11">
      <c r="A41" s="73" t="s">
        <v>127</v>
      </c>
      <c r="B41" s="74" t="s">
        <v>130</v>
      </c>
      <c r="C41" s="74" t="s">
        <v>132</v>
      </c>
      <c r="D41" s="74" t="s">
        <v>81</v>
      </c>
      <c r="E41" s="75">
        <v>1.03</v>
      </c>
      <c r="F41" s="75">
        <v>1.03</v>
      </c>
      <c r="G41" s="75">
        <v>1.03</v>
      </c>
      <c r="H41" s="75">
        <v>0</v>
      </c>
      <c r="I41" s="75">
        <v>0</v>
      </c>
      <c r="J41" s="75">
        <v>0</v>
      </c>
      <c r="K41" s="75">
        <v>0</v>
      </c>
    </row>
    <row r="42" ht="20.1" customHeight="1" spans="1:11">
      <c r="A42" s="73" t="s">
        <v>127</v>
      </c>
      <c r="B42" s="74" t="s">
        <v>130</v>
      </c>
      <c r="C42" s="74" t="s">
        <v>132</v>
      </c>
      <c r="D42" s="74" t="s">
        <v>99</v>
      </c>
      <c r="E42" s="75">
        <v>3.19</v>
      </c>
      <c r="F42" s="75">
        <v>3.19</v>
      </c>
      <c r="G42" s="75">
        <v>3.19</v>
      </c>
      <c r="H42" s="75">
        <v>0</v>
      </c>
      <c r="I42" s="75">
        <v>0</v>
      </c>
      <c r="J42" s="75">
        <v>0</v>
      </c>
      <c r="K42" s="75">
        <v>0</v>
      </c>
    </row>
    <row r="43" ht="20.1" customHeight="1" spans="1:11">
      <c r="A43" s="73" t="s">
        <v>127</v>
      </c>
      <c r="B43" s="74" t="s">
        <v>130</v>
      </c>
      <c r="C43" s="74" t="s">
        <v>132</v>
      </c>
      <c r="D43" s="74" t="s">
        <v>98</v>
      </c>
      <c r="E43" s="75">
        <v>12.39</v>
      </c>
      <c r="F43" s="75">
        <v>12.39</v>
      </c>
      <c r="G43" s="75">
        <v>12.39</v>
      </c>
      <c r="H43" s="75">
        <v>0</v>
      </c>
      <c r="I43" s="75">
        <v>0</v>
      </c>
      <c r="J43" s="75">
        <v>0</v>
      </c>
      <c r="K43" s="75">
        <v>0</v>
      </c>
    </row>
    <row r="44" ht="20.1" customHeight="1" spans="1:11">
      <c r="A44" s="73" t="s">
        <v>127</v>
      </c>
      <c r="B44" s="74" t="s">
        <v>130</v>
      </c>
      <c r="C44" s="74" t="s">
        <v>132</v>
      </c>
      <c r="D44" s="74" t="s">
        <v>85</v>
      </c>
      <c r="E44" s="75">
        <v>0.2</v>
      </c>
      <c r="F44" s="75">
        <v>0.2</v>
      </c>
      <c r="G44" s="75">
        <v>0.2</v>
      </c>
      <c r="H44" s="75">
        <v>0</v>
      </c>
      <c r="I44" s="75">
        <v>0</v>
      </c>
      <c r="J44" s="75">
        <v>0</v>
      </c>
      <c r="K44" s="75">
        <v>0</v>
      </c>
    </row>
    <row r="45" ht="20.1" customHeight="1" spans="1:11">
      <c r="A45" s="73" t="s">
        <v>105</v>
      </c>
      <c r="B45" s="74"/>
      <c r="C45" s="74"/>
      <c r="D45" s="74" t="s">
        <v>102</v>
      </c>
      <c r="E45" s="75">
        <f t="shared" ref="E45:K45" si="8">E46</f>
        <v>39.21</v>
      </c>
      <c r="F45" s="75">
        <f>F46</f>
        <v>39.21</v>
      </c>
      <c r="G45" s="75">
        <f>G46</f>
        <v>39.21</v>
      </c>
      <c r="H45" s="75">
        <f>H46</f>
        <v>0</v>
      </c>
      <c r="I45" s="75">
        <f>I46</f>
        <v>0</v>
      </c>
      <c r="J45" s="75">
        <f>J46</f>
        <v>0</v>
      </c>
      <c r="K45" s="75">
        <f>K46</f>
        <v>0</v>
      </c>
    </row>
    <row r="46" ht="20.1" customHeight="1" spans="1:11">
      <c r="A46" s="73"/>
      <c r="B46" s="74" t="s">
        <v>106</v>
      </c>
      <c r="C46" s="74"/>
      <c r="D46" s="74" t="s">
        <v>103</v>
      </c>
      <c r="E46" s="75">
        <f t="shared" ref="E46:K46" si="9">E47+E49</f>
        <v>39.21</v>
      </c>
      <c r="F46" s="75">
        <f>F47+F49</f>
        <v>39.21</v>
      </c>
      <c r="G46" s="75">
        <f>G47+G49</f>
        <v>39.21</v>
      </c>
      <c r="H46" s="75">
        <f>H47+H49</f>
        <v>0</v>
      </c>
      <c r="I46" s="75">
        <f>I47+I49</f>
        <v>0</v>
      </c>
      <c r="J46" s="75">
        <f>J47+J49</f>
        <v>0</v>
      </c>
      <c r="K46" s="75">
        <f>K47+K49</f>
        <v>0</v>
      </c>
    </row>
    <row r="47" ht="20.1" customHeight="1" spans="1:11">
      <c r="A47" s="73"/>
      <c r="B47" s="74"/>
      <c r="C47" s="74" t="s">
        <v>79</v>
      </c>
      <c r="D47" s="74" t="s">
        <v>104</v>
      </c>
      <c r="E47" s="75">
        <f t="shared" ref="E47:K47" si="10">E48</f>
        <v>6.6</v>
      </c>
      <c r="F47" s="75">
        <f>F48</f>
        <v>6.6</v>
      </c>
      <c r="G47" s="75">
        <f>G48</f>
        <v>6.6</v>
      </c>
      <c r="H47" s="75">
        <f>H48</f>
        <v>0</v>
      </c>
      <c r="I47" s="75">
        <f>I48</f>
        <v>0</v>
      </c>
      <c r="J47" s="75">
        <f>J48</f>
        <v>0</v>
      </c>
      <c r="K47" s="75">
        <f>K48</f>
        <v>0</v>
      </c>
    </row>
    <row r="48" ht="20.1" customHeight="1" spans="1:11">
      <c r="A48" s="73" t="s">
        <v>133</v>
      </c>
      <c r="B48" s="74" t="s">
        <v>134</v>
      </c>
      <c r="C48" s="74" t="s">
        <v>131</v>
      </c>
      <c r="D48" s="74" t="s">
        <v>107</v>
      </c>
      <c r="E48" s="75">
        <v>6.6</v>
      </c>
      <c r="F48" s="75">
        <v>6.6</v>
      </c>
      <c r="G48" s="75">
        <v>6.6</v>
      </c>
      <c r="H48" s="75">
        <v>0</v>
      </c>
      <c r="I48" s="75">
        <v>0</v>
      </c>
      <c r="J48" s="75">
        <v>0</v>
      </c>
      <c r="K48" s="75">
        <v>0</v>
      </c>
    </row>
    <row r="49" ht="20.1" customHeight="1" spans="1:11">
      <c r="A49" s="73"/>
      <c r="B49" s="74"/>
      <c r="C49" s="74" t="s">
        <v>106</v>
      </c>
      <c r="D49" s="74" t="s">
        <v>108</v>
      </c>
      <c r="E49" s="75">
        <f t="shared" ref="E49:K49" si="11">E50</f>
        <v>32.61</v>
      </c>
      <c r="F49" s="75">
        <f>F50</f>
        <v>32.61</v>
      </c>
      <c r="G49" s="75">
        <f>G50</f>
        <v>32.61</v>
      </c>
      <c r="H49" s="75">
        <f>H50</f>
        <v>0</v>
      </c>
      <c r="I49" s="75">
        <f>I50</f>
        <v>0</v>
      </c>
      <c r="J49" s="75">
        <f>J50</f>
        <v>0</v>
      </c>
      <c r="K49" s="75">
        <f>K50</f>
        <v>0</v>
      </c>
    </row>
    <row r="50" ht="20.1" customHeight="1" spans="1:11">
      <c r="A50" s="73" t="s">
        <v>133</v>
      </c>
      <c r="B50" s="74" t="s">
        <v>134</v>
      </c>
      <c r="C50" s="74" t="s">
        <v>134</v>
      </c>
      <c r="D50" s="74" t="s">
        <v>109</v>
      </c>
      <c r="E50" s="75">
        <v>32.61</v>
      </c>
      <c r="F50" s="75">
        <v>32.61</v>
      </c>
      <c r="G50" s="75">
        <v>32.61</v>
      </c>
      <c r="H50" s="75">
        <v>0</v>
      </c>
      <c r="I50" s="75">
        <v>0</v>
      </c>
      <c r="J50" s="75">
        <v>0</v>
      </c>
      <c r="K50" s="75">
        <v>0</v>
      </c>
    </row>
    <row r="51" ht="20.1" customHeight="1" spans="1:11">
      <c r="A51" s="73" t="s">
        <v>113</v>
      </c>
      <c r="B51" s="74"/>
      <c r="C51" s="74"/>
      <c r="D51" s="74" t="s">
        <v>110</v>
      </c>
      <c r="E51" s="75">
        <f t="shared" ref="E51:K51" si="12">E52</f>
        <v>14.44</v>
      </c>
      <c r="F51" s="75">
        <f>F52</f>
        <v>14.44</v>
      </c>
      <c r="G51" s="75">
        <f>G52</f>
        <v>14.44</v>
      </c>
      <c r="H51" s="75">
        <f>H52</f>
        <v>0</v>
      </c>
      <c r="I51" s="75">
        <f>I52</f>
        <v>0</v>
      </c>
      <c r="J51" s="75">
        <f>J52</f>
        <v>0</v>
      </c>
      <c r="K51" s="75">
        <f>K52</f>
        <v>0</v>
      </c>
    </row>
    <row r="52" ht="20.1" customHeight="1" spans="1:11">
      <c r="A52" s="73"/>
      <c r="B52" s="74" t="s">
        <v>114</v>
      </c>
      <c r="C52" s="74"/>
      <c r="D52" s="74" t="s">
        <v>111</v>
      </c>
      <c r="E52" s="75">
        <f t="shared" ref="E52:K52" si="13">E53+E55</f>
        <v>14.44</v>
      </c>
      <c r="F52" s="75">
        <f>F53+F55</f>
        <v>14.44</v>
      </c>
      <c r="G52" s="75">
        <f>G53+G55</f>
        <v>14.44</v>
      </c>
      <c r="H52" s="75">
        <f>H53+H55</f>
        <v>0</v>
      </c>
      <c r="I52" s="75">
        <f>I53+I55</f>
        <v>0</v>
      </c>
      <c r="J52" s="75">
        <f>J53+J55</f>
        <v>0</v>
      </c>
      <c r="K52" s="75">
        <f>K53+K55</f>
        <v>0</v>
      </c>
    </row>
    <row r="53" ht="20.1" customHeight="1" spans="1:11">
      <c r="A53" s="73"/>
      <c r="B53" s="74"/>
      <c r="C53" s="74" t="s">
        <v>79</v>
      </c>
      <c r="D53" s="74" t="s">
        <v>112</v>
      </c>
      <c r="E53" s="75">
        <f t="shared" ref="E53:K53" si="14">E54</f>
        <v>13.15</v>
      </c>
      <c r="F53" s="75">
        <f>F54</f>
        <v>13.15</v>
      </c>
      <c r="G53" s="75">
        <f>G54</f>
        <v>13.15</v>
      </c>
      <c r="H53" s="75">
        <f>H54</f>
        <v>0</v>
      </c>
      <c r="I53" s="75">
        <f>I54</f>
        <v>0</v>
      </c>
      <c r="J53" s="75">
        <f>J54</f>
        <v>0</v>
      </c>
      <c r="K53" s="75">
        <f>K54</f>
        <v>0</v>
      </c>
    </row>
    <row r="54" ht="20.1" customHeight="1" spans="1:11">
      <c r="A54" s="73" t="s">
        <v>135</v>
      </c>
      <c r="B54" s="74" t="s">
        <v>136</v>
      </c>
      <c r="C54" s="74" t="s">
        <v>131</v>
      </c>
      <c r="D54" s="74" t="s">
        <v>115</v>
      </c>
      <c r="E54" s="75">
        <v>13.15</v>
      </c>
      <c r="F54" s="75">
        <v>13.15</v>
      </c>
      <c r="G54" s="75">
        <v>13.15</v>
      </c>
      <c r="H54" s="75">
        <v>0</v>
      </c>
      <c r="I54" s="75">
        <v>0</v>
      </c>
      <c r="J54" s="75">
        <v>0</v>
      </c>
      <c r="K54" s="75">
        <v>0</v>
      </c>
    </row>
    <row r="55" ht="20.1" customHeight="1" spans="1:11">
      <c r="A55" s="73"/>
      <c r="B55" s="74"/>
      <c r="C55" s="74" t="s">
        <v>71</v>
      </c>
      <c r="D55" s="74" t="s">
        <v>116</v>
      </c>
      <c r="E55" s="75">
        <f t="shared" ref="E55:K55" si="15">E56</f>
        <v>1.29</v>
      </c>
      <c r="F55" s="75">
        <f>F56</f>
        <v>1.29</v>
      </c>
      <c r="G55" s="75">
        <f>G56</f>
        <v>1.29</v>
      </c>
      <c r="H55" s="75">
        <f>H56</f>
        <v>0</v>
      </c>
      <c r="I55" s="75">
        <f>I56</f>
        <v>0</v>
      </c>
      <c r="J55" s="75">
        <f>J56</f>
        <v>0</v>
      </c>
      <c r="K55" s="75">
        <f>K56</f>
        <v>0</v>
      </c>
    </row>
    <row r="56" ht="20.1" customHeight="1" spans="1:11">
      <c r="A56" s="73" t="s">
        <v>135</v>
      </c>
      <c r="B56" s="74" t="s">
        <v>136</v>
      </c>
      <c r="C56" s="74" t="s">
        <v>129</v>
      </c>
      <c r="D56" s="74" t="s">
        <v>115</v>
      </c>
      <c r="E56" s="75">
        <v>1.29</v>
      </c>
      <c r="F56" s="75">
        <v>1.29</v>
      </c>
      <c r="G56" s="75">
        <v>1.29</v>
      </c>
      <c r="H56" s="75">
        <v>0</v>
      </c>
      <c r="I56" s="75">
        <v>0</v>
      </c>
      <c r="J56" s="75">
        <v>0</v>
      </c>
      <c r="K56" s="75">
        <v>0</v>
      </c>
    </row>
  </sheetData>
  <mergeCells count="11">
    <mergeCell ref="A1:K1"/>
    <mergeCell ref="A2:D2"/>
    <mergeCell ref="A3:C3"/>
    <mergeCell ref="F3:K3"/>
    <mergeCell ref="F4:H4"/>
    <mergeCell ref="I4:K4"/>
    <mergeCell ref="A4:A5"/>
    <mergeCell ref="B4:B5"/>
    <mergeCell ref="C4:C5"/>
    <mergeCell ref="D3:D5"/>
    <mergeCell ref="E3:E5"/>
  </mergeCells>
  <printOptions horizontalCentered="1"/>
  <pageMargins left="0.747916666666667" right="0.747916666666667" top="0.786805555555556" bottom="0.786805555555556" header="0.511805555555556" footer="0.511805555555556"/>
  <pageSetup paperSize="9" scale="90" fitToHeight="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R62"/>
  <sheetViews>
    <sheetView showGridLines="0" showZeros="0" workbookViewId="0">
      <selection activeCell="A1" sqref="A1"/>
    </sheetView>
  </sheetViews>
  <sheetFormatPr defaultColWidth="9" defaultRowHeight="14.25"/>
  <cols>
    <col min="1" max="2" width="5.125" customWidth="1"/>
    <col min="3" max="3" width="23.25" customWidth="1"/>
    <col min="4" max="5" width="5.75" customWidth="1"/>
    <col min="6" max="6" width="23" customWidth="1"/>
    <col min="7" max="7" width="10.875" customWidth="1"/>
    <col min="8" max="8" width="9.625" customWidth="1"/>
    <col min="9" max="10" width="9.875" customWidth="1"/>
    <col min="11" max="11" width="8.625" customWidth="1"/>
    <col min="12" max="12" width="9.875" customWidth="1"/>
    <col min="13" max="13" width="8.75" customWidth="1"/>
    <col min="14" max="14" width="9.875" customWidth="1"/>
    <col min="15" max="15" width="7.125" customWidth="1"/>
    <col min="16" max="16" width="8" customWidth="1"/>
  </cols>
  <sheetData>
    <row r="1" ht="42" customHeight="1" spans="1:17">
      <c r="A1" s="94" t="s">
        <v>179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</row>
    <row r="2" ht="20.25" customHeight="1" spans="1:17">
      <c r="A2" s="93" t="s">
        <v>1</v>
      </c>
      <c r="B2" s="95"/>
      <c r="Q2" s="32" t="s">
        <v>2</v>
      </c>
    </row>
    <row r="3" s="92" customFormat="1" ht="20.25" customHeight="1" spans="1:17">
      <c r="A3" s="96" t="s">
        <v>180</v>
      </c>
      <c r="B3" s="96"/>
      <c r="C3" s="96"/>
      <c r="D3" s="96" t="s">
        <v>181</v>
      </c>
      <c r="E3" s="96"/>
      <c r="F3" s="96"/>
      <c r="G3" s="96" t="s">
        <v>120</v>
      </c>
      <c r="H3" s="96"/>
      <c r="I3" s="96"/>
      <c r="J3" s="96"/>
      <c r="K3" s="96"/>
      <c r="L3" s="96"/>
      <c r="M3" s="96"/>
      <c r="N3" s="96"/>
      <c r="O3" s="96"/>
      <c r="P3" s="96"/>
      <c r="Q3" s="96"/>
    </row>
    <row r="4" s="92" customFormat="1" ht="18" customHeight="1" spans="1:17">
      <c r="A4" s="97" t="s">
        <v>53</v>
      </c>
      <c r="B4" s="97" t="s">
        <v>54</v>
      </c>
      <c r="C4" s="97" t="s">
        <v>41</v>
      </c>
      <c r="D4" s="97" t="s">
        <v>53</v>
      </c>
      <c r="E4" s="97" t="s">
        <v>54</v>
      </c>
      <c r="F4" s="97" t="s">
        <v>41</v>
      </c>
      <c r="G4" s="97" t="s">
        <v>7</v>
      </c>
      <c r="H4" s="96" t="s">
        <v>47</v>
      </c>
      <c r="I4" s="96"/>
      <c r="J4" s="96" t="s">
        <v>48</v>
      </c>
      <c r="K4" s="96"/>
      <c r="L4" s="96"/>
      <c r="M4" s="96"/>
      <c r="N4" s="96"/>
      <c r="O4" s="96"/>
      <c r="P4" s="105" t="s">
        <v>49</v>
      </c>
      <c r="Q4" s="105" t="s">
        <v>182</v>
      </c>
    </row>
    <row r="5" s="92" customFormat="1" ht="25.5" customHeight="1" spans="1:17">
      <c r="A5" s="98"/>
      <c r="B5" s="98"/>
      <c r="C5" s="98"/>
      <c r="D5" s="98"/>
      <c r="E5" s="98"/>
      <c r="F5" s="98"/>
      <c r="G5" s="98"/>
      <c r="H5" s="99" t="s">
        <v>57</v>
      </c>
      <c r="I5" s="99" t="s">
        <v>58</v>
      </c>
      <c r="J5" s="99" t="s">
        <v>17</v>
      </c>
      <c r="K5" s="99" t="s">
        <v>60</v>
      </c>
      <c r="L5" s="99" t="s">
        <v>61</v>
      </c>
      <c r="M5" s="99" t="s">
        <v>62</v>
      </c>
      <c r="N5" s="99" t="s">
        <v>63</v>
      </c>
      <c r="O5" s="99" t="s">
        <v>64</v>
      </c>
      <c r="P5" s="106"/>
      <c r="Q5" s="106"/>
    </row>
    <row r="6" s="93" customFormat="1" ht="23.25" customHeight="1" spans="1:18">
      <c r="A6" s="100"/>
      <c r="B6" s="100"/>
      <c r="C6" s="101" t="s">
        <v>7</v>
      </c>
      <c r="D6" s="102"/>
      <c r="E6" s="102"/>
      <c r="F6" s="103"/>
      <c r="G6" s="104">
        <f t="shared" ref="G6:Q6" si="0">G7+G36</f>
        <v>337.02</v>
      </c>
      <c r="H6" s="104">
        <f>H7+H36</f>
        <v>337.02</v>
      </c>
      <c r="I6" s="104">
        <f>I7+I36</f>
        <v>0</v>
      </c>
      <c r="J6" s="104">
        <f>J7+J36</f>
        <v>0</v>
      </c>
      <c r="K6" s="104">
        <f>K7+K36</f>
        <v>0</v>
      </c>
      <c r="L6" s="104">
        <f>L7+L36</f>
        <v>0</v>
      </c>
      <c r="M6" s="104">
        <f>M7+M36</f>
        <v>0</v>
      </c>
      <c r="N6" s="104">
        <f>N7+N36</f>
        <v>0</v>
      </c>
      <c r="O6" s="104">
        <f>O7+O36</f>
        <v>0</v>
      </c>
      <c r="P6" s="104">
        <f>P7+P36</f>
        <v>0</v>
      </c>
      <c r="Q6" s="104">
        <f>Q7+Q36</f>
        <v>0</v>
      </c>
      <c r="R6" s="107"/>
    </row>
    <row r="7" ht="23.25" customHeight="1" spans="1:17">
      <c r="A7" s="100"/>
      <c r="B7" s="100"/>
      <c r="C7" s="101" t="s">
        <v>183</v>
      </c>
      <c r="D7" s="102"/>
      <c r="E7" s="102"/>
      <c r="F7" s="103"/>
      <c r="G7" s="104">
        <f t="shared" ref="G7:Q7" si="1">G8+G11+G13+G15+G17+G19+G21+G23+G25+G27+G29+G34</f>
        <v>308.91</v>
      </c>
      <c r="H7" s="104">
        <f>H8+H11+H13+H15+H17+H19+H21+H23+H25+H27+H29+H34</f>
        <v>308.91</v>
      </c>
      <c r="I7" s="104">
        <f>I8+I11+I13+I15+I17+I19+I21+I23+I25+I27+I29+I34</f>
        <v>0</v>
      </c>
      <c r="J7" s="104">
        <f>J8+J11+J13+J15+J17+J19+J21+J23+J25+J27+J29+J34</f>
        <v>0</v>
      </c>
      <c r="K7" s="104">
        <f>K8+K11+K13+K15+K17+K19+K21+K23+K25+K27+K29+K34</f>
        <v>0</v>
      </c>
      <c r="L7" s="104">
        <f>L8+L11+L13+L15+L17+L19+L21+L23+L25+L27+L29+L34</f>
        <v>0</v>
      </c>
      <c r="M7" s="104">
        <f>M8+M11+M13+M15+M17+M19+M21+M23+M25+M27+M29+M34</f>
        <v>0</v>
      </c>
      <c r="N7" s="104">
        <f>N8+N11+N13+N15+N17+N19+N21+N23+N25+N27+N29+N34</f>
        <v>0</v>
      </c>
      <c r="O7" s="104">
        <f>O8+O11+O13+O15+O17+O19+O21+O23+O25+O27+O29+O34</f>
        <v>0</v>
      </c>
      <c r="P7" s="104">
        <f>P8+P11+P13+P15+P17+P19+P21+P23+P25+P27+P29+P34</f>
        <v>0</v>
      </c>
      <c r="Q7" s="104">
        <f>Q8+Q11+Q13+Q15+Q17+Q19+Q21+Q23+Q25+Q27+Q29+Q34</f>
        <v>0</v>
      </c>
    </row>
    <row r="8" ht="23.25" customHeight="1" spans="1:17">
      <c r="A8" s="100"/>
      <c r="B8" s="100"/>
      <c r="C8" s="101" t="s">
        <v>184</v>
      </c>
      <c r="D8" s="102"/>
      <c r="E8" s="102"/>
      <c r="F8" s="103"/>
      <c r="G8" s="104">
        <f t="shared" ref="G8:Q8" si="2">SUM(G9:G10)</f>
        <v>175.03</v>
      </c>
      <c r="H8" s="104">
        <f>SUM(H9:H10)</f>
        <v>175.03</v>
      </c>
      <c r="I8" s="104">
        <f>SUM(I9:I10)</f>
        <v>0</v>
      </c>
      <c r="J8" s="104">
        <f>SUM(J9:J10)</f>
        <v>0</v>
      </c>
      <c r="K8" s="104">
        <f>SUM(K9:K10)</f>
        <v>0</v>
      </c>
      <c r="L8" s="104">
        <f>SUM(L9:L10)</f>
        <v>0</v>
      </c>
      <c r="M8" s="104">
        <f>SUM(M9:M10)</f>
        <v>0</v>
      </c>
      <c r="N8" s="104">
        <f>SUM(N9:N10)</f>
        <v>0</v>
      </c>
      <c r="O8" s="104">
        <f>SUM(O9:O10)</f>
        <v>0</v>
      </c>
      <c r="P8" s="104">
        <f>SUM(P9:P10)</f>
        <v>0</v>
      </c>
      <c r="Q8" s="104">
        <f>SUM(Q9:Q10)</f>
        <v>0</v>
      </c>
    </row>
    <row r="9" ht="23.25" customHeight="1" spans="1:17">
      <c r="A9" s="100">
        <v>301</v>
      </c>
      <c r="B9" s="100">
        <v>30101</v>
      </c>
      <c r="C9" s="101" t="s">
        <v>185</v>
      </c>
      <c r="D9" s="102" t="s">
        <v>186</v>
      </c>
      <c r="E9" s="102" t="s">
        <v>79</v>
      </c>
      <c r="F9" s="103" t="s">
        <v>187</v>
      </c>
      <c r="G9" s="104">
        <v>128.44</v>
      </c>
      <c r="H9" s="104">
        <v>128.44</v>
      </c>
      <c r="I9" s="104">
        <v>0</v>
      </c>
      <c r="J9" s="104">
        <v>0</v>
      </c>
      <c r="K9" s="104">
        <v>0</v>
      </c>
      <c r="L9" s="104">
        <v>0</v>
      </c>
      <c r="M9" s="104">
        <v>0</v>
      </c>
      <c r="N9" s="104">
        <v>0</v>
      </c>
      <c r="O9" s="104">
        <v>0</v>
      </c>
      <c r="P9" s="104">
        <v>0</v>
      </c>
      <c r="Q9" s="104">
        <v>0</v>
      </c>
    </row>
    <row r="10" ht="23.25" customHeight="1" spans="1:17">
      <c r="A10" s="100">
        <v>301</v>
      </c>
      <c r="B10" s="100">
        <v>30102</v>
      </c>
      <c r="C10" s="101" t="s">
        <v>188</v>
      </c>
      <c r="D10" s="102" t="s">
        <v>186</v>
      </c>
      <c r="E10" s="102" t="s">
        <v>79</v>
      </c>
      <c r="F10" s="103" t="s">
        <v>187</v>
      </c>
      <c r="G10" s="104">
        <v>46.59</v>
      </c>
      <c r="H10" s="104">
        <v>46.59</v>
      </c>
      <c r="I10" s="104">
        <v>0</v>
      </c>
      <c r="J10" s="104">
        <v>0</v>
      </c>
      <c r="K10" s="104">
        <v>0</v>
      </c>
      <c r="L10" s="104">
        <v>0</v>
      </c>
      <c r="M10" s="104">
        <v>0</v>
      </c>
      <c r="N10" s="104">
        <v>0</v>
      </c>
      <c r="O10" s="104">
        <v>0</v>
      </c>
      <c r="P10" s="104">
        <v>0</v>
      </c>
      <c r="Q10" s="104">
        <v>0</v>
      </c>
    </row>
    <row r="11" ht="23.25" customHeight="1" spans="1:17">
      <c r="A11" s="100"/>
      <c r="B11" s="100"/>
      <c r="C11" s="101" t="s">
        <v>189</v>
      </c>
      <c r="D11" s="102"/>
      <c r="E11" s="102"/>
      <c r="F11" s="103"/>
      <c r="G11" s="104">
        <f t="shared" ref="G11:Q11" si="3">G12</f>
        <v>10.57</v>
      </c>
      <c r="H11" s="104">
        <f>H12</f>
        <v>10.57</v>
      </c>
      <c r="I11" s="104">
        <f>I12</f>
        <v>0</v>
      </c>
      <c r="J11" s="104">
        <f>J12</f>
        <v>0</v>
      </c>
      <c r="K11" s="104">
        <f>K12</f>
        <v>0</v>
      </c>
      <c r="L11" s="104">
        <f>L12</f>
        <v>0</v>
      </c>
      <c r="M11" s="104">
        <f>M12</f>
        <v>0</v>
      </c>
      <c r="N11" s="104">
        <f>N12</f>
        <v>0</v>
      </c>
      <c r="O11" s="104">
        <f>O12</f>
        <v>0</v>
      </c>
      <c r="P11" s="104">
        <f>P12</f>
        <v>0</v>
      </c>
      <c r="Q11" s="104">
        <f>Q12</f>
        <v>0</v>
      </c>
    </row>
    <row r="12" ht="23.25" customHeight="1" spans="1:17">
      <c r="A12" s="100">
        <v>301</v>
      </c>
      <c r="B12" s="100">
        <v>30103</v>
      </c>
      <c r="C12" s="101" t="s">
        <v>190</v>
      </c>
      <c r="D12" s="102" t="s">
        <v>186</v>
      </c>
      <c r="E12" s="102" t="s">
        <v>79</v>
      </c>
      <c r="F12" s="103" t="s">
        <v>187</v>
      </c>
      <c r="G12" s="104">
        <v>10.57</v>
      </c>
      <c r="H12" s="104">
        <v>10.57</v>
      </c>
      <c r="I12" s="104">
        <v>0</v>
      </c>
      <c r="J12" s="104">
        <v>0</v>
      </c>
      <c r="K12" s="104">
        <v>0</v>
      </c>
      <c r="L12" s="104">
        <v>0</v>
      </c>
      <c r="M12" s="104">
        <v>0</v>
      </c>
      <c r="N12" s="104">
        <v>0</v>
      </c>
      <c r="O12" s="104">
        <v>0</v>
      </c>
      <c r="P12" s="104">
        <v>0</v>
      </c>
      <c r="Q12" s="104">
        <v>0</v>
      </c>
    </row>
    <row r="13" ht="23.25" customHeight="1" spans="1:17">
      <c r="A13" s="100"/>
      <c r="B13" s="100"/>
      <c r="C13" s="101" t="s">
        <v>191</v>
      </c>
      <c r="D13" s="102"/>
      <c r="E13" s="102"/>
      <c r="F13" s="103"/>
      <c r="G13" s="104">
        <f t="shared" ref="G13:Q13" si="4">G14</f>
        <v>23.04</v>
      </c>
      <c r="H13" s="104">
        <f>H14</f>
        <v>23.04</v>
      </c>
      <c r="I13" s="104">
        <f>I14</f>
        <v>0</v>
      </c>
      <c r="J13" s="104">
        <f>J14</f>
        <v>0</v>
      </c>
      <c r="K13" s="104">
        <f>K14</f>
        <v>0</v>
      </c>
      <c r="L13" s="104">
        <f>L14</f>
        <v>0</v>
      </c>
      <c r="M13" s="104">
        <f>M14</f>
        <v>0</v>
      </c>
      <c r="N13" s="104">
        <f>N14</f>
        <v>0</v>
      </c>
      <c r="O13" s="104">
        <f>O14</f>
        <v>0</v>
      </c>
      <c r="P13" s="104">
        <f>P14</f>
        <v>0</v>
      </c>
      <c r="Q13" s="104">
        <f>Q14</f>
        <v>0</v>
      </c>
    </row>
    <row r="14" ht="23.25" customHeight="1" spans="1:17">
      <c r="A14" s="100">
        <v>301</v>
      </c>
      <c r="B14" s="100">
        <v>30102</v>
      </c>
      <c r="C14" s="101" t="s">
        <v>188</v>
      </c>
      <c r="D14" s="102" t="s">
        <v>186</v>
      </c>
      <c r="E14" s="102" t="s">
        <v>79</v>
      </c>
      <c r="F14" s="103" t="s">
        <v>187</v>
      </c>
      <c r="G14" s="104">
        <v>23.04</v>
      </c>
      <c r="H14" s="104">
        <v>23.04</v>
      </c>
      <c r="I14" s="104">
        <v>0</v>
      </c>
      <c r="J14" s="104">
        <v>0</v>
      </c>
      <c r="K14" s="104">
        <v>0</v>
      </c>
      <c r="L14" s="104">
        <v>0</v>
      </c>
      <c r="M14" s="104">
        <v>0</v>
      </c>
      <c r="N14" s="104">
        <v>0</v>
      </c>
      <c r="O14" s="104">
        <v>0</v>
      </c>
      <c r="P14" s="104">
        <v>0</v>
      </c>
      <c r="Q14" s="104">
        <v>0</v>
      </c>
    </row>
    <row r="15" ht="23.25" customHeight="1" spans="1:17">
      <c r="A15" s="100"/>
      <c r="B15" s="100"/>
      <c r="C15" s="101" t="s">
        <v>192</v>
      </c>
      <c r="D15" s="102"/>
      <c r="E15" s="102"/>
      <c r="F15" s="103"/>
      <c r="G15" s="104">
        <f t="shared" ref="G15:Q15" si="5">G16</f>
        <v>13.15</v>
      </c>
      <c r="H15" s="104">
        <f>H16</f>
        <v>13.15</v>
      </c>
      <c r="I15" s="104">
        <f>I16</f>
        <v>0</v>
      </c>
      <c r="J15" s="104">
        <f>J16</f>
        <v>0</v>
      </c>
      <c r="K15" s="104">
        <f>K16</f>
        <v>0</v>
      </c>
      <c r="L15" s="104">
        <f>L16</f>
        <v>0</v>
      </c>
      <c r="M15" s="104">
        <f>M16</f>
        <v>0</v>
      </c>
      <c r="N15" s="104">
        <f>N16</f>
        <v>0</v>
      </c>
      <c r="O15" s="104">
        <f>O16</f>
        <v>0</v>
      </c>
      <c r="P15" s="104">
        <f>P16</f>
        <v>0</v>
      </c>
      <c r="Q15" s="104">
        <f>Q16</f>
        <v>0</v>
      </c>
    </row>
    <row r="16" ht="23.25" customHeight="1" spans="1:17">
      <c r="A16" s="100">
        <v>301</v>
      </c>
      <c r="B16" s="100">
        <v>30110</v>
      </c>
      <c r="C16" s="101" t="s">
        <v>193</v>
      </c>
      <c r="D16" s="102" t="s">
        <v>186</v>
      </c>
      <c r="E16" s="102" t="s">
        <v>71</v>
      </c>
      <c r="F16" s="103" t="s">
        <v>194</v>
      </c>
      <c r="G16" s="104">
        <v>13.15</v>
      </c>
      <c r="H16" s="104">
        <v>13.15</v>
      </c>
      <c r="I16" s="104">
        <v>0</v>
      </c>
      <c r="J16" s="104">
        <v>0</v>
      </c>
      <c r="K16" s="104">
        <v>0</v>
      </c>
      <c r="L16" s="104">
        <v>0</v>
      </c>
      <c r="M16" s="104">
        <v>0</v>
      </c>
      <c r="N16" s="104">
        <v>0</v>
      </c>
      <c r="O16" s="104">
        <v>0</v>
      </c>
      <c r="P16" s="104">
        <v>0</v>
      </c>
      <c r="Q16" s="104">
        <v>0</v>
      </c>
    </row>
    <row r="17" ht="23.25" customHeight="1" spans="1:17">
      <c r="A17" s="100"/>
      <c r="B17" s="100"/>
      <c r="C17" s="101" t="s">
        <v>195</v>
      </c>
      <c r="D17" s="102"/>
      <c r="E17" s="102"/>
      <c r="F17" s="103"/>
      <c r="G17" s="104">
        <f t="shared" ref="G17:Q17" si="6">G18</f>
        <v>29.7</v>
      </c>
      <c r="H17" s="104">
        <f>H18</f>
        <v>29.7</v>
      </c>
      <c r="I17" s="104">
        <f>I18</f>
        <v>0</v>
      </c>
      <c r="J17" s="104">
        <f>J18</f>
        <v>0</v>
      </c>
      <c r="K17" s="104">
        <f>K18</f>
        <v>0</v>
      </c>
      <c r="L17" s="104">
        <f>L18</f>
        <v>0</v>
      </c>
      <c r="M17" s="104">
        <f>M18</f>
        <v>0</v>
      </c>
      <c r="N17" s="104">
        <f>N18</f>
        <v>0</v>
      </c>
      <c r="O17" s="104">
        <f>O18</f>
        <v>0</v>
      </c>
      <c r="P17" s="104">
        <f>P18</f>
        <v>0</v>
      </c>
      <c r="Q17" s="104">
        <f>Q18</f>
        <v>0</v>
      </c>
    </row>
    <row r="18" ht="23.25" customHeight="1" spans="1:17">
      <c r="A18" s="100">
        <v>301</v>
      </c>
      <c r="B18" s="100">
        <v>30108</v>
      </c>
      <c r="C18" s="101" t="s">
        <v>196</v>
      </c>
      <c r="D18" s="102" t="s">
        <v>186</v>
      </c>
      <c r="E18" s="102" t="s">
        <v>71</v>
      </c>
      <c r="F18" s="103" t="s">
        <v>194</v>
      </c>
      <c r="G18" s="104">
        <v>29.7</v>
      </c>
      <c r="H18" s="104">
        <v>29.7</v>
      </c>
      <c r="I18" s="104">
        <v>0</v>
      </c>
      <c r="J18" s="104">
        <v>0</v>
      </c>
      <c r="K18" s="104">
        <v>0</v>
      </c>
      <c r="L18" s="104">
        <v>0</v>
      </c>
      <c r="M18" s="104">
        <v>0</v>
      </c>
      <c r="N18" s="104">
        <v>0</v>
      </c>
      <c r="O18" s="104">
        <v>0</v>
      </c>
      <c r="P18" s="104">
        <v>0</v>
      </c>
      <c r="Q18" s="104">
        <v>0</v>
      </c>
    </row>
    <row r="19" ht="23.25" customHeight="1" spans="1:17">
      <c r="A19" s="100"/>
      <c r="B19" s="100"/>
      <c r="C19" s="101" t="s">
        <v>197</v>
      </c>
      <c r="D19" s="102"/>
      <c r="E19" s="102"/>
      <c r="F19" s="103"/>
      <c r="G19" s="104">
        <f t="shared" ref="G19:Q19" si="7">G20</f>
        <v>0.37</v>
      </c>
      <c r="H19" s="104">
        <f>H20</f>
        <v>0.37</v>
      </c>
      <c r="I19" s="104">
        <f>I20</f>
        <v>0</v>
      </c>
      <c r="J19" s="104">
        <f>J20</f>
        <v>0</v>
      </c>
      <c r="K19" s="104">
        <f>K20</f>
        <v>0</v>
      </c>
      <c r="L19" s="104">
        <f>L20</f>
        <v>0</v>
      </c>
      <c r="M19" s="104">
        <f>M20</f>
        <v>0</v>
      </c>
      <c r="N19" s="104">
        <f>N20</f>
        <v>0</v>
      </c>
      <c r="O19" s="104">
        <f>O20</f>
        <v>0</v>
      </c>
      <c r="P19" s="104">
        <f>P20</f>
        <v>0</v>
      </c>
      <c r="Q19" s="104">
        <f>Q20</f>
        <v>0</v>
      </c>
    </row>
    <row r="20" ht="23.25" customHeight="1" spans="1:17">
      <c r="A20" s="100">
        <v>301</v>
      </c>
      <c r="B20" s="100">
        <v>30112</v>
      </c>
      <c r="C20" s="101" t="s">
        <v>198</v>
      </c>
      <c r="D20" s="102" t="s">
        <v>186</v>
      </c>
      <c r="E20" s="102" t="s">
        <v>71</v>
      </c>
      <c r="F20" s="103" t="s">
        <v>194</v>
      </c>
      <c r="G20" s="104">
        <v>0.37</v>
      </c>
      <c r="H20" s="104">
        <v>0.37</v>
      </c>
      <c r="I20" s="104">
        <v>0</v>
      </c>
      <c r="J20" s="104">
        <v>0</v>
      </c>
      <c r="K20" s="104">
        <v>0</v>
      </c>
      <c r="L20" s="104">
        <v>0</v>
      </c>
      <c r="M20" s="104">
        <v>0</v>
      </c>
      <c r="N20" s="104">
        <v>0</v>
      </c>
      <c r="O20" s="104">
        <v>0</v>
      </c>
      <c r="P20" s="104">
        <v>0</v>
      </c>
      <c r="Q20" s="104">
        <v>0</v>
      </c>
    </row>
    <row r="21" ht="23.25" customHeight="1" spans="1:17">
      <c r="A21" s="100"/>
      <c r="B21" s="100"/>
      <c r="C21" s="101" t="s">
        <v>199</v>
      </c>
      <c r="D21" s="102"/>
      <c r="E21" s="102"/>
      <c r="F21" s="103"/>
      <c r="G21" s="104">
        <f t="shared" ref="G21:Q21" si="8">G22</f>
        <v>0.93</v>
      </c>
      <c r="H21" s="104">
        <f>H22</f>
        <v>0.93</v>
      </c>
      <c r="I21" s="104">
        <f>I22</f>
        <v>0</v>
      </c>
      <c r="J21" s="104">
        <f>J22</f>
        <v>0</v>
      </c>
      <c r="K21" s="104">
        <f>K22</f>
        <v>0</v>
      </c>
      <c r="L21" s="104">
        <f>L22</f>
        <v>0</v>
      </c>
      <c r="M21" s="104">
        <f>M22</f>
        <v>0</v>
      </c>
      <c r="N21" s="104">
        <f>N22</f>
        <v>0</v>
      </c>
      <c r="O21" s="104">
        <f>O22</f>
        <v>0</v>
      </c>
      <c r="P21" s="104">
        <f>P22</f>
        <v>0</v>
      </c>
      <c r="Q21" s="104">
        <f>Q22</f>
        <v>0</v>
      </c>
    </row>
    <row r="22" ht="23.25" customHeight="1" spans="1:17">
      <c r="A22" s="100">
        <v>301</v>
      </c>
      <c r="B22" s="100">
        <v>30112</v>
      </c>
      <c r="C22" s="101" t="s">
        <v>198</v>
      </c>
      <c r="D22" s="102" t="s">
        <v>186</v>
      </c>
      <c r="E22" s="102" t="s">
        <v>71</v>
      </c>
      <c r="F22" s="103" t="s">
        <v>194</v>
      </c>
      <c r="G22" s="104">
        <v>0.93</v>
      </c>
      <c r="H22" s="104">
        <v>0.93</v>
      </c>
      <c r="I22" s="104">
        <v>0</v>
      </c>
      <c r="J22" s="104">
        <v>0</v>
      </c>
      <c r="K22" s="104">
        <v>0</v>
      </c>
      <c r="L22" s="104">
        <v>0</v>
      </c>
      <c r="M22" s="104">
        <v>0</v>
      </c>
      <c r="N22" s="104">
        <v>0</v>
      </c>
      <c r="O22" s="104">
        <v>0</v>
      </c>
      <c r="P22" s="104">
        <v>0</v>
      </c>
      <c r="Q22" s="104">
        <v>0</v>
      </c>
    </row>
    <row r="23" ht="23.25" customHeight="1" spans="1:17">
      <c r="A23" s="100"/>
      <c r="B23" s="100"/>
      <c r="C23" s="101" t="s">
        <v>200</v>
      </c>
      <c r="D23" s="102"/>
      <c r="E23" s="102"/>
      <c r="F23" s="103"/>
      <c r="G23" s="104">
        <f t="shared" ref="G23:Q23" si="9">G24</f>
        <v>2.65</v>
      </c>
      <c r="H23" s="104">
        <f>H24</f>
        <v>2.65</v>
      </c>
      <c r="I23" s="104">
        <f>I24</f>
        <v>0</v>
      </c>
      <c r="J23" s="104">
        <f>J24</f>
        <v>0</v>
      </c>
      <c r="K23" s="104">
        <f>K24</f>
        <v>0</v>
      </c>
      <c r="L23" s="104">
        <f>L24</f>
        <v>0</v>
      </c>
      <c r="M23" s="104">
        <f>M24</f>
        <v>0</v>
      </c>
      <c r="N23" s="104">
        <f>N24</f>
        <v>0</v>
      </c>
      <c r="O23" s="104">
        <f>O24</f>
        <v>0</v>
      </c>
      <c r="P23" s="104">
        <f>P24</f>
        <v>0</v>
      </c>
      <c r="Q23" s="104">
        <f>Q24</f>
        <v>0</v>
      </c>
    </row>
    <row r="24" ht="23.25" customHeight="1" spans="1:17">
      <c r="A24" s="100">
        <v>301</v>
      </c>
      <c r="B24" s="100">
        <v>30102</v>
      </c>
      <c r="C24" s="101" t="s">
        <v>188</v>
      </c>
      <c r="D24" s="102" t="s">
        <v>186</v>
      </c>
      <c r="E24" s="102" t="s">
        <v>79</v>
      </c>
      <c r="F24" s="103" t="s">
        <v>187</v>
      </c>
      <c r="G24" s="104">
        <v>2.65</v>
      </c>
      <c r="H24" s="104">
        <v>2.65</v>
      </c>
      <c r="I24" s="104">
        <v>0</v>
      </c>
      <c r="J24" s="104">
        <v>0</v>
      </c>
      <c r="K24" s="104">
        <v>0</v>
      </c>
      <c r="L24" s="104">
        <v>0</v>
      </c>
      <c r="M24" s="104">
        <v>0</v>
      </c>
      <c r="N24" s="104">
        <v>0</v>
      </c>
      <c r="O24" s="104">
        <v>0</v>
      </c>
      <c r="P24" s="104">
        <v>0</v>
      </c>
      <c r="Q24" s="104">
        <v>0</v>
      </c>
    </row>
    <row r="25" ht="23.25" customHeight="1" spans="1:17">
      <c r="A25" s="100"/>
      <c r="B25" s="100"/>
      <c r="C25" s="101" t="s">
        <v>201</v>
      </c>
      <c r="D25" s="102"/>
      <c r="E25" s="102"/>
      <c r="F25" s="103"/>
      <c r="G25" s="104">
        <f t="shared" ref="G25:Q25" si="10">G26</f>
        <v>14.59</v>
      </c>
      <c r="H25" s="104">
        <f>H26</f>
        <v>14.59</v>
      </c>
      <c r="I25" s="104">
        <f>I26</f>
        <v>0</v>
      </c>
      <c r="J25" s="104">
        <f>J26</f>
        <v>0</v>
      </c>
      <c r="K25" s="104">
        <f>K26</f>
        <v>0</v>
      </c>
      <c r="L25" s="104">
        <f>L26</f>
        <v>0</v>
      </c>
      <c r="M25" s="104">
        <f>M26</f>
        <v>0</v>
      </c>
      <c r="N25" s="104">
        <f>N26</f>
        <v>0</v>
      </c>
      <c r="O25" s="104">
        <f>O26</f>
        <v>0</v>
      </c>
      <c r="P25" s="104">
        <f>P26</f>
        <v>0</v>
      </c>
      <c r="Q25" s="104">
        <f>Q26</f>
        <v>0</v>
      </c>
    </row>
    <row r="26" ht="23.25" customHeight="1" spans="1:17">
      <c r="A26" s="100">
        <v>301</v>
      </c>
      <c r="B26" s="100">
        <v>30103</v>
      </c>
      <c r="C26" s="101" t="s">
        <v>190</v>
      </c>
      <c r="D26" s="102" t="s">
        <v>186</v>
      </c>
      <c r="E26" s="102" t="s">
        <v>79</v>
      </c>
      <c r="F26" s="103" t="s">
        <v>187</v>
      </c>
      <c r="G26" s="104">
        <v>14.59</v>
      </c>
      <c r="H26" s="104">
        <v>14.59</v>
      </c>
      <c r="I26" s="104">
        <v>0</v>
      </c>
      <c r="J26" s="104">
        <v>0</v>
      </c>
      <c r="K26" s="104">
        <v>0</v>
      </c>
      <c r="L26" s="104">
        <v>0</v>
      </c>
      <c r="M26" s="104">
        <v>0</v>
      </c>
      <c r="N26" s="104">
        <v>0</v>
      </c>
      <c r="O26" s="104">
        <v>0</v>
      </c>
      <c r="P26" s="104">
        <v>0</v>
      </c>
      <c r="Q26" s="104">
        <v>0</v>
      </c>
    </row>
    <row r="27" ht="23.25" customHeight="1" spans="1:17">
      <c r="A27" s="100"/>
      <c r="B27" s="100"/>
      <c r="C27" s="101" t="s">
        <v>202</v>
      </c>
      <c r="D27" s="102"/>
      <c r="E27" s="102"/>
      <c r="F27" s="103"/>
      <c r="G27" s="104">
        <f t="shared" ref="G27:Q27" si="11">G28</f>
        <v>6.6</v>
      </c>
      <c r="H27" s="104">
        <f>H28</f>
        <v>6.6</v>
      </c>
      <c r="I27" s="104">
        <f>I28</f>
        <v>0</v>
      </c>
      <c r="J27" s="104">
        <f>J28</f>
        <v>0</v>
      </c>
      <c r="K27" s="104">
        <f>K28</f>
        <v>0</v>
      </c>
      <c r="L27" s="104">
        <f>L28</f>
        <v>0</v>
      </c>
      <c r="M27" s="104">
        <f>M28</f>
        <v>0</v>
      </c>
      <c r="N27" s="104">
        <f>N28</f>
        <v>0</v>
      </c>
      <c r="O27" s="104">
        <f>O28</f>
        <v>0</v>
      </c>
      <c r="P27" s="104">
        <f>P28</f>
        <v>0</v>
      </c>
      <c r="Q27" s="104">
        <f>Q28</f>
        <v>0</v>
      </c>
    </row>
    <row r="28" ht="23.25" customHeight="1" spans="1:17">
      <c r="A28" s="100">
        <v>303</v>
      </c>
      <c r="B28" s="100">
        <v>30302</v>
      </c>
      <c r="C28" s="101" t="s">
        <v>203</v>
      </c>
      <c r="D28" s="102" t="s">
        <v>204</v>
      </c>
      <c r="E28" s="102" t="s">
        <v>106</v>
      </c>
      <c r="F28" s="103" t="s">
        <v>205</v>
      </c>
      <c r="G28" s="104">
        <v>6.6</v>
      </c>
      <c r="H28" s="104">
        <v>6.6</v>
      </c>
      <c r="I28" s="104">
        <v>0</v>
      </c>
      <c r="J28" s="104">
        <v>0</v>
      </c>
      <c r="K28" s="104">
        <v>0</v>
      </c>
      <c r="L28" s="104">
        <v>0</v>
      </c>
      <c r="M28" s="104">
        <v>0</v>
      </c>
      <c r="N28" s="104">
        <v>0</v>
      </c>
      <c r="O28" s="104">
        <v>0</v>
      </c>
      <c r="P28" s="104">
        <v>0</v>
      </c>
      <c r="Q28" s="104">
        <v>0</v>
      </c>
    </row>
    <row r="29" ht="23.25" customHeight="1" spans="1:17">
      <c r="A29" s="100"/>
      <c r="B29" s="100"/>
      <c r="C29" s="101" t="s">
        <v>206</v>
      </c>
      <c r="D29" s="102"/>
      <c r="E29" s="102"/>
      <c r="F29" s="103"/>
      <c r="G29" s="104">
        <f t="shared" ref="G29:Q29" si="12">SUM(G30:G33)</f>
        <v>10.22</v>
      </c>
      <c r="H29" s="104">
        <f>SUM(H30:H33)</f>
        <v>10.22</v>
      </c>
      <c r="I29" s="104">
        <f>SUM(I30:I33)</f>
        <v>0</v>
      </c>
      <c r="J29" s="104">
        <f>SUM(J30:J33)</f>
        <v>0</v>
      </c>
      <c r="K29" s="104">
        <f>SUM(K30:K33)</f>
        <v>0</v>
      </c>
      <c r="L29" s="104">
        <f>SUM(L30:L33)</f>
        <v>0</v>
      </c>
      <c r="M29" s="104">
        <f>SUM(M30:M33)</f>
        <v>0</v>
      </c>
      <c r="N29" s="104">
        <f>SUM(N30:N33)</f>
        <v>0</v>
      </c>
      <c r="O29" s="104">
        <f>SUM(O30:O33)</f>
        <v>0</v>
      </c>
      <c r="P29" s="104">
        <f>SUM(P30:P33)</f>
        <v>0</v>
      </c>
      <c r="Q29" s="104">
        <f>SUM(Q30:Q33)</f>
        <v>0</v>
      </c>
    </row>
    <row r="30" ht="23.25" customHeight="1" spans="1:17">
      <c r="A30" s="100">
        <v>302</v>
      </c>
      <c r="B30" s="100">
        <v>30201</v>
      </c>
      <c r="C30" s="101" t="s">
        <v>207</v>
      </c>
      <c r="D30" s="102" t="s">
        <v>208</v>
      </c>
      <c r="E30" s="102" t="s">
        <v>79</v>
      </c>
      <c r="F30" s="103" t="s">
        <v>209</v>
      </c>
      <c r="G30" s="104">
        <v>4.22</v>
      </c>
      <c r="H30" s="104">
        <v>4.22</v>
      </c>
      <c r="I30" s="104">
        <v>0</v>
      </c>
      <c r="J30" s="104">
        <v>0</v>
      </c>
      <c r="K30" s="104">
        <v>0</v>
      </c>
      <c r="L30" s="104">
        <v>0</v>
      </c>
      <c r="M30" s="104">
        <v>0</v>
      </c>
      <c r="N30" s="104">
        <v>0</v>
      </c>
      <c r="O30" s="104">
        <v>0</v>
      </c>
      <c r="P30" s="104">
        <v>0</v>
      </c>
      <c r="Q30" s="104">
        <v>0</v>
      </c>
    </row>
    <row r="31" ht="23.25" customHeight="1" spans="1:17">
      <c r="A31" s="100">
        <v>302</v>
      </c>
      <c r="B31" s="100">
        <v>30202</v>
      </c>
      <c r="C31" s="101" t="s">
        <v>210</v>
      </c>
      <c r="D31" s="102" t="s">
        <v>208</v>
      </c>
      <c r="E31" s="102" t="s">
        <v>79</v>
      </c>
      <c r="F31" s="103" t="s">
        <v>209</v>
      </c>
      <c r="G31" s="104">
        <v>4</v>
      </c>
      <c r="H31" s="104">
        <v>4</v>
      </c>
      <c r="I31" s="104">
        <v>0</v>
      </c>
      <c r="J31" s="104">
        <v>0</v>
      </c>
      <c r="K31" s="104">
        <v>0</v>
      </c>
      <c r="L31" s="104">
        <v>0</v>
      </c>
      <c r="M31" s="104">
        <v>0</v>
      </c>
      <c r="N31" s="104">
        <v>0</v>
      </c>
      <c r="O31" s="104">
        <v>0</v>
      </c>
      <c r="P31" s="104">
        <v>0</v>
      </c>
      <c r="Q31" s="104">
        <v>0</v>
      </c>
    </row>
    <row r="32" ht="23.25" customHeight="1" spans="1:17">
      <c r="A32" s="100">
        <v>302</v>
      </c>
      <c r="B32" s="100">
        <v>30211</v>
      </c>
      <c r="C32" s="101" t="s">
        <v>211</v>
      </c>
      <c r="D32" s="102" t="s">
        <v>208</v>
      </c>
      <c r="E32" s="102" t="s">
        <v>79</v>
      </c>
      <c r="F32" s="103" t="s">
        <v>209</v>
      </c>
      <c r="G32" s="104">
        <v>1</v>
      </c>
      <c r="H32" s="104">
        <v>1</v>
      </c>
      <c r="I32" s="104">
        <v>0</v>
      </c>
      <c r="J32" s="104">
        <v>0</v>
      </c>
      <c r="K32" s="104">
        <v>0</v>
      </c>
      <c r="L32" s="104">
        <v>0</v>
      </c>
      <c r="M32" s="104">
        <v>0</v>
      </c>
      <c r="N32" s="104">
        <v>0</v>
      </c>
      <c r="O32" s="104">
        <v>0</v>
      </c>
      <c r="P32" s="104">
        <v>0</v>
      </c>
      <c r="Q32" s="104">
        <v>0</v>
      </c>
    </row>
    <row r="33" ht="23.25" customHeight="1" spans="1:17">
      <c r="A33" s="100">
        <v>302</v>
      </c>
      <c r="B33" s="100">
        <v>30216</v>
      </c>
      <c r="C33" s="101" t="s">
        <v>212</v>
      </c>
      <c r="D33" s="102" t="s">
        <v>208</v>
      </c>
      <c r="E33" s="102" t="s">
        <v>213</v>
      </c>
      <c r="F33" s="103" t="s">
        <v>214</v>
      </c>
      <c r="G33" s="104">
        <v>1</v>
      </c>
      <c r="H33" s="104">
        <v>1</v>
      </c>
      <c r="I33" s="104">
        <v>0</v>
      </c>
      <c r="J33" s="104">
        <v>0</v>
      </c>
      <c r="K33" s="104">
        <v>0</v>
      </c>
      <c r="L33" s="104">
        <v>0</v>
      </c>
      <c r="M33" s="104">
        <v>0</v>
      </c>
      <c r="N33" s="104">
        <v>0</v>
      </c>
      <c r="O33" s="104">
        <v>0</v>
      </c>
      <c r="P33" s="104">
        <v>0</v>
      </c>
      <c r="Q33" s="104">
        <v>0</v>
      </c>
    </row>
    <row r="34" ht="23.25" customHeight="1" spans="1:17">
      <c r="A34" s="100"/>
      <c r="B34" s="100"/>
      <c r="C34" s="101" t="s">
        <v>215</v>
      </c>
      <c r="D34" s="102"/>
      <c r="E34" s="102"/>
      <c r="F34" s="103"/>
      <c r="G34" s="104">
        <f t="shared" ref="G34:Q34" si="13">G35</f>
        <v>22.06</v>
      </c>
      <c r="H34" s="104">
        <f>H35</f>
        <v>22.06</v>
      </c>
      <c r="I34" s="104">
        <f>I35</f>
        <v>0</v>
      </c>
      <c r="J34" s="104">
        <f>J35</f>
        <v>0</v>
      </c>
      <c r="K34" s="104">
        <f>K35</f>
        <v>0</v>
      </c>
      <c r="L34" s="104">
        <f>L35</f>
        <v>0</v>
      </c>
      <c r="M34" s="104">
        <f>M35</f>
        <v>0</v>
      </c>
      <c r="N34" s="104">
        <f>N35</f>
        <v>0</v>
      </c>
      <c r="O34" s="104">
        <f>O35</f>
        <v>0</v>
      </c>
      <c r="P34" s="104">
        <f>P35</f>
        <v>0</v>
      </c>
      <c r="Q34" s="104">
        <f>Q35</f>
        <v>0</v>
      </c>
    </row>
    <row r="35" ht="23.25" customHeight="1" spans="1:17">
      <c r="A35" s="100">
        <v>302</v>
      </c>
      <c r="B35" s="100">
        <v>30239</v>
      </c>
      <c r="C35" s="101" t="s">
        <v>216</v>
      </c>
      <c r="D35" s="102" t="s">
        <v>208</v>
      </c>
      <c r="E35" s="102" t="s">
        <v>79</v>
      </c>
      <c r="F35" s="103" t="s">
        <v>209</v>
      </c>
      <c r="G35" s="104">
        <v>22.06</v>
      </c>
      <c r="H35" s="104">
        <v>22.06</v>
      </c>
      <c r="I35" s="104">
        <v>0</v>
      </c>
      <c r="J35" s="104">
        <v>0</v>
      </c>
      <c r="K35" s="104">
        <v>0</v>
      </c>
      <c r="L35" s="104">
        <v>0</v>
      </c>
      <c r="M35" s="104">
        <v>0</v>
      </c>
      <c r="N35" s="104">
        <v>0</v>
      </c>
      <c r="O35" s="104">
        <v>0</v>
      </c>
      <c r="P35" s="104">
        <v>0</v>
      </c>
      <c r="Q35" s="104">
        <v>0</v>
      </c>
    </row>
    <row r="36" ht="23.25" customHeight="1" spans="1:17">
      <c r="A36" s="100"/>
      <c r="B36" s="100"/>
      <c r="C36" s="101" t="s">
        <v>217</v>
      </c>
      <c r="D36" s="102"/>
      <c r="E36" s="102"/>
      <c r="F36" s="103"/>
      <c r="G36" s="104">
        <f t="shared" ref="G36:Q36" si="14">G37+G39+G41+G43+G45+G47+G49+G51+G53+G55+G57+G59+G61</f>
        <v>28.11</v>
      </c>
      <c r="H36" s="104">
        <f>H37+H39+H41+H43+H45+H47+H49+H51+H53+H55+H57+H59+H61</f>
        <v>28.11</v>
      </c>
      <c r="I36" s="104">
        <f>I37+I39+I41+I43+I45+I47+I49+I51+I53+I55+I57+I59+I61</f>
        <v>0</v>
      </c>
      <c r="J36" s="104">
        <f>J37+J39+J41+J43+J45+J47+J49+J51+J53+J55+J57+J59+J61</f>
        <v>0</v>
      </c>
      <c r="K36" s="104">
        <f>K37+K39+K41+K43+K45+K47+K49+K51+K53+K55+K57+K59+K61</f>
        <v>0</v>
      </c>
      <c r="L36" s="104">
        <f>L37+L39+L41+L43+L45+L47+L49+L51+L53+L55+L57+L59+L61</f>
        <v>0</v>
      </c>
      <c r="M36" s="104">
        <f>M37+M39+M41+M43+M45+M47+M49+M51+M53+M55+M57+M59+M61</f>
        <v>0</v>
      </c>
      <c r="N36" s="104">
        <f>N37+N39+N41+N43+N45+N47+N49+N51+N53+N55+N57+N59+N61</f>
        <v>0</v>
      </c>
      <c r="O36" s="104">
        <f>O37+O39+O41+O43+O45+O47+O49+O51+O53+O55+O57+O59+O61</f>
        <v>0</v>
      </c>
      <c r="P36" s="104">
        <f>P37+P39+P41+P43+P45+P47+P49+P51+P53+P55+P57+P59+P61</f>
        <v>0</v>
      </c>
      <c r="Q36" s="104">
        <f>Q37+Q39+Q41+Q43+Q45+Q47+Q49+Q51+Q53+Q55+Q57+Q59+Q61</f>
        <v>0</v>
      </c>
    </row>
    <row r="37" ht="23.25" customHeight="1" spans="1:17">
      <c r="A37" s="100"/>
      <c r="B37" s="100"/>
      <c r="C37" s="101" t="s">
        <v>218</v>
      </c>
      <c r="D37" s="102"/>
      <c r="E37" s="102"/>
      <c r="F37" s="103"/>
      <c r="G37" s="104">
        <f t="shared" ref="G37:Q37" si="15">G38</f>
        <v>12.39</v>
      </c>
      <c r="H37" s="104">
        <f>H38</f>
        <v>12.39</v>
      </c>
      <c r="I37" s="104">
        <f>I38</f>
        <v>0</v>
      </c>
      <c r="J37" s="104">
        <f>J38</f>
        <v>0</v>
      </c>
      <c r="K37" s="104">
        <f>K38</f>
        <v>0</v>
      </c>
      <c r="L37" s="104">
        <f>L38</f>
        <v>0</v>
      </c>
      <c r="M37" s="104">
        <f>M38</f>
        <v>0</v>
      </c>
      <c r="N37" s="104">
        <f>N38</f>
        <v>0</v>
      </c>
      <c r="O37" s="104">
        <f>O38</f>
        <v>0</v>
      </c>
      <c r="P37" s="104">
        <f>P38</f>
        <v>0</v>
      </c>
      <c r="Q37" s="104">
        <f>Q38</f>
        <v>0</v>
      </c>
    </row>
    <row r="38" ht="23.25" customHeight="1" spans="1:17">
      <c r="A38" s="100">
        <v>301</v>
      </c>
      <c r="B38" s="100">
        <v>30101</v>
      </c>
      <c r="C38" s="101" t="s">
        <v>185</v>
      </c>
      <c r="D38" s="102" t="s">
        <v>219</v>
      </c>
      <c r="E38" s="102" t="s">
        <v>79</v>
      </c>
      <c r="F38" s="103" t="s">
        <v>220</v>
      </c>
      <c r="G38" s="104">
        <v>12.39</v>
      </c>
      <c r="H38" s="104">
        <v>12.39</v>
      </c>
      <c r="I38" s="104">
        <v>0</v>
      </c>
      <c r="J38" s="104">
        <v>0</v>
      </c>
      <c r="K38" s="104">
        <v>0</v>
      </c>
      <c r="L38" s="104">
        <v>0</v>
      </c>
      <c r="M38" s="104">
        <v>0</v>
      </c>
      <c r="N38" s="104">
        <v>0</v>
      </c>
      <c r="O38" s="104">
        <v>0</v>
      </c>
      <c r="P38" s="104">
        <v>0</v>
      </c>
      <c r="Q38" s="104">
        <v>0</v>
      </c>
    </row>
    <row r="39" ht="23.25" customHeight="1" spans="1:17">
      <c r="A39" s="100"/>
      <c r="B39" s="100"/>
      <c r="C39" s="101" t="s">
        <v>221</v>
      </c>
      <c r="D39" s="102"/>
      <c r="E39" s="102"/>
      <c r="F39" s="103"/>
      <c r="G39" s="104">
        <f t="shared" ref="G39:Q39" si="16">G40</f>
        <v>3.19</v>
      </c>
      <c r="H39" s="104">
        <f>H40</f>
        <v>3.19</v>
      </c>
      <c r="I39" s="104">
        <f>I40</f>
        <v>0</v>
      </c>
      <c r="J39" s="104">
        <f>J40</f>
        <v>0</v>
      </c>
      <c r="K39" s="104">
        <f>K40</f>
        <v>0</v>
      </c>
      <c r="L39" s="104">
        <f>L40</f>
        <v>0</v>
      </c>
      <c r="M39" s="104">
        <f>M40</f>
        <v>0</v>
      </c>
      <c r="N39" s="104">
        <f>N40</f>
        <v>0</v>
      </c>
      <c r="O39" s="104">
        <f>O40</f>
        <v>0</v>
      </c>
      <c r="P39" s="104">
        <f>P40</f>
        <v>0</v>
      </c>
      <c r="Q39" s="104">
        <f>Q40</f>
        <v>0</v>
      </c>
    </row>
    <row r="40" ht="23.25" customHeight="1" spans="1:17">
      <c r="A40" s="100">
        <v>301</v>
      </c>
      <c r="B40" s="100">
        <v>30107</v>
      </c>
      <c r="C40" s="101" t="s">
        <v>222</v>
      </c>
      <c r="D40" s="102" t="s">
        <v>219</v>
      </c>
      <c r="E40" s="102" t="s">
        <v>79</v>
      </c>
      <c r="F40" s="103" t="s">
        <v>220</v>
      </c>
      <c r="G40" s="104">
        <v>3.19</v>
      </c>
      <c r="H40" s="104">
        <v>3.19</v>
      </c>
      <c r="I40" s="104">
        <v>0</v>
      </c>
      <c r="J40" s="104">
        <v>0</v>
      </c>
      <c r="K40" s="104">
        <v>0</v>
      </c>
      <c r="L40" s="104">
        <v>0</v>
      </c>
      <c r="M40" s="104">
        <v>0</v>
      </c>
      <c r="N40" s="104">
        <v>0</v>
      </c>
      <c r="O40" s="104">
        <v>0</v>
      </c>
      <c r="P40" s="104">
        <v>0</v>
      </c>
      <c r="Q40" s="104">
        <v>0</v>
      </c>
    </row>
    <row r="41" ht="23.25" customHeight="1" spans="1:17">
      <c r="A41" s="100"/>
      <c r="B41" s="100"/>
      <c r="C41" s="101" t="s">
        <v>223</v>
      </c>
      <c r="D41" s="102"/>
      <c r="E41" s="102"/>
      <c r="F41" s="103"/>
      <c r="G41" s="104">
        <f t="shared" ref="G41:Q41" si="17">G42</f>
        <v>1.35</v>
      </c>
      <c r="H41" s="104">
        <f>H42</f>
        <v>1.35</v>
      </c>
      <c r="I41" s="104">
        <f>I42</f>
        <v>0</v>
      </c>
      <c r="J41" s="104">
        <f>J42</f>
        <v>0</v>
      </c>
      <c r="K41" s="104">
        <f>K42</f>
        <v>0</v>
      </c>
      <c r="L41" s="104">
        <f>L42</f>
        <v>0</v>
      </c>
      <c r="M41" s="104">
        <f>M42</f>
        <v>0</v>
      </c>
      <c r="N41" s="104">
        <f>N42</f>
        <v>0</v>
      </c>
      <c r="O41" s="104">
        <f>O42</f>
        <v>0</v>
      </c>
      <c r="P41" s="104">
        <f>P42</f>
        <v>0</v>
      </c>
      <c r="Q41" s="104">
        <f>Q42</f>
        <v>0</v>
      </c>
    </row>
    <row r="42" ht="23.25" customHeight="1" spans="1:17">
      <c r="A42" s="100">
        <v>301</v>
      </c>
      <c r="B42" s="100">
        <v>30107</v>
      </c>
      <c r="C42" s="101" t="s">
        <v>222</v>
      </c>
      <c r="D42" s="102" t="s">
        <v>219</v>
      </c>
      <c r="E42" s="102" t="s">
        <v>79</v>
      </c>
      <c r="F42" s="103" t="s">
        <v>220</v>
      </c>
      <c r="G42" s="104">
        <v>1.35</v>
      </c>
      <c r="H42" s="104">
        <v>1.35</v>
      </c>
      <c r="I42" s="104">
        <v>0</v>
      </c>
      <c r="J42" s="104">
        <v>0</v>
      </c>
      <c r="K42" s="104">
        <v>0</v>
      </c>
      <c r="L42" s="104">
        <v>0</v>
      </c>
      <c r="M42" s="104">
        <v>0</v>
      </c>
      <c r="N42" s="104">
        <v>0</v>
      </c>
      <c r="O42" s="104">
        <v>0</v>
      </c>
      <c r="P42" s="104">
        <v>0</v>
      </c>
      <c r="Q42" s="104">
        <v>0</v>
      </c>
    </row>
    <row r="43" ht="23.25" customHeight="1" spans="1:17">
      <c r="A43" s="100"/>
      <c r="B43" s="100"/>
      <c r="C43" s="101" t="s">
        <v>189</v>
      </c>
      <c r="D43" s="102"/>
      <c r="E43" s="102"/>
      <c r="F43" s="103"/>
      <c r="G43" s="104">
        <f t="shared" ref="G43:Q43" si="18">G44</f>
        <v>1.03</v>
      </c>
      <c r="H43" s="104">
        <f>H44</f>
        <v>1.03</v>
      </c>
      <c r="I43" s="104">
        <f>I44</f>
        <v>0</v>
      </c>
      <c r="J43" s="104">
        <f>J44</f>
        <v>0</v>
      </c>
      <c r="K43" s="104">
        <f>K44</f>
        <v>0</v>
      </c>
      <c r="L43" s="104">
        <f>L44</f>
        <v>0</v>
      </c>
      <c r="M43" s="104">
        <f>M44</f>
        <v>0</v>
      </c>
      <c r="N43" s="104">
        <f>N44</f>
        <v>0</v>
      </c>
      <c r="O43" s="104">
        <f>O44</f>
        <v>0</v>
      </c>
      <c r="P43" s="104">
        <f>P44</f>
        <v>0</v>
      </c>
      <c r="Q43" s="104">
        <f>Q44</f>
        <v>0</v>
      </c>
    </row>
    <row r="44" ht="23.25" customHeight="1" spans="1:17">
      <c r="A44" s="100">
        <v>301</v>
      </c>
      <c r="B44" s="100">
        <v>30103</v>
      </c>
      <c r="C44" s="101" t="s">
        <v>190</v>
      </c>
      <c r="D44" s="102" t="s">
        <v>219</v>
      </c>
      <c r="E44" s="102" t="s">
        <v>79</v>
      </c>
      <c r="F44" s="103" t="s">
        <v>220</v>
      </c>
      <c r="G44" s="104">
        <v>1.03</v>
      </c>
      <c r="H44" s="104">
        <v>1.03</v>
      </c>
      <c r="I44" s="104">
        <v>0</v>
      </c>
      <c r="J44" s="104">
        <v>0</v>
      </c>
      <c r="K44" s="104">
        <v>0</v>
      </c>
      <c r="L44" s="104">
        <v>0</v>
      </c>
      <c r="M44" s="104">
        <v>0</v>
      </c>
      <c r="N44" s="104">
        <v>0</v>
      </c>
      <c r="O44" s="104">
        <v>0</v>
      </c>
      <c r="P44" s="104">
        <v>0</v>
      </c>
      <c r="Q44" s="104">
        <v>0</v>
      </c>
    </row>
    <row r="45" ht="23.25" customHeight="1" spans="1:17">
      <c r="A45" s="100"/>
      <c r="B45" s="100"/>
      <c r="C45" s="101" t="s">
        <v>191</v>
      </c>
      <c r="D45" s="102"/>
      <c r="E45" s="102"/>
      <c r="F45" s="103"/>
      <c r="G45" s="104">
        <f t="shared" ref="G45:Q45" si="19">G46</f>
        <v>2.88</v>
      </c>
      <c r="H45" s="104">
        <f>H46</f>
        <v>2.88</v>
      </c>
      <c r="I45" s="104">
        <f>I46</f>
        <v>0</v>
      </c>
      <c r="J45" s="104">
        <f>J46</f>
        <v>0</v>
      </c>
      <c r="K45" s="104">
        <f>K46</f>
        <v>0</v>
      </c>
      <c r="L45" s="104">
        <f>L46</f>
        <v>0</v>
      </c>
      <c r="M45" s="104">
        <f>M46</f>
        <v>0</v>
      </c>
      <c r="N45" s="104">
        <f>N46</f>
        <v>0</v>
      </c>
      <c r="O45" s="104">
        <f>O46</f>
        <v>0</v>
      </c>
      <c r="P45" s="104">
        <f>P46</f>
        <v>0</v>
      </c>
      <c r="Q45" s="104">
        <f>Q46</f>
        <v>0</v>
      </c>
    </row>
    <row r="46" ht="23.25" customHeight="1" spans="1:17">
      <c r="A46" s="100">
        <v>301</v>
      </c>
      <c r="B46" s="100">
        <v>30102</v>
      </c>
      <c r="C46" s="101" t="s">
        <v>188</v>
      </c>
      <c r="D46" s="102" t="s">
        <v>219</v>
      </c>
      <c r="E46" s="102" t="s">
        <v>79</v>
      </c>
      <c r="F46" s="103" t="s">
        <v>220</v>
      </c>
      <c r="G46" s="104">
        <v>2.88</v>
      </c>
      <c r="H46" s="104">
        <v>2.88</v>
      </c>
      <c r="I46" s="104">
        <v>0</v>
      </c>
      <c r="J46" s="104">
        <v>0</v>
      </c>
      <c r="K46" s="104">
        <v>0</v>
      </c>
      <c r="L46" s="104">
        <v>0</v>
      </c>
      <c r="M46" s="104">
        <v>0</v>
      </c>
      <c r="N46" s="104">
        <v>0</v>
      </c>
      <c r="O46" s="104">
        <v>0</v>
      </c>
      <c r="P46" s="104">
        <v>0</v>
      </c>
      <c r="Q46" s="104">
        <v>0</v>
      </c>
    </row>
    <row r="47" ht="23.25" customHeight="1" spans="1:17">
      <c r="A47" s="100"/>
      <c r="B47" s="100"/>
      <c r="C47" s="101" t="s">
        <v>192</v>
      </c>
      <c r="D47" s="102"/>
      <c r="E47" s="102"/>
      <c r="F47" s="103"/>
      <c r="G47" s="104">
        <f t="shared" ref="G47:Q47" si="20">G48</f>
        <v>1.29</v>
      </c>
      <c r="H47" s="104">
        <f>H48</f>
        <v>1.29</v>
      </c>
      <c r="I47" s="104">
        <f>I48</f>
        <v>0</v>
      </c>
      <c r="J47" s="104">
        <f>J48</f>
        <v>0</v>
      </c>
      <c r="K47" s="104">
        <f>K48</f>
        <v>0</v>
      </c>
      <c r="L47" s="104">
        <f>L48</f>
        <v>0</v>
      </c>
      <c r="M47" s="104">
        <f>M48</f>
        <v>0</v>
      </c>
      <c r="N47" s="104">
        <f>N48</f>
        <v>0</v>
      </c>
      <c r="O47" s="104">
        <f>O48</f>
        <v>0</v>
      </c>
      <c r="P47" s="104">
        <f>P48</f>
        <v>0</v>
      </c>
      <c r="Q47" s="104">
        <f>Q48</f>
        <v>0</v>
      </c>
    </row>
    <row r="48" ht="23.25" customHeight="1" spans="1:17">
      <c r="A48" s="100">
        <v>301</v>
      </c>
      <c r="B48" s="100">
        <v>30110</v>
      </c>
      <c r="C48" s="101" t="s">
        <v>193</v>
      </c>
      <c r="D48" s="102" t="s">
        <v>219</v>
      </c>
      <c r="E48" s="102" t="s">
        <v>79</v>
      </c>
      <c r="F48" s="103" t="s">
        <v>220</v>
      </c>
      <c r="G48" s="104">
        <v>1.29</v>
      </c>
      <c r="H48" s="104">
        <v>1.29</v>
      </c>
      <c r="I48" s="104">
        <v>0</v>
      </c>
      <c r="J48" s="104">
        <v>0</v>
      </c>
      <c r="K48" s="104">
        <v>0</v>
      </c>
      <c r="L48" s="104">
        <v>0</v>
      </c>
      <c r="M48" s="104">
        <v>0</v>
      </c>
      <c r="N48" s="104">
        <v>0</v>
      </c>
      <c r="O48" s="104">
        <v>0</v>
      </c>
      <c r="P48" s="104">
        <v>0</v>
      </c>
      <c r="Q48" s="104">
        <v>0</v>
      </c>
    </row>
    <row r="49" ht="23.25" customHeight="1" spans="1:17">
      <c r="A49" s="100"/>
      <c r="B49" s="100"/>
      <c r="C49" s="101" t="s">
        <v>195</v>
      </c>
      <c r="D49" s="102"/>
      <c r="E49" s="102"/>
      <c r="F49" s="103"/>
      <c r="G49" s="104">
        <f t="shared" ref="G49:Q49" si="21">G50</f>
        <v>2.91</v>
      </c>
      <c r="H49" s="104">
        <f>H50</f>
        <v>2.91</v>
      </c>
      <c r="I49" s="104">
        <f>I50</f>
        <v>0</v>
      </c>
      <c r="J49" s="104">
        <f>J50</f>
        <v>0</v>
      </c>
      <c r="K49" s="104">
        <f>K50</f>
        <v>0</v>
      </c>
      <c r="L49" s="104">
        <f>L50</f>
        <v>0</v>
      </c>
      <c r="M49" s="104">
        <f>M50</f>
        <v>0</v>
      </c>
      <c r="N49" s="104">
        <f>N50</f>
        <v>0</v>
      </c>
      <c r="O49" s="104">
        <f>O50</f>
        <v>0</v>
      </c>
      <c r="P49" s="104">
        <f>P50</f>
        <v>0</v>
      </c>
      <c r="Q49" s="104">
        <f>Q50</f>
        <v>0</v>
      </c>
    </row>
    <row r="50" ht="23.25" customHeight="1" spans="1:17">
      <c r="A50" s="100">
        <v>301</v>
      </c>
      <c r="B50" s="100">
        <v>30108</v>
      </c>
      <c r="C50" s="101" t="s">
        <v>196</v>
      </c>
      <c r="D50" s="102" t="s">
        <v>219</v>
      </c>
      <c r="E50" s="102" t="s">
        <v>79</v>
      </c>
      <c r="F50" s="103" t="s">
        <v>220</v>
      </c>
      <c r="G50" s="104">
        <v>2.91</v>
      </c>
      <c r="H50" s="104">
        <v>2.91</v>
      </c>
      <c r="I50" s="104">
        <v>0</v>
      </c>
      <c r="J50" s="104">
        <v>0</v>
      </c>
      <c r="K50" s="104">
        <v>0</v>
      </c>
      <c r="L50" s="104">
        <v>0</v>
      </c>
      <c r="M50" s="104">
        <v>0</v>
      </c>
      <c r="N50" s="104">
        <v>0</v>
      </c>
      <c r="O50" s="104">
        <v>0</v>
      </c>
      <c r="P50" s="104">
        <v>0</v>
      </c>
      <c r="Q50" s="104">
        <v>0</v>
      </c>
    </row>
    <row r="51" ht="23.25" customHeight="1" spans="1:17">
      <c r="A51" s="100"/>
      <c r="B51" s="100"/>
      <c r="C51" s="101" t="s">
        <v>197</v>
      </c>
      <c r="D51" s="102"/>
      <c r="E51" s="102"/>
      <c r="F51" s="103"/>
      <c r="G51" s="104">
        <f t="shared" ref="G51:Q51" si="22">G52</f>
        <v>0.04</v>
      </c>
      <c r="H51" s="104">
        <f>H52</f>
        <v>0.04</v>
      </c>
      <c r="I51" s="104">
        <f>I52</f>
        <v>0</v>
      </c>
      <c r="J51" s="104">
        <f>J52</f>
        <v>0</v>
      </c>
      <c r="K51" s="104">
        <f>K52</f>
        <v>0</v>
      </c>
      <c r="L51" s="104">
        <f>L52</f>
        <v>0</v>
      </c>
      <c r="M51" s="104">
        <f>M52</f>
        <v>0</v>
      </c>
      <c r="N51" s="104">
        <f>N52</f>
        <v>0</v>
      </c>
      <c r="O51" s="104">
        <f>O52</f>
        <v>0</v>
      </c>
      <c r="P51" s="104">
        <f>P52</f>
        <v>0</v>
      </c>
      <c r="Q51" s="104">
        <f>Q52</f>
        <v>0</v>
      </c>
    </row>
    <row r="52" ht="23.25" customHeight="1" spans="1:17">
      <c r="A52" s="100">
        <v>301</v>
      </c>
      <c r="B52" s="100">
        <v>30112</v>
      </c>
      <c r="C52" s="101" t="s">
        <v>198</v>
      </c>
      <c r="D52" s="102" t="s">
        <v>219</v>
      </c>
      <c r="E52" s="102" t="s">
        <v>79</v>
      </c>
      <c r="F52" s="103" t="s">
        <v>220</v>
      </c>
      <c r="G52" s="104">
        <v>0.04</v>
      </c>
      <c r="H52" s="104">
        <v>0.04</v>
      </c>
      <c r="I52" s="104">
        <v>0</v>
      </c>
      <c r="J52" s="104">
        <v>0</v>
      </c>
      <c r="K52" s="104">
        <v>0</v>
      </c>
      <c r="L52" s="104">
        <v>0</v>
      </c>
      <c r="M52" s="104">
        <v>0</v>
      </c>
      <c r="N52" s="104">
        <v>0</v>
      </c>
      <c r="O52" s="104">
        <v>0</v>
      </c>
      <c r="P52" s="104">
        <v>0</v>
      </c>
      <c r="Q52" s="104">
        <v>0</v>
      </c>
    </row>
    <row r="53" ht="23.25" customHeight="1" spans="1:17">
      <c r="A53" s="100"/>
      <c r="B53" s="100"/>
      <c r="C53" s="101" t="s">
        <v>199</v>
      </c>
      <c r="D53" s="102"/>
      <c r="E53" s="102"/>
      <c r="F53" s="103"/>
      <c r="G53" s="104">
        <f t="shared" ref="G53:Q53" si="23">G54</f>
        <v>0.09</v>
      </c>
      <c r="H53" s="104">
        <f>H54</f>
        <v>0.09</v>
      </c>
      <c r="I53" s="104">
        <f>I54</f>
        <v>0</v>
      </c>
      <c r="J53" s="104">
        <f>J54</f>
        <v>0</v>
      </c>
      <c r="K53" s="104">
        <f>K54</f>
        <v>0</v>
      </c>
      <c r="L53" s="104">
        <f>L54</f>
        <v>0</v>
      </c>
      <c r="M53" s="104">
        <f>M54</f>
        <v>0</v>
      </c>
      <c r="N53" s="104">
        <f>N54</f>
        <v>0</v>
      </c>
      <c r="O53" s="104">
        <f>O54</f>
        <v>0</v>
      </c>
      <c r="P53" s="104">
        <f>P54</f>
        <v>0</v>
      </c>
      <c r="Q53" s="104">
        <f>Q54</f>
        <v>0</v>
      </c>
    </row>
    <row r="54" ht="23.25" customHeight="1" spans="1:17">
      <c r="A54" s="100">
        <v>301</v>
      </c>
      <c r="B54" s="100">
        <v>30112</v>
      </c>
      <c r="C54" s="101" t="s">
        <v>198</v>
      </c>
      <c r="D54" s="102" t="s">
        <v>219</v>
      </c>
      <c r="E54" s="102" t="s">
        <v>79</v>
      </c>
      <c r="F54" s="103" t="s">
        <v>220</v>
      </c>
      <c r="G54" s="104">
        <v>0.09</v>
      </c>
      <c r="H54" s="104">
        <v>0.09</v>
      </c>
      <c r="I54" s="104">
        <v>0</v>
      </c>
      <c r="J54" s="104">
        <v>0</v>
      </c>
      <c r="K54" s="104">
        <v>0</v>
      </c>
      <c r="L54" s="104">
        <v>0</v>
      </c>
      <c r="M54" s="104">
        <v>0</v>
      </c>
      <c r="N54" s="104">
        <v>0</v>
      </c>
      <c r="O54" s="104">
        <v>0</v>
      </c>
      <c r="P54" s="104">
        <v>0</v>
      </c>
      <c r="Q54" s="104">
        <v>0</v>
      </c>
    </row>
    <row r="55" ht="23.25" customHeight="1" spans="1:17">
      <c r="A55" s="100"/>
      <c r="B55" s="100"/>
      <c r="C55" s="101" t="s">
        <v>224</v>
      </c>
      <c r="D55" s="102"/>
      <c r="E55" s="102"/>
      <c r="F55" s="103"/>
      <c r="G55" s="104">
        <f t="shared" ref="G55:Q55" si="24">G56</f>
        <v>0.2</v>
      </c>
      <c r="H55" s="104">
        <f>H56</f>
        <v>0.2</v>
      </c>
      <c r="I55" s="104">
        <f>I56</f>
        <v>0</v>
      </c>
      <c r="J55" s="104">
        <f>J56</f>
        <v>0</v>
      </c>
      <c r="K55" s="104">
        <f>K56</f>
        <v>0</v>
      </c>
      <c r="L55" s="104">
        <f>L56</f>
        <v>0</v>
      </c>
      <c r="M55" s="104">
        <f>M56</f>
        <v>0</v>
      </c>
      <c r="N55" s="104">
        <f>N56</f>
        <v>0</v>
      </c>
      <c r="O55" s="104">
        <f>O56</f>
        <v>0</v>
      </c>
      <c r="P55" s="104">
        <f>P56</f>
        <v>0</v>
      </c>
      <c r="Q55" s="104">
        <f>Q56</f>
        <v>0</v>
      </c>
    </row>
    <row r="56" ht="23.25" customHeight="1" spans="1:17">
      <c r="A56" s="100">
        <v>301</v>
      </c>
      <c r="B56" s="100">
        <v>30102</v>
      </c>
      <c r="C56" s="101" t="s">
        <v>188</v>
      </c>
      <c r="D56" s="102" t="s">
        <v>219</v>
      </c>
      <c r="E56" s="102" t="s">
        <v>79</v>
      </c>
      <c r="F56" s="103" t="s">
        <v>220</v>
      </c>
      <c r="G56" s="104">
        <v>0.2</v>
      </c>
      <c r="H56" s="104">
        <v>0.2</v>
      </c>
      <c r="I56" s="104">
        <v>0</v>
      </c>
      <c r="J56" s="104">
        <v>0</v>
      </c>
      <c r="K56" s="104">
        <v>0</v>
      </c>
      <c r="L56" s="104">
        <v>0</v>
      </c>
      <c r="M56" s="104">
        <v>0</v>
      </c>
      <c r="N56" s="104">
        <v>0</v>
      </c>
      <c r="O56" s="104">
        <v>0</v>
      </c>
      <c r="P56" s="104">
        <v>0</v>
      </c>
      <c r="Q56" s="104">
        <v>0</v>
      </c>
    </row>
    <row r="57" ht="23.25" customHeight="1" spans="1:17">
      <c r="A57" s="100"/>
      <c r="B57" s="100"/>
      <c r="C57" s="101" t="s">
        <v>200</v>
      </c>
      <c r="D57" s="102"/>
      <c r="E57" s="102"/>
      <c r="F57" s="103"/>
      <c r="G57" s="104">
        <f t="shared" ref="G57:Q57" si="25">G58</f>
        <v>0.2</v>
      </c>
      <c r="H57" s="104">
        <f>H58</f>
        <v>0.2</v>
      </c>
      <c r="I57" s="104">
        <f>I58</f>
        <v>0</v>
      </c>
      <c r="J57" s="104">
        <f>J58</f>
        <v>0</v>
      </c>
      <c r="K57" s="104">
        <f>K58</f>
        <v>0</v>
      </c>
      <c r="L57" s="104">
        <f>L58</f>
        <v>0</v>
      </c>
      <c r="M57" s="104">
        <f>M58</f>
        <v>0</v>
      </c>
      <c r="N57" s="104">
        <f>N58</f>
        <v>0</v>
      </c>
      <c r="O57" s="104">
        <f>O58</f>
        <v>0</v>
      </c>
      <c r="P57" s="104">
        <f>P58</f>
        <v>0</v>
      </c>
      <c r="Q57" s="104">
        <f>Q58</f>
        <v>0</v>
      </c>
    </row>
    <row r="58" ht="23.25" customHeight="1" spans="1:17">
      <c r="A58" s="100">
        <v>301</v>
      </c>
      <c r="B58" s="100">
        <v>30102</v>
      </c>
      <c r="C58" s="101" t="s">
        <v>188</v>
      </c>
      <c r="D58" s="102" t="s">
        <v>219</v>
      </c>
      <c r="E58" s="102" t="s">
        <v>79</v>
      </c>
      <c r="F58" s="103" t="s">
        <v>220</v>
      </c>
      <c r="G58" s="104">
        <v>0.2</v>
      </c>
      <c r="H58" s="104">
        <v>0.2</v>
      </c>
      <c r="I58" s="104">
        <v>0</v>
      </c>
      <c r="J58" s="104">
        <v>0</v>
      </c>
      <c r="K58" s="104">
        <v>0</v>
      </c>
      <c r="L58" s="104">
        <v>0</v>
      </c>
      <c r="M58" s="104">
        <v>0</v>
      </c>
      <c r="N58" s="104">
        <v>0</v>
      </c>
      <c r="O58" s="104">
        <v>0</v>
      </c>
      <c r="P58" s="104">
        <v>0</v>
      </c>
      <c r="Q58" s="104">
        <v>0</v>
      </c>
    </row>
    <row r="59" ht="23.25" customHeight="1" spans="1:17">
      <c r="A59" s="100"/>
      <c r="B59" s="100"/>
      <c r="C59" s="101" t="s">
        <v>201</v>
      </c>
      <c r="D59" s="102"/>
      <c r="E59" s="102"/>
      <c r="F59" s="103"/>
      <c r="G59" s="104">
        <f t="shared" ref="G59:Q59" si="26">G60</f>
        <v>1.42</v>
      </c>
      <c r="H59" s="104">
        <f>H60</f>
        <v>1.42</v>
      </c>
      <c r="I59" s="104">
        <f>I60</f>
        <v>0</v>
      </c>
      <c r="J59" s="104">
        <f>J60</f>
        <v>0</v>
      </c>
      <c r="K59" s="104">
        <f>K60</f>
        <v>0</v>
      </c>
      <c r="L59" s="104">
        <f>L60</f>
        <v>0</v>
      </c>
      <c r="M59" s="104">
        <f>M60</f>
        <v>0</v>
      </c>
      <c r="N59" s="104">
        <f>N60</f>
        <v>0</v>
      </c>
      <c r="O59" s="104">
        <f>O60</f>
        <v>0</v>
      </c>
      <c r="P59" s="104">
        <f>P60</f>
        <v>0</v>
      </c>
      <c r="Q59" s="104">
        <f>Q60</f>
        <v>0</v>
      </c>
    </row>
    <row r="60" ht="23.25" customHeight="1" spans="1:17">
      <c r="A60" s="100">
        <v>301</v>
      </c>
      <c r="B60" s="100">
        <v>30103</v>
      </c>
      <c r="C60" s="101" t="s">
        <v>190</v>
      </c>
      <c r="D60" s="102" t="s">
        <v>219</v>
      </c>
      <c r="E60" s="102" t="s">
        <v>79</v>
      </c>
      <c r="F60" s="103" t="s">
        <v>220</v>
      </c>
      <c r="G60" s="104">
        <v>1.42</v>
      </c>
      <c r="H60" s="104">
        <v>1.42</v>
      </c>
      <c r="I60" s="104">
        <v>0</v>
      </c>
      <c r="J60" s="104">
        <v>0</v>
      </c>
      <c r="K60" s="104">
        <v>0</v>
      </c>
      <c r="L60" s="104">
        <v>0</v>
      </c>
      <c r="M60" s="104">
        <v>0</v>
      </c>
      <c r="N60" s="104">
        <v>0</v>
      </c>
      <c r="O60" s="104">
        <v>0</v>
      </c>
      <c r="P60" s="104">
        <v>0</v>
      </c>
      <c r="Q60" s="104">
        <v>0</v>
      </c>
    </row>
    <row r="61" ht="23.25" customHeight="1" spans="1:17">
      <c r="A61" s="100"/>
      <c r="B61" s="100"/>
      <c r="C61" s="101" t="s">
        <v>206</v>
      </c>
      <c r="D61" s="102"/>
      <c r="E61" s="102"/>
      <c r="F61" s="103"/>
      <c r="G61" s="104">
        <f t="shared" ref="G61:Q61" si="27">G62</f>
        <v>1.12</v>
      </c>
      <c r="H61" s="104">
        <f>H62</f>
        <v>1.12</v>
      </c>
      <c r="I61" s="104">
        <f>I62</f>
        <v>0</v>
      </c>
      <c r="J61" s="104">
        <f>J62</f>
        <v>0</v>
      </c>
      <c r="K61" s="104">
        <f>K62</f>
        <v>0</v>
      </c>
      <c r="L61" s="104">
        <f>L62</f>
        <v>0</v>
      </c>
      <c r="M61" s="104">
        <f>M62</f>
        <v>0</v>
      </c>
      <c r="N61" s="104">
        <f>N62</f>
        <v>0</v>
      </c>
      <c r="O61" s="104">
        <f>O62</f>
        <v>0</v>
      </c>
      <c r="P61" s="104">
        <f>P62</f>
        <v>0</v>
      </c>
      <c r="Q61" s="104">
        <f>Q62</f>
        <v>0</v>
      </c>
    </row>
    <row r="62" ht="23.25" customHeight="1" spans="1:17">
      <c r="A62" s="100">
        <v>302</v>
      </c>
      <c r="B62" s="100">
        <v>30201</v>
      </c>
      <c r="C62" s="101" t="s">
        <v>207</v>
      </c>
      <c r="D62" s="102" t="s">
        <v>219</v>
      </c>
      <c r="E62" s="102" t="s">
        <v>71</v>
      </c>
      <c r="F62" s="103" t="s">
        <v>225</v>
      </c>
      <c r="G62" s="104">
        <v>1.12</v>
      </c>
      <c r="H62" s="104">
        <v>1.12</v>
      </c>
      <c r="I62" s="104">
        <v>0</v>
      </c>
      <c r="J62" s="104">
        <v>0</v>
      </c>
      <c r="K62" s="104">
        <v>0</v>
      </c>
      <c r="L62" s="104">
        <v>0</v>
      </c>
      <c r="M62" s="104">
        <v>0</v>
      </c>
      <c r="N62" s="104">
        <v>0</v>
      </c>
      <c r="O62" s="104">
        <v>0</v>
      </c>
      <c r="P62" s="104">
        <v>0</v>
      </c>
      <c r="Q62" s="104">
        <v>0</v>
      </c>
    </row>
  </sheetData>
  <mergeCells count="9">
    <mergeCell ref="A4:A5"/>
    <mergeCell ref="B4:B5"/>
    <mergeCell ref="C4:C5"/>
    <mergeCell ref="D4:D5"/>
    <mergeCell ref="E4:E5"/>
    <mergeCell ref="F4:F5"/>
    <mergeCell ref="G4:G5"/>
    <mergeCell ref="P4:P5"/>
    <mergeCell ref="Q4:Q5"/>
  </mergeCells>
  <printOptions horizontalCentered="1"/>
  <pageMargins left="0.55" right="0.55" top="0.786805555555556" bottom="0.786805555555556" header="0.511805555555556" footer="0.511805555555556"/>
  <pageSetup paperSize="9" scale="74" fitToHeight="99" orientation="landscape" horizontalDpi="2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C21"/>
  <sheetViews>
    <sheetView showGridLines="0" showZeros="0" workbookViewId="0">
      <selection activeCell="A1" sqref="A1:B1"/>
    </sheetView>
  </sheetViews>
  <sheetFormatPr defaultColWidth="6.875" defaultRowHeight="18.75" customHeight="1" outlineLevelCol="2"/>
  <cols>
    <col min="1" max="1" width="35.875" style="83" customWidth="1"/>
    <col min="2" max="2" width="43.625" style="83" customWidth="1"/>
    <col min="3" max="3" width="25.75" style="83" customWidth="1"/>
    <col min="4" max="251" width="6.875" style="83" customWidth="1"/>
    <col min="252" max="16384" width="6.875" style="83"/>
  </cols>
  <sheetData>
    <row r="1" ht="42" customHeight="1" spans="1:3">
      <c r="A1" s="84" t="s">
        <v>226</v>
      </c>
      <c r="B1" s="84"/>
      <c r="C1"/>
    </row>
    <row r="2" s="81" customFormat="1" customHeight="1" spans="1:3">
      <c r="A2" s="20" t="s">
        <v>1</v>
      </c>
      <c r="B2" s="85" t="s">
        <v>2</v>
      </c>
      <c r="C2"/>
    </row>
    <row r="3" s="81" customFormat="1" ht="30" customHeight="1" spans="1:3">
      <c r="A3" s="86" t="s">
        <v>227</v>
      </c>
      <c r="B3" s="87" t="s">
        <v>228</v>
      </c>
      <c r="C3"/>
    </row>
    <row r="4" s="82" customFormat="1" ht="30" customHeight="1" spans="1:3">
      <c r="A4" s="88" t="s">
        <v>229</v>
      </c>
      <c r="B4" s="89">
        <v>60.1</v>
      </c>
      <c r="C4" s="1"/>
    </row>
    <row r="5" s="82" customFormat="1" ht="30" customHeight="1" spans="1:3">
      <c r="A5" s="90" t="s">
        <v>230</v>
      </c>
      <c r="B5" s="89">
        <v>60</v>
      </c>
      <c r="C5" s="1"/>
    </row>
    <row r="6" s="82" customFormat="1" ht="30" customHeight="1" spans="1:3">
      <c r="A6" s="90" t="s">
        <v>231</v>
      </c>
      <c r="B6" s="89">
        <v>0.1</v>
      </c>
      <c r="C6" s="1"/>
    </row>
    <row r="7" s="82" customFormat="1" ht="30" customHeight="1" spans="1:3">
      <c r="A7" s="90" t="s">
        <v>232</v>
      </c>
      <c r="B7" s="89">
        <v>0</v>
      </c>
      <c r="C7" s="1"/>
    </row>
    <row r="8" s="82" customFormat="1" ht="30" customHeight="1" spans="1:3">
      <c r="A8" s="90" t="s">
        <v>233</v>
      </c>
      <c r="B8" s="89">
        <v>0</v>
      </c>
      <c r="C8" s="1"/>
    </row>
    <row r="9" s="82" customFormat="1" ht="30" customHeight="1" spans="1:3">
      <c r="A9" s="90" t="s">
        <v>234</v>
      </c>
      <c r="B9" s="89">
        <v>0</v>
      </c>
      <c r="C9" s="1"/>
    </row>
    <row r="10" s="81" customFormat="1" ht="30.75" customHeight="1" spans="1:3">
      <c r="A10"/>
      <c r="B10"/>
      <c r="C10"/>
    </row>
    <row r="11" s="81" customFormat="1" ht="99.75" customHeight="1" spans="1:3">
      <c r="A11" s="91" t="s">
        <v>235</v>
      </c>
      <c r="B11" s="91"/>
      <c r="C11"/>
    </row>
    <row r="12" s="81" customFormat="1" ht="21.95" customHeight="1" spans="1:3">
      <c r="A12"/>
      <c r="B12"/>
      <c r="C12"/>
    </row>
    <row r="13" s="81" customFormat="1" ht="21.95" customHeight="1" spans="1:3">
      <c r="A13"/>
      <c r="B13"/>
      <c r="C13"/>
    </row>
    <row r="14" s="81" customFormat="1" ht="21.95" customHeight="1" spans="1:3">
      <c r="A14"/>
      <c r="B14"/>
      <c r="C14"/>
    </row>
    <row r="15" s="81" customFormat="1" ht="21.95" customHeight="1" spans="1:3">
      <c r="A15"/>
      <c r="B15"/>
      <c r="C15"/>
    </row>
    <row r="16" s="81" customFormat="1" ht="21.95" customHeight="1" spans="1:3">
      <c r="A16"/>
      <c r="B16"/>
      <c r="C16"/>
    </row>
    <row r="17" s="81" customFormat="1" ht="21.95" customHeight="1" spans="1:3">
      <c r="A17"/>
      <c r="B17"/>
      <c r="C17"/>
    </row>
    <row r="18" s="81" customFormat="1" ht="21.95" customHeight="1" spans="1:3">
      <c r="A18"/>
      <c r="B18"/>
      <c r="C18"/>
    </row>
    <row r="19" s="81" customFormat="1" ht="21.95" customHeight="1" spans="1:3">
      <c r="A19"/>
      <c r="B19"/>
      <c r="C19"/>
    </row>
    <row r="20" s="81" customFormat="1" ht="21.95" customHeight="1" spans="1:3">
      <c r="A20"/>
      <c r="B20"/>
      <c r="C20"/>
    </row>
    <row r="21" s="81" customFormat="1" ht="21.95" customHeight="1" spans="1:3">
      <c r="A21"/>
      <c r="B21"/>
      <c r="C21"/>
    </row>
  </sheetData>
  <mergeCells count="2">
    <mergeCell ref="A1:B1"/>
    <mergeCell ref="A11:B11"/>
  </mergeCells>
  <pageMargins left="0.747916666666667" right="0.747916666666667" top="0.984027777777778" bottom="0.984027777777778" header="0.511805555555556" footer="0.511805555555556"/>
  <pageSetup paperSize="9" orientation="portrait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K31"/>
  <sheetViews>
    <sheetView showGridLines="0" showZeros="0" workbookViewId="0">
      <selection activeCell="A1" sqref="A1:K1"/>
    </sheetView>
  </sheetViews>
  <sheetFormatPr defaultColWidth="9" defaultRowHeight="11.25"/>
  <cols>
    <col min="1" max="1" width="5.125" style="55" customWidth="1"/>
    <col min="2" max="2" width="5" style="55" customWidth="1"/>
    <col min="3" max="3" width="4.875" style="55" customWidth="1"/>
    <col min="4" max="4" width="41.5" style="55" customWidth="1"/>
    <col min="5" max="6" width="12.625" style="55" customWidth="1"/>
    <col min="7" max="7" width="12.5" style="55" customWidth="1"/>
    <col min="8" max="8" width="12.125" style="55" customWidth="1"/>
    <col min="9" max="10" width="12.625" style="55" customWidth="1"/>
    <col min="11" max="11" width="12.375" style="55" customWidth="1"/>
    <col min="12" max="16384" width="9" style="55"/>
  </cols>
  <sheetData>
    <row r="1" ht="42" customHeight="1" spans="1:11">
      <c r="A1" s="56" t="s">
        <v>236</v>
      </c>
      <c r="B1" s="56"/>
      <c r="C1" s="56"/>
      <c r="D1" s="56"/>
      <c r="E1" s="56"/>
      <c r="F1" s="56"/>
      <c r="G1" s="56"/>
      <c r="H1" s="56"/>
      <c r="I1" s="56"/>
      <c r="J1" s="56"/>
      <c r="K1" s="56"/>
    </row>
    <row r="2" ht="18.75" customHeight="1" spans="1:11">
      <c r="A2" s="57" t="s">
        <v>1</v>
      </c>
      <c r="B2" s="58"/>
      <c r="C2" s="58"/>
      <c r="D2" s="58"/>
      <c r="E2" s="59"/>
      <c r="F2" s="60"/>
      <c r="G2" s="60"/>
      <c r="H2" s="60"/>
      <c r="I2" s="60"/>
      <c r="J2" s="60"/>
      <c r="K2" s="32" t="s">
        <v>2</v>
      </c>
    </row>
    <row r="3" s="52" customFormat="1" ht="16.5" customHeight="1" spans="1:11">
      <c r="A3" s="61" t="s">
        <v>118</v>
      </c>
      <c r="B3" s="62"/>
      <c r="C3" s="63"/>
      <c r="D3" s="64" t="s">
        <v>119</v>
      </c>
      <c r="E3" s="65" t="s">
        <v>120</v>
      </c>
      <c r="F3" s="65"/>
      <c r="G3" s="65"/>
      <c r="H3" s="65"/>
      <c r="I3" s="65"/>
      <c r="J3" s="65"/>
      <c r="K3" s="65"/>
    </row>
    <row r="4" s="52" customFormat="1" ht="14.25" customHeight="1" spans="1:11">
      <c r="A4" s="66" t="s">
        <v>53</v>
      </c>
      <c r="B4" s="67" t="s">
        <v>54</v>
      </c>
      <c r="C4" s="67" t="s">
        <v>55</v>
      </c>
      <c r="D4" s="68"/>
      <c r="E4" s="69" t="s">
        <v>7</v>
      </c>
      <c r="F4" s="70" t="s">
        <v>121</v>
      </c>
      <c r="G4" s="70"/>
      <c r="H4" s="70"/>
      <c r="I4" s="78" t="s">
        <v>122</v>
      </c>
      <c r="J4" s="79"/>
      <c r="K4" s="80"/>
    </row>
    <row r="5" s="52" customFormat="1" ht="23.25" customHeight="1" spans="1:11">
      <c r="A5" s="66"/>
      <c r="B5" s="67"/>
      <c r="C5" s="67"/>
      <c r="D5" s="71"/>
      <c r="E5" s="69"/>
      <c r="F5" s="69" t="s">
        <v>17</v>
      </c>
      <c r="G5" s="69" t="s">
        <v>123</v>
      </c>
      <c r="H5" s="69" t="s">
        <v>124</v>
      </c>
      <c r="I5" s="69" t="s">
        <v>17</v>
      </c>
      <c r="J5" s="69" t="s">
        <v>125</v>
      </c>
      <c r="K5" s="69" t="s">
        <v>126</v>
      </c>
    </row>
    <row r="6" s="52" customFormat="1" ht="20.1" customHeight="1" spans="1:11">
      <c r="A6" s="72" t="s">
        <v>65</v>
      </c>
      <c r="B6" s="67" t="s">
        <v>65</v>
      </c>
      <c r="C6" s="67" t="s">
        <v>65</v>
      </c>
      <c r="D6" s="67" t="s">
        <v>65</v>
      </c>
      <c r="E6" s="65">
        <v>2</v>
      </c>
      <c r="F6" s="65">
        <v>3</v>
      </c>
      <c r="G6" s="65">
        <v>4</v>
      </c>
      <c r="H6" s="65">
        <v>5</v>
      </c>
      <c r="I6" s="65">
        <v>6</v>
      </c>
      <c r="J6" s="65">
        <v>7</v>
      </c>
      <c r="K6" s="65">
        <v>8</v>
      </c>
    </row>
    <row r="7" s="53" customFormat="1" ht="20.1" customHeight="1" spans="1:11">
      <c r="A7" s="73"/>
      <c r="B7" s="74"/>
      <c r="C7" s="74"/>
      <c r="D7" s="74"/>
      <c r="E7" s="75"/>
      <c r="F7" s="75"/>
      <c r="G7" s="75"/>
      <c r="H7" s="75"/>
      <c r="I7" s="75"/>
      <c r="J7" s="75"/>
      <c r="K7" s="75"/>
    </row>
    <row r="8" s="54" customFormat="1" ht="14.25" customHeight="1" spans="1:11">
      <c r="A8" s="76"/>
      <c r="B8" s="76"/>
      <c r="C8" s="76"/>
      <c r="D8" s="76"/>
      <c r="E8" s="76"/>
      <c r="F8" s="76"/>
      <c r="G8" s="77"/>
      <c r="H8" s="77"/>
      <c r="I8" s="77"/>
      <c r="J8" s="77"/>
      <c r="K8" s="77"/>
    </row>
    <row r="9" s="54" customFormat="1" ht="14.25" customHeight="1" spans="1:11">
      <c r="A9"/>
      <c r="B9" s="76"/>
      <c r="C9" s="76"/>
      <c r="D9" s="76"/>
      <c r="E9" s="76"/>
      <c r="F9" s="76"/>
      <c r="G9" s="76"/>
      <c r="H9" s="77"/>
      <c r="I9" s="77"/>
      <c r="J9" s="77"/>
      <c r="K9" s="77"/>
    </row>
    <row r="10" s="54" customFormat="1" ht="14.25" customHeight="1" spans="1:11">
      <c r="A10" s="77"/>
      <c r="B10" s="77"/>
      <c r="C10" s="77"/>
      <c r="D10" s="77"/>
      <c r="E10" s="76"/>
      <c r="F10" s="76"/>
      <c r="G10" s="76"/>
      <c r="H10" s="77"/>
      <c r="I10" s="77"/>
      <c r="J10" s="77"/>
      <c r="K10" s="77"/>
    </row>
    <row r="11" s="54" customFormat="1" ht="14.25" customHeight="1" spans="1:11">
      <c r="A11" s="77"/>
      <c r="B11" s="77"/>
      <c r="C11" s="77"/>
      <c r="D11" s="77"/>
      <c r="E11" s="77"/>
      <c r="F11" s="76"/>
      <c r="G11" s="76"/>
      <c r="H11" s="77"/>
      <c r="I11" s="77"/>
      <c r="J11" s="77"/>
      <c r="K11" s="77"/>
    </row>
    <row r="12" s="54" customFormat="1" ht="14.25" customHeight="1" spans="1:11">
      <c r="A12" s="77"/>
      <c r="B12" s="77"/>
      <c r="C12" s="77"/>
      <c r="D12" s="77"/>
      <c r="E12" s="77"/>
      <c r="F12" s="77"/>
      <c r="G12" s="76"/>
      <c r="H12" s="77"/>
      <c r="I12" s="77"/>
      <c r="J12" s="77"/>
      <c r="K12" s="77"/>
    </row>
    <row r="13" s="54" customFormat="1" ht="14.25" customHeight="1"/>
    <row r="14" s="54" customFormat="1" ht="14.25" customHeight="1"/>
    <row r="15" s="54" customFormat="1" ht="14.25" customHeight="1"/>
    <row r="16" s="54" customFormat="1" ht="14.25" customHeight="1"/>
    <row r="17" s="54" customFormat="1" ht="14.25" customHeight="1" spans="1:11">
      <c r="A17"/>
      <c r="B17"/>
      <c r="C17"/>
      <c r="D17"/>
      <c r="E17"/>
      <c r="F17"/>
      <c r="G17"/>
      <c r="H17"/>
      <c r="I17"/>
      <c r="J17"/>
      <c r="K17"/>
    </row>
    <row r="18" s="54" customFormat="1" ht="14.25" customHeight="1" spans="1:11">
      <c r="A18"/>
      <c r="B18"/>
      <c r="C18"/>
      <c r="D18"/>
      <c r="E18"/>
      <c r="F18"/>
      <c r="G18"/>
      <c r="H18"/>
      <c r="I18"/>
      <c r="J18"/>
      <c r="K18"/>
    </row>
    <row r="19" s="54" customFormat="1" ht="14.25" customHeight="1" spans="1:11">
      <c r="A19"/>
      <c r="B19"/>
      <c r="C19"/>
      <c r="D19"/>
      <c r="E19"/>
      <c r="F19"/>
      <c r="G19"/>
      <c r="H19"/>
      <c r="I19"/>
      <c r="J19"/>
      <c r="K19"/>
    </row>
    <row r="20" s="54" customFormat="1" ht="14.25" customHeight="1" spans="1:11">
      <c r="A20"/>
      <c r="B20"/>
      <c r="C20"/>
      <c r="D20"/>
      <c r="E20"/>
      <c r="F20"/>
      <c r="G20"/>
      <c r="H20"/>
      <c r="I20"/>
      <c r="J20"/>
      <c r="K20"/>
    </row>
    <row r="21" s="54" customFormat="1" ht="14.25" customHeight="1" spans="1:11">
      <c r="A21"/>
      <c r="B21"/>
      <c r="C21"/>
      <c r="D21"/>
      <c r="E21"/>
      <c r="F21"/>
      <c r="G21"/>
      <c r="H21"/>
      <c r="I21"/>
      <c r="J21"/>
      <c r="K21"/>
    </row>
    <row r="22" s="54" customFormat="1" ht="14.25" customHeight="1" spans="1:11">
      <c r="A22"/>
      <c r="B22"/>
      <c r="C22"/>
      <c r="D22"/>
      <c r="E22"/>
      <c r="F22"/>
      <c r="G22"/>
      <c r="H22"/>
      <c r="I22"/>
      <c r="J22"/>
      <c r="K22"/>
    </row>
    <row r="23" s="54" customFormat="1" ht="14.25" customHeight="1" spans="1:11">
      <c r="A23"/>
      <c r="B23"/>
      <c r="C23"/>
      <c r="D23"/>
      <c r="E23"/>
      <c r="F23"/>
      <c r="G23"/>
      <c r="H23"/>
      <c r="I23"/>
      <c r="J23"/>
      <c r="K23"/>
    </row>
    <row r="24" s="54" customFormat="1" ht="14.25" customHeight="1" spans="1:11">
      <c r="A24"/>
      <c r="B24"/>
      <c r="C24"/>
      <c r="D24"/>
      <c r="E24"/>
      <c r="F24"/>
      <c r="G24"/>
      <c r="H24"/>
      <c r="I24"/>
      <c r="J24"/>
      <c r="K24"/>
    </row>
    <row r="25" s="54" customFormat="1" ht="14.25" customHeight="1" spans="1:11">
      <c r="A25"/>
      <c r="B25"/>
      <c r="C25"/>
      <c r="D25"/>
      <c r="E25"/>
      <c r="F25"/>
      <c r="G25"/>
      <c r="H25"/>
      <c r="I25"/>
      <c r="J25"/>
      <c r="K25"/>
    </row>
    <row r="26" s="54" customFormat="1" ht="14.25" customHeight="1" spans="1:11">
      <c r="A26"/>
      <c r="B26"/>
      <c r="C26"/>
      <c r="D26"/>
      <c r="E26"/>
      <c r="F26"/>
      <c r="G26"/>
      <c r="H26"/>
      <c r="I26"/>
      <c r="J26"/>
      <c r="K26"/>
    </row>
    <row r="27" s="54" customFormat="1" ht="14.25" customHeight="1" spans="1:11">
      <c r="A27"/>
      <c r="B27"/>
      <c r="C27"/>
      <c r="D27"/>
      <c r="E27"/>
      <c r="F27"/>
      <c r="G27"/>
      <c r="H27"/>
      <c r="I27"/>
      <c r="J27"/>
      <c r="K27"/>
    </row>
    <row r="28" s="54" customFormat="1" ht="14.25" customHeight="1" spans="1:11">
      <c r="A28"/>
      <c r="B28"/>
      <c r="C28"/>
      <c r="D28"/>
      <c r="E28"/>
      <c r="F28"/>
      <c r="G28"/>
      <c r="H28"/>
      <c r="I28"/>
      <c r="J28"/>
      <c r="K28"/>
    </row>
    <row r="29" s="54" customFormat="1" ht="14.25" customHeight="1" spans="1:11">
      <c r="A29"/>
      <c r="B29"/>
      <c r="C29"/>
      <c r="D29"/>
      <c r="E29"/>
      <c r="F29"/>
      <c r="G29"/>
      <c r="H29"/>
      <c r="I29"/>
      <c r="J29"/>
      <c r="K29"/>
    </row>
    <row r="30" s="54" customFormat="1" ht="14.25" customHeight="1" spans="1:11">
      <c r="A30"/>
      <c r="B30"/>
      <c r="C30"/>
      <c r="D30"/>
      <c r="E30"/>
      <c r="F30"/>
      <c r="G30"/>
      <c r="H30"/>
      <c r="I30"/>
      <c r="J30"/>
      <c r="K30"/>
    </row>
    <row r="31" s="54" customFormat="1" ht="14.25" customHeight="1" spans="1:11">
      <c r="A31"/>
      <c r="B31"/>
      <c r="C31"/>
      <c r="D31"/>
      <c r="E31"/>
      <c r="F31"/>
      <c r="G31"/>
      <c r="H31"/>
      <c r="I31"/>
      <c r="J31"/>
      <c r="K31"/>
    </row>
  </sheetData>
  <mergeCells count="11">
    <mergeCell ref="A1:K1"/>
    <mergeCell ref="A2:D2"/>
    <mergeCell ref="A3:C3"/>
    <mergeCell ref="E3:K3"/>
    <mergeCell ref="F4:H4"/>
    <mergeCell ref="I4:K4"/>
    <mergeCell ref="A4:A5"/>
    <mergeCell ref="B4:B5"/>
    <mergeCell ref="C4:C5"/>
    <mergeCell ref="D3:D5"/>
    <mergeCell ref="E4:E5"/>
  </mergeCells>
  <printOptions horizontalCentered="1"/>
  <pageMargins left="0.55" right="0.55" top="0.786805555555556" bottom="0.786805555555556" header="0.511805555555556" footer="0.511805555555556"/>
  <pageSetup paperSize="9" scale="88" fitToHeight="99" orientation="landscape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>
    <pageSetUpPr fitToPage="1"/>
  </sheetPr>
  <dimension ref="A1:D14"/>
  <sheetViews>
    <sheetView showGridLines="0" showZeros="0" workbookViewId="0">
      <selection activeCell="A1" sqref="A1:D1"/>
    </sheetView>
  </sheetViews>
  <sheetFormatPr defaultColWidth="9" defaultRowHeight="14.25" outlineLevelCol="3"/>
  <cols>
    <col min="1" max="1" width="22.625" customWidth="1"/>
    <col min="2" max="2" width="23.75" customWidth="1"/>
    <col min="3" max="3" width="32.25" customWidth="1"/>
    <col min="4" max="4" width="23.75" customWidth="1"/>
  </cols>
  <sheetData>
    <row r="1" ht="42" customHeight="1" spans="1:4">
      <c r="A1" s="28" t="s">
        <v>237</v>
      </c>
      <c r="B1" s="28"/>
      <c r="C1" s="28"/>
      <c r="D1" s="28"/>
    </row>
    <row r="2" ht="18.75" customHeight="1" spans="1:4">
      <c r="A2" s="29" t="s">
        <v>1</v>
      </c>
      <c r="B2" s="30"/>
      <c r="C2" s="31"/>
      <c r="D2" s="32" t="s">
        <v>2</v>
      </c>
    </row>
    <row r="3" ht="30" customHeight="1" spans="1:4">
      <c r="A3" s="33" t="s">
        <v>238</v>
      </c>
      <c r="B3" s="34" t="s">
        <v>239</v>
      </c>
      <c r="C3" s="34" t="s">
        <v>238</v>
      </c>
      <c r="D3" s="35" t="s">
        <v>240</v>
      </c>
    </row>
    <row r="4" s="1" customFormat="1" ht="25.5" customHeight="1" spans="1:4">
      <c r="A4" s="36" t="s">
        <v>241</v>
      </c>
      <c r="B4" s="37"/>
      <c r="C4" s="38" t="s">
        <v>242</v>
      </c>
      <c r="D4" s="39"/>
    </row>
    <row r="5" ht="25.5" customHeight="1" spans="1:4">
      <c r="A5" s="36" t="s">
        <v>243</v>
      </c>
      <c r="B5" s="40"/>
      <c r="C5" s="38" t="s">
        <v>244</v>
      </c>
      <c r="D5" s="40"/>
    </row>
    <row r="6" ht="25.5" customHeight="1" spans="1:4">
      <c r="A6" s="36" t="s">
        <v>245</v>
      </c>
      <c r="B6" s="41"/>
      <c r="C6" s="38" t="s">
        <v>246</v>
      </c>
      <c r="D6" s="42"/>
    </row>
    <row r="7" ht="25.5" customHeight="1" spans="1:4">
      <c r="A7" s="36" t="s">
        <v>247</v>
      </c>
      <c r="B7" s="41"/>
      <c r="C7" s="38" t="s">
        <v>248</v>
      </c>
      <c r="D7" s="41"/>
    </row>
    <row r="8" ht="25.5" customHeight="1" spans="1:4">
      <c r="A8" s="36" t="s">
        <v>249</v>
      </c>
      <c r="B8" s="41"/>
      <c r="C8" s="38" t="s">
        <v>250</v>
      </c>
      <c r="D8" s="41"/>
    </row>
    <row r="9" ht="25.5" customHeight="1" spans="1:4">
      <c r="A9" s="36"/>
      <c r="B9" s="41"/>
      <c r="C9" s="38"/>
      <c r="D9" s="41"/>
    </row>
    <row r="10" ht="25.5" customHeight="1" spans="1:4">
      <c r="A10" s="43" t="s">
        <v>251</v>
      </c>
      <c r="B10" s="41"/>
      <c r="C10" s="44" t="s">
        <v>252</v>
      </c>
      <c r="D10" s="41"/>
    </row>
    <row r="11" ht="25.5" customHeight="1" spans="1:4">
      <c r="A11" s="45" t="s">
        <v>253</v>
      </c>
      <c r="B11" s="41"/>
      <c r="C11" s="46" t="s">
        <v>254</v>
      </c>
      <c r="D11" s="41"/>
    </row>
    <row r="12" ht="25.5" customHeight="1" spans="1:4">
      <c r="A12" s="47" t="s">
        <v>255</v>
      </c>
      <c r="B12" s="48"/>
      <c r="C12" s="49"/>
      <c r="D12" s="48"/>
    </row>
    <row r="13" ht="25.5" customHeight="1" spans="1:4">
      <c r="A13" s="50"/>
      <c r="B13" s="51"/>
      <c r="C13" s="49"/>
      <c r="D13" s="41"/>
    </row>
    <row r="14" ht="25.5" customHeight="1" spans="1:4">
      <c r="A14" s="43" t="s">
        <v>37</v>
      </c>
      <c r="B14" s="41"/>
      <c r="C14" s="44" t="s">
        <v>38</v>
      </c>
      <c r="D14" s="41"/>
    </row>
  </sheetData>
  <mergeCells count="1">
    <mergeCell ref="A1:D1"/>
  </mergeCells>
  <printOptions horizontalCentered="1"/>
  <pageMargins left="0.747916666666667" right="0.747916666666667" top="0.984027777777778" bottom="0.984027777777778" header="0.511805555555556" footer="0.511805555555556"/>
  <pageSetup paperSize="9" fitToHeight="99" orientation="landscape" horizontalDpi="2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01收支总表</vt:lpstr>
      <vt:lpstr>02部门收入总体情况表</vt:lpstr>
      <vt:lpstr>03部门支出总体情况表</vt:lpstr>
      <vt:lpstr>04财政拨款收支总体情况表</vt:lpstr>
      <vt:lpstr>05一般公共预算支出情况表</vt:lpstr>
      <vt:lpstr>06一般公共预算基本支出表</vt:lpstr>
      <vt:lpstr>07三公经费支出表</vt:lpstr>
      <vt:lpstr>08政府性基金预算支出情况表</vt:lpstr>
      <vt:lpstr>09国有资本经营预算收支表</vt:lpstr>
      <vt:lpstr>10机关运行经费</vt:lpstr>
      <vt:lpstr>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china</cp:lastModifiedBy>
  <dcterms:created xsi:type="dcterms:W3CDTF">2020-08-21T08:40:05Z</dcterms:created>
  <dcterms:modified xsi:type="dcterms:W3CDTF">2020-08-21T08:44:05Z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137002</vt:i4>
  </property>
  <property fmtid="{D5CDD505-2E9C-101B-9397-08002B2CF9AE}" pid="3" name="KSOProductBuildVer">
    <vt:lpwstr>2052-9.1.0.4337</vt:lpwstr>
  </property>
</Properties>
</file>