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0" windowHeight="1126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'02部门收入总体情况表'!$A$1:V52</definedName>
    <definedName name="_xlnm.Print_Titles" localSheetId="1">'02部门收入总体情况表'!$1:8</definedName>
    <definedName name="_xlnm.Print_Area" localSheetId="2">'03部门支出总体情况表'!$A$1:L52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'05一般公共预算支出情况表'!$A$1:K50</definedName>
    <definedName name="_xlnm.Print_Titles" localSheetId="4">'05一般公共预算支出情况表'!$1:6</definedName>
    <definedName name="_xlnm.Print_Area" localSheetId="5">'06一般公共预算基本支出表'!$A$1:Q63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'10机关运行经费'!$A$1:C11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<sst xmlns="http://schemas.openxmlformats.org/spreadsheetml/2006/main" count="307">
  <si>
    <t>2020年部门收支总体情况表</t>
  </si>
  <si>
    <t>单位名称：中国人民政治协商会议河南省温县委员会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</si>
  <si>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</si>
  <si>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</si>
  <si>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</si>
  <si>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</si>
  <si>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</si>
  <si>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</si>
  <si>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</si>
  <si>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</si>
  <si>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</si>
  <si>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</si>
  <si>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</si>
  <si>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</si>
  <si>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</si>
  <si>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</si>
  <si>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</si>
  <si>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</si>
  <si>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</si>
  <si>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</si>
  <si>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</si>
  <si>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</si>
  <si>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</si>
  <si>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</si>
  <si>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</si>
  <si>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</si>
  <si>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</si>
  <si>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</si>
  <si>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</si>
  <si>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</si>
  <si>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</si>
  <si>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</si>
  <si>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</si>
  <si>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</si>
  <si>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</si>
  <si>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</si>
  <si>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</si>
  <si>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</si>
  <si>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</si>
  <si>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</si>
  <si>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</si>
  <si>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</si>
  <si>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</si>
  <si>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</si>
  <si>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</si>
  <si>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</si>
  <si>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</si>
  <si>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</si>
  <si>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</si>
  <si>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</si>
  <si>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</si>
  <si>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</si>
  <si>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</si>
  <si>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</si>
  <si>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</si>
  <si>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</si>
  <si>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</si>
  <si>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</si>
  <si>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</si>
  <si>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</si>
  <si>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</si>
  <si>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</si>
  <si>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</si>
  <si>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</si>
  <si>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</si>
  <si>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</si>
  <si>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</si>
  <si>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政协事务</t>
  </si>
  <si>
    <t xml:space="preserve">    行政运行（政协事务）</t>
  </si>
  <si>
    <t>201</t>
  </si>
  <si>
    <t>02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</si>
  <si>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</si>
  <si>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</si>
  <si>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</si>
  <si>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</si>
  <si>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</si>
  <si>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</si>
  <si>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</si>
  <si>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</si>
  <si>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</si>
  <si>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</si>
  <si>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</si>
  <si>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  正县级退休人员电话补助费用</t>
  </si>
  <si>
    <t xml:space="preserve">    政协会议</t>
  </si>
  <si>
    <t>04</t>
  </si>
  <si>
    <t xml:space="preserve">      会议费</t>
  </si>
  <si>
    <t xml:space="preserve">    参政议政（政协事务）</t>
  </si>
  <si>
    <t>06</t>
  </si>
  <si>
    <t xml:space="preserve">      委员活动费</t>
  </si>
  <si>
    <t xml:space="preserve">      委室调研费</t>
  </si>
  <si>
    <t xml:space="preserve">    事业运行（政协事务）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</si>
  <si>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</si>
  <si>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</si>
  <si>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</si>
  <si>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</si>
  <si>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</si>
  <si>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</si>
  <si>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</si>
  <si>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</si>
  <si>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</si>
  <si>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</si>
  <si>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</si>
  <si>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</si>
  <si>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</si>
  <si>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</si>
  <si>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</si>
  <si>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</si>
  <si>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</si>
  <si>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</si>
  <si>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</si>
  <si>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</si>
  <si>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</si>
  <si>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</si>
  <si>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</si>
  <si>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</si>
  <si>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</si>
  <si>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</si>
  <si>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</si>
  <si>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</si>
  <si>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</si>
  <si>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</si>
  <si>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</si>
  <si>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02</t>
  </si>
  <si>
    <t xml:space="preserve">  01</t>
  </si>
  <si>
    <t xml:space="preserve">  04</t>
  </si>
  <si>
    <t xml:space="preserve">  06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</si>
  <si>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</si>
  <si>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</si>
  <si>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</si>
  <si>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</si>
  <si>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</si>
  <si>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</si>
  <si>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</si>
  <si>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</si>
  <si>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</si>
  <si>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</si>
  <si>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</si>
  <si>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</si>
  <si>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</si>
  <si>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</si>
  <si>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</si>
  <si>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</si>
  <si>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</si>
  <si>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</si>
  <si>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</si>
  <si>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</si>
  <si>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</si>
  <si>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</si>
  <si>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</si>
  <si>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</si>
  <si>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</si>
  <si>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</si>
  <si>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</si>
  <si>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</si>
  <si>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</si>
  <si>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</si>
  <si>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</si>
  <si>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</si>
  <si>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</si>
  <si>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</si>
  <si>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</si>
  <si>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</si>
  <si>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</si>
  <si>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</si>
  <si>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</si>
  <si>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</si>
  <si>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</si>
  <si>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</si>
  <si>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</si>
  <si>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</si>
  <si>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</si>
  <si>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</si>
  <si>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</si>
  <si>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</si>
  <si>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</si>
  <si>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</si>
  <si>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</si>
  <si>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中国人民政治协商会议河南省温县委员会机关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</si>
  <si>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</si>
  <si>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</si>
  <si>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</si>
  <si>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</si>
  <si>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</si>
  <si>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</si>
  <si>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</si>
  <si>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</si>
  <si>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</si>
  <si>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</si>
  <si>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</si>
  <si>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</si>
  <si>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</si>
  <si>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</si>
  <si>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</si>
  <si>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</si>
  <si>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</si>
  <si>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</si>
  <si>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</si>
  <si>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</si>
  <si>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</si>
  <si>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</si>
  <si>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</si>
  <si>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</si>
  <si>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</si>
  <si>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</si>
  <si>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</si>
  <si>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</si>
  <si>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</si>
  <si>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</si>
  <si>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维修(护)费</t>
  </si>
  <si>
    <t>09</t>
  </si>
  <si>
    <t>维修（护）费</t>
  </si>
  <si>
    <t xml:space="preserve">  在职人员公用经费（公务交通）</t>
  </si>
  <si>
    <t xml:space="preserve">    其他交通费用</t>
  </si>
  <si>
    <t>中国人民政治协商会议河南省温县委员会事业机构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</si>
  <si>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</si>
  <si>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</si>
  <si>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</si>
  <si>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</si>
  <si>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</si>
  <si>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</si>
  <si>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</si>
  <si>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 xml:space="preserve">    其他商品和服务支出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</si>
  <si>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</si>
  <si>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</si>
  <si>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</si>
  <si>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</si>
  <si>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</si>
  <si>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</si>
  <si>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</si>
  <si>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</si>
  <si>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</si>
  <si>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</si>
  <si>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</si>
  <si>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</si>
  <si>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</si>
  <si>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</si>
  <si>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</si>
  <si>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</si>
  <si>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</si>
  <si>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</si>
  <si>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</si>
  <si>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</si>
  <si>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</si>
  <si>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</si>
  <si>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</si>
  <si>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</si>
  <si>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</si>
  <si>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</si>
  <si>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</si>
  <si>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</si>
  <si>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</si>
  <si>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</si>
  <si>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</si>
  <si>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</si>
  <si>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</si>
  <si>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</si>
  <si>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其他工资福利支出</t>
  </si>
  <si>
    <t xml:space="preserve">  办公费</t>
  </si>
  <si>
    <t xml:space="preserve">  维修(护)费</t>
  </si>
  <si>
    <t xml:space="preserve">  公务接待费</t>
  </si>
  <si>
    <t>公务接待费</t>
  </si>
  <si>
    <t xml:space="preserve">  其他商品和服务支出</t>
  </si>
  <si>
    <t>2020年项目绩效目标申报表</t>
  </si>
  <si>
    <t>填报单位（盖章）：`中国人民政治协商会议河南省温县委员会                  负责人（签字）：</t>
  </si>
  <si>
    <t>项目名称</t>
  </si>
  <si>
    <t>会议费、委员活动费、委室调研费</t>
  </si>
  <si>
    <t>项目主管部门</t>
  </si>
  <si>
    <t>温县政协</t>
  </si>
  <si>
    <t>项目周期</t>
  </si>
  <si>
    <t>本年</t>
  </si>
  <si>
    <t>资金情况（万元）</t>
  </si>
  <si>
    <t>上级补助资金</t>
  </si>
  <si>
    <t>本级财政资金</t>
  </si>
  <si>
    <t>政策依据</t>
  </si>
  <si>
    <t>延续性项目</t>
  </si>
  <si>
    <t>年度目标</t>
  </si>
  <si>
    <t>通过项目执行，保障政协全会、政协常委会及各类会议圆满召开；保障政协常委会和机关各委室工作正常开展进行；保障视察调研和民主协商、民主监督、考察培训等活动顺利开展，确保履行好政治协商、民主监督、参政议政职能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</si>
  <si>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</si>
  <si>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</si>
  <si>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</si>
  <si>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</si>
  <si>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</si>
  <si>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</si>
  <si>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</si>
  <si>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召开政协全会1次，常委会5次，参政议政协商会议5次，组织视察调研10余次，举办培训班2次，开展考察学习3次</t>
  </si>
  <si>
    <t>1次           ≥5次       ≥5次  ≥10次 ≥2次  ≥3次</t>
  </si>
  <si>
    <t>质量指标</t>
  </si>
  <si>
    <t>认真履行政协职能，保障政协工作顺利开展</t>
  </si>
  <si>
    <t>按时保质保量完成</t>
  </si>
  <si>
    <t>时效指标</t>
  </si>
  <si>
    <t>政协全会3月份前完成，其他会议和活动按照工作计划正常开展，12月底前完成</t>
  </si>
  <si>
    <t>政协全会3月份前完成，其他12月底前完成</t>
  </si>
  <si>
    <t>成本指标</t>
  </si>
  <si>
    <t>政协会议、常委会等参加人员约600余人，委员视察活动与委室调研参加人员约800人次。</t>
  </si>
  <si>
    <t>大会人均≈480元其他人均≈210元</t>
  </si>
  <si>
    <t>效益   指标</t>
  </si>
  <si>
    <t>经济效益指标</t>
  </si>
  <si>
    <t>社会效益指标</t>
  </si>
  <si>
    <t>通知项目实施，保障政协充分履行职能，发挥作用，更好地服务全县经济社会发展</t>
  </si>
  <si>
    <t>认真履行政协职能，促进全县高质量发展</t>
  </si>
  <si>
    <t>生态效益指标</t>
  </si>
  <si>
    <t>可持续影响指标</t>
  </si>
  <si>
    <t>保障县政协工作长期平稳运行，更好服务经济社会高质量发展</t>
  </si>
  <si>
    <t>认真开展政协各项工作</t>
  </si>
  <si>
    <t>满意度  指标</t>
  </si>
  <si>
    <t>服务对象满意度指标</t>
  </si>
  <si>
    <t>通过项目实施，使县委政府、职能部门、社会各界、政协委员和机关干部职工对项目实施的满意度达到较高水平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</si>
</sst>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000"/>
    <numFmt numFmtId="177" formatCode="0.0_ "/>
    <numFmt numFmtId="178" formatCode="#,##0.0_);[Red]\(#,##0.0\)"/>
    <numFmt numFmtId="179" formatCode="#,##0.00_ "/>
    <numFmt numFmtId="180" formatCode="* #,##0.00;* \-#,##0.00;* &quot;&quot;??;@"/>
    <numFmt numFmtId="181" formatCode="0.00_ "/>
    <numFmt numFmtId="182" formatCode="#,##0.0000"/>
    <numFmt numFmtId="183" formatCode="#,##0_);[Red]\(#,##0\)"/>
    <numFmt numFmtId="184" formatCode="00"/>
    <numFmt numFmtId="185" formatCode="#,##0.0"/>
    <numFmt numFmtId="186" formatCode="#,##0.00_);[Red]\(#,##0.00\)"/>
    <numFmt numFmtId="187" formatCode="#,##0.00;[Red]#,##0.00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2"/>
      <name val="方正小标宋简体"/>
      <family val="4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7" fillId="21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17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7" borderId="28" applyNumberFormat="0" applyAlignment="0" applyProtection="0">
      <alignment vertical="center"/>
    </xf>
    <xf numFmtId="0" fontId="20" fillId="4" borderId="27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</cellStyleXfs>
  <cellXfs count="28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1" fillId="0" borderId="0" xfId="136" applyFont="1" applyAlignment="1">
      <alignment horizontal="center" vertical="center"/>
    </xf>
    <xf numFmtId="0" fontId="0" fillId="0" borderId="0" xfId="136" applyFont="1" applyAlignment="1">
      <alignment horizontal="left" vertical="center"/>
    </xf>
    <xf numFmtId="0" fontId="22" fillId="0" borderId="0" xfId="136" applyFont="1" applyAlignment="1">
      <alignment horizontal="left" vertical="center"/>
    </xf>
    <xf numFmtId="0" fontId="23" fillId="0" borderId="1" xfId="136" applyFont="1" applyBorder="1" applyAlignment="1">
      <alignment horizontal="center" vertical="center"/>
    </xf>
    <xf numFmtId="0" fontId="23" fillId="0" borderId="2" xfId="136" applyFont="1" applyBorder="1" applyAlignment="1">
      <alignment horizontal="center" vertical="center"/>
    </xf>
    <xf numFmtId="0" fontId="23" fillId="0" borderId="1" xfId="136" applyNumberFormat="1" applyFont="1" applyBorder="1" applyAlignment="1">
      <alignment horizontal="center" vertical="center" wrapText="1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1" xfId="136" applyFont="1" applyBorder="1" applyAlignment="1">
      <alignment horizontal="left" vertical="center" wrapText="1"/>
    </xf>
    <xf numFmtId="0" fontId="23" fillId="0" borderId="1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23" fillId="0" borderId="1" xfId="136" applyNumberFormat="1" applyFont="1" applyBorder="1" applyAlignment="1">
      <alignment horizontal="center" vertical="center"/>
    </xf>
    <xf numFmtId="0" fontId="23" fillId="0" borderId="1" xfId="136" applyFont="1" applyBorder="1" applyAlignment="1">
      <alignment vertical="center" wrapText="1"/>
    </xf>
    <xf numFmtId="0" fontId="23" fillId="0" borderId="1" xfId="136" applyFont="1" applyBorder="1" applyAlignment="1">
      <alignment vertical="center"/>
    </xf>
    <xf numFmtId="9" fontId="23" fillId="0" borderId="1" xfId="136" applyNumberFormat="1" applyFont="1" applyFill="1" applyBorder="1" applyAlignment="1" applyProtection="1">
      <alignment horizontal="center" vertical="center" wrapText="1"/>
    </xf>
    <xf numFmtId="0" fontId="23" fillId="0" borderId="1" xfId="136" applyFont="1" applyBorder="1" applyAlignment="1">
      <alignment horizontal="center" vertical="center" wrapText="1"/>
    </xf>
    <xf numFmtId="9" fontId="23" fillId="0" borderId="1" xfId="136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3" fillId="0" borderId="1" xfId="136" applyNumberFormat="1" applyFont="1" applyFill="1" applyBorder="1" applyAlignment="1">
      <alignment horizontal="center" vertical="center" wrapText="1"/>
    </xf>
    <xf numFmtId="0" fontId="23" fillId="0" borderId="1" xfId="136" applyFont="1" applyBorder="1" applyAlignment="1">
      <alignment horizontal="left" vertical="center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179" fontId="22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6" applyNumberFormat="1" applyFont="1" applyAlignment="1">
      <alignment horizontal="center" vertical="center"/>
    </xf>
    <xf numFmtId="177" fontId="3" fillId="0" borderId="0" xfId="116" applyNumberFormat="1" applyFont="1" applyFill="1" applyAlignment="1">
      <alignment horizontal="left" vertical="center"/>
    </xf>
    <xf numFmtId="177" fontId="3" fillId="0" borderId="0" xfId="116" applyNumberFormat="1" applyFont="1" applyAlignment="1">
      <alignment horizontal="left" vertical="center"/>
    </xf>
    <xf numFmtId="177" fontId="3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1" xfId="151" applyNumberFormat="1" applyFont="1" applyFill="1" applyBorder="1" applyAlignment="1" applyProtection="1">
      <alignment horizontal="center" vertical="center" wrapText="1"/>
    </xf>
    <xf numFmtId="177" fontId="26" fillId="0" borderId="1" xfId="116" applyNumberFormat="1" applyFont="1" applyBorder="1" applyAlignment="1">
      <alignment horizontal="center" vertical="center"/>
    </xf>
    <xf numFmtId="0" fontId="27" fillId="0" borderId="1" xfId="145" applyFont="1" applyBorder="1" applyAlignment="1">
      <alignment horizontal="center" vertical="center"/>
    </xf>
    <xf numFmtId="0" fontId="0" fillId="0" borderId="1" xfId="10" applyFont="1" applyFill="1" applyBorder="1" applyAlignment="1">
      <alignment vertical="center" wrapText="1"/>
    </xf>
    <xf numFmtId="181" fontId="3" fillId="0" borderId="1" xfId="146" applyNumberFormat="1" applyFont="1" applyFill="1" applyBorder="1" applyAlignment="1">
      <alignment vertical="center"/>
    </xf>
    <xf numFmtId="0" fontId="0" fillId="0" borderId="1" xfId="135" applyFont="1" applyFill="1" applyBorder="1" applyAlignment="1">
      <alignment vertical="center" wrapText="1"/>
    </xf>
    <xf numFmtId="182" fontId="3" fillId="0" borderId="1" xfId="147" applyNumberFormat="1" applyFont="1" applyFill="1" applyBorder="1" applyAlignment="1">
      <alignment vertical="center"/>
    </xf>
    <xf numFmtId="0" fontId="25" fillId="0" borderId="1" xfId="145" applyFont="1" applyBorder="1">
      <alignment vertical="center"/>
    </xf>
    <xf numFmtId="183" fontId="0" fillId="0" borderId="1" xfId="144" applyNumberFormat="1" applyFill="1" applyBorder="1" applyAlignment="1">
      <alignment horizontal="right" vertical="center" wrapText="1"/>
    </xf>
    <xf numFmtId="182" fontId="0" fillId="0" borderId="1" xfId="144" applyNumberFormat="1" applyFill="1" applyBorder="1" applyAlignment="1">
      <alignment horizontal="right" vertical="center" wrapText="1"/>
    </xf>
    <xf numFmtId="0" fontId="26" fillId="0" borderId="1" xfId="10" applyFont="1" applyFill="1" applyBorder="1" applyAlignment="1">
      <alignment horizontal="center" vertical="center"/>
    </xf>
    <xf numFmtId="0" fontId="26" fillId="0" borderId="1" xfId="144" applyFont="1" applyFill="1" applyBorder="1" applyAlignment="1">
      <alignment horizontal="center" vertical="center" wrapText="1"/>
    </xf>
    <xf numFmtId="0" fontId="0" fillId="0" borderId="1" xfId="10" applyFont="1" applyFill="1" applyBorder="1" applyAlignment="1">
      <alignment horizontal="left" vertical="center"/>
    </xf>
    <xf numFmtId="0" fontId="0" fillId="0" borderId="1" xfId="144" applyFont="1" applyFill="1" applyBorder="1" applyAlignment="1">
      <alignment vertical="center" wrapText="1"/>
    </xf>
    <xf numFmtId="0" fontId="0" fillId="0" borderId="1" xfId="144" applyFill="1" applyBorder="1" applyAlignment="1">
      <alignment vertical="center"/>
    </xf>
    <xf numFmtId="183" fontId="26" fillId="0" borderId="1" xfId="144" applyNumberFormat="1" applyFont="1" applyFill="1" applyBorder="1" applyAlignment="1">
      <alignment horizontal="right" vertical="center" wrapText="1"/>
    </xf>
    <xf numFmtId="0" fontId="0" fillId="0" borderId="1" xfId="10" applyFont="1" applyFill="1" applyBorder="1" applyAlignment="1">
      <alignment horizontal="left" vertical="center" wrapText="1"/>
    </xf>
    <xf numFmtId="0" fontId="0" fillId="0" borderId="1" xfId="144" applyFont="1" applyFill="1" applyBorder="1" applyAlignment="1">
      <alignment vertical="center"/>
    </xf>
    <xf numFmtId="183" fontId="0" fillId="0" borderId="1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3" fillId="0" borderId="3" xfId="149" applyFill="1" applyBorder="1">
      <alignment vertical="center"/>
    </xf>
    <xf numFmtId="0" fontId="3" fillId="0" borderId="3" xfId="149" applyBorder="1">
      <alignment vertical="center"/>
    </xf>
    <xf numFmtId="178" fontId="22" fillId="0" borderId="0" xfId="22" applyNumberFormat="1" applyFont="1" applyFill="1" applyAlignment="1" applyProtection="1">
      <alignment vertical="center"/>
    </xf>
    <xf numFmtId="178" fontId="22" fillId="0" borderId="3" xfId="22" applyNumberFormat="1" applyFont="1" applyFill="1" applyBorder="1" applyAlignment="1" applyProtection="1">
      <alignment vertical="center"/>
    </xf>
    <xf numFmtId="0" fontId="3" fillId="0" borderId="2" xfId="22" applyNumberFormat="1" applyFont="1" applyFill="1" applyBorder="1" applyAlignment="1" applyProtection="1">
      <alignment horizontal="center" vertical="center"/>
    </xf>
    <xf numFmtId="0" fontId="3" fillId="0" borderId="4" xfId="22" applyNumberFormat="1" applyFont="1" applyFill="1" applyBorder="1" applyAlignment="1" applyProtection="1">
      <alignment horizontal="center" vertical="center"/>
    </xf>
    <xf numFmtId="0" fontId="3" fillId="0" borderId="5" xfId="22" applyNumberFormat="1" applyFont="1" applyFill="1" applyBorder="1" applyAlignment="1" applyProtection="1">
      <alignment horizontal="center" vertical="center"/>
    </xf>
    <xf numFmtId="0" fontId="3" fillId="0" borderId="6" xfId="22" applyNumberFormat="1" applyFont="1" applyFill="1" applyBorder="1" applyAlignment="1" applyProtection="1">
      <alignment horizontal="center" vertical="center"/>
    </xf>
    <xf numFmtId="0" fontId="3" fillId="0" borderId="1" xfId="22" applyNumberFormat="1" applyFont="1" applyFill="1" applyBorder="1" applyAlignment="1" applyProtection="1">
      <alignment horizontal="center" vertical="center"/>
    </xf>
    <xf numFmtId="184" fontId="3" fillId="0" borderId="1" xfId="22" applyNumberFormat="1" applyFont="1" applyFill="1" applyBorder="1" applyAlignment="1" applyProtection="1">
      <alignment horizontal="center" vertical="center"/>
    </xf>
    <xf numFmtId="176" fontId="3" fillId="0" borderId="1" xfId="22" applyNumberFormat="1" applyFont="1" applyFill="1" applyBorder="1" applyAlignment="1" applyProtection="1">
      <alignment horizontal="center" vertical="center"/>
    </xf>
    <xf numFmtId="0" fontId="3" fillId="0" borderId="7" xfId="22" applyNumberFormat="1" applyFont="1" applyFill="1" applyBorder="1" applyAlignment="1" applyProtection="1">
      <alignment horizontal="center" vertical="center"/>
    </xf>
    <xf numFmtId="0" fontId="3" fillId="0" borderId="1" xfId="22" applyNumberFormat="1" applyFont="1" applyFill="1" applyBorder="1" applyAlignment="1" applyProtection="1">
      <alignment horizontal="center" vertical="center" wrapText="1"/>
    </xf>
    <xf numFmtId="0" fontId="3" fillId="0" borderId="1" xfId="22" applyFont="1" applyBorder="1" applyAlignment="1">
      <alignment horizontal="center" vertical="center"/>
    </xf>
    <xf numFmtId="0" fontId="3" fillId="0" borderId="8" xfId="22" applyNumberFormat="1" applyFont="1" applyFill="1" applyBorder="1" applyAlignment="1" applyProtection="1">
      <alignment horizontal="center" vertical="center"/>
    </xf>
    <xf numFmtId="0" fontId="3" fillId="0" borderId="1" xfId="149" applyFont="1" applyBorder="1" applyAlignment="1">
      <alignment horizontal="center" vertical="center"/>
    </xf>
    <xf numFmtId="49" fontId="3" fillId="0" borderId="1" xfId="149" applyNumberFormat="1" applyFont="1" applyFill="1" applyBorder="1" applyAlignment="1">
      <alignment horizontal="left" vertical="center"/>
    </xf>
    <xf numFmtId="49" fontId="3" fillId="0" borderId="1" xfId="22" applyNumberFormat="1" applyFont="1" applyFill="1" applyBorder="1" applyAlignment="1">
      <alignment horizontal="left" vertical="center"/>
    </xf>
    <xf numFmtId="186" fontId="3" fillId="0" borderId="1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3" fillId="0" borderId="2" xfId="22" applyFont="1" applyBorder="1" applyAlignment="1">
      <alignment horizontal="center" vertical="center"/>
    </xf>
    <xf numFmtId="0" fontId="3" fillId="0" borderId="4" xfId="22" applyFont="1" applyBorder="1" applyAlignment="1">
      <alignment horizontal="center" vertical="center"/>
    </xf>
    <xf numFmtId="0" fontId="3" fillId="0" borderId="5" xfId="22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1" xfId="114" applyFont="1" applyBorder="1" applyAlignment="1">
      <alignment horizontal="center" vertical="center"/>
    </xf>
    <xf numFmtId="0" fontId="26" fillId="0" borderId="1" xfId="114" applyFont="1" applyBorder="1" applyAlignment="1">
      <alignment horizontal="center" vertical="center" wrapText="1"/>
    </xf>
    <xf numFmtId="0" fontId="0" fillId="0" borderId="1" xfId="114" applyFont="1" applyFill="1" applyBorder="1" applyAlignment="1">
      <alignment horizontal="center" vertical="center"/>
    </xf>
    <xf numFmtId="179" fontId="0" fillId="0" borderId="1" xfId="114" applyNumberFormat="1" applyFont="1" applyFill="1" applyBorder="1" applyAlignment="1">
      <alignment horizontal="right" vertical="center"/>
    </xf>
    <xf numFmtId="0" fontId="0" fillId="0" borderId="1" xfId="114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80" fontId="24" fillId="0" borderId="0" xfId="150" applyNumberFormat="1" applyFont="1" applyFill="1" applyAlignment="1" applyProtection="1">
      <alignment horizontal="center" vertical="center" wrapText="1"/>
    </xf>
    <xf numFmtId="0" fontId="22" fillId="0" borderId="3" xfId="139" applyFont="1" applyFill="1" applyBorder="1" applyAlignment="1">
      <alignment horizontal="left" vertical="center"/>
    </xf>
    <xf numFmtId="0" fontId="22" fillId="0" borderId="3" xfId="139" applyFont="1" applyBorder="1" applyAlignment="1">
      <alignment horizontal="left" vertical="center"/>
    </xf>
    <xf numFmtId="180" fontId="22" fillId="0" borderId="3" xfId="150" applyNumberFormat="1" applyFont="1" applyFill="1" applyBorder="1" applyAlignment="1" applyProtection="1">
      <alignment vertical="center" wrapText="1"/>
    </xf>
    <xf numFmtId="180" fontId="24" fillId="0" borderId="3" xfId="150" applyNumberFormat="1" applyFont="1" applyFill="1" applyBorder="1" applyAlignment="1" applyProtection="1">
      <alignment vertical="center" wrapText="1"/>
    </xf>
    <xf numFmtId="180" fontId="22" fillId="0" borderId="2" xfId="150" applyNumberFormat="1" applyFont="1" applyFill="1" applyBorder="1" applyAlignment="1" applyProtection="1">
      <alignment horizontal="center" vertical="center" wrapText="1"/>
    </xf>
    <xf numFmtId="180" fontId="22" fillId="0" borderId="4" xfId="150" applyNumberFormat="1" applyFont="1" applyFill="1" applyBorder="1" applyAlignment="1" applyProtection="1">
      <alignment horizontal="center" vertical="center" wrapText="1"/>
    </xf>
    <xf numFmtId="180" fontId="22" fillId="0" borderId="5" xfId="150" applyNumberFormat="1" applyFont="1" applyFill="1" applyBorder="1" applyAlignment="1" applyProtection="1">
      <alignment horizontal="center" vertical="center" wrapText="1"/>
    </xf>
    <xf numFmtId="180" fontId="22" fillId="0" borderId="1" xfId="150" applyNumberFormat="1" applyFont="1" applyFill="1" applyBorder="1" applyAlignment="1" applyProtection="1">
      <alignment horizontal="centerContinuous" vertical="center"/>
    </xf>
    <xf numFmtId="180" fontId="22" fillId="0" borderId="6" xfId="150" applyNumberFormat="1" applyFont="1" applyFill="1" applyBorder="1" applyAlignment="1" applyProtection="1">
      <alignment horizontal="centerContinuous" vertical="center"/>
    </xf>
    <xf numFmtId="180" fontId="22" fillId="0" borderId="9" xfId="150" applyNumberFormat="1" applyFont="1" applyFill="1" applyBorder="1" applyAlignment="1" applyProtection="1">
      <alignment horizontal="center" vertical="center" wrapText="1"/>
    </xf>
    <xf numFmtId="180" fontId="22" fillId="0" borderId="10" xfId="150" applyNumberFormat="1" applyFont="1" applyFill="1" applyBorder="1" applyAlignment="1" applyProtection="1">
      <alignment horizontal="center" vertical="center" wrapText="1"/>
    </xf>
    <xf numFmtId="180" fontId="22" fillId="0" borderId="2" xfId="150" applyNumberFormat="1" applyFont="1" applyFill="1" applyBorder="1" applyAlignment="1" applyProtection="1">
      <alignment horizontal="center" vertical="center"/>
    </xf>
    <xf numFmtId="0" fontId="22" fillId="0" borderId="1" xfId="150" applyNumberFormat="1" applyFont="1" applyFill="1" applyBorder="1" applyAlignment="1" applyProtection="1">
      <alignment horizontal="center" vertical="center"/>
    </xf>
    <xf numFmtId="0" fontId="22" fillId="0" borderId="2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78" fontId="22" fillId="0" borderId="1" xfId="150" applyNumberFormat="1" applyFont="1" applyFill="1" applyBorder="1" applyAlignment="1" applyProtection="1">
      <alignment horizontal="centerContinuous" vertical="center"/>
    </xf>
    <xf numFmtId="180" fontId="22" fillId="0" borderId="11" xfId="150" applyNumberFormat="1" applyFont="1" applyFill="1" applyBorder="1" applyAlignment="1" applyProtection="1">
      <alignment horizontal="center" vertical="center" wrapText="1"/>
    </xf>
    <xf numFmtId="180" fontId="22" fillId="0" borderId="12" xfId="150" applyNumberFormat="1" applyFont="1" applyFill="1" applyBorder="1" applyAlignment="1" applyProtection="1">
      <alignment horizontal="center" vertical="center" wrapText="1"/>
    </xf>
    <xf numFmtId="180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78" fontId="22" fillId="0" borderId="2" xfId="150" applyNumberFormat="1" applyFont="1" applyFill="1" applyBorder="1" applyAlignment="1" applyProtection="1">
      <alignment horizontal="center" vertical="center"/>
    </xf>
    <xf numFmtId="180" fontId="22" fillId="0" borderId="13" xfId="150" applyNumberFormat="1" applyFont="1" applyFill="1" applyBorder="1" applyAlignment="1" applyProtection="1">
      <alignment horizontal="center" vertical="center" wrapText="1"/>
    </xf>
    <xf numFmtId="180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78" fontId="22" fillId="0" borderId="1" xfId="150" applyNumberFormat="1" applyFont="1" applyFill="1" applyBorder="1" applyAlignment="1" applyProtection="1">
      <alignment horizontal="center" vertical="center" wrapText="1"/>
    </xf>
    <xf numFmtId="185" fontId="22" fillId="0" borderId="2" xfId="56" applyNumberFormat="1" applyFont="1" applyFill="1" applyBorder="1" applyAlignment="1">
      <alignment horizontal="left" vertical="center"/>
    </xf>
    <xf numFmtId="185" fontId="22" fillId="0" borderId="5" xfId="56" applyNumberFormat="1" applyFont="1" applyFill="1" applyBorder="1" applyAlignment="1">
      <alignment horizontal="left" vertical="center"/>
    </xf>
    <xf numFmtId="186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1" xfId="150" applyNumberFormat="1" applyFont="1" applyFill="1" applyBorder="1" applyAlignment="1">
      <alignment horizontal="right" vertical="center" wrapText="1"/>
    </xf>
    <xf numFmtId="186" fontId="28" fillId="0" borderId="1" xfId="153" applyNumberFormat="1" applyFont="1" applyFill="1" applyBorder="1" applyAlignment="1">
      <alignment horizontal="right" vertical="center" wrapText="1"/>
    </xf>
    <xf numFmtId="186" fontId="22" fillId="0" borderId="1" xfId="56" applyNumberFormat="1" applyFont="1" applyFill="1" applyBorder="1" applyAlignment="1" applyProtection="1">
      <alignment horizontal="right" vertical="center" wrapText="1"/>
    </xf>
    <xf numFmtId="0" fontId="22" fillId="0" borderId="1" xfId="122" applyFont="1" applyFill="1" applyBorder="1">
      <alignment vertical="center"/>
    </xf>
    <xf numFmtId="186" fontId="22" fillId="0" borderId="7" xfId="56" applyNumberFormat="1" applyFont="1" applyFill="1" applyBorder="1" applyAlignment="1" applyProtection="1">
      <alignment horizontal="right" vertical="center" wrapText="1"/>
    </xf>
    <xf numFmtId="185" fontId="22" fillId="0" borderId="2" xfId="56" applyNumberFormat="1" applyFont="1" applyFill="1" applyBorder="1" applyAlignment="1">
      <alignment horizontal="left" vertical="center" wrapText="1"/>
    </xf>
    <xf numFmtId="185" fontId="22" fillId="0" borderId="5" xfId="56" applyNumberFormat="1" applyFont="1" applyFill="1" applyBorder="1" applyAlignment="1">
      <alignment horizontal="left" vertical="center" wrapText="1"/>
    </xf>
    <xf numFmtId="186" fontId="22" fillId="0" borderId="8" xfId="56" applyNumberFormat="1" applyFont="1" applyFill="1" applyBorder="1" applyAlignment="1" applyProtection="1">
      <alignment horizontal="right" vertical="center" wrapText="1"/>
    </xf>
    <xf numFmtId="185" fontId="22" fillId="0" borderId="4" xfId="56" applyNumberFormat="1" applyFont="1" applyFill="1" applyBorder="1" applyAlignment="1">
      <alignment horizontal="left" vertical="center"/>
    </xf>
    <xf numFmtId="0" fontId="22" fillId="0" borderId="2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1" xfId="152" applyFont="1" applyFill="1" applyBorder="1" applyAlignment="1">
      <alignment vertical="center" wrapText="1"/>
    </xf>
    <xf numFmtId="186" fontId="22" fillId="0" borderId="1" xfId="152" applyNumberFormat="1" applyFont="1" applyFill="1" applyBorder="1" applyAlignment="1">
      <alignment horizontal="right" vertical="center" wrapText="1"/>
    </xf>
    <xf numFmtId="0" fontId="22" fillId="0" borderId="2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2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1" xfId="150" applyFont="1" applyFill="1" applyBorder="1" applyAlignment="1">
      <alignment horizontal="left" vertical="center" wrapText="1"/>
    </xf>
    <xf numFmtId="186" fontId="22" fillId="0" borderId="1" xfId="150" applyNumberFormat="1" applyFont="1" applyFill="1" applyBorder="1" applyAlignment="1">
      <alignment horizontal="right" vertical="center" wrapText="1"/>
    </xf>
    <xf numFmtId="0" fontId="22" fillId="0" borderId="2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2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1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0" fontId="22" fillId="0" borderId="3" xfId="150" applyNumberFormat="1" applyFont="1" applyFill="1" applyBorder="1" applyAlignment="1" applyProtection="1">
      <alignment horizontal="right" vertical="center" wrapText="1"/>
    </xf>
    <xf numFmtId="0" fontId="22" fillId="0" borderId="1" xfId="150" applyFont="1" applyBorder="1" applyAlignment="1">
      <alignment horizontal="centerContinuous"/>
    </xf>
    <xf numFmtId="0" fontId="22" fillId="0" borderId="1" xfId="150" applyFont="1" applyBorder="1" applyAlignment="1">
      <alignment horizontal="centerContinuous" vertical="center"/>
    </xf>
    <xf numFmtId="178" fontId="22" fillId="0" borderId="4" xfId="150" applyNumberFormat="1" applyFont="1" applyFill="1" applyBorder="1" applyAlignment="1" applyProtection="1">
      <alignment horizontal="center" vertical="center"/>
    </xf>
    <xf numFmtId="49" fontId="22" fillId="2" borderId="1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1" xfId="150" applyFont="1" applyBorder="1" applyAlignment="1">
      <alignment horizontal="center" vertical="center" wrapText="1"/>
    </xf>
    <xf numFmtId="49" fontId="22" fillId="2" borderId="1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6" fontId="22" fillId="0" borderId="1" xfId="150" applyNumberFormat="1" applyFont="1" applyFill="1" applyBorder="1" applyAlignment="1" applyProtection="1">
      <alignment horizontal="right" vertical="center" wrapText="1"/>
    </xf>
    <xf numFmtId="4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1" xfId="22" applyNumberFormat="1" applyFont="1" applyFill="1" applyBorder="1" applyAlignment="1" applyProtection="1">
      <alignment horizontal="center" vertical="center" wrapText="1"/>
    </xf>
    <xf numFmtId="0" fontId="22" fillId="0" borderId="1" xfId="22" applyNumberFormat="1" applyFont="1" applyFill="1" applyBorder="1" applyAlignment="1" applyProtection="1">
      <alignment horizontal="center" vertical="center"/>
    </xf>
    <xf numFmtId="184" fontId="22" fillId="0" borderId="1" xfId="22" applyNumberFormat="1" applyFont="1" applyFill="1" applyBorder="1" applyAlignment="1" applyProtection="1">
      <alignment horizontal="center" vertical="center"/>
    </xf>
    <xf numFmtId="176" fontId="22" fillId="0" borderId="1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1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1" xfId="149" applyFont="1" applyBorder="1" applyAlignment="1">
      <alignment horizontal="center" vertical="center"/>
    </xf>
    <xf numFmtId="49" fontId="22" fillId="0" borderId="1" xfId="149" applyNumberFormat="1" applyFont="1" applyFill="1" applyBorder="1" applyAlignment="1">
      <alignment horizontal="left" vertical="center"/>
    </xf>
    <xf numFmtId="49" fontId="22" fillId="0" borderId="1" xfId="22" applyNumberFormat="1" applyFont="1" applyFill="1" applyBorder="1" applyAlignment="1">
      <alignment horizontal="left" vertical="center"/>
    </xf>
    <xf numFmtId="49" fontId="22" fillId="0" borderId="1" xfId="22" applyNumberFormat="1" applyFont="1" applyFill="1" applyBorder="1" applyAlignment="1">
      <alignment horizontal="left" vertical="center" wrapText="1"/>
    </xf>
    <xf numFmtId="186" fontId="22" fillId="0" borderId="1" xfId="22" applyNumberFormat="1" applyFont="1" applyFill="1" applyBorder="1" applyAlignment="1">
      <alignment horizontal="right" vertical="center"/>
    </xf>
    <xf numFmtId="0" fontId="22" fillId="0" borderId="2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3" fillId="0" borderId="0" xfId="37" applyFont="1" applyAlignment="1"/>
    <xf numFmtId="0" fontId="3" fillId="0" borderId="0" xfId="37" applyFont="1" applyFill="1" applyAlignment="1"/>
    <xf numFmtId="0" fontId="3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3" fillId="0" borderId="3" xfId="37" applyFont="1" applyFill="1" applyBorder="1" applyAlignment="1">
      <alignment vertical="center"/>
    </xf>
    <xf numFmtId="0" fontId="3" fillId="0" borderId="0" xfId="37" applyFont="1" applyFill="1" applyAlignment="1">
      <alignment vertical="center"/>
    </xf>
    <xf numFmtId="0" fontId="3" fillId="0" borderId="1" xfId="37" applyFont="1" applyFill="1" applyBorder="1" applyAlignment="1">
      <alignment horizontal="center" vertical="center"/>
    </xf>
    <xf numFmtId="0" fontId="3" fillId="0" borderId="1" xfId="37" applyNumberFormat="1" applyFont="1" applyFill="1" applyBorder="1" applyAlignment="1" applyProtection="1">
      <alignment horizontal="center" vertical="center"/>
    </xf>
    <xf numFmtId="49" fontId="3" fillId="2" borderId="1" xfId="37" applyNumberFormat="1" applyFont="1" applyFill="1" applyBorder="1" applyAlignment="1">
      <alignment horizontal="center" vertical="center" wrapText="1"/>
    </xf>
    <xf numFmtId="49" fontId="3" fillId="2" borderId="2" xfId="37" applyNumberFormat="1" applyFont="1" applyFill="1" applyBorder="1" applyAlignment="1">
      <alignment horizontal="center" vertical="center" wrapText="1"/>
    </xf>
    <xf numFmtId="49" fontId="3" fillId="2" borderId="4" xfId="37" applyNumberFormat="1" applyFont="1" applyFill="1" applyBorder="1" applyAlignment="1">
      <alignment horizontal="center" vertical="center" wrapText="1"/>
    </xf>
    <xf numFmtId="49" fontId="3" fillId="2" borderId="6" xfId="37" applyNumberFormat="1" applyFont="1" applyFill="1" applyBorder="1" applyAlignment="1">
      <alignment horizontal="center" vertical="center" wrapText="1"/>
    </xf>
    <xf numFmtId="49" fontId="3" fillId="2" borderId="8" xfId="37" applyNumberFormat="1" applyFont="1" applyFill="1" applyBorder="1" applyAlignment="1">
      <alignment horizontal="center" vertical="center" wrapText="1"/>
    </xf>
    <xf numFmtId="0" fontId="3" fillId="0" borderId="6" xfId="37" applyFont="1" applyBorder="1" applyAlignment="1">
      <alignment horizontal="center" vertical="center"/>
    </xf>
    <xf numFmtId="0" fontId="3" fillId="0" borderId="6" xfId="37" applyFont="1" applyFill="1" applyBorder="1" applyAlignment="1">
      <alignment horizontal="center" vertical="center"/>
    </xf>
    <xf numFmtId="49" fontId="3" fillId="0" borderId="1" xfId="37" applyNumberFormat="1" applyFont="1" applyFill="1" applyBorder="1" applyAlignment="1" applyProtection="1">
      <alignment horizontal="left" vertical="center"/>
    </xf>
    <xf numFmtId="49" fontId="3" fillId="0" borderId="2" xfId="37" applyNumberFormat="1" applyFont="1" applyFill="1" applyBorder="1" applyAlignment="1" applyProtection="1">
      <alignment horizontal="left" vertical="center" wrapText="1"/>
    </xf>
    <xf numFmtId="186" fontId="3" fillId="0" borderId="2" xfId="37" applyNumberFormat="1" applyFont="1" applyFill="1" applyBorder="1" applyAlignment="1" applyProtection="1">
      <alignment horizontal="right" vertical="center" wrapText="1"/>
    </xf>
    <xf numFmtId="186" fontId="3" fillId="0" borderId="1" xfId="37" applyNumberFormat="1" applyFont="1" applyFill="1" applyBorder="1" applyAlignment="1" applyProtection="1">
      <alignment horizontal="right" vertical="center" wrapText="1"/>
    </xf>
    <xf numFmtId="49" fontId="3" fillId="2" borderId="5" xfId="37" applyNumberFormat="1" applyFont="1" applyFill="1" applyBorder="1" applyAlignment="1">
      <alignment horizontal="center" vertical="center" wrapText="1"/>
    </xf>
    <xf numFmtId="0" fontId="3" fillId="0" borderId="0" xfId="37" applyFont="1" applyFill="1" applyAlignment="1">
      <alignment horizontal="right" vertical="center"/>
    </xf>
    <xf numFmtId="0" fontId="3" fillId="0" borderId="0" xfId="56" applyFill="1" applyAlignment="1"/>
    <xf numFmtId="0" fontId="3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3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2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1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2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5" fontId="3" fillId="0" borderId="2" xfId="56" applyNumberFormat="1" applyFont="1" applyFill="1" applyBorder="1" applyAlignment="1">
      <alignment horizontal="left" vertical="center"/>
    </xf>
    <xf numFmtId="186" fontId="3" fillId="0" borderId="6" xfId="56" applyNumberFormat="1" applyFont="1" applyFill="1" applyBorder="1" applyAlignment="1" applyProtection="1">
      <alignment horizontal="right" vertical="center" wrapText="1"/>
    </xf>
    <xf numFmtId="185" fontId="3" fillId="0" borderId="4" xfId="56" applyNumberFormat="1" applyFont="1" applyFill="1" applyBorder="1" applyAlignment="1">
      <alignment horizontal="left" vertical="center"/>
    </xf>
    <xf numFmtId="179" fontId="3" fillId="0" borderId="6" xfId="56" applyNumberFormat="1" applyFont="1" applyFill="1" applyBorder="1" applyAlignment="1" applyProtection="1">
      <alignment horizontal="right" vertical="center" wrapText="1"/>
    </xf>
    <xf numFmtId="186" fontId="3" fillId="0" borderId="1" xfId="56" applyNumberFormat="1" applyFill="1" applyBorder="1" applyAlignment="1">
      <alignment horizontal="right" vertical="center" wrapText="1"/>
    </xf>
    <xf numFmtId="186" fontId="3" fillId="0" borderId="1" xfId="56" applyNumberFormat="1" applyFont="1" applyFill="1" applyBorder="1" applyAlignment="1" applyProtection="1">
      <alignment horizontal="right" vertical="center" wrapText="1"/>
    </xf>
    <xf numFmtId="186" fontId="3" fillId="0" borderId="7" xfId="56" applyNumberFormat="1" applyFont="1" applyFill="1" applyBorder="1" applyAlignment="1" applyProtection="1">
      <alignment horizontal="right" vertical="center" wrapText="1"/>
    </xf>
    <xf numFmtId="185" fontId="3" fillId="0" borderId="4" xfId="56" applyNumberFormat="1" applyFont="1" applyFill="1" applyBorder="1" applyAlignment="1" applyProtection="1">
      <alignment horizontal="left" vertical="center"/>
    </xf>
    <xf numFmtId="186" fontId="25" fillId="0" borderId="0" xfId="136" applyNumberFormat="1" applyFont="1" applyFill="1" applyAlignment="1">
      <alignment horizontal="right" vertical="center" wrapText="1"/>
    </xf>
    <xf numFmtId="185" fontId="3" fillId="0" borderId="2" xfId="56" applyNumberFormat="1" applyFont="1" applyFill="1" applyBorder="1" applyAlignment="1">
      <alignment horizontal="left" vertical="center" wrapText="1"/>
    </xf>
    <xf numFmtId="186" fontId="3" fillId="0" borderId="8" xfId="56" applyNumberFormat="1" applyFont="1" applyFill="1" applyBorder="1" applyAlignment="1" applyProtection="1">
      <alignment horizontal="right" vertical="center" wrapText="1"/>
    </xf>
    <xf numFmtId="185" fontId="3" fillId="0" borderId="11" xfId="56" applyNumberFormat="1" applyFont="1" applyFill="1" applyBorder="1" applyAlignment="1">
      <alignment horizontal="left" vertical="center"/>
    </xf>
    <xf numFmtId="185" fontId="3" fillId="0" borderId="2" xfId="56" applyNumberFormat="1" applyFont="1" applyFill="1" applyBorder="1" applyAlignment="1" applyProtection="1">
      <alignment horizontal="left" vertical="center"/>
    </xf>
    <xf numFmtId="179" fontId="3" fillId="0" borderId="1" xfId="56" applyNumberFormat="1" applyFont="1" applyFill="1" applyBorder="1" applyAlignment="1"/>
    <xf numFmtId="186" fontId="3" fillId="0" borderId="1" xfId="56" applyNumberFormat="1" applyFill="1" applyBorder="1" applyAlignment="1">
      <alignment vertical="center"/>
    </xf>
    <xf numFmtId="0" fontId="3" fillId="0" borderId="2" xfId="56" applyFont="1" applyFill="1" applyBorder="1" applyAlignment="1">
      <alignment vertical="center" wrapText="1"/>
    </xf>
    <xf numFmtId="179" fontId="3" fillId="0" borderId="1" xfId="56" applyNumberFormat="1" applyFont="1" applyBorder="1" applyAlignment="1"/>
    <xf numFmtId="186" fontId="3" fillId="0" borderId="1" xfId="56" applyNumberFormat="1" applyBorder="1" applyAlignment="1">
      <alignment horizontal="right" vertical="center" wrapText="1"/>
    </xf>
    <xf numFmtId="0" fontId="3" fillId="0" borderId="2" xfId="56" applyFont="1" applyBorder="1" applyAlignment="1">
      <alignment vertical="center" wrapText="1"/>
    </xf>
    <xf numFmtId="0" fontId="3" fillId="0" borderId="1" xfId="56" applyFont="1" applyFill="1" applyBorder="1" applyAlignment="1"/>
    <xf numFmtId="179" fontId="3" fillId="0" borderId="1" xfId="56" applyNumberFormat="1" applyFont="1" applyFill="1" applyBorder="1" applyAlignment="1" applyProtection="1">
      <alignment horizontal="right" vertical="center"/>
    </xf>
    <xf numFmtId="0" fontId="3" fillId="0" borderId="2" xfId="56" applyFont="1" applyBorder="1" applyAlignment="1">
      <alignment vertical="center"/>
    </xf>
    <xf numFmtId="0" fontId="3" fillId="0" borderId="5" xfId="56" applyFont="1" applyFill="1" applyBorder="1" applyAlignment="1">
      <alignment horizontal="left" vertical="center"/>
    </xf>
    <xf numFmtId="186" fontId="3" fillId="0" borderId="1" xfId="56" applyNumberFormat="1" applyBorder="1" applyAlignment="1">
      <alignment vertical="center"/>
    </xf>
    <xf numFmtId="0" fontId="3" fillId="0" borderId="1" xfId="56" applyFont="1" applyFill="1" applyBorder="1" applyAlignment="1">
      <alignment horizontal="center" vertical="center"/>
    </xf>
    <xf numFmtId="0" fontId="1" fillId="0" borderId="1" xfId="136" applyFill="1" applyBorder="1">
      <alignment vertical="center"/>
    </xf>
    <xf numFmtId="0" fontId="3" fillId="0" borderId="2" xfId="56" applyFont="1" applyFill="1" applyBorder="1" applyAlignment="1">
      <alignment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3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30" customWidth="1"/>
    <col min="2" max="2" width="15.625" style="230" customWidth="1"/>
    <col min="3" max="3" width="14.625" style="230" customWidth="1"/>
    <col min="4" max="5" width="12.75" style="230" customWidth="1"/>
    <col min="6" max="6" width="11.875" style="230" customWidth="1"/>
    <col min="7" max="7" width="11.125" style="230" customWidth="1"/>
    <col min="8" max="8" width="13.5" style="230" customWidth="1"/>
    <col min="9" max="9" width="14.25" style="230" customWidth="1"/>
    <col min="10" max="10" width="14.375" style="230" customWidth="1"/>
    <col min="11" max="11" width="13.375" style="230" customWidth="1"/>
    <col min="12" max="12" width="9.75" style="230" customWidth="1"/>
    <col min="13" max="16384" width="9" style="230"/>
  </cols>
  <sheetData>
    <row r="1" ht="42" customHeight="1" spans="1:18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/>
      <c r="N1"/>
      <c r="O1"/>
      <c r="P1"/>
      <c r="Q1"/>
      <c r="R1"/>
    </row>
    <row r="2" ht="15" customHeight="1" spans="1:18">
      <c r="A2" s="232" t="s">
        <v>1</v>
      </c>
      <c r="B2" s="233"/>
      <c r="C2" s="233"/>
      <c r="D2"/>
      <c r="E2"/>
      <c r="F2"/>
      <c r="G2"/>
      <c r="H2"/>
      <c r="I2"/>
      <c r="J2"/>
      <c r="K2"/>
      <c r="L2" s="277" t="s">
        <v>2</v>
      </c>
      <c r="M2"/>
      <c r="N2"/>
      <c r="O2"/>
      <c r="P2"/>
      <c r="Q2"/>
      <c r="R2"/>
    </row>
    <row r="3" ht="21.75" customHeight="1" spans="1:18">
      <c r="A3" s="234" t="s">
        <v>3</v>
      </c>
      <c r="B3" s="235"/>
      <c r="C3" s="236" t="s">
        <v>4</v>
      </c>
      <c r="D3" s="236"/>
      <c r="E3" s="236"/>
      <c r="F3" s="236"/>
      <c r="G3" s="236"/>
      <c r="H3" s="236"/>
      <c r="I3" s="236"/>
      <c r="J3" s="236"/>
      <c r="K3" s="236"/>
      <c r="L3" s="236"/>
      <c r="M3"/>
      <c r="N3"/>
      <c r="O3"/>
      <c r="P3"/>
      <c r="Q3"/>
      <c r="R3"/>
    </row>
    <row r="4" ht="18" customHeight="1" spans="1:18">
      <c r="A4" s="237" t="s">
        <v>5</v>
      </c>
      <c r="B4" s="237" t="s">
        <v>6</v>
      </c>
      <c r="C4" s="237" t="s">
        <v>5</v>
      </c>
      <c r="D4" s="237" t="s">
        <v>7</v>
      </c>
      <c r="E4" s="238" t="s">
        <v>8</v>
      </c>
      <c r="F4" s="239"/>
      <c r="G4" s="240" t="s">
        <v>9</v>
      </c>
      <c r="H4" s="241"/>
      <c r="I4" s="241"/>
      <c r="J4" s="241"/>
      <c r="K4" s="241"/>
      <c r="L4" s="241"/>
      <c r="M4"/>
      <c r="N4"/>
      <c r="O4"/>
      <c r="P4"/>
      <c r="Q4"/>
      <c r="R4"/>
    </row>
    <row r="5" ht="18.75" customHeight="1" spans="1:18">
      <c r="A5" s="242"/>
      <c r="B5" s="242"/>
      <c r="C5" s="242"/>
      <c r="D5" s="242"/>
      <c r="E5" s="243" t="s">
        <v>10</v>
      </c>
      <c r="F5" s="243" t="s">
        <v>11</v>
      </c>
      <c r="G5" s="244" t="s">
        <v>12</v>
      </c>
      <c r="H5" s="241"/>
      <c r="I5" s="278" t="s">
        <v>13</v>
      </c>
      <c r="J5" s="279" t="s">
        <v>14</v>
      </c>
      <c r="K5" s="279" t="s">
        <v>15</v>
      </c>
      <c r="L5" s="278" t="s">
        <v>16</v>
      </c>
      <c r="M5"/>
      <c r="N5"/>
      <c r="O5"/>
      <c r="P5"/>
      <c r="Q5"/>
      <c r="R5"/>
    </row>
    <row r="6" ht="30" customHeight="1" spans="1:18">
      <c r="A6" s="245"/>
      <c r="B6" s="245"/>
      <c r="C6" s="245"/>
      <c r="D6" s="245"/>
      <c r="E6" s="246"/>
      <c r="F6" s="246"/>
      <c r="G6" s="247" t="s">
        <v>17</v>
      </c>
      <c r="H6" s="247" t="s">
        <v>18</v>
      </c>
      <c r="I6" s="280"/>
      <c r="J6" s="281"/>
      <c r="K6" s="281"/>
      <c r="L6" s="280"/>
      <c r="M6"/>
      <c r="N6"/>
      <c r="O6"/>
      <c r="P6"/>
      <c r="Q6"/>
      <c r="R6"/>
    </row>
    <row r="7" s="229" customFormat="1" ht="20.1" customHeight="1" spans="1:18">
      <c r="A7" s="248" t="s">
        <v>19</v>
      </c>
      <c r="B7" s="249">
        <v>168.87</v>
      </c>
      <c r="C7" s="250" t="s">
        <v>20</v>
      </c>
      <c r="D7" s="251">
        <v>122.27</v>
      </c>
      <c r="E7" s="252">
        <v>0</v>
      </c>
      <c r="F7" s="252">
        <v>0</v>
      </c>
      <c r="G7" s="252">
        <v>122.27</v>
      </c>
      <c r="H7" s="252">
        <v>122.27</v>
      </c>
      <c r="I7" s="252">
        <v>0</v>
      </c>
      <c r="J7" s="252">
        <v>0</v>
      </c>
      <c r="K7" s="252">
        <v>0</v>
      </c>
      <c r="L7" s="252">
        <v>0</v>
      </c>
      <c r="M7" s="21"/>
      <c r="N7" s="21"/>
      <c r="O7" s="21"/>
      <c r="P7" s="21"/>
      <c r="Q7" s="21"/>
      <c r="R7" s="21"/>
    </row>
    <row r="8" s="229" customFormat="1" ht="20.1" customHeight="1" spans="1:18">
      <c r="A8" s="248" t="s">
        <v>21</v>
      </c>
      <c r="B8" s="253">
        <v>168.87</v>
      </c>
      <c r="C8" s="250" t="s">
        <v>22</v>
      </c>
      <c r="D8" s="251">
        <v>107.19</v>
      </c>
      <c r="E8" s="252">
        <v>0</v>
      </c>
      <c r="F8" s="252">
        <v>0</v>
      </c>
      <c r="G8" s="252">
        <v>107.19</v>
      </c>
      <c r="H8" s="252">
        <v>107.19</v>
      </c>
      <c r="I8" s="252">
        <v>0</v>
      </c>
      <c r="J8" s="252">
        <v>0</v>
      </c>
      <c r="K8" s="252">
        <v>0</v>
      </c>
      <c r="L8" s="252">
        <v>0</v>
      </c>
      <c r="M8" s="21"/>
      <c r="N8" s="21"/>
      <c r="O8" s="21"/>
      <c r="P8" s="21"/>
      <c r="Q8" s="21"/>
      <c r="R8" s="21"/>
    </row>
    <row r="9" s="229" customFormat="1" ht="20.1" customHeight="1" spans="1:18">
      <c r="A9" s="248" t="s">
        <v>23</v>
      </c>
      <c r="B9" s="254">
        <v>0</v>
      </c>
      <c r="C9" s="255" t="s">
        <v>24</v>
      </c>
      <c r="D9" s="251">
        <v>15.08</v>
      </c>
      <c r="E9" s="252">
        <v>0</v>
      </c>
      <c r="F9" s="252">
        <v>0</v>
      </c>
      <c r="G9" s="252">
        <v>15.08</v>
      </c>
      <c r="H9" s="252">
        <v>15.08</v>
      </c>
      <c r="I9" s="252">
        <v>0</v>
      </c>
      <c r="J9" s="252">
        <v>0</v>
      </c>
      <c r="K9" s="252">
        <v>0</v>
      </c>
      <c r="L9" s="252">
        <v>0</v>
      </c>
      <c r="M9" s="21"/>
      <c r="N9" s="21"/>
      <c r="O9" s="21"/>
      <c r="P9" s="21"/>
      <c r="Q9" s="21"/>
      <c r="R9" s="21"/>
    </row>
    <row r="10" s="229" customFormat="1" ht="20.1" customHeight="1" spans="1:18">
      <c r="A10" s="248" t="s">
        <v>25</v>
      </c>
      <c r="B10" s="249">
        <v>0</v>
      </c>
      <c r="C10" s="255" t="s">
        <v>26</v>
      </c>
      <c r="D10" s="251">
        <v>46.6</v>
      </c>
      <c r="E10" s="252">
        <v>0</v>
      </c>
      <c r="F10" s="252">
        <v>0</v>
      </c>
      <c r="G10" s="252">
        <v>46.6</v>
      </c>
      <c r="H10" s="252">
        <v>46.6</v>
      </c>
      <c r="I10" s="252">
        <v>0</v>
      </c>
      <c r="J10" s="252">
        <v>0</v>
      </c>
      <c r="K10" s="252">
        <v>0</v>
      </c>
      <c r="L10" s="252">
        <v>0</v>
      </c>
      <c r="M10" s="21"/>
      <c r="N10" s="21"/>
      <c r="O10" s="21"/>
      <c r="P10" s="21"/>
      <c r="Q10" s="21"/>
      <c r="R10" s="21"/>
    </row>
    <row r="11" s="229" customFormat="1" ht="20.1" customHeight="1" spans="1:18">
      <c r="A11" s="248" t="s">
        <v>27</v>
      </c>
      <c r="B11" s="253">
        <v>0</v>
      </c>
      <c r="C11" s="250" t="s">
        <v>28</v>
      </c>
      <c r="D11" s="251">
        <v>46.6</v>
      </c>
      <c r="E11" s="252">
        <v>0</v>
      </c>
      <c r="F11" s="252">
        <v>0</v>
      </c>
      <c r="G11" s="256">
        <v>46.6</v>
      </c>
      <c r="H11" s="252">
        <v>46.6</v>
      </c>
      <c r="I11" s="252">
        <v>0</v>
      </c>
      <c r="J11" s="252">
        <v>0</v>
      </c>
      <c r="K11" s="252">
        <v>0</v>
      </c>
      <c r="L11" s="252">
        <v>0</v>
      </c>
      <c r="M11" s="282"/>
      <c r="N11" s="282"/>
      <c r="O11" s="282"/>
      <c r="P11" s="282"/>
      <c r="Q11" s="282"/>
      <c r="R11" s="282"/>
    </row>
    <row r="12" s="229" customFormat="1" ht="20.1" customHeight="1" spans="1:18">
      <c r="A12" s="257" t="s">
        <v>29</v>
      </c>
      <c r="B12" s="258">
        <v>0</v>
      </c>
      <c r="C12" s="255" t="s">
        <v>30</v>
      </c>
      <c r="D12" s="251">
        <v>0</v>
      </c>
      <c r="E12" s="252">
        <v>0</v>
      </c>
      <c r="F12" s="252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1"/>
      <c r="N12" s="21"/>
      <c r="O12" s="21"/>
      <c r="P12" s="21"/>
      <c r="Q12" s="21"/>
      <c r="R12" s="21"/>
    </row>
    <row r="13" s="229" customFormat="1" ht="20.1" customHeight="1" spans="1:18">
      <c r="A13" s="259" t="s">
        <v>31</v>
      </c>
      <c r="B13" s="254">
        <v>0</v>
      </c>
      <c r="C13" s="260"/>
      <c r="D13" s="261"/>
      <c r="E13" s="262"/>
      <c r="F13" s="262"/>
      <c r="G13" s="262"/>
      <c r="H13" s="252"/>
      <c r="I13" s="262"/>
      <c r="J13" s="262"/>
      <c r="K13" s="262"/>
      <c r="L13" s="262"/>
      <c r="M13" s="21"/>
      <c r="N13" s="21"/>
      <c r="O13" s="21"/>
      <c r="P13" s="21"/>
      <c r="Q13" s="21"/>
      <c r="R13" s="21"/>
    </row>
    <row r="14" s="229" customFormat="1" ht="20.1" customHeight="1" spans="1:18">
      <c r="A14" s="263" t="s">
        <v>32</v>
      </c>
      <c r="B14" s="249">
        <v>0</v>
      </c>
      <c r="C14" s="260"/>
      <c r="D14" s="261"/>
      <c r="E14" s="262"/>
      <c r="F14" s="262"/>
      <c r="G14" s="262"/>
      <c r="H14" s="252"/>
      <c r="I14" s="262"/>
      <c r="J14" s="262"/>
      <c r="K14" s="262"/>
      <c r="L14" s="262"/>
      <c r="M14" s="21"/>
      <c r="N14" s="21"/>
      <c r="O14" s="21"/>
      <c r="P14" s="21"/>
      <c r="Q14" s="21"/>
      <c r="R14" s="21"/>
    </row>
    <row r="15" ht="20.1" customHeight="1" spans="1:18">
      <c r="A15" s="263"/>
      <c r="B15" s="249"/>
      <c r="C15" s="260"/>
      <c r="D15" s="264"/>
      <c r="E15" s="262"/>
      <c r="F15" s="262"/>
      <c r="G15" s="262"/>
      <c r="H15" s="265"/>
      <c r="I15" s="262"/>
      <c r="J15" s="271"/>
      <c r="K15" s="271"/>
      <c r="L15" s="271"/>
      <c r="M15"/>
      <c r="N15"/>
      <c r="O15"/>
      <c r="P15"/>
      <c r="Q15"/>
      <c r="R15"/>
    </row>
    <row r="16" ht="20.1" customHeight="1" spans="1:18">
      <c r="A16" s="266"/>
      <c r="B16" s="253"/>
      <c r="C16" s="267"/>
      <c r="D16" s="268"/>
      <c r="E16" s="262"/>
      <c r="F16" s="262"/>
      <c r="G16" s="262"/>
      <c r="H16" s="265"/>
      <c r="I16" s="271"/>
      <c r="J16" s="271"/>
      <c r="K16" s="271"/>
      <c r="L16" s="271"/>
      <c r="M16"/>
      <c r="N16"/>
      <c r="O16"/>
      <c r="P16"/>
      <c r="Q16"/>
      <c r="R16"/>
    </row>
    <row r="17" ht="20.1" customHeight="1" spans="1:18">
      <c r="A17" s="269"/>
      <c r="B17" s="258"/>
      <c r="C17" s="270"/>
      <c r="D17" s="268"/>
      <c r="E17" s="262"/>
      <c r="F17" s="271"/>
      <c r="G17" s="262"/>
      <c r="H17" s="265"/>
      <c r="I17" s="262"/>
      <c r="J17" s="262"/>
      <c r="K17" s="271"/>
      <c r="L17" s="271"/>
      <c r="M17"/>
      <c r="N17"/>
      <c r="O17"/>
      <c r="P17"/>
      <c r="Q17"/>
      <c r="R17"/>
    </row>
    <row r="18" s="229" customFormat="1" ht="20.1" customHeight="1" spans="1:18">
      <c r="A18" s="272" t="s">
        <v>33</v>
      </c>
      <c r="B18" s="249">
        <v>168.87</v>
      </c>
      <c r="C18" s="273"/>
      <c r="D18" s="273"/>
      <c r="E18" s="262"/>
      <c r="F18" s="262"/>
      <c r="G18" s="262"/>
      <c r="H18" s="252"/>
      <c r="I18" s="262"/>
      <c r="J18" s="262"/>
      <c r="K18" s="262"/>
      <c r="L18" s="262"/>
      <c r="M18" s="21"/>
      <c r="N18" s="21"/>
      <c r="O18" s="21"/>
      <c r="P18" s="21"/>
      <c r="Q18" s="21"/>
      <c r="R18" s="21"/>
    </row>
    <row r="19" s="229" customFormat="1" ht="20.1" customHeight="1" spans="1:18">
      <c r="A19" s="274" t="s">
        <v>34</v>
      </c>
      <c r="B19" s="253">
        <v>0</v>
      </c>
      <c r="C19" s="273"/>
      <c r="D19" s="273"/>
      <c r="E19" s="262"/>
      <c r="F19" s="262"/>
      <c r="G19" s="262"/>
      <c r="H19" s="252"/>
      <c r="I19" s="262"/>
      <c r="J19" s="262"/>
      <c r="K19" s="262"/>
      <c r="L19" s="262"/>
      <c r="M19" s="21"/>
      <c r="N19" s="21"/>
      <c r="O19" s="21"/>
      <c r="P19" s="21"/>
      <c r="Q19" s="21"/>
      <c r="R19" s="21"/>
    </row>
    <row r="20" s="229" customFormat="1" ht="20.1" customHeight="1" spans="1:18">
      <c r="A20" s="274" t="s">
        <v>35</v>
      </c>
      <c r="B20" s="258">
        <v>0</v>
      </c>
      <c r="C20" s="273"/>
      <c r="D20" s="273"/>
      <c r="E20" s="262"/>
      <c r="F20" s="262"/>
      <c r="G20" s="262"/>
      <c r="H20" s="252"/>
      <c r="I20" s="262"/>
      <c r="J20" s="262"/>
      <c r="K20" s="262"/>
      <c r="L20" s="262"/>
      <c r="M20" s="21"/>
      <c r="N20" s="21"/>
      <c r="O20" s="21"/>
      <c r="P20" s="21"/>
      <c r="Q20" s="21"/>
      <c r="R20" s="21"/>
    </row>
    <row r="21" s="229" customFormat="1" ht="20.1" customHeight="1" spans="1:18">
      <c r="A21" s="274" t="s">
        <v>36</v>
      </c>
      <c r="B21" s="258">
        <v>0</v>
      </c>
      <c r="C21" s="273"/>
      <c r="D21" s="273"/>
      <c r="E21" s="262"/>
      <c r="F21" s="262"/>
      <c r="G21" s="262"/>
      <c r="H21" s="252"/>
      <c r="I21" s="262"/>
      <c r="J21" s="262"/>
      <c r="K21" s="262"/>
      <c r="L21" s="262"/>
      <c r="M21" s="21"/>
      <c r="N21" s="21"/>
      <c r="O21" s="21"/>
      <c r="P21" s="21"/>
      <c r="Q21" s="21"/>
      <c r="R21" s="21"/>
    </row>
    <row r="22" s="229" customFormat="1" ht="20.1" customHeight="1" spans="1:18">
      <c r="A22" s="275" t="s">
        <v>37</v>
      </c>
      <c r="B22" s="258">
        <v>168.87</v>
      </c>
      <c r="C22" s="276" t="s">
        <v>38</v>
      </c>
      <c r="D22" s="258">
        <v>168.87</v>
      </c>
      <c r="E22" s="252">
        <v>0</v>
      </c>
      <c r="F22" s="252">
        <v>0</v>
      </c>
      <c r="G22" s="252">
        <v>168.87</v>
      </c>
      <c r="H22" s="252">
        <v>168.87</v>
      </c>
      <c r="I22" s="252">
        <v>0</v>
      </c>
      <c r="J22" s="252">
        <v>0</v>
      </c>
      <c r="K22" s="252">
        <v>0</v>
      </c>
      <c r="L22" s="252">
        <v>0</v>
      </c>
      <c r="M22" s="21"/>
      <c r="N22" s="21"/>
      <c r="O22" s="21"/>
      <c r="P22" s="21"/>
      <c r="Q22" s="21"/>
      <c r="R22" s="21"/>
    </row>
    <row r="23" ht="9.75" customHeight="1" spans="1:18">
      <c r="A23"/>
      <c r="B23" s="229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9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9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9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9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1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2" t="s">
        <v>253</v>
      </c>
      <c r="B1" s="22"/>
      <c r="C1" s="22"/>
    </row>
    <row r="2" ht="20.1" customHeight="1" spans="1:3">
      <c r="A2" s="23" t="s">
        <v>1</v>
      </c>
      <c r="B2" s="24"/>
      <c r="C2" s="25" t="s">
        <v>2</v>
      </c>
    </row>
    <row r="3" ht="20.1" customHeight="1" spans="1:3">
      <c r="A3" s="26" t="s">
        <v>254</v>
      </c>
      <c r="B3" s="26" t="s">
        <v>255</v>
      </c>
      <c r="C3" s="26" t="s">
        <v>6</v>
      </c>
    </row>
    <row r="4" s="21" customFormat="1" ht="23.25" customHeight="1" spans="1:4">
      <c r="A4" s="27"/>
      <c r="B4" s="28" t="s">
        <v>7</v>
      </c>
      <c r="C4" s="29">
        <f>C5+C7</f>
        <v>9.06</v>
      </c>
      <c r="D4" s="30"/>
    </row>
    <row r="5" ht="23.25" customHeight="1" spans="1:3">
      <c r="A5" s="27" t="s">
        <v>216</v>
      </c>
      <c r="B5" s="28"/>
      <c r="C5" s="29">
        <f>C6</f>
        <v>4</v>
      </c>
    </row>
    <row r="6" ht="23.25" customHeight="1" spans="1:3">
      <c r="A6" s="27" t="s">
        <v>256</v>
      </c>
      <c r="B6" s="28" t="s">
        <v>197</v>
      </c>
      <c r="C6" s="29">
        <v>4</v>
      </c>
    </row>
    <row r="7" ht="23.25" customHeight="1" spans="1:3">
      <c r="A7" s="27" t="s">
        <v>222</v>
      </c>
      <c r="B7" s="28"/>
      <c r="C7" s="29">
        <f>SUM(C8:C11)</f>
        <v>5.06</v>
      </c>
    </row>
    <row r="8" ht="23.25" customHeight="1" spans="1:3">
      <c r="A8" s="27" t="s">
        <v>257</v>
      </c>
      <c r="B8" s="28" t="s">
        <v>207</v>
      </c>
      <c r="C8" s="29">
        <v>3</v>
      </c>
    </row>
    <row r="9" ht="23.25" customHeight="1" spans="1:3">
      <c r="A9" s="27" t="s">
        <v>258</v>
      </c>
      <c r="B9" s="28" t="s">
        <v>210</v>
      </c>
      <c r="C9" s="29">
        <v>0.28</v>
      </c>
    </row>
    <row r="10" ht="23.25" customHeight="1" spans="1:3">
      <c r="A10" s="27" t="s">
        <v>259</v>
      </c>
      <c r="B10" s="28" t="s">
        <v>260</v>
      </c>
      <c r="C10" s="29">
        <v>1.5</v>
      </c>
    </row>
    <row r="11" ht="23.25" customHeight="1" spans="1:3">
      <c r="A11" s="27" t="s">
        <v>261</v>
      </c>
      <c r="B11" s="28" t="s">
        <v>222</v>
      </c>
      <c r="C11" s="29">
        <v>0.28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tabSelected="1" workbookViewId="0">
      <selection activeCell="D17" sqref="D17:G19"/>
    </sheetView>
  </sheetViews>
  <sheetFormatPr defaultColWidth="9" defaultRowHeight="13.5" outlineLevelCol="7"/>
  <cols>
    <col min="1" max="1" width="15.625" style="1" customWidth="1"/>
    <col min="2" max="2" width="8" style="1" customWidth="1"/>
    <col min="3" max="3" width="13.75" style="1" customWidth="1"/>
    <col min="4" max="5" width="15.625" style="1" customWidth="1"/>
    <col min="6" max="6" width="11" style="1" customWidth="1"/>
    <col min="7" max="7" width="11.375" style="1" customWidth="1"/>
    <col min="8" max="8" width="12.125" style="1" customWidth="1"/>
    <col min="9" max="16384" width="9" style="1"/>
  </cols>
  <sheetData>
    <row r="1" ht="28.5" customHeight="1" spans="1:8">
      <c r="A1" s="2" t="s">
        <v>262</v>
      </c>
      <c r="B1" s="2"/>
      <c r="C1" s="2"/>
      <c r="D1" s="2"/>
      <c r="E1" s="2"/>
      <c r="F1" s="2"/>
      <c r="G1" s="2"/>
      <c r="H1" s="2"/>
    </row>
    <row r="2" ht="28.5" customHeight="1" spans="1:8">
      <c r="A2" s="3" t="s">
        <v>263</v>
      </c>
      <c r="B2" s="4"/>
      <c r="C2" s="4"/>
      <c r="D2" s="4"/>
      <c r="E2" s="4"/>
      <c r="F2" s="4"/>
      <c r="G2" s="4"/>
      <c r="H2" s="4"/>
    </row>
    <row r="3" ht="28.5" customHeight="1" spans="1:8">
      <c r="A3" s="5" t="s">
        <v>264</v>
      </c>
      <c r="B3" s="5"/>
      <c r="C3" s="5"/>
      <c r="D3" s="5" t="s">
        <v>265</v>
      </c>
      <c r="E3" s="5"/>
      <c r="F3" s="5"/>
      <c r="G3" s="5"/>
      <c r="H3" s="5"/>
    </row>
    <row r="4" ht="28.5" customHeight="1" spans="1:8">
      <c r="A4" s="5" t="s">
        <v>266</v>
      </c>
      <c r="B4" s="5"/>
      <c r="C4" s="6"/>
      <c r="D4" s="5" t="s">
        <v>267</v>
      </c>
      <c r="E4" s="5"/>
      <c r="F4" s="5" t="s">
        <v>268</v>
      </c>
      <c r="G4" s="5" t="s">
        <v>269</v>
      </c>
      <c r="H4" s="5"/>
    </row>
    <row r="5" ht="28.5" customHeight="1" spans="1:8">
      <c r="A5" s="7" t="s">
        <v>270</v>
      </c>
      <c r="B5" s="7"/>
      <c r="C5" s="8"/>
      <c r="D5" s="7" t="s">
        <v>271</v>
      </c>
      <c r="E5" s="7"/>
      <c r="F5" s="5"/>
      <c r="G5" s="5"/>
      <c r="H5" s="5"/>
    </row>
    <row r="6" ht="28.5" customHeight="1" spans="1:8">
      <c r="A6" s="7"/>
      <c r="B6" s="7"/>
      <c r="C6" s="8"/>
      <c r="D6" s="7" t="s">
        <v>272</v>
      </c>
      <c r="E6" s="7"/>
      <c r="F6" s="7">
        <v>44.36</v>
      </c>
      <c r="G6" s="7"/>
      <c r="H6" s="7"/>
    </row>
    <row r="7" ht="28.5" customHeight="1" spans="1:8">
      <c r="A7" s="7"/>
      <c r="B7" s="7"/>
      <c r="C7" s="8"/>
      <c r="D7" s="5" t="s">
        <v>16</v>
      </c>
      <c r="E7" s="5"/>
      <c r="F7" s="5"/>
      <c r="G7" s="5"/>
      <c r="H7" s="5"/>
    </row>
    <row r="8" ht="28.5" customHeight="1" spans="1:8">
      <c r="A8" s="7" t="s">
        <v>273</v>
      </c>
      <c r="B8" s="7"/>
      <c r="C8" s="8"/>
      <c r="D8" s="5" t="s">
        <v>274</v>
      </c>
      <c r="E8" s="5"/>
      <c r="F8" s="5"/>
      <c r="G8" s="5"/>
      <c r="H8" s="5"/>
    </row>
    <row r="9" ht="40.5" spans="1:8">
      <c r="A9" s="5" t="s">
        <v>275</v>
      </c>
      <c r="B9" s="5"/>
      <c r="C9" s="6"/>
      <c r="D9" s="9" t="s">
        <v>276</v>
      </c>
      <c r="E9" s="9"/>
      <c r="F9" s="9"/>
      <c r="G9" s="9"/>
      <c r="H9" s="9"/>
    </row>
    <row r="10" ht="28.5" customHeight="1" spans="1:8">
      <c r="A10" s="10" t="s">
        <v>277</v>
      </c>
      <c r="B10" s="7" t="s">
        <v>278</v>
      </c>
      <c r="C10" s="11" t="s">
        <v>279</v>
      </c>
      <c r="D10" s="12" t="s">
        <v>280</v>
      </c>
      <c r="E10" s="12"/>
      <c r="F10" s="12"/>
      <c r="G10" s="12"/>
      <c r="H10" s="12" t="s">
        <v>281</v>
      </c>
    </row>
    <row r="11" spans="1:8">
      <c r="A11" s="10"/>
      <c r="B11" s="7" t="s">
        <v>282</v>
      </c>
      <c r="C11" s="6" t="s">
        <v>283</v>
      </c>
      <c r="D11" s="13" t="s">
        <v>284</v>
      </c>
      <c r="E11" s="14"/>
      <c r="F11" s="14"/>
      <c r="G11" s="14"/>
      <c r="H11" s="15" t="s">
        <v>285</v>
      </c>
    </row>
    <row r="12" spans="1:8">
      <c r="A12" s="10"/>
      <c r="B12" s="7"/>
      <c r="C12" s="6"/>
      <c r="D12" s="14"/>
      <c r="E12" s="14"/>
      <c r="F12" s="14"/>
      <c r="G12" s="14"/>
      <c r="H12" s="16"/>
    </row>
    <row r="13" spans="1:8">
      <c r="A13" s="10"/>
      <c r="B13" s="7"/>
      <c r="C13" s="6"/>
      <c r="D13" s="14"/>
      <c r="E13" s="14"/>
      <c r="F13" s="14"/>
      <c r="G13" s="14"/>
      <c r="H13" s="16"/>
    </row>
    <row r="14" ht="28.5" customHeight="1" spans="1:8">
      <c r="A14" s="10"/>
      <c r="B14" s="7"/>
      <c r="C14" s="6" t="s">
        <v>286</v>
      </c>
      <c r="D14" s="13" t="s">
        <v>287</v>
      </c>
      <c r="E14" s="13"/>
      <c r="F14" s="13"/>
      <c r="G14" s="13"/>
      <c r="H14" s="15" t="s">
        <v>288</v>
      </c>
    </row>
    <row r="15" spans="1:8">
      <c r="A15" s="10"/>
      <c r="B15" s="7"/>
      <c r="C15" s="6"/>
      <c r="D15" s="13"/>
      <c r="E15" s="13"/>
      <c r="F15" s="13"/>
      <c r="G15" s="13"/>
      <c r="H15" s="16"/>
    </row>
    <row r="16" spans="1:8">
      <c r="A16" s="10"/>
      <c r="B16" s="7"/>
      <c r="C16" s="6"/>
      <c r="D16" s="13"/>
      <c r="E16" s="13"/>
      <c r="F16" s="13"/>
      <c r="G16" s="13"/>
      <c r="H16" s="16"/>
    </row>
    <row r="17" spans="1:8">
      <c r="A17" s="10"/>
      <c r="B17" s="7"/>
      <c r="C17" s="6" t="s">
        <v>289</v>
      </c>
      <c r="D17" s="13" t="s">
        <v>290</v>
      </c>
      <c r="E17" s="14"/>
      <c r="F17" s="14"/>
      <c r="G17" s="14"/>
      <c r="H17" s="17" t="s">
        <v>291</v>
      </c>
    </row>
    <row r="18" ht="28.5" customHeight="1" spans="1:8">
      <c r="A18" s="10"/>
      <c r="B18" s="7"/>
      <c r="C18" s="6"/>
      <c r="D18" s="14"/>
      <c r="E18" s="14"/>
      <c r="F18" s="14"/>
      <c r="G18" s="14"/>
      <c r="H18" s="16"/>
    </row>
    <row r="19" spans="1:8">
      <c r="A19" s="10"/>
      <c r="B19" s="7"/>
      <c r="C19" s="6"/>
      <c r="D19" s="14"/>
      <c r="E19" s="14"/>
      <c r="F19" s="14"/>
      <c r="G19" s="14"/>
      <c r="H19" s="16"/>
    </row>
    <row r="20" spans="1:8">
      <c r="A20" s="10"/>
      <c r="B20" s="7"/>
      <c r="C20" s="6" t="s">
        <v>292</v>
      </c>
      <c r="D20" s="13" t="s">
        <v>293</v>
      </c>
      <c r="E20" s="14"/>
      <c r="F20" s="14"/>
      <c r="G20" s="14"/>
      <c r="H20" s="17" t="s">
        <v>294</v>
      </c>
    </row>
    <row r="21" spans="1:8">
      <c r="A21" s="10"/>
      <c r="B21" s="7"/>
      <c r="C21" s="6"/>
      <c r="D21" s="14"/>
      <c r="E21" s="14"/>
      <c r="F21" s="14"/>
      <c r="G21" s="14"/>
      <c r="H21" s="16"/>
    </row>
    <row r="22" spans="1:8">
      <c r="A22" s="10"/>
      <c r="B22" s="7"/>
      <c r="C22" s="6"/>
      <c r="D22" s="14"/>
      <c r="E22" s="14"/>
      <c r="F22" s="14"/>
      <c r="G22" s="14"/>
      <c r="H22" s="16"/>
    </row>
    <row r="23" ht="28.5" customHeight="1" spans="1:8">
      <c r="A23" s="10" t="s">
        <v>277</v>
      </c>
      <c r="B23" s="7" t="s">
        <v>295</v>
      </c>
      <c r="C23" s="8" t="s">
        <v>296</v>
      </c>
      <c r="D23" s="18"/>
      <c r="E23" s="18"/>
      <c r="F23" s="18"/>
      <c r="G23" s="18"/>
      <c r="H23" s="16"/>
    </row>
    <row r="24" spans="1:8">
      <c r="A24" s="10"/>
      <c r="B24" s="7"/>
      <c r="C24" s="8"/>
      <c r="D24" s="18"/>
      <c r="E24" s="18"/>
      <c r="F24" s="18"/>
      <c r="G24" s="18"/>
      <c r="H24" s="16"/>
    </row>
    <row r="25" ht="28.5" customHeight="1" spans="1:8">
      <c r="A25" s="10"/>
      <c r="B25" s="7"/>
      <c r="C25" s="8" t="s">
        <v>297</v>
      </c>
      <c r="D25" s="19" t="s">
        <v>298</v>
      </c>
      <c r="E25" s="19"/>
      <c r="F25" s="19"/>
      <c r="G25" s="19"/>
      <c r="H25" s="17" t="s">
        <v>299</v>
      </c>
    </row>
    <row r="26" spans="1:8">
      <c r="A26" s="10"/>
      <c r="B26" s="7"/>
      <c r="C26" s="8"/>
      <c r="D26" s="19"/>
      <c r="E26" s="19"/>
      <c r="F26" s="19"/>
      <c r="G26" s="19"/>
      <c r="H26" s="16"/>
    </row>
    <row r="27" ht="28.5" customHeight="1" spans="1:8">
      <c r="A27" s="10"/>
      <c r="B27" s="7"/>
      <c r="C27" s="8" t="s">
        <v>300</v>
      </c>
      <c r="D27" s="5"/>
      <c r="E27" s="5"/>
      <c r="F27" s="5"/>
      <c r="G27" s="5"/>
      <c r="H27" s="16"/>
    </row>
    <row r="28" spans="1:8">
      <c r="A28" s="10"/>
      <c r="B28" s="7"/>
      <c r="C28" s="8"/>
      <c r="D28" s="5"/>
      <c r="E28" s="5"/>
      <c r="F28" s="5"/>
      <c r="G28" s="5"/>
      <c r="H28" s="16"/>
    </row>
    <row r="29" ht="28.5" customHeight="1" spans="1:8">
      <c r="A29" s="10"/>
      <c r="B29" s="7"/>
      <c r="C29" s="8" t="s">
        <v>301</v>
      </c>
      <c r="D29" s="20" t="s">
        <v>302</v>
      </c>
      <c r="E29" s="20"/>
      <c r="F29" s="20"/>
      <c r="G29" s="20"/>
      <c r="H29" s="17" t="s">
        <v>303</v>
      </c>
    </row>
    <row r="30" ht="28.5" customHeight="1" spans="1:8">
      <c r="A30" s="10"/>
      <c r="B30" s="7"/>
      <c r="C30" s="8"/>
      <c r="D30" s="20"/>
      <c r="E30" s="20"/>
      <c r="F30" s="20"/>
      <c r="G30" s="20"/>
      <c r="H30" s="16"/>
    </row>
    <row r="31" ht="42" customHeight="1" spans="1:8">
      <c r="A31" s="10"/>
      <c r="B31" s="7" t="s">
        <v>304</v>
      </c>
      <c r="C31" s="7" t="s">
        <v>305</v>
      </c>
      <c r="D31" s="9" t="s">
        <v>306</v>
      </c>
      <c r="E31" s="9"/>
      <c r="F31" s="9"/>
      <c r="G31" s="9"/>
      <c r="H31" s="17">
        <v>0.98</v>
      </c>
    </row>
  </sheetData>
  <mergeCells count="48">
    <mergeCell ref="A1:H1"/>
    <mergeCell ref="A2:H2"/>
    <mergeCell ref="A3:C3"/>
    <mergeCell ref="D3:H3"/>
    <mergeCell ref="A4:C4"/>
    <mergeCell ref="D4:E4"/>
    <mergeCell ref="G4:H4"/>
    <mergeCell ref="D5:E5"/>
    <mergeCell ref="F5:H5"/>
    <mergeCell ref="D6:E6"/>
    <mergeCell ref="F6:H6"/>
    <mergeCell ref="D7:E7"/>
    <mergeCell ref="F7:H7"/>
    <mergeCell ref="A8:C8"/>
    <mergeCell ref="D8:H8"/>
    <mergeCell ref="A9:C9"/>
    <mergeCell ref="D9:H9"/>
    <mergeCell ref="D10:G10"/>
    <mergeCell ref="D31:G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H11:H13"/>
    <mergeCell ref="H14:H16"/>
    <mergeCell ref="H17:H19"/>
    <mergeCell ref="H20:H22"/>
    <mergeCell ref="H23:H24"/>
    <mergeCell ref="H25:H26"/>
    <mergeCell ref="H27:H28"/>
    <mergeCell ref="H29:H30"/>
    <mergeCell ref="A5:C7"/>
    <mergeCell ref="D11:G13"/>
    <mergeCell ref="D14:G16"/>
    <mergeCell ref="D17:G19"/>
    <mergeCell ref="D20:G22"/>
    <mergeCell ref="D23:G24"/>
    <mergeCell ref="D25:G26"/>
    <mergeCell ref="D27:G28"/>
    <mergeCell ref="D29:G30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51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10" customWidth="1"/>
    <col min="2" max="3" width="4.125" style="210" customWidth="1"/>
    <col min="4" max="4" width="21.25" style="210" customWidth="1"/>
    <col min="5" max="5" width="12.875" style="210" customWidth="1"/>
    <col min="6" max="6" width="11.75" style="210" customWidth="1"/>
    <col min="7" max="16" width="11.5" style="210" customWidth="1"/>
    <col min="17" max="17" width="6.875" style="210" customWidth="1"/>
    <col min="18" max="18" width="10.375" style="210" customWidth="1"/>
    <col min="19" max="19" width="9.625" style="210" customWidth="1"/>
    <col min="20" max="251" width="6.875" style="210" customWidth="1"/>
    <col min="252" max="16384" width="9" style="210"/>
  </cols>
  <sheetData>
    <row r="1" ht="42" customHeight="1" spans="1:22">
      <c r="A1" s="211" t="s">
        <v>39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</row>
    <row r="2" s="208" customFormat="1" ht="20.1" customHeight="1" spans="1:22">
      <c r="A2" s="212" t="s">
        <v>1</v>
      </c>
      <c r="B2" s="212"/>
      <c r="C2" s="212"/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V2" s="228" t="s">
        <v>2</v>
      </c>
    </row>
    <row r="3" s="208" customFormat="1" ht="20.1" customHeight="1" spans="1:22">
      <c r="A3" s="214" t="s">
        <v>40</v>
      </c>
      <c r="B3" s="214"/>
      <c r="C3" s="214"/>
      <c r="D3" s="215" t="s">
        <v>41</v>
      </c>
      <c r="E3" s="216" t="s">
        <v>42</v>
      </c>
      <c r="F3" s="217" t="s">
        <v>43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27"/>
      <c r="R3" s="216" t="s">
        <v>44</v>
      </c>
      <c r="S3" s="216"/>
      <c r="T3" s="216" t="s">
        <v>45</v>
      </c>
      <c r="U3" s="216" t="s">
        <v>16</v>
      </c>
      <c r="V3" s="216" t="s">
        <v>46</v>
      </c>
    </row>
    <row r="4" s="208" customFormat="1" ht="20.1" customHeight="1" spans="1:22">
      <c r="A4" s="214"/>
      <c r="B4" s="214"/>
      <c r="C4" s="214"/>
      <c r="D4" s="215"/>
      <c r="E4" s="216"/>
      <c r="F4" s="216" t="s">
        <v>7</v>
      </c>
      <c r="G4" s="217" t="s">
        <v>47</v>
      </c>
      <c r="H4" s="218"/>
      <c r="I4" s="227"/>
      <c r="J4" s="217" t="s">
        <v>48</v>
      </c>
      <c r="K4" s="218"/>
      <c r="L4" s="218"/>
      <c r="M4" s="218"/>
      <c r="N4" s="218"/>
      <c r="O4" s="227"/>
      <c r="P4" s="216" t="s">
        <v>49</v>
      </c>
      <c r="Q4" s="216" t="s">
        <v>50</v>
      </c>
      <c r="R4" s="216" t="s">
        <v>51</v>
      </c>
      <c r="S4" s="216" t="s">
        <v>52</v>
      </c>
      <c r="T4" s="216"/>
      <c r="U4" s="216"/>
      <c r="V4" s="216"/>
    </row>
    <row r="5" s="208" customFormat="1" ht="20.1" customHeight="1" spans="1:22">
      <c r="A5" s="215" t="s">
        <v>53</v>
      </c>
      <c r="B5" s="215" t="s">
        <v>54</v>
      </c>
      <c r="C5" s="215" t="s">
        <v>55</v>
      </c>
      <c r="D5" s="215"/>
      <c r="E5" s="216"/>
      <c r="F5" s="216"/>
      <c r="G5" s="219" t="s">
        <v>56</v>
      </c>
      <c r="H5" s="219" t="s">
        <v>57</v>
      </c>
      <c r="I5" s="219" t="s">
        <v>58</v>
      </c>
      <c r="J5" s="216" t="s">
        <v>59</v>
      </c>
      <c r="K5" s="216" t="s">
        <v>60</v>
      </c>
      <c r="L5" s="216" t="s">
        <v>61</v>
      </c>
      <c r="M5" s="216" t="s">
        <v>62</v>
      </c>
      <c r="N5" s="216" t="s">
        <v>63</v>
      </c>
      <c r="O5" s="216" t="s">
        <v>64</v>
      </c>
      <c r="P5" s="216"/>
      <c r="Q5" s="216"/>
      <c r="R5" s="216"/>
      <c r="S5" s="216"/>
      <c r="T5" s="216"/>
      <c r="U5" s="216"/>
      <c r="V5" s="216"/>
    </row>
    <row r="6" s="208" customFormat="1" ht="30" customHeight="1" spans="1:22">
      <c r="A6" s="215"/>
      <c r="B6" s="215"/>
      <c r="C6" s="215"/>
      <c r="D6" s="215"/>
      <c r="E6" s="216"/>
      <c r="F6" s="216"/>
      <c r="G6" s="220"/>
      <c r="H6" s="220"/>
      <c r="I6" s="220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</row>
    <row r="7" s="208" customFormat="1" ht="20.1" customHeight="1" spans="1:22">
      <c r="A7" s="214" t="s">
        <v>65</v>
      </c>
      <c r="B7" s="214" t="s">
        <v>65</v>
      </c>
      <c r="C7" s="214" t="s">
        <v>65</v>
      </c>
      <c r="D7" s="214" t="s">
        <v>65</v>
      </c>
      <c r="E7" s="221">
        <v>1</v>
      </c>
      <c r="F7" s="222">
        <v>2</v>
      </c>
      <c r="G7" s="222">
        <v>3</v>
      </c>
      <c r="H7" s="222">
        <v>4</v>
      </c>
      <c r="I7" s="222">
        <v>5</v>
      </c>
      <c r="J7" s="222">
        <v>6</v>
      </c>
      <c r="K7" s="222">
        <v>7</v>
      </c>
      <c r="L7" s="222">
        <v>8</v>
      </c>
      <c r="M7" s="222">
        <v>9</v>
      </c>
      <c r="N7" s="222">
        <v>10</v>
      </c>
      <c r="O7" s="222">
        <v>11</v>
      </c>
      <c r="P7" s="222">
        <v>12</v>
      </c>
      <c r="Q7" s="222">
        <v>13</v>
      </c>
      <c r="R7" s="222">
        <v>14</v>
      </c>
      <c r="S7" s="222">
        <v>15</v>
      </c>
      <c r="T7" s="222">
        <v>16</v>
      </c>
      <c r="U7" s="222">
        <v>17</v>
      </c>
      <c r="V7" s="222">
        <v>18</v>
      </c>
    </row>
    <row r="8" s="209" customFormat="1" ht="20.1" customHeight="1" spans="1:22">
      <c r="A8" s="223"/>
      <c r="B8" s="223"/>
      <c r="C8" s="223"/>
      <c r="D8" s="224" t="s">
        <v>7</v>
      </c>
      <c r="E8" s="225">
        <f t="shared" ref="E8:V8" si="0">E9+E40+E46</f>
        <v>168.87</v>
      </c>
      <c r="F8" s="225">
        <f>F9+F40+F46</f>
        <v>168.87</v>
      </c>
      <c r="G8" s="226">
        <f>G9+G40+G46</f>
        <v>168.87</v>
      </c>
      <c r="H8" s="226">
        <f>H9+H40+H46</f>
        <v>168.87</v>
      </c>
      <c r="I8" s="226">
        <f>I9+I40+I46</f>
        <v>0</v>
      </c>
      <c r="J8" s="226">
        <f>J9+J40+J46</f>
        <v>0</v>
      </c>
      <c r="K8" s="225">
        <f>K9+K40+K46</f>
        <v>0</v>
      </c>
      <c r="L8" s="225">
        <f>L9+L40+L46</f>
        <v>0</v>
      </c>
      <c r="M8" s="225">
        <f>M9+M40+M46</f>
        <v>0</v>
      </c>
      <c r="N8" s="225">
        <f>N9+N40+N46</f>
        <v>0</v>
      </c>
      <c r="O8" s="225">
        <f>O9+O40+O46</f>
        <v>0</v>
      </c>
      <c r="P8" s="225">
        <f>P9+P40+P46</f>
        <v>0</v>
      </c>
      <c r="Q8" s="225">
        <f>Q9+Q40+Q46</f>
        <v>0</v>
      </c>
      <c r="R8" s="225">
        <f>R9+R40+R46</f>
        <v>0</v>
      </c>
      <c r="S8" s="225">
        <f>S9+S40+S46</f>
        <v>0</v>
      </c>
      <c r="T8" s="225">
        <f>T9+T40+T46</f>
        <v>0</v>
      </c>
      <c r="U8" s="225">
        <f>U9+U40+U46</f>
        <v>0</v>
      </c>
      <c r="V8" s="226">
        <f>V9+V40+V46</f>
        <v>0</v>
      </c>
    </row>
    <row r="9" ht="20.1" customHeight="1" spans="1:22">
      <c r="A9" s="223"/>
      <c r="B9" s="223"/>
      <c r="C9" s="223"/>
      <c r="D9" s="224" t="s">
        <v>66</v>
      </c>
      <c r="E9" s="225">
        <f t="shared" ref="E9:V9" si="1">E10</f>
        <v>144.18</v>
      </c>
      <c r="F9" s="225">
        <f>F10</f>
        <v>144.18</v>
      </c>
      <c r="G9" s="226">
        <f>G10</f>
        <v>144.18</v>
      </c>
      <c r="H9" s="226">
        <f>H10</f>
        <v>144.18</v>
      </c>
      <c r="I9" s="226">
        <f>I10</f>
        <v>0</v>
      </c>
      <c r="J9" s="226">
        <f>J10</f>
        <v>0</v>
      </c>
      <c r="K9" s="225">
        <f>K10</f>
        <v>0</v>
      </c>
      <c r="L9" s="225">
        <f>L10</f>
        <v>0</v>
      </c>
      <c r="M9" s="225">
        <f>M10</f>
        <v>0</v>
      </c>
      <c r="N9" s="225">
        <f>N10</f>
        <v>0</v>
      </c>
      <c r="O9" s="225">
        <f>O10</f>
        <v>0</v>
      </c>
      <c r="P9" s="225">
        <f>P10</f>
        <v>0</v>
      </c>
      <c r="Q9" s="225">
        <f>Q10</f>
        <v>0</v>
      </c>
      <c r="R9" s="225">
        <f>R10</f>
        <v>0</v>
      </c>
      <c r="S9" s="225">
        <f>S10</f>
        <v>0</v>
      </c>
      <c r="T9" s="225">
        <f>T10</f>
        <v>0</v>
      </c>
      <c r="U9" s="225">
        <f>U10</f>
        <v>0</v>
      </c>
      <c r="V9" s="226">
        <f>V10</f>
        <v>0</v>
      </c>
    </row>
    <row r="10" ht="20.1" customHeight="1" spans="1:22">
      <c r="A10" s="223"/>
      <c r="B10" s="223"/>
      <c r="C10" s="223"/>
      <c r="D10" s="224" t="s">
        <v>67</v>
      </c>
      <c r="E10" s="225">
        <f t="shared" ref="E10:V10" si="2">E11+E23+E25+E28</f>
        <v>144.18</v>
      </c>
      <c r="F10" s="225">
        <f>F11+F23+F25+F28</f>
        <v>144.18</v>
      </c>
      <c r="G10" s="226">
        <f>G11+G23+G25+G28</f>
        <v>144.18</v>
      </c>
      <c r="H10" s="226">
        <f>H11+H23+H25+H28</f>
        <v>144.18</v>
      </c>
      <c r="I10" s="226">
        <f>I11+I23+I25+I28</f>
        <v>0</v>
      </c>
      <c r="J10" s="226">
        <f>J11+J23+J25+J28</f>
        <v>0</v>
      </c>
      <c r="K10" s="225">
        <f>K11+K23+K25+K28</f>
        <v>0</v>
      </c>
      <c r="L10" s="225">
        <f>L11+L23+L25+L28</f>
        <v>0</v>
      </c>
      <c r="M10" s="225">
        <f>M11+M23+M25+M28</f>
        <v>0</v>
      </c>
      <c r="N10" s="225">
        <f>N11+N23+N25+N28</f>
        <v>0</v>
      </c>
      <c r="O10" s="225">
        <f>O11+O23+O25+O28</f>
        <v>0</v>
      </c>
      <c r="P10" s="225">
        <f>P11+P23+P25+P28</f>
        <v>0</v>
      </c>
      <c r="Q10" s="225">
        <f>Q11+Q23+Q25+Q28</f>
        <v>0</v>
      </c>
      <c r="R10" s="225">
        <f>R11+R23+R25+R28</f>
        <v>0</v>
      </c>
      <c r="S10" s="225">
        <f>S11+S23+S25+S28</f>
        <v>0</v>
      </c>
      <c r="T10" s="225">
        <f>T11+T23+T25+T28</f>
        <v>0</v>
      </c>
      <c r="U10" s="225">
        <f>U11+U23+U25+U28</f>
        <v>0</v>
      </c>
      <c r="V10" s="226">
        <f>V11+V23+V25+V28</f>
        <v>0</v>
      </c>
    </row>
    <row r="11" ht="20.1" customHeight="1" spans="1:22">
      <c r="A11" s="223"/>
      <c r="B11" s="223"/>
      <c r="C11" s="223"/>
      <c r="D11" s="224" t="s">
        <v>68</v>
      </c>
      <c r="E11" s="225">
        <f t="shared" ref="E11:V11" si="3">SUM(E12:E22)</f>
        <v>91.06</v>
      </c>
      <c r="F11" s="225">
        <f>SUM(F12:F22)</f>
        <v>91.06</v>
      </c>
      <c r="G11" s="226">
        <f>SUM(G12:G22)</f>
        <v>91.06</v>
      </c>
      <c r="H11" s="226">
        <f>SUM(H12:H22)</f>
        <v>91.06</v>
      </c>
      <c r="I11" s="226">
        <f>SUM(I12:I22)</f>
        <v>0</v>
      </c>
      <c r="J11" s="226">
        <f>SUM(J12:J22)</f>
        <v>0</v>
      </c>
      <c r="K11" s="225">
        <f>SUM(K12:K22)</f>
        <v>0</v>
      </c>
      <c r="L11" s="225">
        <f>SUM(L12:L22)</f>
        <v>0</v>
      </c>
      <c r="M11" s="225">
        <f>SUM(M12:M22)</f>
        <v>0</v>
      </c>
      <c r="N11" s="225">
        <f>SUM(N12:N22)</f>
        <v>0</v>
      </c>
      <c r="O11" s="225">
        <f>SUM(O12:O22)</f>
        <v>0</v>
      </c>
      <c r="P11" s="225">
        <f>SUM(P12:P22)</f>
        <v>0</v>
      </c>
      <c r="Q11" s="225">
        <f>SUM(Q12:Q22)</f>
        <v>0</v>
      </c>
      <c r="R11" s="225">
        <f>SUM(R12:R22)</f>
        <v>0</v>
      </c>
      <c r="S11" s="225">
        <f>SUM(S12:S22)</f>
        <v>0</v>
      </c>
      <c r="T11" s="225">
        <f>SUM(T12:T22)</f>
        <v>0</v>
      </c>
      <c r="U11" s="225">
        <f>SUM(U12:U22)</f>
        <v>0</v>
      </c>
      <c r="V11" s="226">
        <f>SUM(V12:V22)</f>
        <v>0</v>
      </c>
    </row>
    <row r="12" ht="20.1" customHeight="1" spans="1:22">
      <c r="A12" s="223" t="s">
        <v>69</v>
      </c>
      <c r="B12" s="223" t="s">
        <v>70</v>
      </c>
      <c r="C12" s="223" t="s">
        <v>71</v>
      </c>
      <c r="D12" s="224" t="s">
        <v>72</v>
      </c>
      <c r="E12" s="225">
        <v>57.47</v>
      </c>
      <c r="F12" s="225">
        <v>57.47</v>
      </c>
      <c r="G12" s="226">
        <v>57.47</v>
      </c>
      <c r="H12" s="226">
        <v>57.47</v>
      </c>
      <c r="I12" s="226">
        <v>0</v>
      </c>
      <c r="J12" s="226">
        <v>0</v>
      </c>
      <c r="K12" s="225">
        <v>0</v>
      </c>
      <c r="L12" s="225">
        <v>0</v>
      </c>
      <c r="M12" s="225">
        <v>0</v>
      </c>
      <c r="N12" s="225">
        <v>0</v>
      </c>
      <c r="O12" s="225">
        <v>0</v>
      </c>
      <c r="P12" s="225">
        <v>0</v>
      </c>
      <c r="Q12" s="225">
        <v>0</v>
      </c>
      <c r="R12" s="225">
        <v>0</v>
      </c>
      <c r="S12" s="225">
        <v>0</v>
      </c>
      <c r="T12" s="225">
        <v>0</v>
      </c>
      <c r="U12" s="225">
        <v>0</v>
      </c>
      <c r="V12" s="226">
        <v>0</v>
      </c>
    </row>
    <row r="13" ht="20.1" customHeight="1" spans="1:22">
      <c r="A13" s="223" t="s">
        <v>69</v>
      </c>
      <c r="B13" s="223" t="s">
        <v>70</v>
      </c>
      <c r="C13" s="223" t="s">
        <v>71</v>
      </c>
      <c r="D13" s="224" t="s">
        <v>73</v>
      </c>
      <c r="E13" s="225">
        <v>3.59</v>
      </c>
      <c r="F13" s="225">
        <v>3.59</v>
      </c>
      <c r="G13" s="226">
        <v>3.59</v>
      </c>
      <c r="H13" s="226">
        <v>3.59</v>
      </c>
      <c r="I13" s="226">
        <v>0</v>
      </c>
      <c r="J13" s="226">
        <v>0</v>
      </c>
      <c r="K13" s="225">
        <v>0</v>
      </c>
      <c r="L13" s="225">
        <v>0</v>
      </c>
      <c r="M13" s="225">
        <v>0</v>
      </c>
      <c r="N13" s="225">
        <v>0</v>
      </c>
      <c r="O13" s="225">
        <v>0</v>
      </c>
      <c r="P13" s="225">
        <v>0</v>
      </c>
      <c r="Q13" s="225">
        <v>0</v>
      </c>
      <c r="R13" s="225">
        <v>0</v>
      </c>
      <c r="S13" s="225">
        <v>0</v>
      </c>
      <c r="T13" s="225">
        <v>0</v>
      </c>
      <c r="U13" s="225">
        <v>0</v>
      </c>
      <c r="V13" s="226">
        <v>0</v>
      </c>
    </row>
    <row r="14" ht="20.1" customHeight="1" spans="1:22">
      <c r="A14" s="223" t="s">
        <v>69</v>
      </c>
      <c r="B14" s="223" t="s">
        <v>70</v>
      </c>
      <c r="C14" s="223" t="s">
        <v>71</v>
      </c>
      <c r="D14" s="224" t="s">
        <v>74</v>
      </c>
      <c r="E14" s="225">
        <v>6.12</v>
      </c>
      <c r="F14" s="225">
        <v>6.12</v>
      </c>
      <c r="G14" s="226">
        <v>6.12</v>
      </c>
      <c r="H14" s="226">
        <v>6.12</v>
      </c>
      <c r="I14" s="226">
        <v>0</v>
      </c>
      <c r="J14" s="226">
        <v>0</v>
      </c>
      <c r="K14" s="225">
        <v>0</v>
      </c>
      <c r="L14" s="225">
        <v>0</v>
      </c>
      <c r="M14" s="225">
        <v>0</v>
      </c>
      <c r="N14" s="225">
        <v>0</v>
      </c>
      <c r="O14" s="225">
        <v>0</v>
      </c>
      <c r="P14" s="225">
        <v>0</v>
      </c>
      <c r="Q14" s="225">
        <v>0</v>
      </c>
      <c r="R14" s="225">
        <v>0</v>
      </c>
      <c r="S14" s="225">
        <v>0</v>
      </c>
      <c r="T14" s="225">
        <v>0</v>
      </c>
      <c r="U14" s="225">
        <v>0</v>
      </c>
      <c r="V14" s="226">
        <v>0</v>
      </c>
    </row>
    <row r="15" ht="20.1" customHeight="1" spans="1:22">
      <c r="A15" s="223" t="s">
        <v>69</v>
      </c>
      <c r="B15" s="223" t="s">
        <v>70</v>
      </c>
      <c r="C15" s="223" t="s">
        <v>71</v>
      </c>
      <c r="D15" s="224" t="s">
        <v>75</v>
      </c>
      <c r="E15" s="225">
        <v>0.12</v>
      </c>
      <c r="F15" s="225">
        <v>0.12</v>
      </c>
      <c r="G15" s="226">
        <v>0.12</v>
      </c>
      <c r="H15" s="226">
        <v>0.12</v>
      </c>
      <c r="I15" s="226">
        <v>0</v>
      </c>
      <c r="J15" s="226">
        <v>0</v>
      </c>
      <c r="K15" s="225">
        <v>0</v>
      </c>
      <c r="L15" s="225">
        <v>0</v>
      </c>
      <c r="M15" s="225">
        <v>0</v>
      </c>
      <c r="N15" s="225">
        <v>0</v>
      </c>
      <c r="O15" s="225">
        <v>0</v>
      </c>
      <c r="P15" s="225">
        <v>0</v>
      </c>
      <c r="Q15" s="225">
        <v>0</v>
      </c>
      <c r="R15" s="225">
        <v>0</v>
      </c>
      <c r="S15" s="225">
        <v>0</v>
      </c>
      <c r="T15" s="225">
        <v>0</v>
      </c>
      <c r="U15" s="225">
        <v>0</v>
      </c>
      <c r="V15" s="226">
        <v>0</v>
      </c>
    </row>
    <row r="16" ht="20.1" customHeight="1" spans="1:22">
      <c r="A16" s="223" t="s">
        <v>69</v>
      </c>
      <c r="B16" s="223" t="s">
        <v>70</v>
      </c>
      <c r="C16" s="223" t="s">
        <v>71</v>
      </c>
      <c r="D16" s="224" t="s">
        <v>76</v>
      </c>
      <c r="E16" s="225">
        <v>0.31</v>
      </c>
      <c r="F16" s="225">
        <v>0.31</v>
      </c>
      <c r="G16" s="226">
        <v>0.31</v>
      </c>
      <c r="H16" s="226">
        <v>0.31</v>
      </c>
      <c r="I16" s="226">
        <v>0</v>
      </c>
      <c r="J16" s="226">
        <v>0</v>
      </c>
      <c r="K16" s="225">
        <v>0</v>
      </c>
      <c r="L16" s="225">
        <v>0</v>
      </c>
      <c r="M16" s="225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0</v>
      </c>
      <c r="S16" s="225">
        <v>0</v>
      </c>
      <c r="T16" s="225">
        <v>0</v>
      </c>
      <c r="U16" s="225">
        <v>0</v>
      </c>
      <c r="V16" s="226">
        <v>0</v>
      </c>
    </row>
    <row r="17" ht="20.1" customHeight="1" spans="1:22">
      <c r="A17" s="223" t="s">
        <v>69</v>
      </c>
      <c r="B17" s="223" t="s">
        <v>70</v>
      </c>
      <c r="C17" s="223" t="s">
        <v>71</v>
      </c>
      <c r="D17" s="224" t="s">
        <v>77</v>
      </c>
      <c r="E17" s="225">
        <v>2.07</v>
      </c>
      <c r="F17" s="225">
        <v>2.07</v>
      </c>
      <c r="G17" s="226">
        <v>2.07</v>
      </c>
      <c r="H17" s="226">
        <v>2.07</v>
      </c>
      <c r="I17" s="226">
        <v>0</v>
      </c>
      <c r="J17" s="226">
        <v>0</v>
      </c>
      <c r="K17" s="225">
        <v>0</v>
      </c>
      <c r="L17" s="225">
        <v>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225">
        <v>0</v>
      </c>
      <c r="U17" s="225">
        <v>0</v>
      </c>
      <c r="V17" s="226">
        <v>0</v>
      </c>
    </row>
    <row r="18" ht="20.1" customHeight="1" spans="1:22">
      <c r="A18" s="223" t="s">
        <v>69</v>
      </c>
      <c r="B18" s="223" t="s">
        <v>70</v>
      </c>
      <c r="C18" s="223" t="s">
        <v>71</v>
      </c>
      <c r="D18" s="224" t="s">
        <v>78</v>
      </c>
      <c r="E18" s="225">
        <v>1.55</v>
      </c>
      <c r="F18" s="225">
        <v>1.55</v>
      </c>
      <c r="G18" s="226">
        <v>1.55</v>
      </c>
      <c r="H18" s="226">
        <v>1.55</v>
      </c>
      <c r="I18" s="226">
        <v>0</v>
      </c>
      <c r="J18" s="226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0</v>
      </c>
      <c r="Q18" s="225">
        <v>0</v>
      </c>
      <c r="R18" s="225">
        <v>0</v>
      </c>
      <c r="S18" s="225">
        <v>0</v>
      </c>
      <c r="T18" s="225">
        <v>0</v>
      </c>
      <c r="U18" s="225">
        <v>0</v>
      </c>
      <c r="V18" s="226">
        <v>0</v>
      </c>
    </row>
    <row r="19" ht="20.1" customHeight="1" spans="1:22">
      <c r="A19" s="223" t="s">
        <v>69</v>
      </c>
      <c r="B19" s="223" t="s">
        <v>70</v>
      </c>
      <c r="C19" s="223" t="s">
        <v>71</v>
      </c>
      <c r="D19" s="224" t="s">
        <v>79</v>
      </c>
      <c r="E19" s="225">
        <v>4.79</v>
      </c>
      <c r="F19" s="225">
        <v>4.79</v>
      </c>
      <c r="G19" s="226">
        <v>4.79</v>
      </c>
      <c r="H19" s="226">
        <v>4.79</v>
      </c>
      <c r="I19" s="226">
        <v>0</v>
      </c>
      <c r="J19" s="226">
        <v>0</v>
      </c>
      <c r="K19" s="225">
        <v>0</v>
      </c>
      <c r="L19" s="225">
        <v>0</v>
      </c>
      <c r="M19" s="225">
        <v>0</v>
      </c>
      <c r="N19" s="225">
        <v>0</v>
      </c>
      <c r="O19" s="225">
        <v>0</v>
      </c>
      <c r="P19" s="225">
        <v>0</v>
      </c>
      <c r="Q19" s="225">
        <v>0</v>
      </c>
      <c r="R19" s="225">
        <v>0</v>
      </c>
      <c r="S19" s="225">
        <v>0</v>
      </c>
      <c r="T19" s="225">
        <v>0</v>
      </c>
      <c r="U19" s="225">
        <v>0</v>
      </c>
      <c r="V19" s="226">
        <v>0</v>
      </c>
    </row>
    <row r="20" ht="20.1" customHeight="1" spans="1:22">
      <c r="A20" s="223" t="s">
        <v>69</v>
      </c>
      <c r="B20" s="223" t="s">
        <v>70</v>
      </c>
      <c r="C20" s="223" t="s">
        <v>71</v>
      </c>
      <c r="D20" s="224" t="s">
        <v>80</v>
      </c>
      <c r="E20" s="225">
        <v>7.28</v>
      </c>
      <c r="F20" s="225">
        <v>7.28</v>
      </c>
      <c r="G20" s="226">
        <v>7.28</v>
      </c>
      <c r="H20" s="226">
        <v>7.28</v>
      </c>
      <c r="I20" s="226">
        <v>0</v>
      </c>
      <c r="J20" s="226">
        <v>0</v>
      </c>
      <c r="K20" s="225">
        <v>0</v>
      </c>
      <c r="L20" s="225">
        <v>0</v>
      </c>
      <c r="M20" s="225">
        <v>0</v>
      </c>
      <c r="N20" s="225">
        <v>0</v>
      </c>
      <c r="O20" s="225">
        <v>0</v>
      </c>
      <c r="P20" s="225">
        <v>0</v>
      </c>
      <c r="Q20" s="225">
        <v>0</v>
      </c>
      <c r="R20" s="225">
        <v>0</v>
      </c>
      <c r="S20" s="225">
        <v>0</v>
      </c>
      <c r="T20" s="225">
        <v>0</v>
      </c>
      <c r="U20" s="225">
        <v>0</v>
      </c>
      <c r="V20" s="226">
        <v>0</v>
      </c>
    </row>
    <row r="21" ht="20.1" customHeight="1" spans="1:22">
      <c r="A21" s="223" t="s">
        <v>69</v>
      </c>
      <c r="B21" s="223" t="s">
        <v>70</v>
      </c>
      <c r="C21" s="223" t="s">
        <v>71</v>
      </c>
      <c r="D21" s="224" t="s">
        <v>81</v>
      </c>
      <c r="E21" s="225">
        <v>7.52</v>
      </c>
      <c r="F21" s="225">
        <v>7.52</v>
      </c>
      <c r="G21" s="226">
        <v>7.52</v>
      </c>
      <c r="H21" s="226">
        <v>7.52</v>
      </c>
      <c r="I21" s="226">
        <v>0</v>
      </c>
      <c r="J21" s="226">
        <v>0</v>
      </c>
      <c r="K21" s="225">
        <v>0</v>
      </c>
      <c r="L21" s="225">
        <v>0</v>
      </c>
      <c r="M21" s="225">
        <v>0</v>
      </c>
      <c r="N21" s="225">
        <v>0</v>
      </c>
      <c r="O21" s="225">
        <v>0</v>
      </c>
      <c r="P21" s="225">
        <v>0</v>
      </c>
      <c r="Q21" s="225">
        <v>0</v>
      </c>
      <c r="R21" s="225">
        <v>0</v>
      </c>
      <c r="S21" s="225">
        <v>0</v>
      </c>
      <c r="T21" s="225">
        <v>0</v>
      </c>
      <c r="U21" s="225">
        <v>0</v>
      </c>
      <c r="V21" s="226">
        <v>0</v>
      </c>
    </row>
    <row r="22" ht="20.1" customHeight="1" spans="1:22">
      <c r="A22" s="223" t="s">
        <v>69</v>
      </c>
      <c r="B22" s="223" t="s">
        <v>70</v>
      </c>
      <c r="C22" s="223" t="s">
        <v>71</v>
      </c>
      <c r="D22" s="224" t="s">
        <v>82</v>
      </c>
      <c r="E22" s="225">
        <v>0.24</v>
      </c>
      <c r="F22" s="225">
        <v>0.24</v>
      </c>
      <c r="G22" s="226">
        <v>0.24</v>
      </c>
      <c r="H22" s="226">
        <v>0.24</v>
      </c>
      <c r="I22" s="226">
        <v>0</v>
      </c>
      <c r="J22" s="226">
        <v>0</v>
      </c>
      <c r="K22" s="225">
        <v>0</v>
      </c>
      <c r="L22" s="225">
        <v>0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0</v>
      </c>
      <c r="S22" s="225">
        <v>0</v>
      </c>
      <c r="T22" s="225">
        <v>0</v>
      </c>
      <c r="U22" s="225">
        <v>0</v>
      </c>
      <c r="V22" s="226">
        <v>0</v>
      </c>
    </row>
    <row r="23" ht="20.1" customHeight="1" spans="1:22">
      <c r="A23" s="223"/>
      <c r="B23" s="223"/>
      <c r="C23" s="223"/>
      <c r="D23" s="224" t="s">
        <v>83</v>
      </c>
      <c r="E23" s="225">
        <f t="shared" ref="E23:V23" si="4">E24</f>
        <v>22</v>
      </c>
      <c r="F23" s="225">
        <f>F24</f>
        <v>22</v>
      </c>
      <c r="G23" s="226">
        <f>G24</f>
        <v>22</v>
      </c>
      <c r="H23" s="226">
        <f>H24</f>
        <v>22</v>
      </c>
      <c r="I23" s="226">
        <f>I24</f>
        <v>0</v>
      </c>
      <c r="J23" s="226">
        <f>J24</f>
        <v>0</v>
      </c>
      <c r="K23" s="225">
        <f>K24</f>
        <v>0</v>
      </c>
      <c r="L23" s="225">
        <f>L24</f>
        <v>0</v>
      </c>
      <c r="M23" s="225">
        <f>M24</f>
        <v>0</v>
      </c>
      <c r="N23" s="225">
        <f>N24</f>
        <v>0</v>
      </c>
      <c r="O23" s="225">
        <f>O24</f>
        <v>0</v>
      </c>
      <c r="P23" s="225">
        <f>P24</f>
        <v>0</v>
      </c>
      <c r="Q23" s="225">
        <f>Q24</f>
        <v>0</v>
      </c>
      <c r="R23" s="225">
        <f>R24</f>
        <v>0</v>
      </c>
      <c r="S23" s="225">
        <f>S24</f>
        <v>0</v>
      </c>
      <c r="T23" s="225">
        <f>T24</f>
        <v>0</v>
      </c>
      <c r="U23" s="225">
        <f>U24</f>
        <v>0</v>
      </c>
      <c r="V23" s="226">
        <f>V24</f>
        <v>0</v>
      </c>
    </row>
    <row r="24" ht="20.1" customHeight="1" spans="1:22">
      <c r="A24" s="223" t="s">
        <v>69</v>
      </c>
      <c r="B24" s="223" t="s">
        <v>70</v>
      </c>
      <c r="C24" s="223" t="s">
        <v>84</v>
      </c>
      <c r="D24" s="224" t="s">
        <v>85</v>
      </c>
      <c r="E24" s="225">
        <v>22</v>
      </c>
      <c r="F24" s="225">
        <v>22</v>
      </c>
      <c r="G24" s="226">
        <v>22</v>
      </c>
      <c r="H24" s="226">
        <v>22</v>
      </c>
      <c r="I24" s="226">
        <v>0</v>
      </c>
      <c r="J24" s="226">
        <v>0</v>
      </c>
      <c r="K24" s="225">
        <v>0</v>
      </c>
      <c r="L24" s="225">
        <v>0</v>
      </c>
      <c r="M24" s="225">
        <v>0</v>
      </c>
      <c r="N24" s="225">
        <v>0</v>
      </c>
      <c r="O24" s="225">
        <v>0</v>
      </c>
      <c r="P24" s="225">
        <v>0</v>
      </c>
      <c r="Q24" s="225">
        <v>0</v>
      </c>
      <c r="R24" s="225">
        <v>0</v>
      </c>
      <c r="S24" s="225">
        <v>0</v>
      </c>
      <c r="T24" s="225">
        <v>0</v>
      </c>
      <c r="U24" s="225">
        <v>0</v>
      </c>
      <c r="V24" s="226">
        <v>0</v>
      </c>
    </row>
    <row r="25" ht="20.1" customHeight="1" spans="1:22">
      <c r="A25" s="223"/>
      <c r="B25" s="223"/>
      <c r="C25" s="223"/>
      <c r="D25" s="224" t="s">
        <v>86</v>
      </c>
      <c r="E25" s="225">
        <f t="shared" ref="E25:V25" si="5">SUM(E26:E27)</f>
        <v>24.36</v>
      </c>
      <c r="F25" s="225">
        <f>SUM(F26:F27)</f>
        <v>24.36</v>
      </c>
      <c r="G25" s="226">
        <f>SUM(G26:G27)</f>
        <v>24.36</v>
      </c>
      <c r="H25" s="226">
        <f>SUM(H26:H27)</f>
        <v>24.36</v>
      </c>
      <c r="I25" s="226">
        <f>SUM(I26:I27)</f>
        <v>0</v>
      </c>
      <c r="J25" s="226">
        <f>SUM(J26:J27)</f>
        <v>0</v>
      </c>
      <c r="K25" s="225">
        <f>SUM(K26:K27)</f>
        <v>0</v>
      </c>
      <c r="L25" s="225">
        <f>SUM(L26:L27)</f>
        <v>0</v>
      </c>
      <c r="M25" s="225">
        <f>SUM(M26:M27)</f>
        <v>0</v>
      </c>
      <c r="N25" s="225">
        <f>SUM(N26:N27)</f>
        <v>0</v>
      </c>
      <c r="O25" s="225">
        <f>SUM(O26:O27)</f>
        <v>0</v>
      </c>
      <c r="P25" s="225">
        <f>SUM(P26:P27)</f>
        <v>0</v>
      </c>
      <c r="Q25" s="225">
        <f>SUM(Q26:Q27)</f>
        <v>0</v>
      </c>
      <c r="R25" s="225">
        <f>SUM(R26:R27)</f>
        <v>0</v>
      </c>
      <c r="S25" s="225">
        <f>SUM(S26:S27)</f>
        <v>0</v>
      </c>
      <c r="T25" s="225">
        <f>SUM(T26:T27)</f>
        <v>0</v>
      </c>
      <c r="U25" s="225">
        <f>SUM(U26:U27)</f>
        <v>0</v>
      </c>
      <c r="V25" s="226">
        <f>SUM(V26:V27)</f>
        <v>0</v>
      </c>
    </row>
    <row r="26" ht="20.1" customHeight="1" spans="1:22">
      <c r="A26" s="223" t="s">
        <v>69</v>
      </c>
      <c r="B26" s="223" t="s">
        <v>70</v>
      </c>
      <c r="C26" s="223" t="s">
        <v>87</v>
      </c>
      <c r="D26" s="224" t="s">
        <v>88</v>
      </c>
      <c r="E26" s="225">
        <v>18.36</v>
      </c>
      <c r="F26" s="225">
        <v>18.36</v>
      </c>
      <c r="G26" s="226">
        <v>18.36</v>
      </c>
      <c r="H26" s="226">
        <v>18.36</v>
      </c>
      <c r="I26" s="226">
        <v>0</v>
      </c>
      <c r="J26" s="226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0</v>
      </c>
      <c r="T26" s="225">
        <v>0</v>
      </c>
      <c r="U26" s="225">
        <v>0</v>
      </c>
      <c r="V26" s="226">
        <v>0</v>
      </c>
    </row>
    <row r="27" ht="20.1" customHeight="1" spans="1:22">
      <c r="A27" s="223" t="s">
        <v>69</v>
      </c>
      <c r="B27" s="223" t="s">
        <v>70</v>
      </c>
      <c r="C27" s="223" t="s">
        <v>87</v>
      </c>
      <c r="D27" s="224" t="s">
        <v>89</v>
      </c>
      <c r="E27" s="225">
        <v>6</v>
      </c>
      <c r="F27" s="225">
        <v>6</v>
      </c>
      <c r="G27" s="226">
        <v>6</v>
      </c>
      <c r="H27" s="226">
        <v>6</v>
      </c>
      <c r="I27" s="226">
        <v>0</v>
      </c>
      <c r="J27" s="226">
        <v>0</v>
      </c>
      <c r="K27" s="225">
        <v>0</v>
      </c>
      <c r="L27" s="225">
        <v>0</v>
      </c>
      <c r="M27" s="225">
        <v>0</v>
      </c>
      <c r="N27" s="225">
        <v>0</v>
      </c>
      <c r="O27" s="225">
        <v>0</v>
      </c>
      <c r="P27" s="225">
        <v>0</v>
      </c>
      <c r="Q27" s="225">
        <v>0</v>
      </c>
      <c r="R27" s="225">
        <v>0</v>
      </c>
      <c r="S27" s="225">
        <v>0</v>
      </c>
      <c r="T27" s="225">
        <v>0</v>
      </c>
      <c r="U27" s="225">
        <v>0</v>
      </c>
      <c r="V27" s="226">
        <v>0</v>
      </c>
    </row>
    <row r="28" ht="20.1" customHeight="1" spans="1:22">
      <c r="A28" s="223"/>
      <c r="B28" s="223"/>
      <c r="C28" s="223"/>
      <c r="D28" s="224" t="s">
        <v>90</v>
      </c>
      <c r="E28" s="225">
        <f t="shared" ref="E28:V28" si="6">SUM(E29:E39)</f>
        <v>6.76</v>
      </c>
      <c r="F28" s="225">
        <f>SUM(F29:F39)</f>
        <v>6.76</v>
      </c>
      <c r="G28" s="226">
        <f>SUM(G29:G39)</f>
        <v>6.76</v>
      </c>
      <c r="H28" s="226">
        <f>SUM(H29:H39)</f>
        <v>6.76</v>
      </c>
      <c r="I28" s="226">
        <f>SUM(I29:I39)</f>
        <v>0</v>
      </c>
      <c r="J28" s="226">
        <f>SUM(J29:J39)</f>
        <v>0</v>
      </c>
      <c r="K28" s="225">
        <f>SUM(K29:K39)</f>
        <v>0</v>
      </c>
      <c r="L28" s="225">
        <f>SUM(L29:L39)</f>
        <v>0</v>
      </c>
      <c r="M28" s="225">
        <f>SUM(M29:M39)</f>
        <v>0</v>
      </c>
      <c r="N28" s="225">
        <f>SUM(N29:N39)</f>
        <v>0</v>
      </c>
      <c r="O28" s="225">
        <f>SUM(O29:O39)</f>
        <v>0</v>
      </c>
      <c r="P28" s="225">
        <f>SUM(P29:P39)</f>
        <v>0</v>
      </c>
      <c r="Q28" s="225">
        <f>SUM(Q29:Q39)</f>
        <v>0</v>
      </c>
      <c r="R28" s="225">
        <f>SUM(R29:R39)</f>
        <v>0</v>
      </c>
      <c r="S28" s="225">
        <f>SUM(S29:S39)</f>
        <v>0</v>
      </c>
      <c r="T28" s="225">
        <f>SUM(T29:T39)</f>
        <v>0</v>
      </c>
      <c r="U28" s="225">
        <f>SUM(U29:U39)</f>
        <v>0</v>
      </c>
      <c r="V28" s="226">
        <f>SUM(V29:V39)</f>
        <v>0</v>
      </c>
    </row>
    <row r="29" ht="20.1" customHeight="1" spans="1:22">
      <c r="A29" s="223" t="s">
        <v>69</v>
      </c>
      <c r="B29" s="223" t="s">
        <v>70</v>
      </c>
      <c r="C29" s="223" t="s">
        <v>91</v>
      </c>
      <c r="D29" s="224" t="s">
        <v>92</v>
      </c>
      <c r="E29" s="225">
        <v>3.84</v>
      </c>
      <c r="F29" s="225">
        <v>3.84</v>
      </c>
      <c r="G29" s="226">
        <v>3.84</v>
      </c>
      <c r="H29" s="226">
        <v>3.84</v>
      </c>
      <c r="I29" s="226">
        <v>0</v>
      </c>
      <c r="J29" s="226">
        <v>0</v>
      </c>
      <c r="K29" s="225">
        <v>0</v>
      </c>
      <c r="L29" s="225">
        <v>0</v>
      </c>
      <c r="M29" s="225">
        <v>0</v>
      </c>
      <c r="N29" s="225">
        <v>0</v>
      </c>
      <c r="O29" s="225">
        <v>0</v>
      </c>
      <c r="P29" s="225">
        <v>0</v>
      </c>
      <c r="Q29" s="225">
        <v>0</v>
      </c>
      <c r="R29" s="225">
        <v>0</v>
      </c>
      <c r="S29" s="225">
        <v>0</v>
      </c>
      <c r="T29" s="225">
        <v>0</v>
      </c>
      <c r="U29" s="225">
        <v>0</v>
      </c>
      <c r="V29" s="226">
        <v>0</v>
      </c>
    </row>
    <row r="30" ht="20.1" customHeight="1" spans="1:22">
      <c r="A30" s="223" t="s">
        <v>69</v>
      </c>
      <c r="B30" s="223" t="s">
        <v>70</v>
      </c>
      <c r="C30" s="223" t="s">
        <v>91</v>
      </c>
      <c r="D30" s="224" t="s">
        <v>93</v>
      </c>
      <c r="E30" s="225">
        <v>0.97</v>
      </c>
      <c r="F30" s="225">
        <v>0.97</v>
      </c>
      <c r="G30" s="226">
        <v>0.97</v>
      </c>
      <c r="H30" s="226">
        <v>0.97</v>
      </c>
      <c r="I30" s="226">
        <v>0</v>
      </c>
      <c r="J30" s="226">
        <v>0</v>
      </c>
      <c r="K30" s="225">
        <v>0</v>
      </c>
      <c r="L30" s="225">
        <v>0</v>
      </c>
      <c r="M30" s="225">
        <v>0</v>
      </c>
      <c r="N30" s="225">
        <v>0</v>
      </c>
      <c r="O30" s="225">
        <v>0</v>
      </c>
      <c r="P30" s="225">
        <v>0</v>
      </c>
      <c r="Q30" s="225">
        <v>0</v>
      </c>
      <c r="R30" s="225">
        <v>0</v>
      </c>
      <c r="S30" s="225">
        <v>0</v>
      </c>
      <c r="T30" s="225">
        <v>0</v>
      </c>
      <c r="U30" s="225">
        <v>0</v>
      </c>
      <c r="V30" s="226">
        <v>0</v>
      </c>
    </row>
    <row r="31" ht="20.1" customHeight="1" spans="1:22">
      <c r="A31" s="223" t="s">
        <v>69</v>
      </c>
      <c r="B31" s="223" t="s">
        <v>70</v>
      </c>
      <c r="C31" s="223" t="s">
        <v>91</v>
      </c>
      <c r="D31" s="224" t="s">
        <v>94</v>
      </c>
      <c r="E31" s="225">
        <v>0.41</v>
      </c>
      <c r="F31" s="225">
        <v>0.41</v>
      </c>
      <c r="G31" s="226">
        <v>0.41</v>
      </c>
      <c r="H31" s="226">
        <v>0.41</v>
      </c>
      <c r="I31" s="226">
        <v>0</v>
      </c>
      <c r="J31" s="226">
        <v>0</v>
      </c>
      <c r="K31" s="225">
        <v>0</v>
      </c>
      <c r="L31" s="225">
        <v>0</v>
      </c>
      <c r="M31" s="225">
        <v>0</v>
      </c>
      <c r="N31" s="225">
        <v>0</v>
      </c>
      <c r="O31" s="225">
        <v>0</v>
      </c>
      <c r="P31" s="225">
        <v>0</v>
      </c>
      <c r="Q31" s="225">
        <v>0</v>
      </c>
      <c r="R31" s="225">
        <v>0</v>
      </c>
      <c r="S31" s="225">
        <v>0</v>
      </c>
      <c r="T31" s="225">
        <v>0</v>
      </c>
      <c r="U31" s="225">
        <v>0</v>
      </c>
      <c r="V31" s="226">
        <v>0</v>
      </c>
    </row>
    <row r="32" ht="20.1" customHeight="1" spans="1:22">
      <c r="A32" s="223" t="s">
        <v>69</v>
      </c>
      <c r="B32" s="223" t="s">
        <v>70</v>
      </c>
      <c r="C32" s="223" t="s">
        <v>91</v>
      </c>
      <c r="D32" s="224" t="s">
        <v>73</v>
      </c>
      <c r="E32" s="225">
        <v>0.32</v>
      </c>
      <c r="F32" s="225">
        <v>0.32</v>
      </c>
      <c r="G32" s="226">
        <v>0.32</v>
      </c>
      <c r="H32" s="226">
        <v>0.32</v>
      </c>
      <c r="I32" s="226">
        <v>0</v>
      </c>
      <c r="J32" s="226">
        <v>0</v>
      </c>
      <c r="K32" s="225">
        <v>0</v>
      </c>
      <c r="L32" s="225">
        <v>0</v>
      </c>
      <c r="M32" s="225">
        <v>0</v>
      </c>
      <c r="N32" s="225">
        <v>0</v>
      </c>
      <c r="O32" s="225">
        <v>0</v>
      </c>
      <c r="P32" s="225">
        <v>0</v>
      </c>
      <c r="Q32" s="225">
        <v>0</v>
      </c>
      <c r="R32" s="225">
        <v>0</v>
      </c>
      <c r="S32" s="225">
        <v>0</v>
      </c>
      <c r="T32" s="225">
        <v>0</v>
      </c>
      <c r="U32" s="225">
        <v>0</v>
      </c>
      <c r="V32" s="226">
        <v>0</v>
      </c>
    </row>
    <row r="33" ht="20.1" customHeight="1" spans="1:22">
      <c r="A33" s="223" t="s">
        <v>69</v>
      </c>
      <c r="B33" s="223" t="s">
        <v>70</v>
      </c>
      <c r="C33" s="223" t="s">
        <v>91</v>
      </c>
      <c r="D33" s="224" t="s">
        <v>74</v>
      </c>
      <c r="E33" s="225">
        <v>0.36</v>
      </c>
      <c r="F33" s="225">
        <v>0.36</v>
      </c>
      <c r="G33" s="226">
        <v>0.36</v>
      </c>
      <c r="H33" s="226">
        <v>0.36</v>
      </c>
      <c r="I33" s="226">
        <v>0</v>
      </c>
      <c r="J33" s="226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  <c r="Q33" s="225">
        <v>0</v>
      </c>
      <c r="R33" s="225">
        <v>0</v>
      </c>
      <c r="S33" s="225">
        <v>0</v>
      </c>
      <c r="T33" s="225">
        <v>0</v>
      </c>
      <c r="U33" s="225">
        <v>0</v>
      </c>
      <c r="V33" s="226">
        <v>0</v>
      </c>
    </row>
    <row r="34" ht="20.1" customHeight="1" spans="1:22">
      <c r="A34" s="223" t="s">
        <v>69</v>
      </c>
      <c r="B34" s="223" t="s">
        <v>70</v>
      </c>
      <c r="C34" s="223" t="s">
        <v>91</v>
      </c>
      <c r="D34" s="224" t="s">
        <v>75</v>
      </c>
      <c r="E34" s="225">
        <v>0.01</v>
      </c>
      <c r="F34" s="225">
        <v>0.01</v>
      </c>
      <c r="G34" s="226">
        <v>0.01</v>
      </c>
      <c r="H34" s="226">
        <v>0.01</v>
      </c>
      <c r="I34" s="226">
        <v>0</v>
      </c>
      <c r="J34" s="226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25">
        <v>0</v>
      </c>
      <c r="R34" s="225">
        <v>0</v>
      </c>
      <c r="S34" s="225">
        <v>0</v>
      </c>
      <c r="T34" s="225">
        <v>0</v>
      </c>
      <c r="U34" s="225">
        <v>0</v>
      </c>
      <c r="V34" s="226">
        <v>0</v>
      </c>
    </row>
    <row r="35" ht="20.1" customHeight="1" spans="1:22">
      <c r="A35" s="223" t="s">
        <v>69</v>
      </c>
      <c r="B35" s="223" t="s">
        <v>70</v>
      </c>
      <c r="C35" s="223" t="s">
        <v>91</v>
      </c>
      <c r="D35" s="224" t="s">
        <v>76</v>
      </c>
      <c r="E35" s="225">
        <v>0.03</v>
      </c>
      <c r="F35" s="225">
        <v>0.03</v>
      </c>
      <c r="G35" s="226">
        <v>0.03</v>
      </c>
      <c r="H35" s="226">
        <v>0.03</v>
      </c>
      <c r="I35" s="226">
        <v>0</v>
      </c>
      <c r="J35" s="226">
        <v>0</v>
      </c>
      <c r="K35" s="225">
        <v>0</v>
      </c>
      <c r="L35" s="225">
        <v>0</v>
      </c>
      <c r="M35" s="225">
        <v>0</v>
      </c>
      <c r="N35" s="225">
        <v>0</v>
      </c>
      <c r="O35" s="225">
        <v>0</v>
      </c>
      <c r="P35" s="225">
        <v>0</v>
      </c>
      <c r="Q35" s="225">
        <v>0</v>
      </c>
      <c r="R35" s="225">
        <v>0</v>
      </c>
      <c r="S35" s="225">
        <v>0</v>
      </c>
      <c r="T35" s="225">
        <v>0</v>
      </c>
      <c r="U35" s="225">
        <v>0</v>
      </c>
      <c r="V35" s="226">
        <v>0</v>
      </c>
    </row>
    <row r="36" ht="20.1" customHeight="1" spans="1:22">
      <c r="A36" s="223" t="s">
        <v>69</v>
      </c>
      <c r="B36" s="223" t="s">
        <v>70</v>
      </c>
      <c r="C36" s="223" t="s">
        <v>91</v>
      </c>
      <c r="D36" s="224" t="s">
        <v>95</v>
      </c>
      <c r="E36" s="225">
        <v>0.05</v>
      </c>
      <c r="F36" s="225">
        <v>0.05</v>
      </c>
      <c r="G36" s="226">
        <v>0.05</v>
      </c>
      <c r="H36" s="226">
        <v>0.05</v>
      </c>
      <c r="I36" s="226">
        <v>0</v>
      </c>
      <c r="J36" s="226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  <c r="R36" s="225">
        <v>0</v>
      </c>
      <c r="S36" s="225">
        <v>0</v>
      </c>
      <c r="T36" s="225">
        <v>0</v>
      </c>
      <c r="U36" s="225">
        <v>0</v>
      </c>
      <c r="V36" s="226">
        <v>0</v>
      </c>
    </row>
    <row r="37" ht="20.1" customHeight="1" spans="1:22">
      <c r="A37" s="223" t="s">
        <v>69</v>
      </c>
      <c r="B37" s="223" t="s">
        <v>70</v>
      </c>
      <c r="C37" s="223" t="s">
        <v>91</v>
      </c>
      <c r="D37" s="224" t="s">
        <v>78</v>
      </c>
      <c r="E37" s="225">
        <v>0.05</v>
      </c>
      <c r="F37" s="225">
        <v>0.05</v>
      </c>
      <c r="G37" s="226">
        <v>0.05</v>
      </c>
      <c r="H37" s="226">
        <v>0.05</v>
      </c>
      <c r="I37" s="226">
        <v>0</v>
      </c>
      <c r="J37" s="226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>
        <v>0</v>
      </c>
      <c r="S37" s="225">
        <v>0</v>
      </c>
      <c r="T37" s="225">
        <v>0</v>
      </c>
      <c r="U37" s="225">
        <v>0</v>
      </c>
      <c r="V37" s="226">
        <v>0</v>
      </c>
    </row>
    <row r="38" ht="20.1" customHeight="1" spans="1:22">
      <c r="A38" s="223" t="s">
        <v>69</v>
      </c>
      <c r="B38" s="223" t="s">
        <v>70</v>
      </c>
      <c r="C38" s="223" t="s">
        <v>91</v>
      </c>
      <c r="D38" s="224" t="s">
        <v>79</v>
      </c>
      <c r="E38" s="225">
        <v>0.44</v>
      </c>
      <c r="F38" s="225">
        <v>0.44</v>
      </c>
      <c r="G38" s="226">
        <v>0.44</v>
      </c>
      <c r="H38" s="226">
        <v>0.44</v>
      </c>
      <c r="I38" s="226">
        <v>0</v>
      </c>
      <c r="J38" s="226">
        <v>0</v>
      </c>
      <c r="K38" s="225">
        <v>0</v>
      </c>
      <c r="L38" s="225">
        <v>0</v>
      </c>
      <c r="M38" s="225">
        <v>0</v>
      </c>
      <c r="N38" s="225">
        <v>0</v>
      </c>
      <c r="O38" s="225">
        <v>0</v>
      </c>
      <c r="P38" s="225">
        <v>0</v>
      </c>
      <c r="Q38" s="225">
        <v>0</v>
      </c>
      <c r="R38" s="225">
        <v>0</v>
      </c>
      <c r="S38" s="225">
        <v>0</v>
      </c>
      <c r="T38" s="225">
        <v>0</v>
      </c>
      <c r="U38" s="225">
        <v>0</v>
      </c>
      <c r="V38" s="226">
        <v>0</v>
      </c>
    </row>
    <row r="39" ht="20.1" customHeight="1" spans="1:22">
      <c r="A39" s="223" t="s">
        <v>69</v>
      </c>
      <c r="B39" s="223" t="s">
        <v>70</v>
      </c>
      <c r="C39" s="223" t="s">
        <v>91</v>
      </c>
      <c r="D39" s="224" t="s">
        <v>80</v>
      </c>
      <c r="E39" s="225">
        <v>0.28</v>
      </c>
      <c r="F39" s="225">
        <v>0.28</v>
      </c>
      <c r="G39" s="226">
        <v>0.28</v>
      </c>
      <c r="H39" s="226">
        <v>0.28</v>
      </c>
      <c r="I39" s="226">
        <v>0</v>
      </c>
      <c r="J39" s="226">
        <v>0</v>
      </c>
      <c r="K39" s="225">
        <v>0</v>
      </c>
      <c r="L39" s="225">
        <v>0</v>
      </c>
      <c r="M39" s="225">
        <v>0</v>
      </c>
      <c r="N39" s="225">
        <v>0</v>
      </c>
      <c r="O39" s="225">
        <v>0</v>
      </c>
      <c r="P39" s="225">
        <v>0</v>
      </c>
      <c r="Q39" s="225">
        <v>0</v>
      </c>
      <c r="R39" s="225">
        <v>0</v>
      </c>
      <c r="S39" s="225">
        <v>0</v>
      </c>
      <c r="T39" s="225">
        <v>0</v>
      </c>
      <c r="U39" s="225">
        <v>0</v>
      </c>
      <c r="V39" s="226">
        <v>0</v>
      </c>
    </row>
    <row r="40" ht="20.1" customHeight="1" spans="1:22">
      <c r="A40" s="223"/>
      <c r="B40" s="223"/>
      <c r="C40" s="223"/>
      <c r="D40" s="224" t="s">
        <v>96</v>
      </c>
      <c r="E40" s="225">
        <f t="shared" ref="E40:V40" si="7">E41</f>
        <v>19.92</v>
      </c>
      <c r="F40" s="225">
        <f>F41</f>
        <v>19.92</v>
      </c>
      <c r="G40" s="226">
        <f>G41</f>
        <v>19.92</v>
      </c>
      <c r="H40" s="226">
        <f>H41</f>
        <v>19.92</v>
      </c>
      <c r="I40" s="226">
        <f>I41</f>
        <v>0</v>
      </c>
      <c r="J40" s="226">
        <f>J41</f>
        <v>0</v>
      </c>
      <c r="K40" s="225">
        <f>K41</f>
        <v>0</v>
      </c>
      <c r="L40" s="225">
        <f>L41</f>
        <v>0</v>
      </c>
      <c r="M40" s="225">
        <f>M41</f>
        <v>0</v>
      </c>
      <c r="N40" s="225">
        <f>N41</f>
        <v>0</v>
      </c>
      <c r="O40" s="225">
        <f>O41</f>
        <v>0</v>
      </c>
      <c r="P40" s="225">
        <f>P41</f>
        <v>0</v>
      </c>
      <c r="Q40" s="225">
        <f>Q41</f>
        <v>0</v>
      </c>
      <c r="R40" s="225">
        <f>R41</f>
        <v>0</v>
      </c>
      <c r="S40" s="225">
        <f>S41</f>
        <v>0</v>
      </c>
      <c r="T40" s="225">
        <f>T41</f>
        <v>0</v>
      </c>
      <c r="U40" s="225">
        <f>U41</f>
        <v>0</v>
      </c>
      <c r="V40" s="226">
        <f>V41</f>
        <v>0</v>
      </c>
    </row>
    <row r="41" ht="20.1" customHeight="1" spans="1:22">
      <c r="A41" s="223"/>
      <c r="B41" s="223"/>
      <c r="C41" s="223"/>
      <c r="D41" s="224" t="s">
        <v>97</v>
      </c>
      <c r="E41" s="225">
        <f t="shared" ref="E41:V41" si="8">E42+E44</f>
        <v>19.92</v>
      </c>
      <c r="F41" s="225">
        <f>F42+F44</f>
        <v>19.92</v>
      </c>
      <c r="G41" s="226">
        <f>G42+G44</f>
        <v>19.92</v>
      </c>
      <c r="H41" s="226">
        <f>H42+H44</f>
        <v>19.92</v>
      </c>
      <c r="I41" s="226">
        <f>I42+I44</f>
        <v>0</v>
      </c>
      <c r="J41" s="226">
        <f>J42+J44</f>
        <v>0</v>
      </c>
      <c r="K41" s="225">
        <f>K42+K44</f>
        <v>0</v>
      </c>
      <c r="L41" s="225">
        <f>L42+L44</f>
        <v>0</v>
      </c>
      <c r="M41" s="225">
        <f>M42+M44</f>
        <v>0</v>
      </c>
      <c r="N41" s="225">
        <f>N42+N44</f>
        <v>0</v>
      </c>
      <c r="O41" s="225">
        <f>O42+O44</f>
        <v>0</v>
      </c>
      <c r="P41" s="225">
        <f>P42+P44</f>
        <v>0</v>
      </c>
      <c r="Q41" s="225">
        <f>Q42+Q44</f>
        <v>0</v>
      </c>
      <c r="R41" s="225">
        <f>R42+R44</f>
        <v>0</v>
      </c>
      <c r="S41" s="225">
        <f>S42+S44</f>
        <v>0</v>
      </c>
      <c r="T41" s="225">
        <f>T42+T44</f>
        <v>0</v>
      </c>
      <c r="U41" s="225">
        <f>U42+U44</f>
        <v>0</v>
      </c>
      <c r="V41" s="226">
        <f>V42+V44</f>
        <v>0</v>
      </c>
    </row>
    <row r="42" ht="20.1" customHeight="1" spans="1:22">
      <c r="A42" s="223"/>
      <c r="B42" s="223"/>
      <c r="C42" s="223"/>
      <c r="D42" s="224" t="s">
        <v>98</v>
      </c>
      <c r="E42" s="225">
        <f t="shared" ref="E42:V42" si="9">E43</f>
        <v>9.26</v>
      </c>
      <c r="F42" s="225">
        <f>F43</f>
        <v>9.26</v>
      </c>
      <c r="G42" s="226">
        <f>G43</f>
        <v>9.26</v>
      </c>
      <c r="H42" s="226">
        <f>H43</f>
        <v>9.26</v>
      </c>
      <c r="I42" s="226">
        <f>I43</f>
        <v>0</v>
      </c>
      <c r="J42" s="226">
        <f>J43</f>
        <v>0</v>
      </c>
      <c r="K42" s="225">
        <f>K43</f>
        <v>0</v>
      </c>
      <c r="L42" s="225">
        <f>L43</f>
        <v>0</v>
      </c>
      <c r="M42" s="225">
        <f>M43</f>
        <v>0</v>
      </c>
      <c r="N42" s="225">
        <f>N43</f>
        <v>0</v>
      </c>
      <c r="O42" s="225">
        <f>O43</f>
        <v>0</v>
      </c>
      <c r="P42" s="225">
        <f>P43</f>
        <v>0</v>
      </c>
      <c r="Q42" s="225">
        <f>Q43</f>
        <v>0</v>
      </c>
      <c r="R42" s="225">
        <f>R43</f>
        <v>0</v>
      </c>
      <c r="S42" s="225">
        <f>S43</f>
        <v>0</v>
      </c>
      <c r="T42" s="225">
        <f>T43</f>
        <v>0</v>
      </c>
      <c r="U42" s="225">
        <f>U43</f>
        <v>0</v>
      </c>
      <c r="V42" s="226">
        <f>V43</f>
        <v>0</v>
      </c>
    </row>
    <row r="43" ht="20.1" customHeight="1" spans="1:22">
      <c r="A43" s="223" t="s">
        <v>99</v>
      </c>
      <c r="B43" s="223" t="s">
        <v>100</v>
      </c>
      <c r="C43" s="223" t="s">
        <v>71</v>
      </c>
      <c r="D43" s="224" t="s">
        <v>101</v>
      </c>
      <c r="E43" s="225">
        <v>9.26</v>
      </c>
      <c r="F43" s="225">
        <v>9.26</v>
      </c>
      <c r="G43" s="226">
        <v>9.26</v>
      </c>
      <c r="H43" s="226">
        <v>9.26</v>
      </c>
      <c r="I43" s="226">
        <v>0</v>
      </c>
      <c r="J43" s="226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25">
        <v>0</v>
      </c>
      <c r="R43" s="225">
        <v>0</v>
      </c>
      <c r="S43" s="225">
        <v>0</v>
      </c>
      <c r="T43" s="225">
        <v>0</v>
      </c>
      <c r="U43" s="225">
        <v>0</v>
      </c>
      <c r="V43" s="226">
        <v>0</v>
      </c>
    </row>
    <row r="44" ht="20.1" customHeight="1" spans="1:22">
      <c r="A44" s="223"/>
      <c r="B44" s="223"/>
      <c r="C44" s="223"/>
      <c r="D44" s="224" t="s">
        <v>102</v>
      </c>
      <c r="E44" s="225">
        <f t="shared" ref="E44:V44" si="10">E45</f>
        <v>10.66</v>
      </c>
      <c r="F44" s="225">
        <f>F45</f>
        <v>10.66</v>
      </c>
      <c r="G44" s="226">
        <f>G45</f>
        <v>10.66</v>
      </c>
      <c r="H44" s="226">
        <f>H45</f>
        <v>10.66</v>
      </c>
      <c r="I44" s="226">
        <f>I45</f>
        <v>0</v>
      </c>
      <c r="J44" s="226">
        <f>J45</f>
        <v>0</v>
      </c>
      <c r="K44" s="225">
        <f>K45</f>
        <v>0</v>
      </c>
      <c r="L44" s="225">
        <f>L45</f>
        <v>0</v>
      </c>
      <c r="M44" s="225">
        <f>M45</f>
        <v>0</v>
      </c>
      <c r="N44" s="225">
        <f>N45</f>
        <v>0</v>
      </c>
      <c r="O44" s="225">
        <f>O45</f>
        <v>0</v>
      </c>
      <c r="P44" s="225">
        <f>P45</f>
        <v>0</v>
      </c>
      <c r="Q44" s="225">
        <f>Q45</f>
        <v>0</v>
      </c>
      <c r="R44" s="225">
        <f>R45</f>
        <v>0</v>
      </c>
      <c r="S44" s="225">
        <f>S45</f>
        <v>0</v>
      </c>
      <c r="T44" s="225">
        <f>T45</f>
        <v>0</v>
      </c>
      <c r="U44" s="225">
        <f>U45</f>
        <v>0</v>
      </c>
      <c r="V44" s="226">
        <f>V45</f>
        <v>0</v>
      </c>
    </row>
    <row r="45" ht="20.1" customHeight="1" spans="1:22">
      <c r="A45" s="223" t="s">
        <v>99</v>
      </c>
      <c r="B45" s="223" t="s">
        <v>100</v>
      </c>
      <c r="C45" s="223" t="s">
        <v>100</v>
      </c>
      <c r="D45" s="224" t="s">
        <v>103</v>
      </c>
      <c r="E45" s="225">
        <v>10.66</v>
      </c>
      <c r="F45" s="225">
        <v>10.66</v>
      </c>
      <c r="G45" s="226">
        <v>10.66</v>
      </c>
      <c r="H45" s="226">
        <v>10.66</v>
      </c>
      <c r="I45" s="226">
        <v>0</v>
      </c>
      <c r="J45" s="226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v>0</v>
      </c>
      <c r="P45" s="225">
        <v>0</v>
      </c>
      <c r="Q45" s="225">
        <v>0</v>
      </c>
      <c r="R45" s="225">
        <v>0</v>
      </c>
      <c r="S45" s="225">
        <v>0</v>
      </c>
      <c r="T45" s="225">
        <v>0</v>
      </c>
      <c r="U45" s="225">
        <v>0</v>
      </c>
      <c r="V45" s="226">
        <v>0</v>
      </c>
    </row>
    <row r="46" ht="20.1" customHeight="1" spans="1:22">
      <c r="A46" s="223"/>
      <c r="B46" s="223"/>
      <c r="C46" s="223"/>
      <c r="D46" s="224" t="s">
        <v>104</v>
      </c>
      <c r="E46" s="225">
        <f t="shared" ref="E46:V46" si="11">E47</f>
        <v>4.77</v>
      </c>
      <c r="F46" s="225">
        <f>F47</f>
        <v>4.77</v>
      </c>
      <c r="G46" s="226">
        <f>G47</f>
        <v>4.77</v>
      </c>
      <c r="H46" s="226">
        <f>H47</f>
        <v>4.77</v>
      </c>
      <c r="I46" s="226">
        <f>I47</f>
        <v>0</v>
      </c>
      <c r="J46" s="226">
        <f>J47</f>
        <v>0</v>
      </c>
      <c r="K46" s="225">
        <f>K47</f>
        <v>0</v>
      </c>
      <c r="L46" s="225">
        <f>L47</f>
        <v>0</v>
      </c>
      <c r="M46" s="225">
        <f>M47</f>
        <v>0</v>
      </c>
      <c r="N46" s="225">
        <f>N47</f>
        <v>0</v>
      </c>
      <c r="O46" s="225">
        <f>O47</f>
        <v>0</v>
      </c>
      <c r="P46" s="225">
        <f>P47</f>
        <v>0</v>
      </c>
      <c r="Q46" s="225">
        <f>Q47</f>
        <v>0</v>
      </c>
      <c r="R46" s="225">
        <f>R47</f>
        <v>0</v>
      </c>
      <c r="S46" s="225">
        <f>S47</f>
        <v>0</v>
      </c>
      <c r="T46" s="225">
        <f>T47</f>
        <v>0</v>
      </c>
      <c r="U46" s="225">
        <f>U47</f>
        <v>0</v>
      </c>
      <c r="V46" s="226">
        <f>V47</f>
        <v>0</v>
      </c>
    </row>
    <row r="47" ht="20.1" customHeight="1" spans="1:22">
      <c r="A47" s="223"/>
      <c r="B47" s="223"/>
      <c r="C47" s="223"/>
      <c r="D47" s="224" t="s">
        <v>105</v>
      </c>
      <c r="E47" s="225">
        <f t="shared" ref="E47:V47" si="12">E48+E50</f>
        <v>4.77</v>
      </c>
      <c r="F47" s="225">
        <f>F48+F50</f>
        <v>4.77</v>
      </c>
      <c r="G47" s="226">
        <f>G48+G50</f>
        <v>4.77</v>
      </c>
      <c r="H47" s="226">
        <f>H48+H50</f>
        <v>4.77</v>
      </c>
      <c r="I47" s="226">
        <f>I48+I50</f>
        <v>0</v>
      </c>
      <c r="J47" s="226">
        <f>J48+J50</f>
        <v>0</v>
      </c>
      <c r="K47" s="225">
        <f>K48+K50</f>
        <v>0</v>
      </c>
      <c r="L47" s="225">
        <f>L48+L50</f>
        <v>0</v>
      </c>
      <c r="M47" s="225">
        <f>M48+M50</f>
        <v>0</v>
      </c>
      <c r="N47" s="225">
        <f>N48+N50</f>
        <v>0</v>
      </c>
      <c r="O47" s="225">
        <f>O48+O50</f>
        <v>0</v>
      </c>
      <c r="P47" s="225">
        <f>P48+P50</f>
        <v>0</v>
      </c>
      <c r="Q47" s="225">
        <f>Q48+Q50</f>
        <v>0</v>
      </c>
      <c r="R47" s="225">
        <f>R48+R50</f>
        <v>0</v>
      </c>
      <c r="S47" s="225">
        <f>S48+S50</f>
        <v>0</v>
      </c>
      <c r="T47" s="225">
        <f>T48+T50</f>
        <v>0</v>
      </c>
      <c r="U47" s="225">
        <f>U48+U50</f>
        <v>0</v>
      </c>
      <c r="V47" s="226">
        <f>V48+V50</f>
        <v>0</v>
      </c>
    </row>
    <row r="48" ht="20.1" customHeight="1" spans="1:22">
      <c r="A48" s="223"/>
      <c r="B48" s="223"/>
      <c r="C48" s="223"/>
      <c r="D48" s="224" t="s">
        <v>106</v>
      </c>
      <c r="E48" s="225">
        <f t="shared" ref="E48:V48" si="13">E49</f>
        <v>4.38</v>
      </c>
      <c r="F48" s="225">
        <f>F49</f>
        <v>4.38</v>
      </c>
      <c r="G48" s="226">
        <f>G49</f>
        <v>4.38</v>
      </c>
      <c r="H48" s="226">
        <f>H49</f>
        <v>4.38</v>
      </c>
      <c r="I48" s="226">
        <f>I49</f>
        <v>0</v>
      </c>
      <c r="J48" s="226">
        <f>J49</f>
        <v>0</v>
      </c>
      <c r="K48" s="225">
        <f>K49</f>
        <v>0</v>
      </c>
      <c r="L48" s="225">
        <f>L49</f>
        <v>0</v>
      </c>
      <c r="M48" s="225">
        <f>M49</f>
        <v>0</v>
      </c>
      <c r="N48" s="225">
        <f>N49</f>
        <v>0</v>
      </c>
      <c r="O48" s="225">
        <f>O49</f>
        <v>0</v>
      </c>
      <c r="P48" s="225">
        <f>P49</f>
        <v>0</v>
      </c>
      <c r="Q48" s="225">
        <f>Q49</f>
        <v>0</v>
      </c>
      <c r="R48" s="225">
        <f>R49</f>
        <v>0</v>
      </c>
      <c r="S48" s="225">
        <f>S49</f>
        <v>0</v>
      </c>
      <c r="T48" s="225">
        <f>T49</f>
        <v>0</v>
      </c>
      <c r="U48" s="225">
        <f>U49</f>
        <v>0</v>
      </c>
      <c r="V48" s="226">
        <f>V49</f>
        <v>0</v>
      </c>
    </row>
    <row r="49" ht="20.1" customHeight="1" spans="1:22">
      <c r="A49" s="223" t="s">
        <v>107</v>
      </c>
      <c r="B49" s="223" t="s">
        <v>108</v>
      </c>
      <c r="C49" s="223" t="s">
        <v>71</v>
      </c>
      <c r="D49" s="224" t="s">
        <v>109</v>
      </c>
      <c r="E49" s="225">
        <v>4.38</v>
      </c>
      <c r="F49" s="225">
        <v>4.38</v>
      </c>
      <c r="G49" s="226">
        <v>4.38</v>
      </c>
      <c r="H49" s="226">
        <v>4.38</v>
      </c>
      <c r="I49" s="226">
        <v>0</v>
      </c>
      <c r="J49" s="226">
        <v>0</v>
      </c>
      <c r="K49" s="225">
        <v>0</v>
      </c>
      <c r="L49" s="225">
        <v>0</v>
      </c>
      <c r="M49" s="225">
        <v>0</v>
      </c>
      <c r="N49" s="225">
        <v>0</v>
      </c>
      <c r="O49" s="225">
        <v>0</v>
      </c>
      <c r="P49" s="225">
        <v>0</v>
      </c>
      <c r="Q49" s="225">
        <v>0</v>
      </c>
      <c r="R49" s="225">
        <v>0</v>
      </c>
      <c r="S49" s="225">
        <v>0</v>
      </c>
      <c r="T49" s="225">
        <v>0</v>
      </c>
      <c r="U49" s="225">
        <v>0</v>
      </c>
      <c r="V49" s="226">
        <v>0</v>
      </c>
    </row>
    <row r="50" ht="20.1" customHeight="1" spans="1:22">
      <c r="A50" s="223"/>
      <c r="B50" s="223"/>
      <c r="C50" s="223"/>
      <c r="D50" s="224" t="s">
        <v>110</v>
      </c>
      <c r="E50" s="225">
        <f t="shared" ref="E50:V50" si="14">E51</f>
        <v>0.39</v>
      </c>
      <c r="F50" s="225">
        <f>F51</f>
        <v>0.39</v>
      </c>
      <c r="G50" s="226">
        <f>G51</f>
        <v>0.39</v>
      </c>
      <c r="H50" s="226">
        <f>H51</f>
        <v>0.39</v>
      </c>
      <c r="I50" s="226">
        <f>I51</f>
        <v>0</v>
      </c>
      <c r="J50" s="226">
        <f>J51</f>
        <v>0</v>
      </c>
      <c r="K50" s="225">
        <f>K51</f>
        <v>0</v>
      </c>
      <c r="L50" s="225">
        <f>L51</f>
        <v>0</v>
      </c>
      <c r="M50" s="225">
        <f>M51</f>
        <v>0</v>
      </c>
      <c r="N50" s="225">
        <f>N51</f>
        <v>0</v>
      </c>
      <c r="O50" s="225">
        <f>O51</f>
        <v>0</v>
      </c>
      <c r="P50" s="225">
        <f>P51</f>
        <v>0</v>
      </c>
      <c r="Q50" s="225">
        <f>Q51</f>
        <v>0</v>
      </c>
      <c r="R50" s="225">
        <f>R51</f>
        <v>0</v>
      </c>
      <c r="S50" s="225">
        <f>S51</f>
        <v>0</v>
      </c>
      <c r="T50" s="225">
        <f>T51</f>
        <v>0</v>
      </c>
      <c r="U50" s="225">
        <f>U51</f>
        <v>0</v>
      </c>
      <c r="V50" s="226">
        <f>V51</f>
        <v>0</v>
      </c>
    </row>
    <row r="51" ht="20.1" customHeight="1" spans="1:22">
      <c r="A51" s="223" t="s">
        <v>107</v>
      </c>
      <c r="B51" s="223" t="s">
        <v>108</v>
      </c>
      <c r="C51" s="223" t="s">
        <v>70</v>
      </c>
      <c r="D51" s="224" t="s">
        <v>109</v>
      </c>
      <c r="E51" s="225">
        <v>0.39</v>
      </c>
      <c r="F51" s="225">
        <v>0.39</v>
      </c>
      <c r="G51" s="226">
        <v>0.39</v>
      </c>
      <c r="H51" s="226">
        <v>0.39</v>
      </c>
      <c r="I51" s="226">
        <v>0</v>
      </c>
      <c r="J51" s="226">
        <v>0</v>
      </c>
      <c r="K51" s="225">
        <v>0</v>
      </c>
      <c r="L51" s="225">
        <v>0</v>
      </c>
      <c r="M51" s="225">
        <v>0</v>
      </c>
      <c r="N51" s="225">
        <v>0</v>
      </c>
      <c r="O51" s="225">
        <v>0</v>
      </c>
      <c r="P51" s="225">
        <v>0</v>
      </c>
      <c r="Q51" s="225">
        <v>0</v>
      </c>
      <c r="R51" s="225">
        <v>0</v>
      </c>
      <c r="S51" s="225">
        <v>0</v>
      </c>
      <c r="T51" s="225">
        <v>0</v>
      </c>
      <c r="U51" s="225">
        <v>0</v>
      </c>
      <c r="V51" s="226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1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58" customWidth="1"/>
    <col min="4" max="4" width="25.5" style="58" customWidth="1"/>
    <col min="5" max="6" width="12.625" style="58" customWidth="1"/>
    <col min="7" max="7" width="11.875" style="58" customWidth="1"/>
    <col min="8" max="8" width="12.625" style="58" customWidth="1"/>
    <col min="9" max="9" width="12.75" style="58" customWidth="1"/>
    <col min="10" max="12" width="12.625" style="58" customWidth="1"/>
    <col min="13" max="16384" width="9" style="58"/>
  </cols>
  <sheetData>
    <row r="1" ht="42" customHeight="1" spans="1:12">
      <c r="A1" s="59" t="s">
        <v>111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ht="15.75" customHeight="1" spans="1:12">
      <c r="A2" s="60" t="s">
        <v>1</v>
      </c>
      <c r="B2" s="61"/>
      <c r="C2" s="61"/>
      <c r="D2" s="61"/>
      <c r="E2" s="62"/>
      <c r="F2" s="62"/>
      <c r="G2" s="63"/>
      <c r="H2" s="63"/>
      <c r="I2" s="63"/>
      <c r="J2" s="63"/>
      <c r="K2" s="63"/>
      <c r="L2" s="35" t="s">
        <v>2</v>
      </c>
    </row>
    <row r="3" s="55" customFormat="1" ht="16.5" customHeight="1" spans="1:12">
      <c r="A3" s="189" t="s">
        <v>112</v>
      </c>
      <c r="B3" s="190"/>
      <c r="C3" s="191"/>
      <c r="D3" s="192" t="s">
        <v>113</v>
      </c>
      <c r="E3" s="193" t="s">
        <v>42</v>
      </c>
      <c r="F3" s="194" t="s">
        <v>114</v>
      </c>
      <c r="G3" s="194"/>
      <c r="H3" s="194"/>
      <c r="I3" s="194"/>
      <c r="J3" s="194"/>
      <c r="K3" s="194"/>
      <c r="L3" s="194"/>
    </row>
    <row r="4" s="55" customFormat="1" ht="14.25" customHeight="1" spans="1:12">
      <c r="A4" s="195" t="s">
        <v>53</v>
      </c>
      <c r="B4" s="196" t="s">
        <v>54</v>
      </c>
      <c r="C4" s="196" t="s">
        <v>55</v>
      </c>
      <c r="D4" s="197"/>
      <c r="E4" s="193"/>
      <c r="F4" s="193" t="s">
        <v>7</v>
      </c>
      <c r="G4" s="198" t="s">
        <v>115</v>
      </c>
      <c r="H4" s="198"/>
      <c r="I4" s="198"/>
      <c r="J4" s="205" t="s">
        <v>116</v>
      </c>
      <c r="K4" s="206"/>
      <c r="L4" s="207"/>
    </row>
    <row r="5" s="55" customFormat="1" ht="24.75" customHeight="1" spans="1:12">
      <c r="A5" s="195"/>
      <c r="B5" s="196"/>
      <c r="C5" s="196"/>
      <c r="D5" s="199"/>
      <c r="E5" s="193"/>
      <c r="F5" s="193"/>
      <c r="G5" s="193" t="s">
        <v>17</v>
      </c>
      <c r="H5" s="193" t="s">
        <v>117</v>
      </c>
      <c r="I5" s="193" t="s">
        <v>118</v>
      </c>
      <c r="J5" s="193" t="s">
        <v>17</v>
      </c>
      <c r="K5" s="193" t="s">
        <v>119</v>
      </c>
      <c r="L5" s="193" t="s">
        <v>120</v>
      </c>
    </row>
    <row r="6" s="55" customFormat="1" ht="20.1" customHeight="1" spans="1:12">
      <c r="A6" s="200" t="s">
        <v>65</v>
      </c>
      <c r="B6" s="196" t="s">
        <v>65</v>
      </c>
      <c r="C6" s="196" t="s">
        <v>65</v>
      </c>
      <c r="D6" s="196" t="s">
        <v>65</v>
      </c>
      <c r="E6" s="194">
        <v>1</v>
      </c>
      <c r="F6" s="194">
        <v>2</v>
      </c>
      <c r="G6" s="194">
        <v>3</v>
      </c>
      <c r="H6" s="194">
        <v>4</v>
      </c>
      <c r="I6" s="194">
        <v>5</v>
      </c>
      <c r="J6" s="194">
        <v>6</v>
      </c>
      <c r="K6" s="194">
        <v>7</v>
      </c>
      <c r="L6" s="194">
        <v>8</v>
      </c>
    </row>
    <row r="7" s="56" customFormat="1" ht="20.1" customHeight="1" spans="1:12">
      <c r="A7" s="201"/>
      <c r="B7" s="202"/>
      <c r="C7" s="202"/>
      <c r="D7" s="203" t="s">
        <v>7</v>
      </c>
      <c r="E7" s="204">
        <f t="shared" ref="E7:L7" si="0">E8+E39+E46</f>
        <v>168.87</v>
      </c>
      <c r="F7" s="204">
        <f>F8+F39+F46</f>
        <v>168.87</v>
      </c>
      <c r="G7" s="204">
        <f>G8+G39+G46</f>
        <v>122.27</v>
      </c>
      <c r="H7" s="204">
        <f>H8+H39+H46</f>
        <v>107.19</v>
      </c>
      <c r="I7" s="204">
        <f>I8+I39+I46</f>
        <v>15.08</v>
      </c>
      <c r="J7" s="204">
        <f>J8+J39+J46</f>
        <v>46.6</v>
      </c>
      <c r="K7" s="204">
        <f>K8+K39+K46</f>
        <v>46.6</v>
      </c>
      <c r="L7" s="204">
        <f>L8+L39+L46</f>
        <v>0</v>
      </c>
    </row>
    <row r="8" s="57" customFormat="1" ht="20.1" customHeight="1" spans="1:12">
      <c r="A8" s="201" t="s">
        <v>69</v>
      </c>
      <c r="B8" s="202"/>
      <c r="C8" s="202"/>
      <c r="D8" s="203" t="s">
        <v>66</v>
      </c>
      <c r="E8" s="204">
        <f t="shared" ref="E8:L8" si="1">E9</f>
        <v>144.18</v>
      </c>
      <c r="F8" s="204">
        <f>F9</f>
        <v>144.18</v>
      </c>
      <c r="G8" s="204">
        <f>G9</f>
        <v>97.58</v>
      </c>
      <c r="H8" s="204">
        <f>H9</f>
        <v>82.5</v>
      </c>
      <c r="I8" s="204">
        <f>I9</f>
        <v>15.08</v>
      </c>
      <c r="J8" s="204">
        <f>J9</f>
        <v>46.6</v>
      </c>
      <c r="K8" s="204">
        <f>K9</f>
        <v>46.6</v>
      </c>
      <c r="L8" s="204">
        <f>L9</f>
        <v>0</v>
      </c>
    </row>
    <row r="9" s="57" customFormat="1" ht="20.1" customHeight="1" spans="1:12">
      <c r="A9" s="201"/>
      <c r="B9" s="202" t="s">
        <v>70</v>
      </c>
      <c r="C9" s="202"/>
      <c r="D9" s="203" t="s">
        <v>67</v>
      </c>
      <c r="E9" s="204">
        <f t="shared" ref="E9:L9" si="2">E10+E22+E24+E27</f>
        <v>144.18</v>
      </c>
      <c r="F9" s="204">
        <f>F10+F22+F24+F27</f>
        <v>144.18</v>
      </c>
      <c r="G9" s="204">
        <f>G10+G22+G24+G27</f>
        <v>97.58</v>
      </c>
      <c r="H9" s="204">
        <f>H10+H22+H24+H27</f>
        <v>82.5</v>
      </c>
      <c r="I9" s="204">
        <f>I10+I22+I24+I27</f>
        <v>15.08</v>
      </c>
      <c r="J9" s="204">
        <f>J10+J22+J24+J27</f>
        <v>46.6</v>
      </c>
      <c r="K9" s="204">
        <f>K10+K22+K24+K27</f>
        <v>46.6</v>
      </c>
      <c r="L9" s="204">
        <f>L10+L22+L24+L27</f>
        <v>0</v>
      </c>
    </row>
    <row r="10" s="57" customFormat="1" ht="20.1" customHeight="1" spans="1:12">
      <c r="A10" s="201"/>
      <c r="B10" s="202"/>
      <c r="C10" s="202" t="s">
        <v>71</v>
      </c>
      <c r="D10" s="203" t="s">
        <v>68</v>
      </c>
      <c r="E10" s="204">
        <f t="shared" ref="E10:L10" si="3">SUM(E11:E21)</f>
        <v>91.06</v>
      </c>
      <c r="F10" s="204">
        <f>SUM(F11:F21)</f>
        <v>91.06</v>
      </c>
      <c r="G10" s="204">
        <f>SUM(G11:G21)</f>
        <v>90.82</v>
      </c>
      <c r="H10" s="204">
        <f>SUM(H11:H21)</f>
        <v>76.02</v>
      </c>
      <c r="I10" s="204">
        <f>SUM(I11:I21)</f>
        <v>14.8</v>
      </c>
      <c r="J10" s="204">
        <f>SUM(J11:J21)</f>
        <v>0.24</v>
      </c>
      <c r="K10" s="204">
        <f>SUM(K11:K21)</f>
        <v>0.24</v>
      </c>
      <c r="L10" s="204">
        <f>SUM(L11:L21)</f>
        <v>0</v>
      </c>
    </row>
    <row r="11" s="57" customFormat="1" ht="20.1" customHeight="1" spans="1:12">
      <c r="A11" s="201" t="s">
        <v>121</v>
      </c>
      <c r="B11" s="202" t="s">
        <v>122</v>
      </c>
      <c r="C11" s="202" t="s">
        <v>123</v>
      </c>
      <c r="D11" s="203" t="s">
        <v>77</v>
      </c>
      <c r="E11" s="204">
        <v>2.07</v>
      </c>
      <c r="F11" s="204">
        <v>2.07</v>
      </c>
      <c r="G11" s="204">
        <v>2.07</v>
      </c>
      <c r="H11" s="204">
        <v>2.07</v>
      </c>
      <c r="I11" s="204">
        <v>0</v>
      </c>
      <c r="J11" s="204">
        <v>0</v>
      </c>
      <c r="K11" s="204">
        <v>0</v>
      </c>
      <c r="L11" s="204">
        <v>0</v>
      </c>
    </row>
    <row r="12" s="57" customFormat="1" ht="20.1" customHeight="1" spans="1:12">
      <c r="A12" s="201" t="s">
        <v>121</v>
      </c>
      <c r="B12" s="202" t="s">
        <v>122</v>
      </c>
      <c r="C12" s="202" t="s">
        <v>123</v>
      </c>
      <c r="D12" s="203" t="s">
        <v>74</v>
      </c>
      <c r="E12" s="204">
        <v>6.12</v>
      </c>
      <c r="F12" s="204">
        <v>6.12</v>
      </c>
      <c r="G12" s="204">
        <v>6.12</v>
      </c>
      <c r="H12" s="204">
        <v>6.12</v>
      </c>
      <c r="I12" s="204">
        <v>0</v>
      </c>
      <c r="J12" s="204">
        <v>0</v>
      </c>
      <c r="K12" s="204">
        <v>0</v>
      </c>
      <c r="L12" s="204">
        <v>0</v>
      </c>
    </row>
    <row r="13" s="57" customFormat="1" ht="20.1" customHeight="1" spans="1:12">
      <c r="A13" s="201" t="s">
        <v>121</v>
      </c>
      <c r="B13" s="202" t="s">
        <v>122</v>
      </c>
      <c r="C13" s="202" t="s">
        <v>123</v>
      </c>
      <c r="D13" s="203" t="s">
        <v>78</v>
      </c>
      <c r="E13" s="204">
        <v>1.55</v>
      </c>
      <c r="F13" s="204">
        <v>1.55</v>
      </c>
      <c r="G13" s="204">
        <v>1.55</v>
      </c>
      <c r="H13" s="204">
        <v>1.55</v>
      </c>
      <c r="I13" s="204">
        <v>0</v>
      </c>
      <c r="J13" s="204">
        <v>0</v>
      </c>
      <c r="K13" s="204">
        <v>0</v>
      </c>
      <c r="L13" s="204">
        <v>0</v>
      </c>
    </row>
    <row r="14" s="57" customFormat="1" ht="20.1" customHeight="1" spans="1:12">
      <c r="A14" s="201" t="s">
        <v>121</v>
      </c>
      <c r="B14" s="202" t="s">
        <v>122</v>
      </c>
      <c r="C14" s="202" t="s">
        <v>123</v>
      </c>
      <c r="D14" s="203" t="s">
        <v>81</v>
      </c>
      <c r="E14" s="204">
        <v>7.52</v>
      </c>
      <c r="F14" s="204">
        <v>7.52</v>
      </c>
      <c r="G14" s="204">
        <v>7.52</v>
      </c>
      <c r="H14" s="204">
        <v>0</v>
      </c>
      <c r="I14" s="204">
        <v>7.52</v>
      </c>
      <c r="J14" s="204">
        <v>0</v>
      </c>
      <c r="K14" s="204">
        <v>0</v>
      </c>
      <c r="L14" s="204">
        <v>0</v>
      </c>
    </row>
    <row r="15" s="57" customFormat="1" ht="20.1" customHeight="1" spans="1:12">
      <c r="A15" s="201" t="s">
        <v>121</v>
      </c>
      <c r="B15" s="202" t="s">
        <v>122</v>
      </c>
      <c r="C15" s="202" t="s">
        <v>123</v>
      </c>
      <c r="D15" s="203" t="s">
        <v>75</v>
      </c>
      <c r="E15" s="204">
        <v>0.12</v>
      </c>
      <c r="F15" s="204">
        <v>0.12</v>
      </c>
      <c r="G15" s="204">
        <v>0.12</v>
      </c>
      <c r="H15" s="204">
        <v>0.12</v>
      </c>
      <c r="I15" s="204">
        <v>0</v>
      </c>
      <c r="J15" s="204">
        <v>0</v>
      </c>
      <c r="K15" s="204">
        <v>0</v>
      </c>
      <c r="L15" s="204">
        <v>0</v>
      </c>
    </row>
    <row r="16" s="57" customFormat="1" ht="20.1" customHeight="1" spans="1:12">
      <c r="A16" s="201" t="s">
        <v>121</v>
      </c>
      <c r="B16" s="202" t="s">
        <v>122</v>
      </c>
      <c r="C16" s="202" t="s">
        <v>123</v>
      </c>
      <c r="D16" s="203" t="s">
        <v>72</v>
      </c>
      <c r="E16" s="204">
        <v>57.47</v>
      </c>
      <c r="F16" s="204">
        <v>57.47</v>
      </c>
      <c r="G16" s="204">
        <v>57.47</v>
      </c>
      <c r="H16" s="204">
        <v>57.47</v>
      </c>
      <c r="I16" s="204">
        <v>0</v>
      </c>
      <c r="J16" s="204">
        <v>0</v>
      </c>
      <c r="K16" s="204">
        <v>0</v>
      </c>
      <c r="L16" s="204">
        <v>0</v>
      </c>
    </row>
    <row r="17" s="57" customFormat="1" ht="20.1" customHeight="1" spans="1:12">
      <c r="A17" s="201" t="s">
        <v>121</v>
      </c>
      <c r="B17" s="202" t="s">
        <v>122</v>
      </c>
      <c r="C17" s="202" t="s">
        <v>123</v>
      </c>
      <c r="D17" s="203" t="s">
        <v>79</v>
      </c>
      <c r="E17" s="204">
        <v>4.79</v>
      </c>
      <c r="F17" s="204">
        <v>4.79</v>
      </c>
      <c r="G17" s="204">
        <v>4.79</v>
      </c>
      <c r="H17" s="204">
        <v>4.79</v>
      </c>
      <c r="I17" s="204">
        <v>0</v>
      </c>
      <c r="J17" s="204">
        <v>0</v>
      </c>
      <c r="K17" s="204">
        <v>0</v>
      </c>
      <c r="L17" s="204">
        <v>0</v>
      </c>
    </row>
    <row r="18" s="57" customFormat="1" ht="20.1" customHeight="1" spans="1:12">
      <c r="A18" s="201" t="s">
        <v>121</v>
      </c>
      <c r="B18" s="202" t="s">
        <v>122</v>
      </c>
      <c r="C18" s="202" t="s">
        <v>123</v>
      </c>
      <c r="D18" s="203" t="s">
        <v>76</v>
      </c>
      <c r="E18" s="204">
        <v>0.31</v>
      </c>
      <c r="F18" s="204">
        <v>0.31</v>
      </c>
      <c r="G18" s="204">
        <v>0.31</v>
      </c>
      <c r="H18" s="204">
        <v>0.31</v>
      </c>
      <c r="I18" s="204">
        <v>0</v>
      </c>
      <c r="J18" s="204">
        <v>0</v>
      </c>
      <c r="K18" s="204">
        <v>0</v>
      </c>
      <c r="L18" s="204">
        <v>0</v>
      </c>
    </row>
    <row r="19" s="57" customFormat="1" ht="20.1" customHeight="1" spans="1:12">
      <c r="A19" s="201" t="s">
        <v>121</v>
      </c>
      <c r="B19" s="202" t="s">
        <v>122</v>
      </c>
      <c r="C19" s="202" t="s">
        <v>123</v>
      </c>
      <c r="D19" s="203" t="s">
        <v>73</v>
      </c>
      <c r="E19" s="204">
        <v>3.59</v>
      </c>
      <c r="F19" s="204">
        <v>3.59</v>
      </c>
      <c r="G19" s="204">
        <v>3.59</v>
      </c>
      <c r="H19" s="204">
        <v>3.59</v>
      </c>
      <c r="I19" s="204">
        <v>0</v>
      </c>
      <c r="J19" s="204">
        <v>0</v>
      </c>
      <c r="K19" s="204">
        <v>0</v>
      </c>
      <c r="L19" s="204">
        <v>0</v>
      </c>
    </row>
    <row r="20" s="57" customFormat="1" ht="20.1" customHeight="1" spans="1:12">
      <c r="A20" s="201" t="s">
        <v>121</v>
      </c>
      <c r="B20" s="202" t="s">
        <v>122</v>
      </c>
      <c r="C20" s="202" t="s">
        <v>123</v>
      </c>
      <c r="D20" s="203" t="s">
        <v>82</v>
      </c>
      <c r="E20" s="204">
        <v>0.24</v>
      </c>
      <c r="F20" s="204">
        <v>0.24</v>
      </c>
      <c r="G20" s="204">
        <v>0</v>
      </c>
      <c r="H20" s="204">
        <v>0</v>
      </c>
      <c r="I20" s="204">
        <v>0</v>
      </c>
      <c r="J20" s="204">
        <v>0.24</v>
      </c>
      <c r="K20" s="204">
        <v>0.24</v>
      </c>
      <c r="L20" s="204">
        <v>0</v>
      </c>
    </row>
    <row r="21" s="57" customFormat="1" ht="20.1" customHeight="1" spans="1:12">
      <c r="A21" s="201" t="s">
        <v>121</v>
      </c>
      <c r="B21" s="202" t="s">
        <v>122</v>
      </c>
      <c r="C21" s="202" t="s">
        <v>123</v>
      </c>
      <c r="D21" s="203" t="s">
        <v>80</v>
      </c>
      <c r="E21" s="204">
        <v>7.28</v>
      </c>
      <c r="F21" s="204">
        <v>7.28</v>
      </c>
      <c r="G21" s="204">
        <v>7.28</v>
      </c>
      <c r="H21" s="204">
        <v>0</v>
      </c>
      <c r="I21" s="204">
        <v>7.28</v>
      </c>
      <c r="J21" s="204">
        <v>0</v>
      </c>
      <c r="K21" s="204">
        <v>0</v>
      </c>
      <c r="L21" s="204">
        <v>0</v>
      </c>
    </row>
    <row r="22" s="57" customFormat="1" ht="20.1" customHeight="1" spans="1:12">
      <c r="A22" s="201"/>
      <c r="B22" s="202"/>
      <c r="C22" s="202" t="s">
        <v>84</v>
      </c>
      <c r="D22" s="203" t="s">
        <v>83</v>
      </c>
      <c r="E22" s="204">
        <f t="shared" ref="E22:L22" si="4">E23</f>
        <v>22</v>
      </c>
      <c r="F22" s="204">
        <f>F23</f>
        <v>22</v>
      </c>
      <c r="G22" s="204">
        <f>G23</f>
        <v>0</v>
      </c>
      <c r="H22" s="204">
        <f>H23</f>
        <v>0</v>
      </c>
      <c r="I22" s="204">
        <f>I23</f>
        <v>0</v>
      </c>
      <c r="J22" s="204">
        <f>J23</f>
        <v>22</v>
      </c>
      <c r="K22" s="204">
        <f>K23</f>
        <v>22</v>
      </c>
      <c r="L22" s="204">
        <f>L23</f>
        <v>0</v>
      </c>
    </row>
    <row r="23" s="57" customFormat="1" ht="20.1" customHeight="1" spans="1:12">
      <c r="A23" s="201" t="s">
        <v>121</v>
      </c>
      <c r="B23" s="202" t="s">
        <v>122</v>
      </c>
      <c r="C23" s="202" t="s">
        <v>124</v>
      </c>
      <c r="D23" s="203" t="s">
        <v>85</v>
      </c>
      <c r="E23" s="204">
        <v>22</v>
      </c>
      <c r="F23" s="204">
        <v>22</v>
      </c>
      <c r="G23" s="204">
        <v>0</v>
      </c>
      <c r="H23" s="204">
        <v>0</v>
      </c>
      <c r="I23" s="204">
        <v>0</v>
      </c>
      <c r="J23" s="204">
        <v>22</v>
      </c>
      <c r="K23" s="204">
        <v>22</v>
      </c>
      <c r="L23" s="204">
        <v>0</v>
      </c>
    </row>
    <row r="24" s="57" customFormat="1" ht="20.1" customHeight="1" spans="1:12">
      <c r="A24" s="201"/>
      <c r="B24" s="202"/>
      <c r="C24" s="202" t="s">
        <v>87</v>
      </c>
      <c r="D24" s="203" t="s">
        <v>86</v>
      </c>
      <c r="E24" s="204">
        <f t="shared" ref="E24:L24" si="5">SUM(E25:E26)</f>
        <v>24.36</v>
      </c>
      <c r="F24" s="204">
        <f>SUM(F25:F26)</f>
        <v>24.36</v>
      </c>
      <c r="G24" s="204">
        <f>SUM(G25:G26)</f>
        <v>0</v>
      </c>
      <c r="H24" s="204">
        <f>SUM(H25:H26)</f>
        <v>0</v>
      </c>
      <c r="I24" s="204">
        <f>SUM(I25:I26)</f>
        <v>0</v>
      </c>
      <c r="J24" s="204">
        <f>SUM(J25:J26)</f>
        <v>24.36</v>
      </c>
      <c r="K24" s="204">
        <f>SUM(K25:K26)</f>
        <v>24.36</v>
      </c>
      <c r="L24" s="204">
        <f>SUM(L25:L26)</f>
        <v>0</v>
      </c>
    </row>
    <row r="25" s="57" customFormat="1" ht="20.1" customHeight="1" spans="1:12">
      <c r="A25" s="201" t="s">
        <v>121</v>
      </c>
      <c r="B25" s="202" t="s">
        <v>122</v>
      </c>
      <c r="C25" s="202" t="s">
        <v>125</v>
      </c>
      <c r="D25" s="203" t="s">
        <v>88</v>
      </c>
      <c r="E25" s="204">
        <v>18.36</v>
      </c>
      <c r="F25" s="204">
        <v>18.36</v>
      </c>
      <c r="G25" s="204">
        <v>0</v>
      </c>
      <c r="H25" s="204">
        <v>0</v>
      </c>
      <c r="I25" s="204">
        <v>0</v>
      </c>
      <c r="J25" s="204">
        <v>18.36</v>
      </c>
      <c r="K25" s="204">
        <v>18.36</v>
      </c>
      <c r="L25" s="204">
        <v>0</v>
      </c>
    </row>
    <row r="26" s="57" customFormat="1" ht="20.1" customHeight="1" spans="1:12">
      <c r="A26" s="201" t="s">
        <v>121</v>
      </c>
      <c r="B26" s="202" t="s">
        <v>122</v>
      </c>
      <c r="C26" s="202" t="s">
        <v>125</v>
      </c>
      <c r="D26" s="203" t="s">
        <v>89</v>
      </c>
      <c r="E26" s="204">
        <v>6</v>
      </c>
      <c r="F26" s="204">
        <v>6</v>
      </c>
      <c r="G26" s="204">
        <v>0</v>
      </c>
      <c r="H26" s="204">
        <v>0</v>
      </c>
      <c r="I26" s="204">
        <v>0</v>
      </c>
      <c r="J26" s="204">
        <v>6</v>
      </c>
      <c r="K26" s="204">
        <v>6</v>
      </c>
      <c r="L26" s="204">
        <v>0</v>
      </c>
    </row>
    <row r="27" s="57" customFormat="1" ht="20.1" customHeight="1" spans="1:12">
      <c r="A27" s="201"/>
      <c r="B27" s="202"/>
      <c r="C27" s="202" t="s">
        <v>91</v>
      </c>
      <c r="D27" s="203" t="s">
        <v>90</v>
      </c>
      <c r="E27" s="204">
        <f t="shared" ref="E27:L27" si="6">SUM(E28:E38)</f>
        <v>6.76</v>
      </c>
      <c r="F27" s="204">
        <f>SUM(F28:F38)</f>
        <v>6.76</v>
      </c>
      <c r="G27" s="204">
        <f>SUM(G28:G38)</f>
        <v>6.76</v>
      </c>
      <c r="H27" s="204">
        <f>SUM(H28:H38)</f>
        <v>6.48</v>
      </c>
      <c r="I27" s="204">
        <f>SUM(I28:I38)</f>
        <v>0.28</v>
      </c>
      <c r="J27" s="204">
        <f>SUM(J28:J38)</f>
        <v>0</v>
      </c>
      <c r="K27" s="204">
        <f>SUM(K28:K38)</f>
        <v>0</v>
      </c>
      <c r="L27" s="204">
        <f>SUM(L28:L38)</f>
        <v>0</v>
      </c>
    </row>
    <row r="28" s="57" customFormat="1" ht="20.1" customHeight="1" spans="1:12">
      <c r="A28" s="201" t="s">
        <v>121</v>
      </c>
      <c r="B28" s="202" t="s">
        <v>122</v>
      </c>
      <c r="C28" s="202" t="s">
        <v>126</v>
      </c>
      <c r="D28" s="203" t="s">
        <v>74</v>
      </c>
      <c r="E28" s="204">
        <v>0.36</v>
      </c>
      <c r="F28" s="204">
        <v>0.36</v>
      </c>
      <c r="G28" s="204">
        <v>0.36</v>
      </c>
      <c r="H28" s="204">
        <v>0.36</v>
      </c>
      <c r="I28" s="204">
        <v>0</v>
      </c>
      <c r="J28" s="204">
        <v>0</v>
      </c>
      <c r="K28" s="204">
        <v>0</v>
      </c>
      <c r="L28" s="204">
        <v>0</v>
      </c>
    </row>
    <row r="29" s="57" customFormat="1" ht="20.1" customHeight="1" spans="1:12">
      <c r="A29" s="201" t="s">
        <v>121</v>
      </c>
      <c r="B29" s="202" t="s">
        <v>122</v>
      </c>
      <c r="C29" s="202" t="s">
        <v>126</v>
      </c>
      <c r="D29" s="203" t="s">
        <v>79</v>
      </c>
      <c r="E29" s="204">
        <v>0.44</v>
      </c>
      <c r="F29" s="204">
        <v>0.44</v>
      </c>
      <c r="G29" s="204">
        <v>0.44</v>
      </c>
      <c r="H29" s="204">
        <v>0.44</v>
      </c>
      <c r="I29" s="204">
        <v>0</v>
      </c>
      <c r="J29" s="204">
        <v>0</v>
      </c>
      <c r="K29" s="204">
        <v>0</v>
      </c>
      <c r="L29" s="204">
        <v>0</v>
      </c>
    </row>
    <row r="30" s="57" customFormat="1" ht="20.1" customHeight="1" spans="1:12">
      <c r="A30" s="201" t="s">
        <v>121</v>
      </c>
      <c r="B30" s="202" t="s">
        <v>122</v>
      </c>
      <c r="C30" s="202" t="s">
        <v>126</v>
      </c>
      <c r="D30" s="203" t="s">
        <v>75</v>
      </c>
      <c r="E30" s="204">
        <v>0.01</v>
      </c>
      <c r="F30" s="204">
        <v>0.01</v>
      </c>
      <c r="G30" s="204">
        <v>0.01</v>
      </c>
      <c r="H30" s="204">
        <v>0.01</v>
      </c>
      <c r="I30" s="204">
        <v>0</v>
      </c>
      <c r="J30" s="204">
        <v>0</v>
      </c>
      <c r="K30" s="204">
        <v>0</v>
      </c>
      <c r="L30" s="204">
        <v>0</v>
      </c>
    </row>
    <row r="31" s="57" customFormat="1" ht="20.1" customHeight="1" spans="1:12">
      <c r="A31" s="201" t="s">
        <v>121</v>
      </c>
      <c r="B31" s="202" t="s">
        <v>122</v>
      </c>
      <c r="C31" s="202" t="s">
        <v>126</v>
      </c>
      <c r="D31" s="203" t="s">
        <v>93</v>
      </c>
      <c r="E31" s="204">
        <v>0.97</v>
      </c>
      <c r="F31" s="204">
        <v>0.97</v>
      </c>
      <c r="G31" s="204">
        <v>0.97</v>
      </c>
      <c r="H31" s="204">
        <v>0.97</v>
      </c>
      <c r="I31" s="204">
        <v>0</v>
      </c>
      <c r="J31" s="204">
        <v>0</v>
      </c>
      <c r="K31" s="204">
        <v>0</v>
      </c>
      <c r="L31" s="204">
        <v>0</v>
      </c>
    </row>
    <row r="32" ht="20.1" customHeight="1" spans="1:12">
      <c r="A32" s="201" t="s">
        <v>121</v>
      </c>
      <c r="B32" s="202" t="s">
        <v>122</v>
      </c>
      <c r="C32" s="202" t="s">
        <v>126</v>
      </c>
      <c r="D32" s="203" t="s">
        <v>76</v>
      </c>
      <c r="E32" s="204">
        <v>0.03</v>
      </c>
      <c r="F32" s="204">
        <v>0.03</v>
      </c>
      <c r="G32" s="204">
        <v>0.03</v>
      </c>
      <c r="H32" s="204">
        <v>0.03</v>
      </c>
      <c r="I32" s="204">
        <v>0</v>
      </c>
      <c r="J32" s="204">
        <v>0</v>
      </c>
      <c r="K32" s="204">
        <v>0</v>
      </c>
      <c r="L32" s="204">
        <v>0</v>
      </c>
    </row>
    <row r="33" ht="20.1" customHeight="1" spans="1:12">
      <c r="A33" s="201" t="s">
        <v>121</v>
      </c>
      <c r="B33" s="202" t="s">
        <v>122</v>
      </c>
      <c r="C33" s="202" t="s">
        <v>126</v>
      </c>
      <c r="D33" s="203" t="s">
        <v>95</v>
      </c>
      <c r="E33" s="204">
        <v>0.05</v>
      </c>
      <c r="F33" s="204">
        <v>0.05</v>
      </c>
      <c r="G33" s="204">
        <v>0.05</v>
      </c>
      <c r="H33" s="204">
        <v>0.05</v>
      </c>
      <c r="I33" s="204">
        <v>0</v>
      </c>
      <c r="J33" s="204">
        <v>0</v>
      </c>
      <c r="K33" s="204">
        <v>0</v>
      </c>
      <c r="L33" s="204">
        <v>0</v>
      </c>
    </row>
    <row r="34" ht="20.1" customHeight="1" spans="1:12">
      <c r="A34" s="201" t="s">
        <v>121</v>
      </c>
      <c r="B34" s="202" t="s">
        <v>122</v>
      </c>
      <c r="C34" s="202" t="s">
        <v>126</v>
      </c>
      <c r="D34" s="203" t="s">
        <v>92</v>
      </c>
      <c r="E34" s="204">
        <v>3.84</v>
      </c>
      <c r="F34" s="204">
        <v>3.84</v>
      </c>
      <c r="G34" s="204">
        <v>3.84</v>
      </c>
      <c r="H34" s="204">
        <v>3.84</v>
      </c>
      <c r="I34" s="204">
        <v>0</v>
      </c>
      <c r="J34" s="204">
        <v>0</v>
      </c>
      <c r="K34" s="204">
        <v>0</v>
      </c>
      <c r="L34" s="204">
        <v>0</v>
      </c>
    </row>
    <row r="35" ht="20.1" customHeight="1" spans="1:12">
      <c r="A35" s="201" t="s">
        <v>121</v>
      </c>
      <c r="B35" s="202" t="s">
        <v>122</v>
      </c>
      <c r="C35" s="202" t="s">
        <v>126</v>
      </c>
      <c r="D35" s="203" t="s">
        <v>94</v>
      </c>
      <c r="E35" s="204">
        <v>0.41</v>
      </c>
      <c r="F35" s="204">
        <v>0.41</v>
      </c>
      <c r="G35" s="204">
        <v>0.41</v>
      </c>
      <c r="H35" s="204">
        <v>0.41</v>
      </c>
      <c r="I35" s="204">
        <v>0</v>
      </c>
      <c r="J35" s="204">
        <v>0</v>
      </c>
      <c r="K35" s="204">
        <v>0</v>
      </c>
      <c r="L35" s="204">
        <v>0</v>
      </c>
    </row>
    <row r="36" ht="20.1" customHeight="1" spans="1:12">
      <c r="A36" s="201" t="s">
        <v>121</v>
      </c>
      <c r="B36" s="202" t="s">
        <v>122</v>
      </c>
      <c r="C36" s="202" t="s">
        <v>126</v>
      </c>
      <c r="D36" s="203" t="s">
        <v>78</v>
      </c>
      <c r="E36" s="204">
        <v>0.05</v>
      </c>
      <c r="F36" s="204">
        <v>0.05</v>
      </c>
      <c r="G36" s="204">
        <v>0.05</v>
      </c>
      <c r="H36" s="204">
        <v>0.05</v>
      </c>
      <c r="I36" s="204">
        <v>0</v>
      </c>
      <c r="J36" s="204">
        <v>0</v>
      </c>
      <c r="K36" s="204">
        <v>0</v>
      </c>
      <c r="L36" s="204">
        <v>0</v>
      </c>
    </row>
    <row r="37" ht="20.1" customHeight="1" spans="1:12">
      <c r="A37" s="201" t="s">
        <v>121</v>
      </c>
      <c r="B37" s="202" t="s">
        <v>122</v>
      </c>
      <c r="C37" s="202" t="s">
        <v>126</v>
      </c>
      <c r="D37" s="203" t="s">
        <v>80</v>
      </c>
      <c r="E37" s="204">
        <v>0.28</v>
      </c>
      <c r="F37" s="204">
        <v>0.28</v>
      </c>
      <c r="G37" s="204">
        <v>0.28</v>
      </c>
      <c r="H37" s="204">
        <v>0</v>
      </c>
      <c r="I37" s="204">
        <v>0.28</v>
      </c>
      <c r="J37" s="204">
        <v>0</v>
      </c>
      <c r="K37" s="204">
        <v>0</v>
      </c>
      <c r="L37" s="204">
        <v>0</v>
      </c>
    </row>
    <row r="38" ht="20.1" customHeight="1" spans="1:12">
      <c r="A38" s="201" t="s">
        <v>121</v>
      </c>
      <c r="B38" s="202" t="s">
        <v>122</v>
      </c>
      <c r="C38" s="202" t="s">
        <v>126</v>
      </c>
      <c r="D38" s="203" t="s">
        <v>73</v>
      </c>
      <c r="E38" s="204">
        <v>0.32</v>
      </c>
      <c r="F38" s="204">
        <v>0.32</v>
      </c>
      <c r="G38" s="204">
        <v>0.32</v>
      </c>
      <c r="H38" s="204">
        <v>0.32</v>
      </c>
      <c r="I38" s="204">
        <v>0</v>
      </c>
      <c r="J38" s="204">
        <v>0</v>
      </c>
      <c r="K38" s="204">
        <v>0</v>
      </c>
      <c r="L38" s="204">
        <v>0</v>
      </c>
    </row>
    <row r="39" ht="20.1" customHeight="1" spans="1:12">
      <c r="A39" s="201" t="s">
        <v>99</v>
      </c>
      <c r="B39" s="202"/>
      <c r="C39" s="202"/>
      <c r="D39" s="203" t="s">
        <v>96</v>
      </c>
      <c r="E39" s="204">
        <f t="shared" ref="E39:L39" si="7">E40</f>
        <v>19.92</v>
      </c>
      <c r="F39" s="204">
        <f>F40</f>
        <v>19.92</v>
      </c>
      <c r="G39" s="204">
        <f>G40</f>
        <v>19.92</v>
      </c>
      <c r="H39" s="204">
        <f>H40</f>
        <v>19.92</v>
      </c>
      <c r="I39" s="204">
        <f>I40</f>
        <v>0</v>
      </c>
      <c r="J39" s="204">
        <f>J40</f>
        <v>0</v>
      </c>
      <c r="K39" s="204">
        <f>K40</f>
        <v>0</v>
      </c>
      <c r="L39" s="204">
        <f>L40</f>
        <v>0</v>
      </c>
    </row>
    <row r="40" ht="20.1" customHeight="1" spans="1:12">
      <c r="A40" s="201"/>
      <c r="B40" s="202" t="s">
        <v>100</v>
      </c>
      <c r="C40" s="202"/>
      <c r="D40" s="203" t="s">
        <v>97</v>
      </c>
      <c r="E40" s="204">
        <f t="shared" ref="E40:L40" si="8">E41+E43</f>
        <v>19.92</v>
      </c>
      <c r="F40" s="204">
        <f>F41+F43</f>
        <v>19.92</v>
      </c>
      <c r="G40" s="204">
        <f>G41+G43</f>
        <v>19.92</v>
      </c>
      <c r="H40" s="204">
        <f>H41+H43</f>
        <v>19.92</v>
      </c>
      <c r="I40" s="204">
        <f>I41+I43</f>
        <v>0</v>
      </c>
      <c r="J40" s="204">
        <f>J41+J43</f>
        <v>0</v>
      </c>
      <c r="K40" s="204">
        <f>K41+K43</f>
        <v>0</v>
      </c>
      <c r="L40" s="204">
        <f>L41+L43</f>
        <v>0</v>
      </c>
    </row>
    <row r="41" ht="20.1" customHeight="1" spans="1:12">
      <c r="A41" s="201"/>
      <c r="B41" s="202"/>
      <c r="C41" s="202" t="s">
        <v>71</v>
      </c>
      <c r="D41" s="203" t="s">
        <v>98</v>
      </c>
      <c r="E41" s="204">
        <f t="shared" ref="E41:L41" si="9">E42</f>
        <v>9.26</v>
      </c>
      <c r="F41" s="204">
        <f>F42</f>
        <v>9.26</v>
      </c>
      <c r="G41" s="204">
        <f>G42</f>
        <v>9.26</v>
      </c>
      <c r="H41" s="204">
        <f>H42</f>
        <v>9.26</v>
      </c>
      <c r="I41" s="204">
        <f>I42</f>
        <v>0</v>
      </c>
      <c r="J41" s="204">
        <f>J42</f>
        <v>0</v>
      </c>
      <c r="K41" s="204">
        <f>K42</f>
        <v>0</v>
      </c>
      <c r="L41" s="204">
        <f>L42</f>
        <v>0</v>
      </c>
    </row>
    <row r="42" ht="20.1" customHeight="1" spans="1:12">
      <c r="A42" s="201" t="s">
        <v>127</v>
      </c>
      <c r="B42" s="202" t="s">
        <v>128</v>
      </c>
      <c r="C42" s="202" t="s">
        <v>123</v>
      </c>
      <c r="D42" s="203" t="s">
        <v>101</v>
      </c>
      <c r="E42" s="204">
        <v>9.26</v>
      </c>
      <c r="F42" s="204">
        <v>9.26</v>
      </c>
      <c r="G42" s="204">
        <v>9.26</v>
      </c>
      <c r="H42" s="204">
        <v>9.26</v>
      </c>
      <c r="I42" s="204">
        <v>0</v>
      </c>
      <c r="J42" s="204">
        <v>0</v>
      </c>
      <c r="K42" s="204">
        <v>0</v>
      </c>
      <c r="L42" s="204">
        <v>0</v>
      </c>
    </row>
    <row r="43" ht="20.1" customHeight="1" spans="1:12">
      <c r="A43" s="201"/>
      <c r="B43" s="202"/>
      <c r="C43" s="202" t="s">
        <v>100</v>
      </c>
      <c r="D43" s="203" t="s">
        <v>102</v>
      </c>
      <c r="E43" s="204">
        <f t="shared" ref="E43:L43" si="10">SUM(E44:E45)</f>
        <v>10.66</v>
      </c>
      <c r="F43" s="204">
        <f>SUM(F44:F45)</f>
        <v>10.66</v>
      </c>
      <c r="G43" s="204">
        <f>SUM(G44:G45)</f>
        <v>10.66</v>
      </c>
      <c r="H43" s="204">
        <f>SUM(H44:H45)</f>
        <v>10.66</v>
      </c>
      <c r="I43" s="204">
        <f>SUM(I44:I45)</f>
        <v>0</v>
      </c>
      <c r="J43" s="204">
        <f>SUM(J44:J45)</f>
        <v>0</v>
      </c>
      <c r="K43" s="204">
        <f>SUM(K44:K45)</f>
        <v>0</v>
      </c>
      <c r="L43" s="204">
        <f>SUM(L44:L45)</f>
        <v>0</v>
      </c>
    </row>
    <row r="44" ht="20.1" customHeight="1" spans="1:12">
      <c r="A44" s="201" t="s">
        <v>127</v>
      </c>
      <c r="B44" s="202" t="s">
        <v>128</v>
      </c>
      <c r="C44" s="202" t="s">
        <v>128</v>
      </c>
      <c r="D44" s="203" t="s">
        <v>103</v>
      </c>
      <c r="E44" s="204">
        <v>9.77</v>
      </c>
      <c r="F44" s="204">
        <v>9.77</v>
      </c>
      <c r="G44" s="204">
        <v>9.77</v>
      </c>
      <c r="H44" s="204">
        <v>9.77</v>
      </c>
      <c r="I44" s="204">
        <v>0</v>
      </c>
      <c r="J44" s="204">
        <v>0</v>
      </c>
      <c r="K44" s="204">
        <v>0</v>
      </c>
      <c r="L44" s="204">
        <v>0</v>
      </c>
    </row>
    <row r="45" ht="20.1" customHeight="1" spans="1:12">
      <c r="A45" s="201" t="s">
        <v>127</v>
      </c>
      <c r="B45" s="202" t="s">
        <v>128</v>
      </c>
      <c r="C45" s="202" t="s">
        <v>128</v>
      </c>
      <c r="D45" s="203" t="s">
        <v>103</v>
      </c>
      <c r="E45" s="204">
        <v>0.89</v>
      </c>
      <c r="F45" s="204">
        <v>0.89</v>
      </c>
      <c r="G45" s="204">
        <v>0.89</v>
      </c>
      <c r="H45" s="204">
        <v>0.89</v>
      </c>
      <c r="I45" s="204">
        <v>0</v>
      </c>
      <c r="J45" s="204">
        <v>0</v>
      </c>
      <c r="K45" s="204">
        <v>0</v>
      </c>
      <c r="L45" s="204">
        <v>0</v>
      </c>
    </row>
    <row r="46" ht="20.1" customHeight="1" spans="1:12">
      <c r="A46" s="201" t="s">
        <v>107</v>
      </c>
      <c r="B46" s="202"/>
      <c r="C46" s="202"/>
      <c r="D46" s="203" t="s">
        <v>104</v>
      </c>
      <c r="E46" s="204">
        <f t="shared" ref="E46:L46" si="11">E47</f>
        <v>4.77</v>
      </c>
      <c r="F46" s="204">
        <f>F47</f>
        <v>4.77</v>
      </c>
      <c r="G46" s="204">
        <f>G47</f>
        <v>4.77</v>
      </c>
      <c r="H46" s="204">
        <f>H47</f>
        <v>4.77</v>
      </c>
      <c r="I46" s="204">
        <f>I47</f>
        <v>0</v>
      </c>
      <c r="J46" s="204">
        <f>J47</f>
        <v>0</v>
      </c>
      <c r="K46" s="204">
        <f>K47</f>
        <v>0</v>
      </c>
      <c r="L46" s="204">
        <f>L47</f>
        <v>0</v>
      </c>
    </row>
    <row r="47" ht="20.1" customHeight="1" spans="1:12">
      <c r="A47" s="201"/>
      <c r="B47" s="202" t="s">
        <v>108</v>
      </c>
      <c r="C47" s="202"/>
      <c r="D47" s="203" t="s">
        <v>105</v>
      </c>
      <c r="E47" s="204">
        <f t="shared" ref="E47:L47" si="12">E48+E50</f>
        <v>4.77</v>
      </c>
      <c r="F47" s="204">
        <f>F48+F50</f>
        <v>4.77</v>
      </c>
      <c r="G47" s="204">
        <f>G48+G50</f>
        <v>4.77</v>
      </c>
      <c r="H47" s="204">
        <f>H48+H50</f>
        <v>4.77</v>
      </c>
      <c r="I47" s="204">
        <f>I48+I50</f>
        <v>0</v>
      </c>
      <c r="J47" s="204">
        <f>J48+J50</f>
        <v>0</v>
      </c>
      <c r="K47" s="204">
        <f>K48+K50</f>
        <v>0</v>
      </c>
      <c r="L47" s="204">
        <f>L48+L50</f>
        <v>0</v>
      </c>
    </row>
    <row r="48" ht="20.1" customHeight="1" spans="1:12">
      <c r="A48" s="201"/>
      <c r="B48" s="202"/>
      <c r="C48" s="202" t="s">
        <v>71</v>
      </c>
      <c r="D48" s="203" t="s">
        <v>106</v>
      </c>
      <c r="E48" s="204">
        <f t="shared" ref="E48:L48" si="13">E49</f>
        <v>4.38</v>
      </c>
      <c r="F48" s="204">
        <f>F49</f>
        <v>4.38</v>
      </c>
      <c r="G48" s="204">
        <f>G49</f>
        <v>4.38</v>
      </c>
      <c r="H48" s="204">
        <f>H49</f>
        <v>4.38</v>
      </c>
      <c r="I48" s="204">
        <f>I49</f>
        <v>0</v>
      </c>
      <c r="J48" s="204">
        <f>J49</f>
        <v>0</v>
      </c>
      <c r="K48" s="204">
        <f>K49</f>
        <v>0</v>
      </c>
      <c r="L48" s="204">
        <f>L49</f>
        <v>0</v>
      </c>
    </row>
    <row r="49" ht="20.1" customHeight="1" spans="1:12">
      <c r="A49" s="201" t="s">
        <v>129</v>
      </c>
      <c r="B49" s="202" t="s">
        <v>130</v>
      </c>
      <c r="C49" s="202" t="s">
        <v>123</v>
      </c>
      <c r="D49" s="203" t="s">
        <v>109</v>
      </c>
      <c r="E49" s="204">
        <v>4.38</v>
      </c>
      <c r="F49" s="204">
        <v>4.38</v>
      </c>
      <c r="G49" s="204">
        <v>4.38</v>
      </c>
      <c r="H49" s="204">
        <v>4.38</v>
      </c>
      <c r="I49" s="204">
        <v>0</v>
      </c>
      <c r="J49" s="204">
        <v>0</v>
      </c>
      <c r="K49" s="204">
        <v>0</v>
      </c>
      <c r="L49" s="204">
        <v>0</v>
      </c>
    </row>
    <row r="50" ht="20.1" customHeight="1" spans="1:12">
      <c r="A50" s="201"/>
      <c r="B50" s="202"/>
      <c r="C50" s="202" t="s">
        <v>70</v>
      </c>
      <c r="D50" s="203" t="s">
        <v>110</v>
      </c>
      <c r="E50" s="204">
        <f t="shared" ref="E50:L50" si="14">E51</f>
        <v>0.39</v>
      </c>
      <c r="F50" s="204">
        <f>F51</f>
        <v>0.39</v>
      </c>
      <c r="G50" s="204">
        <f>G51</f>
        <v>0.39</v>
      </c>
      <c r="H50" s="204">
        <f>H51</f>
        <v>0.39</v>
      </c>
      <c r="I50" s="204">
        <f>I51</f>
        <v>0</v>
      </c>
      <c r="J50" s="204">
        <f>J51</f>
        <v>0</v>
      </c>
      <c r="K50" s="204">
        <f>K51</f>
        <v>0</v>
      </c>
      <c r="L50" s="204">
        <f>L51</f>
        <v>0</v>
      </c>
    </row>
    <row r="51" ht="20.1" customHeight="1" spans="1:12">
      <c r="A51" s="201" t="s">
        <v>129</v>
      </c>
      <c r="B51" s="202" t="s">
        <v>130</v>
      </c>
      <c r="C51" s="202" t="s">
        <v>122</v>
      </c>
      <c r="D51" s="203" t="s">
        <v>109</v>
      </c>
      <c r="E51" s="204">
        <v>0.39</v>
      </c>
      <c r="F51" s="204">
        <v>0.39</v>
      </c>
      <c r="G51" s="204">
        <v>0.39</v>
      </c>
      <c r="H51" s="204">
        <v>0.39</v>
      </c>
      <c r="I51" s="204">
        <v>0</v>
      </c>
      <c r="J51" s="204">
        <v>0</v>
      </c>
      <c r="K51" s="204">
        <v>0</v>
      </c>
      <c r="L51" s="204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6" customWidth="1"/>
    <col min="2" max="2" width="21.125" style="116" customWidth="1"/>
    <col min="3" max="3" width="15.25" style="117" customWidth="1"/>
    <col min="4" max="4" width="24.5" style="117" customWidth="1"/>
    <col min="5" max="5" width="17.125" style="117" customWidth="1"/>
    <col min="6" max="6" width="13.75" style="117" customWidth="1"/>
    <col min="7" max="7" width="12.125" style="117" customWidth="1"/>
    <col min="8" max="8" width="13.875" style="117" customWidth="1"/>
    <col min="9" max="9" width="13.125" style="117" customWidth="1"/>
    <col min="10" max="12" width="11.25" style="117" customWidth="1"/>
    <col min="13" max="13" width="10" style="117" customWidth="1"/>
    <col min="14" max="16384" width="9" style="117"/>
  </cols>
  <sheetData>
    <row r="1" ht="42" customHeight="1" spans="1:21">
      <c r="A1" s="118" t="s">
        <v>131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75"/>
      <c r="O1" s="175"/>
      <c r="P1" s="175"/>
      <c r="Q1" s="175"/>
      <c r="R1" s="175"/>
      <c r="S1" s="175"/>
      <c r="T1" s="175"/>
      <c r="U1" s="175"/>
    </row>
    <row r="2" s="113" customFormat="1" ht="20.1" customHeight="1" spans="1:21">
      <c r="A2" s="119" t="s">
        <v>1</v>
      </c>
      <c r="B2" s="120"/>
      <c r="C2" s="120"/>
      <c r="D2" s="121"/>
      <c r="E2" s="121"/>
      <c r="F2" s="121"/>
      <c r="G2" s="121"/>
      <c r="H2" s="122"/>
      <c r="I2" s="122"/>
      <c r="J2" s="176"/>
      <c r="K2" s="176"/>
      <c r="L2" s="176"/>
      <c r="M2" s="177" t="s">
        <v>2</v>
      </c>
      <c r="N2" s="176"/>
      <c r="O2" s="176"/>
      <c r="P2" s="176"/>
      <c r="Q2" s="176"/>
      <c r="R2" s="176"/>
      <c r="S2" s="176"/>
      <c r="T2" s="176"/>
      <c r="U2" s="176"/>
    </row>
    <row r="3" s="114" customFormat="1" ht="16.35" customHeight="1" spans="1:13">
      <c r="A3" s="123" t="s">
        <v>132</v>
      </c>
      <c r="B3" s="124"/>
      <c r="C3" s="125"/>
      <c r="D3" s="126" t="s">
        <v>133</v>
      </c>
      <c r="E3" s="127"/>
      <c r="F3" s="127"/>
      <c r="G3" s="127"/>
      <c r="H3" s="126"/>
      <c r="I3" s="126"/>
      <c r="J3" s="126"/>
      <c r="K3" s="126"/>
      <c r="L3" s="126"/>
      <c r="M3" s="178"/>
    </row>
    <row r="4" s="114" customFormat="1" ht="19.5" customHeight="1" spans="1:13">
      <c r="A4" s="128" t="s">
        <v>134</v>
      </c>
      <c r="B4" s="129"/>
      <c r="C4" s="130" t="s">
        <v>135</v>
      </c>
      <c r="D4" s="130" t="s">
        <v>136</v>
      </c>
      <c r="E4" s="131" t="s">
        <v>7</v>
      </c>
      <c r="F4" s="132" t="s">
        <v>8</v>
      </c>
      <c r="G4" s="133"/>
      <c r="H4" s="134" t="s">
        <v>9</v>
      </c>
      <c r="I4" s="134"/>
      <c r="J4" s="134"/>
      <c r="K4" s="134"/>
      <c r="L4" s="134"/>
      <c r="M4" s="179"/>
    </row>
    <row r="5" s="114" customFormat="1" ht="19.5" customHeight="1" spans="1:13">
      <c r="A5" s="135"/>
      <c r="B5" s="136"/>
      <c r="C5" s="137"/>
      <c r="D5" s="130"/>
      <c r="E5" s="131"/>
      <c r="F5" s="138" t="s">
        <v>10</v>
      </c>
      <c r="G5" s="139" t="s">
        <v>137</v>
      </c>
      <c r="H5" s="140" t="s">
        <v>12</v>
      </c>
      <c r="I5" s="180"/>
      <c r="J5" s="181" t="s">
        <v>138</v>
      </c>
      <c r="K5" s="182" t="s">
        <v>14</v>
      </c>
      <c r="L5" s="182" t="s">
        <v>15</v>
      </c>
      <c r="M5" s="183" t="s">
        <v>16</v>
      </c>
    </row>
    <row r="6" s="114" customFormat="1" ht="23.25" customHeight="1" spans="1:21">
      <c r="A6" s="141"/>
      <c r="B6" s="142"/>
      <c r="C6" s="137"/>
      <c r="D6" s="130"/>
      <c r="E6" s="131"/>
      <c r="F6" s="143"/>
      <c r="G6" s="144"/>
      <c r="H6" s="145" t="s">
        <v>17</v>
      </c>
      <c r="I6" s="184" t="s">
        <v>18</v>
      </c>
      <c r="J6" s="181"/>
      <c r="K6" s="185"/>
      <c r="L6" s="185"/>
      <c r="M6" s="183"/>
      <c r="N6" s="175"/>
      <c r="O6" s="175"/>
      <c r="P6" s="175"/>
      <c r="Q6" s="175"/>
      <c r="R6" s="175"/>
      <c r="S6" s="175"/>
      <c r="T6" s="175"/>
      <c r="U6" s="175"/>
    </row>
    <row r="7" s="115" customFormat="1" ht="17.1" customHeight="1" spans="1:21">
      <c r="A7" s="146" t="s">
        <v>19</v>
      </c>
      <c r="B7" s="147"/>
      <c r="C7" s="148">
        <v>168.87</v>
      </c>
      <c r="D7" s="149" t="s">
        <v>139</v>
      </c>
      <c r="E7" s="150">
        <v>144.18</v>
      </c>
      <c r="F7" s="150">
        <v>0</v>
      </c>
      <c r="G7" s="150">
        <v>0</v>
      </c>
      <c r="H7" s="151">
        <v>144.18</v>
      </c>
      <c r="I7" s="168">
        <v>144.18</v>
      </c>
      <c r="J7" s="150">
        <v>0</v>
      </c>
      <c r="K7" s="150">
        <v>0</v>
      </c>
      <c r="L7" s="150">
        <v>0</v>
      </c>
      <c r="M7" s="150">
        <v>0</v>
      </c>
      <c r="N7" s="186"/>
      <c r="O7" s="186"/>
      <c r="P7" s="186"/>
      <c r="Q7" s="186"/>
      <c r="R7" s="186"/>
      <c r="S7" s="186"/>
      <c r="T7" s="186"/>
      <c r="U7" s="186"/>
    </row>
    <row r="8" s="115" customFormat="1" ht="17.1" customHeight="1" spans="1:21">
      <c r="A8" s="146" t="s">
        <v>21</v>
      </c>
      <c r="B8" s="147"/>
      <c r="C8" s="152">
        <v>168.87</v>
      </c>
      <c r="D8" s="153" t="s">
        <v>140</v>
      </c>
      <c r="E8" s="150">
        <v>0</v>
      </c>
      <c r="F8" s="150">
        <v>0</v>
      </c>
      <c r="G8" s="150">
        <v>0</v>
      </c>
      <c r="H8" s="151">
        <v>0</v>
      </c>
      <c r="I8" s="187">
        <v>0</v>
      </c>
      <c r="J8" s="188">
        <v>0</v>
      </c>
      <c r="K8" s="188">
        <v>0</v>
      </c>
      <c r="L8" s="188">
        <v>0</v>
      </c>
      <c r="M8" s="150">
        <v>0</v>
      </c>
      <c r="N8" s="186"/>
      <c r="O8" s="186"/>
      <c r="P8" s="186"/>
      <c r="Q8" s="186"/>
      <c r="R8" s="186"/>
      <c r="S8" s="186"/>
      <c r="T8" s="186"/>
      <c r="U8" s="186"/>
    </row>
    <row r="9" s="115" customFormat="1" ht="17.1" customHeight="1" spans="1:21">
      <c r="A9" s="146" t="s">
        <v>23</v>
      </c>
      <c r="B9" s="147"/>
      <c r="C9" s="154">
        <v>0</v>
      </c>
      <c r="D9" s="153" t="s">
        <v>141</v>
      </c>
      <c r="E9" s="150">
        <v>0</v>
      </c>
      <c r="F9" s="150">
        <v>0</v>
      </c>
      <c r="G9" s="150">
        <v>0</v>
      </c>
      <c r="H9" s="151">
        <v>0</v>
      </c>
      <c r="I9" s="187">
        <v>0</v>
      </c>
      <c r="J9" s="188">
        <v>0</v>
      </c>
      <c r="K9" s="188">
        <v>0</v>
      </c>
      <c r="L9" s="188">
        <v>0</v>
      </c>
      <c r="M9" s="150">
        <v>0</v>
      </c>
      <c r="N9" s="186"/>
      <c r="O9" s="186"/>
      <c r="P9" s="186"/>
      <c r="Q9" s="186"/>
      <c r="R9" s="186"/>
      <c r="S9" s="186"/>
      <c r="T9" s="186"/>
      <c r="U9" s="186"/>
    </row>
    <row r="10" s="115" customFormat="1" ht="17.1" customHeight="1" spans="1:21">
      <c r="A10" s="146" t="s">
        <v>25</v>
      </c>
      <c r="B10" s="147"/>
      <c r="C10" s="148">
        <v>0</v>
      </c>
      <c r="D10" s="153" t="s">
        <v>142</v>
      </c>
      <c r="E10" s="150">
        <v>0</v>
      </c>
      <c r="F10" s="150">
        <v>0</v>
      </c>
      <c r="G10" s="150">
        <v>0</v>
      </c>
      <c r="H10" s="151">
        <v>0</v>
      </c>
      <c r="I10" s="187">
        <v>0</v>
      </c>
      <c r="J10" s="188">
        <v>0</v>
      </c>
      <c r="K10" s="188">
        <v>0</v>
      </c>
      <c r="L10" s="188">
        <v>0</v>
      </c>
      <c r="M10" s="150">
        <v>0</v>
      </c>
      <c r="N10" s="186"/>
      <c r="O10" s="186"/>
      <c r="P10" s="186"/>
      <c r="Q10" s="186"/>
      <c r="R10" s="186"/>
      <c r="S10" s="186"/>
      <c r="T10" s="186"/>
      <c r="U10" s="186"/>
    </row>
    <row r="11" s="115" customFormat="1" ht="17.1" customHeight="1" spans="1:21">
      <c r="A11" s="146" t="s">
        <v>27</v>
      </c>
      <c r="B11" s="147"/>
      <c r="C11" s="152">
        <v>0</v>
      </c>
      <c r="D11" s="153" t="s">
        <v>143</v>
      </c>
      <c r="E11" s="150">
        <v>0</v>
      </c>
      <c r="F11" s="150">
        <v>0</v>
      </c>
      <c r="G11" s="150">
        <v>0</v>
      </c>
      <c r="H11" s="151">
        <v>0</v>
      </c>
      <c r="I11" s="187">
        <v>0</v>
      </c>
      <c r="J11" s="188">
        <v>0</v>
      </c>
      <c r="K11" s="188">
        <v>0</v>
      </c>
      <c r="L11" s="188">
        <v>0</v>
      </c>
      <c r="M11" s="150">
        <v>0</v>
      </c>
      <c r="N11" s="186"/>
      <c r="O11" s="186"/>
      <c r="P11" s="186"/>
      <c r="Q11" s="186"/>
      <c r="R11" s="186"/>
      <c r="S11" s="186"/>
      <c r="T11" s="186"/>
      <c r="U11" s="186"/>
    </row>
    <row r="12" s="115" customFormat="1" ht="17.1" customHeight="1" spans="1:21">
      <c r="A12" s="155" t="s">
        <v>144</v>
      </c>
      <c r="B12" s="156"/>
      <c r="C12" s="157">
        <v>0</v>
      </c>
      <c r="D12" s="153" t="s">
        <v>145</v>
      </c>
      <c r="E12" s="150">
        <v>0</v>
      </c>
      <c r="F12" s="150">
        <v>0</v>
      </c>
      <c r="G12" s="150">
        <v>0</v>
      </c>
      <c r="H12" s="151">
        <v>0</v>
      </c>
      <c r="I12" s="187">
        <v>0</v>
      </c>
      <c r="J12" s="188">
        <v>0</v>
      </c>
      <c r="K12" s="188">
        <v>0</v>
      </c>
      <c r="L12" s="188">
        <v>0</v>
      </c>
      <c r="M12" s="150">
        <v>0</v>
      </c>
      <c r="N12" s="186"/>
      <c r="O12" s="186"/>
      <c r="P12" s="186"/>
      <c r="Q12" s="186"/>
      <c r="R12" s="186"/>
      <c r="S12" s="186"/>
      <c r="T12" s="186"/>
      <c r="U12" s="186"/>
    </row>
    <row r="13" s="115" customFormat="1" ht="17.1" customHeight="1" spans="1:21">
      <c r="A13" s="146" t="s">
        <v>31</v>
      </c>
      <c r="B13" s="158"/>
      <c r="C13" s="154">
        <v>0</v>
      </c>
      <c r="D13" s="153" t="s">
        <v>146</v>
      </c>
      <c r="E13" s="150">
        <v>0</v>
      </c>
      <c r="F13" s="150">
        <v>0</v>
      </c>
      <c r="G13" s="150">
        <v>0</v>
      </c>
      <c r="H13" s="151">
        <v>0</v>
      </c>
      <c r="I13" s="187">
        <v>0</v>
      </c>
      <c r="J13" s="188">
        <v>0</v>
      </c>
      <c r="K13" s="188">
        <v>0</v>
      </c>
      <c r="L13" s="188">
        <v>0</v>
      </c>
      <c r="M13" s="150">
        <v>0</v>
      </c>
      <c r="N13" s="186"/>
      <c r="O13" s="186"/>
      <c r="P13" s="186"/>
      <c r="Q13" s="186"/>
      <c r="R13" s="186"/>
      <c r="S13" s="186"/>
      <c r="T13" s="186"/>
      <c r="U13" s="186"/>
    </row>
    <row r="14" s="115" customFormat="1" ht="17.1" customHeight="1" spans="1:21">
      <c r="A14" s="159" t="s">
        <v>32</v>
      </c>
      <c r="B14" s="160"/>
      <c r="C14" s="148">
        <v>0</v>
      </c>
      <c r="D14" s="149" t="s">
        <v>147</v>
      </c>
      <c r="E14" s="150">
        <v>19.92</v>
      </c>
      <c r="F14" s="150">
        <v>0</v>
      </c>
      <c r="G14" s="150">
        <v>0</v>
      </c>
      <c r="H14" s="151">
        <v>19.92</v>
      </c>
      <c r="I14" s="187">
        <v>19.92</v>
      </c>
      <c r="J14" s="188">
        <v>0</v>
      </c>
      <c r="K14" s="188">
        <v>0</v>
      </c>
      <c r="L14" s="188">
        <v>0</v>
      </c>
      <c r="M14" s="150">
        <v>0</v>
      </c>
      <c r="N14" s="186"/>
      <c r="O14" s="186"/>
      <c r="P14" s="186"/>
      <c r="Q14" s="186"/>
      <c r="R14" s="186"/>
      <c r="S14" s="186"/>
      <c r="T14" s="186"/>
      <c r="U14" s="186"/>
    </row>
    <row r="15" s="115" customFormat="1" ht="17.1" customHeight="1" spans="1:21">
      <c r="A15" s="161"/>
      <c r="B15" s="161"/>
      <c r="C15" s="162"/>
      <c r="D15" s="153" t="s">
        <v>148</v>
      </c>
      <c r="E15" s="150">
        <v>0</v>
      </c>
      <c r="F15" s="150">
        <v>0</v>
      </c>
      <c r="G15" s="150">
        <v>0</v>
      </c>
      <c r="H15" s="151">
        <v>0</v>
      </c>
      <c r="I15" s="187">
        <v>0</v>
      </c>
      <c r="J15" s="188">
        <v>0</v>
      </c>
      <c r="K15" s="188">
        <v>0</v>
      </c>
      <c r="L15" s="188">
        <v>0</v>
      </c>
      <c r="M15" s="150">
        <v>0</v>
      </c>
      <c r="N15" s="186"/>
      <c r="O15" s="186"/>
      <c r="P15" s="186"/>
      <c r="Q15" s="186"/>
      <c r="R15" s="186"/>
      <c r="S15" s="186"/>
      <c r="T15" s="186"/>
      <c r="U15" s="186"/>
    </row>
    <row r="16" s="115" customFormat="1" ht="17.1" customHeight="1" spans="1:21">
      <c r="A16" s="163"/>
      <c r="B16" s="164"/>
      <c r="C16" s="162"/>
      <c r="D16" s="153" t="s">
        <v>149</v>
      </c>
      <c r="E16" s="150">
        <v>4.77</v>
      </c>
      <c r="F16" s="150">
        <v>0</v>
      </c>
      <c r="G16" s="150">
        <v>0</v>
      </c>
      <c r="H16" s="151">
        <v>4.77</v>
      </c>
      <c r="I16" s="187">
        <v>4.77</v>
      </c>
      <c r="J16" s="188">
        <v>0</v>
      </c>
      <c r="K16" s="188">
        <v>0</v>
      </c>
      <c r="L16" s="188">
        <v>0</v>
      </c>
      <c r="M16" s="150">
        <v>0</v>
      </c>
      <c r="N16" s="186"/>
      <c r="O16" s="186"/>
      <c r="P16" s="186"/>
      <c r="Q16" s="186"/>
      <c r="R16" s="186"/>
      <c r="S16" s="186"/>
      <c r="T16" s="186"/>
      <c r="U16" s="186"/>
    </row>
    <row r="17" s="115" customFormat="1" ht="17.1" customHeight="1" spans="1:21">
      <c r="A17" s="163"/>
      <c r="B17" s="164"/>
      <c r="C17" s="162"/>
      <c r="D17" s="149" t="s">
        <v>150</v>
      </c>
      <c r="E17" s="150">
        <v>0</v>
      </c>
      <c r="F17" s="150">
        <v>0</v>
      </c>
      <c r="G17" s="150">
        <v>0</v>
      </c>
      <c r="H17" s="151">
        <v>0</v>
      </c>
      <c r="I17" s="187">
        <v>0</v>
      </c>
      <c r="J17" s="188">
        <v>0</v>
      </c>
      <c r="K17" s="188">
        <v>0</v>
      </c>
      <c r="L17" s="188">
        <v>0</v>
      </c>
      <c r="M17" s="150">
        <v>0</v>
      </c>
      <c r="N17" s="186"/>
      <c r="O17" s="186"/>
      <c r="P17" s="186"/>
      <c r="Q17" s="186"/>
      <c r="R17" s="186"/>
      <c r="S17" s="186"/>
      <c r="T17" s="186"/>
      <c r="U17" s="186"/>
    </row>
    <row r="18" s="115" customFormat="1" ht="17.1" customHeight="1" spans="1:21">
      <c r="A18" s="163"/>
      <c r="B18" s="164"/>
      <c r="C18" s="162"/>
      <c r="D18" s="149" t="s">
        <v>151</v>
      </c>
      <c r="E18" s="150">
        <v>0</v>
      </c>
      <c r="F18" s="150">
        <v>0</v>
      </c>
      <c r="G18" s="150">
        <v>0</v>
      </c>
      <c r="H18" s="151">
        <v>0</v>
      </c>
      <c r="I18" s="187">
        <v>0</v>
      </c>
      <c r="J18" s="188">
        <v>0</v>
      </c>
      <c r="K18" s="188">
        <v>0</v>
      </c>
      <c r="L18" s="188">
        <v>0</v>
      </c>
      <c r="M18" s="150">
        <v>0</v>
      </c>
      <c r="N18" s="186"/>
      <c r="O18" s="186"/>
      <c r="P18" s="186"/>
      <c r="Q18" s="186"/>
      <c r="R18" s="186"/>
      <c r="S18" s="186"/>
      <c r="T18" s="186"/>
      <c r="U18" s="186"/>
    </row>
    <row r="19" s="115" customFormat="1" ht="17.1" customHeight="1" spans="1:21">
      <c r="A19" s="165"/>
      <c r="B19" s="166"/>
      <c r="C19" s="162"/>
      <c r="D19" s="153" t="s">
        <v>152</v>
      </c>
      <c r="E19" s="150">
        <v>0</v>
      </c>
      <c r="F19" s="150">
        <v>0</v>
      </c>
      <c r="G19" s="150">
        <v>0</v>
      </c>
      <c r="H19" s="151">
        <v>0</v>
      </c>
      <c r="I19" s="168">
        <v>0</v>
      </c>
      <c r="J19" s="150">
        <v>0</v>
      </c>
      <c r="K19" s="150">
        <v>0</v>
      </c>
      <c r="L19" s="150">
        <v>0</v>
      </c>
      <c r="M19" s="150">
        <v>0</v>
      </c>
      <c r="N19" s="186"/>
      <c r="O19" s="186"/>
      <c r="P19" s="186"/>
      <c r="Q19" s="186"/>
      <c r="R19" s="186"/>
      <c r="S19" s="186"/>
      <c r="T19" s="186"/>
      <c r="U19" s="186"/>
    </row>
    <row r="20" s="115" customFormat="1" ht="17.1" customHeight="1" spans="1:21">
      <c r="A20" s="163"/>
      <c r="B20" s="164"/>
      <c r="C20" s="162"/>
      <c r="D20" s="153" t="s">
        <v>153</v>
      </c>
      <c r="E20" s="150">
        <v>0</v>
      </c>
      <c r="F20" s="150">
        <v>0</v>
      </c>
      <c r="G20" s="150">
        <v>0</v>
      </c>
      <c r="H20" s="151">
        <v>0</v>
      </c>
      <c r="I20" s="168">
        <v>0</v>
      </c>
      <c r="J20" s="150">
        <v>0</v>
      </c>
      <c r="K20" s="150">
        <v>0</v>
      </c>
      <c r="L20" s="150">
        <v>0</v>
      </c>
      <c r="M20" s="150">
        <v>0</v>
      </c>
      <c r="N20" s="186"/>
      <c r="O20" s="186"/>
      <c r="P20" s="186"/>
      <c r="Q20" s="186"/>
      <c r="R20" s="186"/>
      <c r="S20" s="186"/>
      <c r="T20" s="186"/>
      <c r="U20" s="186"/>
    </row>
    <row r="21" s="115" customFormat="1" ht="17.1" customHeight="1" spans="1:21">
      <c r="A21" s="163"/>
      <c r="B21" s="164"/>
      <c r="C21" s="162"/>
      <c r="D21" s="153" t="s">
        <v>154</v>
      </c>
      <c r="E21" s="150">
        <v>0</v>
      </c>
      <c r="F21" s="150">
        <v>0</v>
      </c>
      <c r="G21" s="150">
        <v>0</v>
      </c>
      <c r="H21" s="151">
        <v>0</v>
      </c>
      <c r="I21" s="168">
        <v>0</v>
      </c>
      <c r="J21" s="150">
        <v>0</v>
      </c>
      <c r="K21" s="150">
        <v>0</v>
      </c>
      <c r="L21" s="150">
        <v>0</v>
      </c>
      <c r="M21" s="150">
        <v>0</v>
      </c>
      <c r="N21" s="186"/>
      <c r="O21" s="186"/>
      <c r="P21" s="186"/>
      <c r="Q21" s="186"/>
      <c r="R21" s="186"/>
      <c r="S21" s="186"/>
      <c r="T21" s="186"/>
      <c r="U21" s="186"/>
    </row>
    <row r="22" s="115" customFormat="1" ht="17.1" customHeight="1" spans="1:21">
      <c r="A22" s="167"/>
      <c r="B22" s="167"/>
      <c r="C22" s="168"/>
      <c r="D22" s="153" t="s">
        <v>155</v>
      </c>
      <c r="E22" s="150">
        <v>0</v>
      </c>
      <c r="F22" s="150">
        <v>0</v>
      </c>
      <c r="G22" s="150">
        <v>0</v>
      </c>
      <c r="H22" s="151">
        <v>0</v>
      </c>
      <c r="I22" s="168">
        <v>0</v>
      </c>
      <c r="J22" s="150">
        <v>0</v>
      </c>
      <c r="K22" s="150">
        <v>0</v>
      </c>
      <c r="L22" s="150">
        <v>0</v>
      </c>
      <c r="M22" s="150">
        <v>0</v>
      </c>
      <c r="N22" s="186"/>
      <c r="O22" s="186"/>
      <c r="P22" s="186"/>
      <c r="Q22" s="186"/>
      <c r="R22" s="186"/>
      <c r="S22" s="186"/>
      <c r="T22" s="186"/>
      <c r="U22" s="186"/>
    </row>
    <row r="23" s="115" customFormat="1" ht="17.1" customHeight="1" spans="1:21">
      <c r="A23" s="169"/>
      <c r="B23" s="170"/>
      <c r="C23" s="168"/>
      <c r="D23" s="153" t="s">
        <v>156</v>
      </c>
      <c r="E23" s="150">
        <v>0</v>
      </c>
      <c r="F23" s="150">
        <v>0</v>
      </c>
      <c r="G23" s="150">
        <v>0</v>
      </c>
      <c r="H23" s="151">
        <v>0</v>
      </c>
      <c r="I23" s="168">
        <v>0</v>
      </c>
      <c r="J23" s="150">
        <v>0</v>
      </c>
      <c r="K23" s="150">
        <v>0</v>
      </c>
      <c r="L23" s="150">
        <v>0</v>
      </c>
      <c r="M23" s="150">
        <v>0</v>
      </c>
      <c r="N23" s="186"/>
      <c r="O23" s="186"/>
      <c r="P23" s="186"/>
      <c r="Q23" s="186"/>
      <c r="R23" s="186"/>
      <c r="S23" s="186"/>
      <c r="T23" s="186"/>
      <c r="U23" s="186"/>
    </row>
    <row r="24" s="115" customFormat="1" ht="17.1" customHeight="1" spans="1:21">
      <c r="A24" s="169"/>
      <c r="B24" s="170"/>
      <c r="C24" s="168"/>
      <c r="D24" s="153" t="s">
        <v>157</v>
      </c>
      <c r="E24" s="150">
        <v>0</v>
      </c>
      <c r="F24" s="150">
        <v>0</v>
      </c>
      <c r="G24" s="150">
        <v>0</v>
      </c>
      <c r="H24" s="151">
        <v>0</v>
      </c>
      <c r="I24" s="168">
        <v>0</v>
      </c>
      <c r="J24" s="150">
        <v>0</v>
      </c>
      <c r="K24" s="150">
        <v>0</v>
      </c>
      <c r="L24" s="150">
        <v>0</v>
      </c>
      <c r="M24" s="150">
        <v>0</v>
      </c>
      <c r="N24" s="186"/>
      <c r="O24" s="186"/>
      <c r="P24" s="186"/>
      <c r="Q24" s="186"/>
      <c r="R24" s="186"/>
      <c r="S24" s="186"/>
      <c r="T24" s="186"/>
      <c r="U24" s="186"/>
    </row>
    <row r="25" s="115" customFormat="1" ht="17.1" customHeight="1" spans="1:21">
      <c r="A25" s="169"/>
      <c r="B25" s="170"/>
      <c r="C25" s="168"/>
      <c r="D25" s="153" t="s">
        <v>158</v>
      </c>
      <c r="E25" s="150">
        <v>0</v>
      </c>
      <c r="F25" s="150">
        <v>0</v>
      </c>
      <c r="G25" s="150">
        <v>0</v>
      </c>
      <c r="H25" s="151">
        <v>0</v>
      </c>
      <c r="I25" s="168">
        <v>0</v>
      </c>
      <c r="J25" s="150">
        <v>0</v>
      </c>
      <c r="K25" s="150">
        <v>0</v>
      </c>
      <c r="L25" s="150">
        <v>0</v>
      </c>
      <c r="M25" s="150">
        <v>0</v>
      </c>
      <c r="N25" s="186"/>
      <c r="O25" s="186"/>
      <c r="P25" s="186"/>
      <c r="Q25" s="186"/>
      <c r="R25" s="186"/>
      <c r="S25" s="186"/>
      <c r="T25" s="186"/>
      <c r="U25" s="186"/>
    </row>
    <row r="26" s="115" customFormat="1" ht="17.1" customHeight="1" spans="1:21">
      <c r="A26" s="169"/>
      <c r="B26" s="170"/>
      <c r="C26" s="168"/>
      <c r="D26" s="153" t="s">
        <v>159</v>
      </c>
      <c r="E26" s="150">
        <v>0</v>
      </c>
      <c r="F26" s="150">
        <v>0</v>
      </c>
      <c r="G26" s="150">
        <v>0</v>
      </c>
      <c r="H26" s="151">
        <v>0</v>
      </c>
      <c r="I26" s="168">
        <v>0</v>
      </c>
      <c r="J26" s="150">
        <v>0</v>
      </c>
      <c r="K26" s="150">
        <v>0</v>
      </c>
      <c r="L26" s="150">
        <v>0</v>
      </c>
      <c r="M26" s="150">
        <v>0</v>
      </c>
      <c r="N26" s="186"/>
      <c r="O26" s="186"/>
      <c r="P26" s="186"/>
      <c r="Q26" s="186"/>
      <c r="R26" s="186"/>
      <c r="S26" s="186"/>
      <c r="T26" s="186"/>
      <c r="U26" s="186"/>
    </row>
    <row r="27" s="115" customFormat="1" ht="17.1" customHeight="1" spans="1:21">
      <c r="A27" s="169"/>
      <c r="B27" s="170"/>
      <c r="C27" s="168"/>
      <c r="D27" s="153" t="s">
        <v>160</v>
      </c>
      <c r="E27" s="150">
        <v>0</v>
      </c>
      <c r="F27" s="150">
        <v>0</v>
      </c>
      <c r="G27" s="150">
        <v>0</v>
      </c>
      <c r="H27" s="151">
        <v>0</v>
      </c>
      <c r="I27" s="168">
        <v>0</v>
      </c>
      <c r="J27" s="150">
        <v>0</v>
      </c>
      <c r="K27" s="150">
        <v>0</v>
      </c>
      <c r="L27" s="150">
        <v>0</v>
      </c>
      <c r="M27" s="150">
        <v>0</v>
      </c>
      <c r="N27" s="186"/>
      <c r="O27" s="186"/>
      <c r="P27" s="186"/>
      <c r="Q27" s="186"/>
      <c r="R27" s="186"/>
      <c r="S27" s="186"/>
      <c r="T27" s="186"/>
      <c r="U27" s="186"/>
    </row>
    <row r="28" s="115" customFormat="1" ht="17.1" customHeight="1" spans="1:21">
      <c r="A28" s="169"/>
      <c r="B28" s="170"/>
      <c r="C28" s="168"/>
      <c r="D28" s="153" t="s">
        <v>161</v>
      </c>
      <c r="E28" s="150">
        <v>0</v>
      </c>
      <c r="F28" s="150">
        <v>0</v>
      </c>
      <c r="G28" s="150">
        <v>0</v>
      </c>
      <c r="H28" s="151">
        <v>0</v>
      </c>
      <c r="I28" s="168">
        <v>0</v>
      </c>
      <c r="J28" s="150">
        <v>0</v>
      </c>
      <c r="K28" s="150">
        <v>0</v>
      </c>
      <c r="L28" s="150">
        <v>0</v>
      </c>
      <c r="M28" s="150">
        <v>0</v>
      </c>
      <c r="N28" s="186"/>
      <c r="O28" s="186"/>
      <c r="P28" s="186"/>
      <c r="Q28" s="186"/>
      <c r="R28" s="186"/>
      <c r="S28" s="186"/>
      <c r="T28" s="186"/>
      <c r="U28" s="186"/>
    </row>
    <row r="29" s="115" customFormat="1" ht="17.1" customHeight="1" spans="1:21">
      <c r="A29" s="169"/>
      <c r="B29" s="170"/>
      <c r="C29" s="168"/>
      <c r="D29" s="153" t="s">
        <v>162</v>
      </c>
      <c r="E29" s="168">
        <v>0</v>
      </c>
      <c r="F29" s="168">
        <v>0</v>
      </c>
      <c r="G29" s="168">
        <v>0</v>
      </c>
      <c r="H29" s="151">
        <v>0</v>
      </c>
      <c r="I29" s="168">
        <v>0</v>
      </c>
      <c r="J29" s="168">
        <v>0</v>
      </c>
      <c r="K29" s="168">
        <v>0</v>
      </c>
      <c r="L29" s="168">
        <v>0</v>
      </c>
      <c r="M29" s="168">
        <v>0</v>
      </c>
      <c r="N29" s="186"/>
      <c r="O29" s="186"/>
      <c r="P29" s="186"/>
      <c r="Q29" s="186"/>
      <c r="R29" s="186"/>
      <c r="S29" s="186"/>
      <c r="T29" s="186"/>
      <c r="U29" s="186"/>
    </row>
    <row r="30" s="115" customFormat="1" ht="17.1" customHeight="1" spans="1:21">
      <c r="A30" s="169"/>
      <c r="B30" s="170"/>
      <c r="C30" s="168"/>
      <c r="D30" s="153" t="s">
        <v>163</v>
      </c>
      <c r="E30" s="150">
        <v>0</v>
      </c>
      <c r="F30" s="150">
        <v>0</v>
      </c>
      <c r="G30" s="150">
        <v>0</v>
      </c>
      <c r="H30" s="151">
        <v>0</v>
      </c>
      <c r="I30" s="168">
        <v>0</v>
      </c>
      <c r="J30" s="150">
        <v>0</v>
      </c>
      <c r="K30" s="150">
        <v>0</v>
      </c>
      <c r="L30" s="150">
        <v>0</v>
      </c>
      <c r="M30" s="150">
        <v>0</v>
      </c>
      <c r="N30" s="186"/>
      <c r="O30" s="186"/>
      <c r="P30" s="186"/>
      <c r="Q30" s="186"/>
      <c r="R30" s="186"/>
      <c r="S30" s="186"/>
      <c r="T30" s="186"/>
      <c r="U30" s="186"/>
    </row>
    <row r="31" s="115" customFormat="1" ht="17.1" customHeight="1" spans="1:21">
      <c r="A31" s="169"/>
      <c r="B31" s="170"/>
      <c r="C31" s="168"/>
      <c r="D31" s="153" t="s">
        <v>164</v>
      </c>
      <c r="E31" s="150">
        <v>0</v>
      </c>
      <c r="F31" s="150">
        <v>0</v>
      </c>
      <c r="G31" s="150">
        <v>0</v>
      </c>
      <c r="H31" s="151">
        <v>0</v>
      </c>
      <c r="I31" s="168">
        <v>0</v>
      </c>
      <c r="J31" s="150">
        <v>0</v>
      </c>
      <c r="K31" s="150">
        <v>0</v>
      </c>
      <c r="L31" s="150">
        <v>0</v>
      </c>
      <c r="M31" s="150">
        <v>0</v>
      </c>
      <c r="N31" s="186"/>
      <c r="O31" s="186"/>
      <c r="P31" s="186"/>
      <c r="Q31" s="186"/>
      <c r="R31" s="186"/>
      <c r="S31" s="186"/>
      <c r="T31" s="186"/>
      <c r="U31" s="186"/>
    </row>
    <row r="32" s="115" customFormat="1" ht="17.1" customHeight="1" spans="1:21">
      <c r="A32" s="132" t="s">
        <v>33</v>
      </c>
      <c r="B32" s="133"/>
      <c r="C32" s="148">
        <v>168.87</v>
      </c>
      <c r="D32" s="153" t="s">
        <v>165</v>
      </c>
      <c r="E32" s="150">
        <v>0</v>
      </c>
      <c r="F32" s="150">
        <v>0</v>
      </c>
      <c r="G32" s="150">
        <v>0</v>
      </c>
      <c r="H32" s="151">
        <v>0</v>
      </c>
      <c r="I32" s="168">
        <v>0</v>
      </c>
      <c r="J32" s="150">
        <v>0</v>
      </c>
      <c r="K32" s="150">
        <v>0</v>
      </c>
      <c r="L32" s="150">
        <v>0</v>
      </c>
      <c r="M32" s="150">
        <v>0</v>
      </c>
      <c r="N32" s="186"/>
      <c r="O32" s="186"/>
      <c r="P32" s="186"/>
      <c r="Q32" s="186"/>
      <c r="R32" s="186"/>
      <c r="S32" s="186"/>
      <c r="T32" s="186"/>
      <c r="U32" s="186"/>
    </row>
    <row r="33" s="115" customFormat="1" ht="17.1" customHeight="1" spans="1:21">
      <c r="A33" s="171" t="s">
        <v>34</v>
      </c>
      <c r="B33" s="172"/>
      <c r="C33" s="152">
        <v>0</v>
      </c>
      <c r="D33" s="153" t="s">
        <v>166</v>
      </c>
      <c r="E33" s="150">
        <v>0</v>
      </c>
      <c r="F33" s="150">
        <v>0</v>
      </c>
      <c r="G33" s="150">
        <v>0</v>
      </c>
      <c r="H33" s="151">
        <v>0</v>
      </c>
      <c r="I33" s="168">
        <v>0</v>
      </c>
      <c r="J33" s="150">
        <v>0</v>
      </c>
      <c r="K33" s="150">
        <v>0</v>
      </c>
      <c r="L33" s="150">
        <v>0</v>
      </c>
      <c r="M33" s="150">
        <v>0</v>
      </c>
      <c r="N33" s="186"/>
      <c r="O33" s="186"/>
      <c r="P33" s="186"/>
      <c r="Q33" s="186"/>
      <c r="R33" s="186"/>
      <c r="S33" s="186"/>
      <c r="T33" s="186"/>
      <c r="U33" s="186"/>
    </row>
    <row r="34" s="115" customFormat="1" ht="17.1" customHeight="1" spans="1:21">
      <c r="A34" s="171" t="s">
        <v>35</v>
      </c>
      <c r="B34" s="172"/>
      <c r="C34" s="157">
        <v>0</v>
      </c>
      <c r="D34" s="153" t="s">
        <v>167</v>
      </c>
      <c r="E34" s="150">
        <v>0</v>
      </c>
      <c r="F34" s="150">
        <v>0</v>
      </c>
      <c r="G34" s="150">
        <v>0</v>
      </c>
      <c r="H34" s="151">
        <v>0</v>
      </c>
      <c r="I34" s="168">
        <v>0</v>
      </c>
      <c r="J34" s="150">
        <v>0</v>
      </c>
      <c r="K34" s="150">
        <v>0</v>
      </c>
      <c r="L34" s="150">
        <v>0</v>
      </c>
      <c r="M34" s="150">
        <v>0</v>
      </c>
      <c r="N34" s="186"/>
      <c r="O34" s="186"/>
      <c r="P34" s="186"/>
      <c r="Q34" s="186"/>
      <c r="R34" s="186"/>
      <c r="S34" s="186"/>
      <c r="T34" s="186"/>
      <c r="U34" s="186"/>
    </row>
    <row r="35" s="115" customFormat="1" ht="17.1" customHeight="1" spans="1:21">
      <c r="A35" s="171" t="s">
        <v>36</v>
      </c>
      <c r="B35" s="172"/>
      <c r="C35" s="157">
        <v>0</v>
      </c>
      <c r="D35" s="153" t="s">
        <v>168</v>
      </c>
      <c r="E35" s="150">
        <v>0</v>
      </c>
      <c r="F35" s="150">
        <v>0</v>
      </c>
      <c r="G35" s="150">
        <v>0</v>
      </c>
      <c r="H35" s="151">
        <v>0</v>
      </c>
      <c r="I35" s="168">
        <v>0</v>
      </c>
      <c r="J35" s="150">
        <v>0</v>
      </c>
      <c r="K35" s="150">
        <v>0</v>
      </c>
      <c r="L35" s="150">
        <v>0</v>
      </c>
      <c r="M35" s="150">
        <v>0</v>
      </c>
      <c r="N35" s="186"/>
      <c r="O35" s="186"/>
      <c r="P35" s="186"/>
      <c r="Q35" s="186"/>
      <c r="R35" s="186"/>
      <c r="S35" s="186"/>
      <c r="T35" s="186"/>
      <c r="U35" s="186"/>
    </row>
    <row r="36" s="115" customFormat="1" ht="17.1" customHeight="1" spans="1:21">
      <c r="A36" s="123" t="s">
        <v>169</v>
      </c>
      <c r="B36" s="125"/>
      <c r="C36" s="157">
        <v>168.87</v>
      </c>
      <c r="D36" s="173" t="s">
        <v>170</v>
      </c>
      <c r="E36" s="168">
        <v>168.87</v>
      </c>
      <c r="F36" s="168">
        <v>0</v>
      </c>
      <c r="G36" s="168">
        <v>0</v>
      </c>
      <c r="H36" s="151">
        <v>168.87</v>
      </c>
      <c r="I36" s="168">
        <v>168.87</v>
      </c>
      <c r="J36" s="168">
        <v>0</v>
      </c>
      <c r="K36" s="168">
        <v>0</v>
      </c>
      <c r="L36" s="168">
        <v>0</v>
      </c>
      <c r="M36" s="168">
        <v>0</v>
      </c>
      <c r="N36" s="186"/>
      <c r="O36" s="186"/>
      <c r="P36" s="186"/>
      <c r="Q36" s="186"/>
      <c r="R36" s="186"/>
      <c r="S36" s="186"/>
      <c r="T36" s="186"/>
      <c r="U36" s="186"/>
    </row>
    <row r="37" s="114" customFormat="1" ht="14.25" spans="1:4">
      <c r="A37" s="174"/>
      <c r="B37" s="174"/>
      <c r="D37" s="175"/>
    </row>
    <row r="38" s="114" customFormat="1" ht="14.25" spans="1:2">
      <c r="A38" s="174"/>
      <c r="B38" s="174"/>
    </row>
    <row r="39" s="114" customFormat="1" ht="14.25" spans="1:2">
      <c r="A39" s="174"/>
      <c r="B39" s="174"/>
    </row>
    <row r="40" s="114" customFormat="1" ht="14.25" spans="1:2">
      <c r="A40" s="174"/>
      <c r="B40" s="174"/>
    </row>
    <row r="41" s="114" customFormat="1" ht="14.25" spans="1:2">
      <c r="A41" s="174"/>
      <c r="B41" s="174"/>
    </row>
    <row r="42" s="114" customFormat="1" ht="14.25" spans="1:2">
      <c r="A42" s="174"/>
      <c r="B42" s="174"/>
    </row>
    <row r="43" s="114" customFormat="1" ht="14.25" spans="1:2">
      <c r="A43" s="174"/>
      <c r="B43" s="174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50"/>
  <sheetViews>
    <sheetView showGridLines="0" showZeros="0" topLeftCell="C5" workbookViewId="0">
      <selection activeCell="I26" sqref="I23 I25 I26"/>
    </sheetView>
  </sheetViews>
  <sheetFormatPr defaultColWidth="9" defaultRowHeight="11.25"/>
  <cols>
    <col min="1" max="1" width="5.125" style="58" customWidth="1"/>
    <col min="2" max="3" width="4.125" style="58" customWidth="1"/>
    <col min="4" max="4" width="33.375" style="58" customWidth="1"/>
    <col min="5" max="5" width="13.375" style="58" customWidth="1"/>
    <col min="6" max="9" width="12.625" style="58" customWidth="1"/>
    <col min="10" max="10" width="12.75" style="58" customWidth="1"/>
    <col min="11" max="11" width="12.125" style="58" customWidth="1"/>
    <col min="12" max="16384" width="9" style="58"/>
  </cols>
  <sheetData>
    <row r="1" ht="42" customHeight="1" spans="1:11">
      <c r="A1" s="59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ht="15.75" customHeight="1" spans="1:11">
      <c r="A2" s="60" t="s">
        <v>1</v>
      </c>
      <c r="B2" s="61"/>
      <c r="C2" s="61"/>
      <c r="D2" s="61"/>
      <c r="E2" s="62"/>
      <c r="F2" s="63"/>
      <c r="G2" s="63"/>
      <c r="H2" s="63"/>
      <c r="I2" s="63"/>
      <c r="J2" s="63"/>
      <c r="K2" s="35" t="s">
        <v>2</v>
      </c>
    </row>
    <row r="3" s="111" customFormat="1" ht="16.5" customHeight="1" spans="1:11">
      <c r="A3" s="64" t="s">
        <v>172</v>
      </c>
      <c r="B3" s="65"/>
      <c r="C3" s="66"/>
      <c r="D3" s="67" t="s">
        <v>113</v>
      </c>
      <c r="E3" s="72" t="s">
        <v>42</v>
      </c>
      <c r="F3" s="68">
        <v>2020</v>
      </c>
      <c r="G3" s="68"/>
      <c r="H3" s="68"/>
      <c r="I3" s="68"/>
      <c r="J3" s="68"/>
      <c r="K3" s="68"/>
    </row>
    <row r="4" s="111" customFormat="1" ht="14.25" customHeight="1" spans="1:11">
      <c r="A4" s="69" t="s">
        <v>53</v>
      </c>
      <c r="B4" s="70" t="s">
        <v>54</v>
      </c>
      <c r="C4" s="70" t="s">
        <v>55</v>
      </c>
      <c r="D4" s="71"/>
      <c r="E4" s="72"/>
      <c r="F4" s="73" t="s">
        <v>115</v>
      </c>
      <c r="G4" s="73"/>
      <c r="H4" s="73"/>
      <c r="I4" s="81" t="s">
        <v>116</v>
      </c>
      <c r="J4" s="82"/>
      <c r="K4" s="83"/>
    </row>
    <row r="5" s="111" customFormat="1" ht="37.5" customHeight="1" spans="1:11">
      <c r="A5" s="69"/>
      <c r="B5" s="70"/>
      <c r="C5" s="70"/>
      <c r="D5" s="74"/>
      <c r="E5" s="72"/>
      <c r="F5" s="72" t="s">
        <v>17</v>
      </c>
      <c r="G5" s="72" t="s">
        <v>117</v>
      </c>
      <c r="H5" s="72" t="s">
        <v>118</v>
      </c>
      <c r="I5" s="72" t="s">
        <v>17</v>
      </c>
      <c r="J5" s="72" t="s">
        <v>119</v>
      </c>
      <c r="K5" s="72" t="s">
        <v>120</v>
      </c>
    </row>
    <row r="6" s="111" customFormat="1" ht="20.1" customHeight="1" spans="1:11">
      <c r="A6" s="75" t="s">
        <v>65</v>
      </c>
      <c r="B6" s="70" t="s">
        <v>65</v>
      </c>
      <c r="C6" s="70" t="s">
        <v>65</v>
      </c>
      <c r="D6" s="70" t="s">
        <v>65</v>
      </c>
      <c r="E6" s="68">
        <v>1</v>
      </c>
      <c r="F6" s="68">
        <v>2</v>
      </c>
      <c r="G6" s="68">
        <v>3</v>
      </c>
      <c r="H6" s="68">
        <v>4</v>
      </c>
      <c r="I6" s="68">
        <v>5</v>
      </c>
      <c r="J6" s="68">
        <v>6</v>
      </c>
      <c r="K6" s="68">
        <v>7</v>
      </c>
    </row>
    <row r="7" s="112" customFormat="1" ht="20.1" customHeight="1" spans="1:11">
      <c r="A7" s="76"/>
      <c r="B7" s="77"/>
      <c r="C7" s="77"/>
      <c r="D7" s="77" t="s">
        <v>7</v>
      </c>
      <c r="E7" s="78">
        <f t="shared" ref="E7:K7" si="0">E8+E39+E45</f>
        <v>168.87</v>
      </c>
      <c r="F7" s="78">
        <f>F8+F39+F45</f>
        <v>122.27</v>
      </c>
      <c r="G7" s="78">
        <f>G8+G39+G45</f>
        <v>107.19</v>
      </c>
      <c r="H7" s="78">
        <f>H8+H39+H45</f>
        <v>15.08</v>
      </c>
      <c r="I7" s="78">
        <f>I8+I39+I45</f>
        <v>46.6</v>
      </c>
      <c r="J7" s="78">
        <f>J8+J39+J45</f>
        <v>46.6</v>
      </c>
      <c r="K7" s="78">
        <f>K8+K39+K45</f>
        <v>0</v>
      </c>
    </row>
    <row r="8" s="57" customFormat="1" ht="20.1" customHeight="1" spans="1:11">
      <c r="A8" s="76" t="s">
        <v>69</v>
      </c>
      <c r="B8" s="77"/>
      <c r="C8" s="77"/>
      <c r="D8" s="77" t="s">
        <v>66</v>
      </c>
      <c r="E8" s="78">
        <f t="shared" ref="E8:K8" si="1">E9</f>
        <v>144.18</v>
      </c>
      <c r="F8" s="78">
        <f>F9</f>
        <v>97.58</v>
      </c>
      <c r="G8" s="78">
        <f>G9</f>
        <v>82.5</v>
      </c>
      <c r="H8" s="78">
        <f>H9</f>
        <v>15.08</v>
      </c>
      <c r="I8" s="78">
        <f>I9</f>
        <v>46.6</v>
      </c>
      <c r="J8" s="78">
        <f>J9</f>
        <v>46.6</v>
      </c>
      <c r="K8" s="78">
        <f>K9</f>
        <v>0</v>
      </c>
    </row>
    <row r="9" s="57" customFormat="1" ht="20.1" customHeight="1" spans="1:11">
      <c r="A9" s="76"/>
      <c r="B9" s="77" t="s">
        <v>70</v>
      </c>
      <c r="C9" s="77"/>
      <c r="D9" s="77" t="s">
        <v>67</v>
      </c>
      <c r="E9" s="78">
        <f t="shared" ref="E9:K9" si="2">E10+E22+E24+E27</f>
        <v>144.18</v>
      </c>
      <c r="F9" s="78">
        <f>F10+F22+F24+F27</f>
        <v>97.58</v>
      </c>
      <c r="G9" s="78">
        <f>G10+G22+G24+G27</f>
        <v>82.5</v>
      </c>
      <c r="H9" s="78">
        <f>H10+H22+H24+H27</f>
        <v>15.08</v>
      </c>
      <c r="I9" s="78">
        <f>I10+I22+I24+I27</f>
        <v>46.6</v>
      </c>
      <c r="J9" s="78">
        <f>J10+J22+J24+J27</f>
        <v>46.6</v>
      </c>
      <c r="K9" s="78">
        <f>K10+K22+K24+K27</f>
        <v>0</v>
      </c>
    </row>
    <row r="10" s="57" customFormat="1" ht="20.1" customHeight="1" spans="1:11">
      <c r="A10" s="76"/>
      <c r="B10" s="77"/>
      <c r="C10" s="77" t="s">
        <v>71</v>
      </c>
      <c r="D10" s="77" t="s">
        <v>68</v>
      </c>
      <c r="E10" s="78">
        <f t="shared" ref="E10:K10" si="3">SUM(E11:E21)</f>
        <v>91.06</v>
      </c>
      <c r="F10" s="78">
        <f>SUM(F11:F21)</f>
        <v>90.82</v>
      </c>
      <c r="G10" s="78">
        <f>SUM(G11:G21)</f>
        <v>76.02</v>
      </c>
      <c r="H10" s="78">
        <f>SUM(H11:H21)</f>
        <v>14.8</v>
      </c>
      <c r="I10" s="78">
        <f>SUM(I11:I21)</f>
        <v>0.24</v>
      </c>
      <c r="J10" s="78">
        <f>SUM(J11:J21)</f>
        <v>0.24</v>
      </c>
      <c r="K10" s="78">
        <f>SUM(K11:K21)</f>
        <v>0</v>
      </c>
    </row>
    <row r="11" s="57" customFormat="1" ht="20.1" customHeight="1" spans="1:11">
      <c r="A11" s="76" t="s">
        <v>121</v>
      </c>
      <c r="B11" s="77" t="s">
        <v>122</v>
      </c>
      <c r="C11" s="77" t="s">
        <v>123</v>
      </c>
      <c r="D11" s="77" t="s">
        <v>82</v>
      </c>
      <c r="E11" s="78">
        <v>0.24</v>
      </c>
      <c r="F11" s="78">
        <v>0</v>
      </c>
      <c r="G11" s="78">
        <v>0</v>
      </c>
      <c r="H11" s="78">
        <v>0</v>
      </c>
      <c r="I11" s="78">
        <v>0.24</v>
      </c>
      <c r="J11" s="78">
        <v>0.24</v>
      </c>
      <c r="K11" s="78">
        <v>0</v>
      </c>
    </row>
    <row r="12" s="57" customFormat="1" ht="20.1" customHeight="1" spans="1:11">
      <c r="A12" s="76" t="s">
        <v>121</v>
      </c>
      <c r="B12" s="77" t="s">
        <v>122</v>
      </c>
      <c r="C12" s="77" t="s">
        <v>123</v>
      </c>
      <c r="D12" s="77" t="s">
        <v>79</v>
      </c>
      <c r="E12" s="78">
        <v>4.79</v>
      </c>
      <c r="F12" s="78">
        <v>4.79</v>
      </c>
      <c r="G12" s="78">
        <v>4.79</v>
      </c>
      <c r="H12" s="78">
        <v>0</v>
      </c>
      <c r="I12" s="78">
        <v>0</v>
      </c>
      <c r="J12" s="78">
        <v>0</v>
      </c>
      <c r="K12" s="78">
        <v>0</v>
      </c>
    </row>
    <row r="13" s="57" customFormat="1" ht="20.1" customHeight="1" spans="1:11">
      <c r="A13" s="76" t="s">
        <v>121</v>
      </c>
      <c r="B13" s="77" t="s">
        <v>122</v>
      </c>
      <c r="C13" s="77" t="s">
        <v>123</v>
      </c>
      <c r="D13" s="77" t="s">
        <v>75</v>
      </c>
      <c r="E13" s="78">
        <v>0.12</v>
      </c>
      <c r="F13" s="78">
        <v>0.12</v>
      </c>
      <c r="G13" s="78">
        <v>0.12</v>
      </c>
      <c r="H13" s="78">
        <v>0</v>
      </c>
      <c r="I13" s="78">
        <v>0</v>
      </c>
      <c r="J13" s="78">
        <v>0</v>
      </c>
      <c r="K13" s="78">
        <v>0</v>
      </c>
    </row>
    <row r="14" s="57" customFormat="1" ht="20.1" customHeight="1" spans="1:11">
      <c r="A14" s="76" t="s">
        <v>121</v>
      </c>
      <c r="B14" s="77" t="s">
        <v>122</v>
      </c>
      <c r="C14" s="77" t="s">
        <v>123</v>
      </c>
      <c r="D14" s="77" t="s">
        <v>81</v>
      </c>
      <c r="E14" s="78">
        <v>7.52</v>
      </c>
      <c r="F14" s="78">
        <v>7.52</v>
      </c>
      <c r="G14" s="78">
        <v>0</v>
      </c>
      <c r="H14" s="78">
        <v>7.52</v>
      </c>
      <c r="I14" s="78">
        <v>0</v>
      </c>
      <c r="J14" s="78">
        <v>0</v>
      </c>
      <c r="K14" s="78">
        <v>0</v>
      </c>
    </row>
    <row r="15" s="57" customFormat="1" ht="20.1" customHeight="1" spans="1:11">
      <c r="A15" s="76" t="s">
        <v>121</v>
      </c>
      <c r="B15" s="77" t="s">
        <v>122</v>
      </c>
      <c r="C15" s="77" t="s">
        <v>123</v>
      </c>
      <c r="D15" s="77" t="s">
        <v>74</v>
      </c>
      <c r="E15" s="78">
        <v>6.12</v>
      </c>
      <c r="F15" s="78">
        <v>6.12</v>
      </c>
      <c r="G15" s="78">
        <v>6.12</v>
      </c>
      <c r="H15" s="78">
        <v>0</v>
      </c>
      <c r="I15" s="78">
        <v>0</v>
      </c>
      <c r="J15" s="78">
        <v>0</v>
      </c>
      <c r="K15" s="78">
        <v>0</v>
      </c>
    </row>
    <row r="16" s="57" customFormat="1" ht="20.1" customHeight="1" spans="1:11">
      <c r="A16" s="76" t="s">
        <v>121</v>
      </c>
      <c r="B16" s="77" t="s">
        <v>122</v>
      </c>
      <c r="C16" s="77" t="s">
        <v>123</v>
      </c>
      <c r="D16" s="77" t="s">
        <v>73</v>
      </c>
      <c r="E16" s="78">
        <v>3.59</v>
      </c>
      <c r="F16" s="78">
        <v>3.59</v>
      </c>
      <c r="G16" s="78">
        <v>3.59</v>
      </c>
      <c r="H16" s="78">
        <v>0</v>
      </c>
      <c r="I16" s="78">
        <v>0</v>
      </c>
      <c r="J16" s="78">
        <v>0</v>
      </c>
      <c r="K16" s="78">
        <v>0</v>
      </c>
    </row>
    <row r="17" s="57" customFormat="1" ht="20.1" customHeight="1" spans="1:11">
      <c r="A17" s="76" t="s">
        <v>121</v>
      </c>
      <c r="B17" s="77" t="s">
        <v>122</v>
      </c>
      <c r="C17" s="77" t="s">
        <v>123</v>
      </c>
      <c r="D17" s="77" t="s">
        <v>72</v>
      </c>
      <c r="E17" s="78">
        <v>57.47</v>
      </c>
      <c r="F17" s="78">
        <v>57.47</v>
      </c>
      <c r="G17" s="78">
        <v>57.47</v>
      </c>
      <c r="H17" s="78">
        <v>0</v>
      </c>
      <c r="I17" s="78">
        <v>0</v>
      </c>
      <c r="J17" s="78">
        <v>0</v>
      </c>
      <c r="K17" s="78">
        <v>0</v>
      </c>
    </row>
    <row r="18" s="57" customFormat="1" ht="20.1" customHeight="1" spans="1:11">
      <c r="A18" s="76" t="s">
        <v>121</v>
      </c>
      <c r="B18" s="77" t="s">
        <v>122</v>
      </c>
      <c r="C18" s="77" t="s">
        <v>123</v>
      </c>
      <c r="D18" s="77" t="s">
        <v>76</v>
      </c>
      <c r="E18" s="78">
        <v>0.31</v>
      </c>
      <c r="F18" s="78">
        <v>0.31</v>
      </c>
      <c r="G18" s="78">
        <v>0.31</v>
      </c>
      <c r="H18" s="78">
        <v>0</v>
      </c>
      <c r="I18" s="78">
        <v>0</v>
      </c>
      <c r="J18" s="78">
        <v>0</v>
      </c>
      <c r="K18" s="78">
        <v>0</v>
      </c>
    </row>
    <row r="19" s="57" customFormat="1" ht="20.1" customHeight="1" spans="1:11">
      <c r="A19" s="76" t="s">
        <v>121</v>
      </c>
      <c r="B19" s="77" t="s">
        <v>122</v>
      </c>
      <c r="C19" s="77" t="s">
        <v>123</v>
      </c>
      <c r="D19" s="77" t="s">
        <v>78</v>
      </c>
      <c r="E19" s="78">
        <v>1.55</v>
      </c>
      <c r="F19" s="78">
        <v>1.55</v>
      </c>
      <c r="G19" s="78">
        <v>1.55</v>
      </c>
      <c r="H19" s="78">
        <v>0</v>
      </c>
      <c r="I19" s="78">
        <v>0</v>
      </c>
      <c r="J19" s="78">
        <v>0</v>
      </c>
      <c r="K19" s="78">
        <v>0</v>
      </c>
    </row>
    <row r="20" s="57" customFormat="1" ht="20.1" customHeight="1" spans="1:11">
      <c r="A20" s="76" t="s">
        <v>121</v>
      </c>
      <c r="B20" s="77" t="s">
        <v>122</v>
      </c>
      <c r="C20" s="77" t="s">
        <v>123</v>
      </c>
      <c r="D20" s="77" t="s">
        <v>77</v>
      </c>
      <c r="E20" s="78">
        <v>2.07</v>
      </c>
      <c r="F20" s="78">
        <v>2.07</v>
      </c>
      <c r="G20" s="78">
        <v>2.07</v>
      </c>
      <c r="H20" s="78">
        <v>0</v>
      </c>
      <c r="I20" s="78">
        <v>0</v>
      </c>
      <c r="J20" s="78">
        <v>0</v>
      </c>
      <c r="K20" s="78">
        <v>0</v>
      </c>
    </row>
    <row r="21" s="57" customFormat="1" ht="20.1" customHeight="1" spans="1:11">
      <c r="A21" s="76" t="s">
        <v>121</v>
      </c>
      <c r="B21" s="77" t="s">
        <v>122</v>
      </c>
      <c r="C21" s="77" t="s">
        <v>123</v>
      </c>
      <c r="D21" s="77" t="s">
        <v>80</v>
      </c>
      <c r="E21" s="78">
        <v>7.28</v>
      </c>
      <c r="F21" s="78">
        <v>7.28</v>
      </c>
      <c r="G21" s="78">
        <v>0</v>
      </c>
      <c r="H21" s="78">
        <v>7.28</v>
      </c>
      <c r="I21" s="78">
        <v>0</v>
      </c>
      <c r="J21" s="78">
        <v>0</v>
      </c>
      <c r="K21" s="78">
        <v>0</v>
      </c>
    </row>
    <row r="22" s="57" customFormat="1" ht="20.1" customHeight="1" spans="1:11">
      <c r="A22" s="76"/>
      <c r="B22" s="77"/>
      <c r="C22" s="77" t="s">
        <v>84</v>
      </c>
      <c r="D22" s="77" t="s">
        <v>83</v>
      </c>
      <c r="E22" s="78">
        <f t="shared" ref="E22:K22" si="4">E23</f>
        <v>22</v>
      </c>
      <c r="F22" s="78">
        <f>F23</f>
        <v>0</v>
      </c>
      <c r="G22" s="78">
        <f>G23</f>
        <v>0</v>
      </c>
      <c r="H22" s="78">
        <f>H23</f>
        <v>0</v>
      </c>
      <c r="I22" s="78">
        <f>I23</f>
        <v>22</v>
      </c>
      <c r="J22" s="78">
        <f>J23</f>
        <v>22</v>
      </c>
      <c r="K22" s="78">
        <f>K23</f>
        <v>0</v>
      </c>
    </row>
    <row r="23" s="57" customFormat="1" ht="20.1" customHeight="1" spans="1:11">
      <c r="A23" s="76" t="s">
        <v>121</v>
      </c>
      <c r="B23" s="77" t="s">
        <v>122</v>
      </c>
      <c r="C23" s="77" t="s">
        <v>124</v>
      </c>
      <c r="D23" s="77" t="s">
        <v>85</v>
      </c>
      <c r="E23" s="78">
        <v>22</v>
      </c>
      <c r="F23" s="78">
        <v>0</v>
      </c>
      <c r="G23" s="78">
        <v>0</v>
      </c>
      <c r="H23" s="78">
        <v>0</v>
      </c>
      <c r="I23" s="78">
        <v>22</v>
      </c>
      <c r="J23" s="78">
        <v>22</v>
      </c>
      <c r="K23" s="78">
        <v>0</v>
      </c>
    </row>
    <row r="24" s="57" customFormat="1" ht="20.1" customHeight="1" spans="1:11">
      <c r="A24" s="76"/>
      <c r="B24" s="77"/>
      <c r="C24" s="77" t="s">
        <v>87</v>
      </c>
      <c r="D24" s="77" t="s">
        <v>86</v>
      </c>
      <c r="E24" s="78">
        <f t="shared" ref="E24:K24" si="5">SUM(E25:E26)</f>
        <v>24.36</v>
      </c>
      <c r="F24" s="78">
        <f>SUM(F25:F26)</f>
        <v>0</v>
      </c>
      <c r="G24" s="78">
        <f>SUM(G25:G26)</f>
        <v>0</v>
      </c>
      <c r="H24" s="78">
        <f>SUM(H25:H26)</f>
        <v>0</v>
      </c>
      <c r="I24" s="78">
        <f>SUM(I25:I26)</f>
        <v>24.36</v>
      </c>
      <c r="J24" s="78">
        <f>SUM(J25:J26)</f>
        <v>24.36</v>
      </c>
      <c r="K24" s="78">
        <f>SUM(K25:K26)</f>
        <v>0</v>
      </c>
    </row>
    <row r="25" s="57" customFormat="1" ht="20.1" customHeight="1" spans="1:11">
      <c r="A25" s="76" t="s">
        <v>121</v>
      </c>
      <c r="B25" s="77" t="s">
        <v>122</v>
      </c>
      <c r="C25" s="77" t="s">
        <v>125</v>
      </c>
      <c r="D25" s="77" t="s">
        <v>89</v>
      </c>
      <c r="E25" s="78">
        <v>6</v>
      </c>
      <c r="F25" s="78">
        <v>0</v>
      </c>
      <c r="G25" s="78">
        <v>0</v>
      </c>
      <c r="H25" s="78">
        <v>0</v>
      </c>
      <c r="I25" s="78">
        <v>6</v>
      </c>
      <c r="J25" s="78">
        <v>6</v>
      </c>
      <c r="K25" s="78">
        <v>0</v>
      </c>
    </row>
    <row r="26" s="57" customFormat="1" ht="20.1" customHeight="1" spans="1:11">
      <c r="A26" s="76" t="s">
        <v>121</v>
      </c>
      <c r="B26" s="77" t="s">
        <v>122</v>
      </c>
      <c r="C26" s="77" t="s">
        <v>125</v>
      </c>
      <c r="D26" s="77" t="s">
        <v>88</v>
      </c>
      <c r="E26" s="78">
        <v>18.36</v>
      </c>
      <c r="F26" s="78">
        <v>0</v>
      </c>
      <c r="G26" s="78">
        <v>0</v>
      </c>
      <c r="H26" s="78">
        <v>0</v>
      </c>
      <c r="I26" s="78">
        <v>18.36</v>
      </c>
      <c r="J26" s="78">
        <v>18.36</v>
      </c>
      <c r="K26" s="78">
        <v>0</v>
      </c>
    </row>
    <row r="27" s="57" customFormat="1" ht="20.1" customHeight="1" spans="1:11">
      <c r="A27" s="76"/>
      <c r="B27" s="77"/>
      <c r="C27" s="77" t="s">
        <v>91</v>
      </c>
      <c r="D27" s="77" t="s">
        <v>90</v>
      </c>
      <c r="E27" s="78">
        <f t="shared" ref="E27:K27" si="6">SUM(E28:E38)</f>
        <v>6.76</v>
      </c>
      <c r="F27" s="78">
        <f>SUM(F28:F38)</f>
        <v>6.76</v>
      </c>
      <c r="G27" s="78">
        <f>SUM(G28:G38)</f>
        <v>6.48</v>
      </c>
      <c r="H27" s="78">
        <f>SUM(H28:H38)</f>
        <v>0.28</v>
      </c>
      <c r="I27" s="78">
        <f>SUM(I28:I38)</f>
        <v>0</v>
      </c>
      <c r="J27" s="78">
        <f>SUM(J28:J38)</f>
        <v>0</v>
      </c>
      <c r="K27" s="78">
        <f>SUM(K28:K38)</f>
        <v>0</v>
      </c>
    </row>
    <row r="28" s="57" customFormat="1" ht="20.1" customHeight="1" spans="1:11">
      <c r="A28" s="76" t="s">
        <v>121</v>
      </c>
      <c r="B28" s="77" t="s">
        <v>122</v>
      </c>
      <c r="C28" s="77" t="s">
        <v>126</v>
      </c>
      <c r="D28" s="77" t="s">
        <v>92</v>
      </c>
      <c r="E28" s="78">
        <v>3.84</v>
      </c>
      <c r="F28" s="78">
        <v>3.84</v>
      </c>
      <c r="G28" s="78">
        <v>3.84</v>
      </c>
      <c r="H28" s="78">
        <v>0</v>
      </c>
      <c r="I28" s="78">
        <v>0</v>
      </c>
      <c r="J28" s="78">
        <v>0</v>
      </c>
      <c r="K28" s="78">
        <v>0</v>
      </c>
    </row>
    <row r="29" s="57" customFormat="1" ht="20.1" customHeight="1" spans="1:11">
      <c r="A29" s="76" t="s">
        <v>121</v>
      </c>
      <c r="B29" s="77" t="s">
        <v>122</v>
      </c>
      <c r="C29" s="77" t="s">
        <v>126</v>
      </c>
      <c r="D29" s="77" t="s">
        <v>79</v>
      </c>
      <c r="E29" s="78">
        <v>0.44</v>
      </c>
      <c r="F29" s="78">
        <v>0.44</v>
      </c>
      <c r="G29" s="78">
        <v>0.44</v>
      </c>
      <c r="H29" s="78">
        <v>0</v>
      </c>
      <c r="I29" s="78">
        <v>0</v>
      </c>
      <c r="J29" s="78">
        <v>0</v>
      </c>
      <c r="K29" s="78">
        <v>0</v>
      </c>
    </row>
    <row r="30" s="57" customFormat="1" ht="20.1" customHeight="1" spans="1:11">
      <c r="A30" s="76" t="s">
        <v>121</v>
      </c>
      <c r="B30" s="77" t="s">
        <v>122</v>
      </c>
      <c r="C30" s="77" t="s">
        <v>126</v>
      </c>
      <c r="D30" s="77" t="s">
        <v>74</v>
      </c>
      <c r="E30" s="78">
        <v>0.36</v>
      </c>
      <c r="F30" s="78">
        <v>0.36</v>
      </c>
      <c r="G30" s="78">
        <v>0.36</v>
      </c>
      <c r="H30" s="78">
        <v>0</v>
      </c>
      <c r="I30" s="78">
        <v>0</v>
      </c>
      <c r="J30" s="78">
        <v>0</v>
      </c>
      <c r="K30" s="78">
        <v>0</v>
      </c>
    </row>
    <row r="31" s="57" customFormat="1" ht="20.1" customHeight="1" spans="1:11">
      <c r="A31" s="76" t="s">
        <v>121</v>
      </c>
      <c r="B31" s="77" t="s">
        <v>122</v>
      </c>
      <c r="C31" s="77" t="s">
        <v>126</v>
      </c>
      <c r="D31" s="77" t="s">
        <v>94</v>
      </c>
      <c r="E31" s="78">
        <v>0.41</v>
      </c>
      <c r="F31" s="78">
        <v>0.41</v>
      </c>
      <c r="G31" s="78">
        <v>0.41</v>
      </c>
      <c r="H31" s="78">
        <v>0</v>
      </c>
      <c r="I31" s="78">
        <v>0</v>
      </c>
      <c r="J31" s="78">
        <v>0</v>
      </c>
      <c r="K31" s="78">
        <v>0</v>
      </c>
    </row>
    <row r="32" ht="20.1" customHeight="1" spans="1:11">
      <c r="A32" s="76" t="s">
        <v>121</v>
      </c>
      <c r="B32" s="77" t="s">
        <v>122</v>
      </c>
      <c r="C32" s="77" t="s">
        <v>126</v>
      </c>
      <c r="D32" s="77" t="s">
        <v>80</v>
      </c>
      <c r="E32" s="78">
        <v>0.28</v>
      </c>
      <c r="F32" s="78">
        <v>0.28</v>
      </c>
      <c r="G32" s="78">
        <v>0</v>
      </c>
      <c r="H32" s="78">
        <v>0.28</v>
      </c>
      <c r="I32" s="78">
        <v>0</v>
      </c>
      <c r="J32" s="78">
        <v>0</v>
      </c>
      <c r="K32" s="78">
        <v>0</v>
      </c>
    </row>
    <row r="33" ht="20.1" customHeight="1" spans="1:11">
      <c r="A33" s="76" t="s">
        <v>121</v>
      </c>
      <c r="B33" s="77" t="s">
        <v>122</v>
      </c>
      <c r="C33" s="77" t="s">
        <v>126</v>
      </c>
      <c r="D33" s="77" t="s">
        <v>76</v>
      </c>
      <c r="E33" s="78">
        <v>0.03</v>
      </c>
      <c r="F33" s="78">
        <v>0.03</v>
      </c>
      <c r="G33" s="78">
        <v>0.03</v>
      </c>
      <c r="H33" s="78">
        <v>0</v>
      </c>
      <c r="I33" s="78">
        <v>0</v>
      </c>
      <c r="J33" s="78">
        <v>0</v>
      </c>
      <c r="K33" s="78">
        <v>0</v>
      </c>
    </row>
    <row r="34" ht="20.1" customHeight="1" spans="1:11">
      <c r="A34" s="76" t="s">
        <v>121</v>
      </c>
      <c r="B34" s="77" t="s">
        <v>122</v>
      </c>
      <c r="C34" s="77" t="s">
        <v>126</v>
      </c>
      <c r="D34" s="77" t="s">
        <v>73</v>
      </c>
      <c r="E34" s="78">
        <v>0.32</v>
      </c>
      <c r="F34" s="78">
        <v>0.32</v>
      </c>
      <c r="G34" s="78">
        <v>0.32</v>
      </c>
      <c r="H34" s="78">
        <v>0</v>
      </c>
      <c r="I34" s="78">
        <v>0</v>
      </c>
      <c r="J34" s="78">
        <v>0</v>
      </c>
      <c r="K34" s="78">
        <v>0</v>
      </c>
    </row>
    <row r="35" ht="20.1" customHeight="1" spans="1:11">
      <c r="A35" s="76" t="s">
        <v>121</v>
      </c>
      <c r="B35" s="77" t="s">
        <v>122</v>
      </c>
      <c r="C35" s="77" t="s">
        <v>126</v>
      </c>
      <c r="D35" s="77" t="s">
        <v>93</v>
      </c>
      <c r="E35" s="78">
        <v>0.97</v>
      </c>
      <c r="F35" s="78">
        <v>0.97</v>
      </c>
      <c r="G35" s="78">
        <v>0.97</v>
      </c>
      <c r="H35" s="78">
        <v>0</v>
      </c>
      <c r="I35" s="78">
        <v>0</v>
      </c>
      <c r="J35" s="78">
        <v>0</v>
      </c>
      <c r="K35" s="78">
        <v>0</v>
      </c>
    </row>
    <row r="36" ht="20.1" customHeight="1" spans="1:11">
      <c r="A36" s="76" t="s">
        <v>121</v>
      </c>
      <c r="B36" s="77" t="s">
        <v>122</v>
      </c>
      <c r="C36" s="77" t="s">
        <v>126</v>
      </c>
      <c r="D36" s="77" t="s">
        <v>78</v>
      </c>
      <c r="E36" s="78">
        <v>0.05</v>
      </c>
      <c r="F36" s="78">
        <v>0.05</v>
      </c>
      <c r="G36" s="78">
        <v>0.05</v>
      </c>
      <c r="H36" s="78">
        <v>0</v>
      </c>
      <c r="I36" s="78">
        <v>0</v>
      </c>
      <c r="J36" s="78">
        <v>0</v>
      </c>
      <c r="K36" s="78">
        <v>0</v>
      </c>
    </row>
    <row r="37" ht="20.1" customHeight="1" spans="1:11">
      <c r="A37" s="76" t="s">
        <v>121</v>
      </c>
      <c r="B37" s="77" t="s">
        <v>122</v>
      </c>
      <c r="C37" s="77" t="s">
        <v>126</v>
      </c>
      <c r="D37" s="77" t="s">
        <v>95</v>
      </c>
      <c r="E37" s="78">
        <v>0.05</v>
      </c>
      <c r="F37" s="78">
        <v>0.05</v>
      </c>
      <c r="G37" s="78">
        <v>0.05</v>
      </c>
      <c r="H37" s="78">
        <v>0</v>
      </c>
      <c r="I37" s="78">
        <v>0</v>
      </c>
      <c r="J37" s="78">
        <v>0</v>
      </c>
      <c r="K37" s="78">
        <v>0</v>
      </c>
    </row>
    <row r="38" ht="20.1" customHeight="1" spans="1:11">
      <c r="A38" s="76" t="s">
        <v>121</v>
      </c>
      <c r="B38" s="77" t="s">
        <v>122</v>
      </c>
      <c r="C38" s="77" t="s">
        <v>126</v>
      </c>
      <c r="D38" s="77" t="s">
        <v>75</v>
      </c>
      <c r="E38" s="78">
        <v>0.01</v>
      </c>
      <c r="F38" s="78">
        <v>0.01</v>
      </c>
      <c r="G38" s="78">
        <v>0.01</v>
      </c>
      <c r="H38" s="78">
        <v>0</v>
      </c>
      <c r="I38" s="78">
        <v>0</v>
      </c>
      <c r="J38" s="78">
        <v>0</v>
      </c>
      <c r="K38" s="78">
        <v>0</v>
      </c>
    </row>
    <row r="39" ht="20.1" customHeight="1" spans="1:11">
      <c r="A39" s="76" t="s">
        <v>99</v>
      </c>
      <c r="B39" s="77"/>
      <c r="C39" s="77"/>
      <c r="D39" s="77" t="s">
        <v>96</v>
      </c>
      <c r="E39" s="78">
        <f t="shared" ref="E39:K39" si="7">E40</f>
        <v>19.92</v>
      </c>
      <c r="F39" s="78">
        <f>F40</f>
        <v>19.92</v>
      </c>
      <c r="G39" s="78">
        <f>G40</f>
        <v>19.92</v>
      </c>
      <c r="H39" s="78">
        <f>H40</f>
        <v>0</v>
      </c>
      <c r="I39" s="78">
        <f>I40</f>
        <v>0</v>
      </c>
      <c r="J39" s="78">
        <f>J40</f>
        <v>0</v>
      </c>
      <c r="K39" s="78">
        <f>K40</f>
        <v>0</v>
      </c>
    </row>
    <row r="40" ht="20.1" customHeight="1" spans="1:11">
      <c r="A40" s="76"/>
      <c r="B40" s="77" t="s">
        <v>100</v>
      </c>
      <c r="C40" s="77"/>
      <c r="D40" s="77" t="s">
        <v>97</v>
      </c>
      <c r="E40" s="78">
        <f t="shared" ref="E40:K40" si="8">E41+E43</f>
        <v>19.92</v>
      </c>
      <c r="F40" s="78">
        <f>F41+F43</f>
        <v>19.92</v>
      </c>
      <c r="G40" s="78">
        <f>G41+G43</f>
        <v>19.92</v>
      </c>
      <c r="H40" s="78">
        <f>H41+H43</f>
        <v>0</v>
      </c>
      <c r="I40" s="78">
        <f>I41+I43</f>
        <v>0</v>
      </c>
      <c r="J40" s="78">
        <f>J41+J43</f>
        <v>0</v>
      </c>
      <c r="K40" s="78">
        <f>K41+K43</f>
        <v>0</v>
      </c>
    </row>
    <row r="41" ht="20.1" customHeight="1" spans="1:11">
      <c r="A41" s="76"/>
      <c r="B41" s="77"/>
      <c r="C41" s="77" t="s">
        <v>71</v>
      </c>
      <c r="D41" s="77" t="s">
        <v>98</v>
      </c>
      <c r="E41" s="78">
        <f t="shared" ref="E41:K41" si="9">E42</f>
        <v>9.26</v>
      </c>
      <c r="F41" s="78">
        <f>F42</f>
        <v>9.26</v>
      </c>
      <c r="G41" s="78">
        <f>G42</f>
        <v>9.26</v>
      </c>
      <c r="H41" s="78">
        <f>H42</f>
        <v>0</v>
      </c>
      <c r="I41" s="78">
        <f>I42</f>
        <v>0</v>
      </c>
      <c r="J41" s="78">
        <f>J42</f>
        <v>0</v>
      </c>
      <c r="K41" s="78">
        <f>K42</f>
        <v>0</v>
      </c>
    </row>
    <row r="42" ht="20.1" customHeight="1" spans="1:11">
      <c r="A42" s="76" t="s">
        <v>127</v>
      </c>
      <c r="B42" s="77" t="s">
        <v>128</v>
      </c>
      <c r="C42" s="77" t="s">
        <v>123</v>
      </c>
      <c r="D42" s="77" t="s">
        <v>101</v>
      </c>
      <c r="E42" s="78">
        <v>9.26</v>
      </c>
      <c r="F42" s="78">
        <v>9.26</v>
      </c>
      <c r="G42" s="78">
        <v>9.26</v>
      </c>
      <c r="H42" s="78">
        <v>0</v>
      </c>
      <c r="I42" s="78">
        <v>0</v>
      </c>
      <c r="J42" s="78">
        <v>0</v>
      </c>
      <c r="K42" s="78">
        <v>0</v>
      </c>
    </row>
    <row r="43" ht="20.1" customHeight="1" spans="1:11">
      <c r="A43" s="76"/>
      <c r="B43" s="77"/>
      <c r="C43" s="77" t="s">
        <v>100</v>
      </c>
      <c r="D43" s="77" t="s">
        <v>102</v>
      </c>
      <c r="E43" s="78">
        <f t="shared" ref="E43:K43" si="10">E44</f>
        <v>10.66</v>
      </c>
      <c r="F43" s="78">
        <f>F44</f>
        <v>10.66</v>
      </c>
      <c r="G43" s="78">
        <f>G44</f>
        <v>10.66</v>
      </c>
      <c r="H43" s="78">
        <f>H44</f>
        <v>0</v>
      </c>
      <c r="I43" s="78">
        <f>I44</f>
        <v>0</v>
      </c>
      <c r="J43" s="78">
        <f>J44</f>
        <v>0</v>
      </c>
      <c r="K43" s="78">
        <f>K44</f>
        <v>0</v>
      </c>
    </row>
    <row r="44" ht="20.1" customHeight="1" spans="1:11">
      <c r="A44" s="76" t="s">
        <v>127</v>
      </c>
      <c r="B44" s="77" t="s">
        <v>128</v>
      </c>
      <c r="C44" s="77" t="s">
        <v>128</v>
      </c>
      <c r="D44" s="77" t="s">
        <v>103</v>
      </c>
      <c r="E44" s="78">
        <v>10.66</v>
      </c>
      <c r="F44" s="78">
        <v>10.66</v>
      </c>
      <c r="G44" s="78">
        <v>10.66</v>
      </c>
      <c r="H44" s="78">
        <v>0</v>
      </c>
      <c r="I44" s="78">
        <v>0</v>
      </c>
      <c r="J44" s="78">
        <v>0</v>
      </c>
      <c r="K44" s="78">
        <v>0</v>
      </c>
    </row>
    <row r="45" ht="20.1" customHeight="1" spans="1:11">
      <c r="A45" s="76" t="s">
        <v>107</v>
      </c>
      <c r="B45" s="77"/>
      <c r="C45" s="77"/>
      <c r="D45" s="77" t="s">
        <v>104</v>
      </c>
      <c r="E45" s="78">
        <f t="shared" ref="E45:K45" si="11">E46</f>
        <v>4.77</v>
      </c>
      <c r="F45" s="78">
        <f>F46</f>
        <v>4.77</v>
      </c>
      <c r="G45" s="78">
        <f>G46</f>
        <v>4.77</v>
      </c>
      <c r="H45" s="78">
        <f>H46</f>
        <v>0</v>
      </c>
      <c r="I45" s="78">
        <f>I46</f>
        <v>0</v>
      </c>
      <c r="J45" s="78">
        <f>J46</f>
        <v>0</v>
      </c>
      <c r="K45" s="78">
        <f>K46</f>
        <v>0</v>
      </c>
    </row>
    <row r="46" ht="20.1" customHeight="1" spans="1:11">
      <c r="A46" s="76"/>
      <c r="B46" s="77" t="s">
        <v>108</v>
      </c>
      <c r="C46" s="77"/>
      <c r="D46" s="77" t="s">
        <v>105</v>
      </c>
      <c r="E46" s="78">
        <f t="shared" ref="E46:K46" si="12">E47+E49</f>
        <v>4.77</v>
      </c>
      <c r="F46" s="78">
        <f>F47+F49</f>
        <v>4.77</v>
      </c>
      <c r="G46" s="78">
        <f>G47+G49</f>
        <v>4.77</v>
      </c>
      <c r="H46" s="78">
        <f>H47+H49</f>
        <v>0</v>
      </c>
      <c r="I46" s="78">
        <f>I47+I49</f>
        <v>0</v>
      </c>
      <c r="J46" s="78">
        <f>J47+J49</f>
        <v>0</v>
      </c>
      <c r="K46" s="78">
        <f>K47+K49</f>
        <v>0</v>
      </c>
    </row>
    <row r="47" ht="20.1" customHeight="1" spans="1:11">
      <c r="A47" s="76"/>
      <c r="B47" s="77"/>
      <c r="C47" s="77" t="s">
        <v>71</v>
      </c>
      <c r="D47" s="77" t="s">
        <v>106</v>
      </c>
      <c r="E47" s="78">
        <f t="shared" ref="E47:K47" si="13">E48</f>
        <v>4.38</v>
      </c>
      <c r="F47" s="78">
        <f>F48</f>
        <v>4.38</v>
      </c>
      <c r="G47" s="78">
        <f>G48</f>
        <v>4.38</v>
      </c>
      <c r="H47" s="78">
        <f>H48</f>
        <v>0</v>
      </c>
      <c r="I47" s="78">
        <f>I48</f>
        <v>0</v>
      </c>
      <c r="J47" s="78">
        <f>J48</f>
        <v>0</v>
      </c>
      <c r="K47" s="78">
        <f>K48</f>
        <v>0</v>
      </c>
    </row>
    <row r="48" ht="20.1" customHeight="1" spans="1:11">
      <c r="A48" s="76" t="s">
        <v>129</v>
      </c>
      <c r="B48" s="77" t="s">
        <v>130</v>
      </c>
      <c r="C48" s="77" t="s">
        <v>123</v>
      </c>
      <c r="D48" s="77" t="s">
        <v>109</v>
      </c>
      <c r="E48" s="78">
        <v>4.38</v>
      </c>
      <c r="F48" s="78">
        <v>4.38</v>
      </c>
      <c r="G48" s="78">
        <v>4.38</v>
      </c>
      <c r="H48" s="78">
        <v>0</v>
      </c>
      <c r="I48" s="78">
        <v>0</v>
      </c>
      <c r="J48" s="78">
        <v>0</v>
      </c>
      <c r="K48" s="78">
        <v>0</v>
      </c>
    </row>
    <row r="49" ht="20.1" customHeight="1" spans="1:11">
      <c r="A49" s="76"/>
      <c r="B49" s="77"/>
      <c r="C49" s="77" t="s">
        <v>70</v>
      </c>
      <c r="D49" s="77" t="s">
        <v>110</v>
      </c>
      <c r="E49" s="78">
        <f t="shared" ref="E49:K49" si="14">E50</f>
        <v>0.39</v>
      </c>
      <c r="F49" s="78">
        <f>F50</f>
        <v>0.39</v>
      </c>
      <c r="G49" s="78">
        <f>G50</f>
        <v>0.39</v>
      </c>
      <c r="H49" s="78">
        <f>H50</f>
        <v>0</v>
      </c>
      <c r="I49" s="78">
        <f>I50</f>
        <v>0</v>
      </c>
      <c r="J49" s="78">
        <f>J50</f>
        <v>0</v>
      </c>
      <c r="K49" s="78">
        <f>K50</f>
        <v>0</v>
      </c>
    </row>
    <row r="50" ht="20.1" customHeight="1" spans="1:11">
      <c r="A50" s="76" t="s">
        <v>129</v>
      </c>
      <c r="B50" s="77" t="s">
        <v>130</v>
      </c>
      <c r="C50" s="77" t="s">
        <v>122</v>
      </c>
      <c r="D50" s="77" t="s">
        <v>109</v>
      </c>
      <c r="E50" s="78">
        <v>0.39</v>
      </c>
      <c r="F50" s="78">
        <v>0.39</v>
      </c>
      <c r="G50" s="78">
        <v>0.39</v>
      </c>
      <c r="H50" s="78">
        <v>0</v>
      </c>
      <c r="I50" s="78">
        <v>0</v>
      </c>
      <c r="J50" s="78">
        <v>0</v>
      </c>
      <c r="K50" s="78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3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7" t="s">
        <v>173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ht="20.25" customHeight="1" spans="1:17">
      <c r="A2" s="96" t="s">
        <v>1</v>
      </c>
      <c r="B2" s="98"/>
      <c r="Q2" s="35" t="s">
        <v>2</v>
      </c>
    </row>
    <row r="3" s="95" customFormat="1" ht="20.25" customHeight="1" spans="1:17">
      <c r="A3" s="99" t="s">
        <v>174</v>
      </c>
      <c r="B3" s="99"/>
      <c r="C3" s="99"/>
      <c r="D3" s="99" t="s">
        <v>175</v>
      </c>
      <c r="E3" s="99"/>
      <c r="F3" s="99"/>
      <c r="G3" s="99" t="s">
        <v>114</v>
      </c>
      <c r="H3" s="99"/>
      <c r="I3" s="99"/>
      <c r="J3" s="99"/>
      <c r="K3" s="99"/>
      <c r="L3" s="99"/>
      <c r="M3" s="99"/>
      <c r="N3" s="99"/>
      <c r="O3" s="99"/>
      <c r="P3" s="99"/>
      <c r="Q3" s="99"/>
    </row>
    <row r="4" s="95" customFormat="1" ht="18" customHeight="1" spans="1:17">
      <c r="A4" s="100" t="s">
        <v>53</v>
      </c>
      <c r="B4" s="100" t="s">
        <v>54</v>
      </c>
      <c r="C4" s="100" t="s">
        <v>41</v>
      </c>
      <c r="D4" s="100" t="s">
        <v>53</v>
      </c>
      <c r="E4" s="100" t="s">
        <v>54</v>
      </c>
      <c r="F4" s="100" t="s">
        <v>41</v>
      </c>
      <c r="G4" s="100" t="s">
        <v>7</v>
      </c>
      <c r="H4" s="99" t="s">
        <v>47</v>
      </c>
      <c r="I4" s="99"/>
      <c r="J4" s="99" t="s">
        <v>48</v>
      </c>
      <c r="K4" s="99"/>
      <c r="L4" s="99"/>
      <c r="M4" s="99"/>
      <c r="N4" s="99"/>
      <c r="O4" s="99"/>
      <c r="P4" s="108" t="s">
        <v>49</v>
      </c>
      <c r="Q4" s="108" t="s">
        <v>176</v>
      </c>
    </row>
    <row r="5" s="95" customFormat="1" ht="25.5" customHeight="1" spans="1:17">
      <c r="A5" s="101"/>
      <c r="B5" s="101"/>
      <c r="C5" s="101"/>
      <c r="D5" s="101"/>
      <c r="E5" s="101"/>
      <c r="F5" s="101"/>
      <c r="G5" s="101"/>
      <c r="H5" s="102" t="s">
        <v>57</v>
      </c>
      <c r="I5" s="102" t="s">
        <v>58</v>
      </c>
      <c r="J5" s="102" t="s">
        <v>17</v>
      </c>
      <c r="K5" s="102" t="s">
        <v>60</v>
      </c>
      <c r="L5" s="102" t="s">
        <v>61</v>
      </c>
      <c r="M5" s="102" t="s">
        <v>62</v>
      </c>
      <c r="N5" s="102" t="s">
        <v>63</v>
      </c>
      <c r="O5" s="102" t="s">
        <v>64</v>
      </c>
      <c r="P5" s="109"/>
      <c r="Q5" s="109"/>
    </row>
    <row r="6" s="96" customFormat="1" ht="23.25" customHeight="1" spans="1:18">
      <c r="A6" s="103"/>
      <c r="B6" s="103"/>
      <c r="C6" s="104" t="s">
        <v>7</v>
      </c>
      <c r="D6" s="105"/>
      <c r="E6" s="105"/>
      <c r="F6" s="106"/>
      <c r="G6" s="107">
        <f t="shared" ref="G6:Q6" si="0">G7+G37</f>
        <v>122.27</v>
      </c>
      <c r="H6" s="107">
        <f>H7+H37</f>
        <v>122.27</v>
      </c>
      <c r="I6" s="107">
        <f>I7+I37</f>
        <v>0</v>
      </c>
      <c r="J6" s="107">
        <f>J7+J37</f>
        <v>0</v>
      </c>
      <c r="K6" s="107">
        <f>K7+K37</f>
        <v>0</v>
      </c>
      <c r="L6" s="107">
        <f>L7+L37</f>
        <v>0</v>
      </c>
      <c r="M6" s="107">
        <f>M7+M37</f>
        <v>0</v>
      </c>
      <c r="N6" s="107">
        <f>N7+N37</f>
        <v>0</v>
      </c>
      <c r="O6" s="107">
        <f>O7+O37</f>
        <v>0</v>
      </c>
      <c r="P6" s="107">
        <f>P7+P37</f>
        <v>0</v>
      </c>
      <c r="Q6" s="107">
        <f>Q7+Q37</f>
        <v>0</v>
      </c>
      <c r="R6" s="110"/>
    </row>
    <row r="7" ht="23.25" customHeight="1" spans="1:17">
      <c r="A7" s="103"/>
      <c r="B7" s="103"/>
      <c r="C7" s="104" t="s">
        <v>177</v>
      </c>
      <c r="D7" s="105"/>
      <c r="E7" s="105"/>
      <c r="F7" s="106"/>
      <c r="G7" s="107">
        <f t="shared" ref="G7:Q7" si="1">G8+G11+G13+G15+G17+G19+G21+G23+G25+G27+G29+G31+G35</f>
        <v>114.23</v>
      </c>
      <c r="H7" s="107">
        <f>H8+H11+H13+H15+H17+H19+H21+H23+H25+H27+H29+H31+H35</f>
        <v>114.23</v>
      </c>
      <c r="I7" s="107">
        <f>I8+I11+I13+I15+I17+I19+I21+I23+I25+I27+I29+I31+I35</f>
        <v>0</v>
      </c>
      <c r="J7" s="107">
        <f>J8+J11+J13+J15+J17+J19+J21+J23+J25+J27+J29+J31+J35</f>
        <v>0</v>
      </c>
      <c r="K7" s="107">
        <f>K8+K11+K13+K15+K17+K19+K21+K23+K25+K27+K29+K31+K35</f>
        <v>0</v>
      </c>
      <c r="L7" s="107">
        <f>L8+L11+L13+L15+L17+L19+L21+L23+L25+L27+L29+L31+L35</f>
        <v>0</v>
      </c>
      <c r="M7" s="107">
        <f>M8+M11+M13+M15+M17+M19+M21+M23+M25+M27+M29+M31+M35</f>
        <v>0</v>
      </c>
      <c r="N7" s="107">
        <f>N8+N11+N13+N15+N17+N19+N21+N23+N25+N27+N29+N31+N35</f>
        <v>0</v>
      </c>
      <c r="O7" s="107">
        <f>O8+O11+O13+O15+O17+O19+O21+O23+O25+O27+O29+O31+O35</f>
        <v>0</v>
      </c>
      <c r="P7" s="107">
        <f>P8+P11+P13+P15+P17+P19+P21+P23+P25+P27+P29+P31+P35</f>
        <v>0</v>
      </c>
      <c r="Q7" s="107">
        <f>Q8+Q11+Q13+Q15+Q17+Q19+Q21+Q23+Q25+Q27+Q29+Q31+Q35</f>
        <v>0</v>
      </c>
    </row>
    <row r="8" ht="23.25" customHeight="1" spans="1:17">
      <c r="A8" s="103"/>
      <c r="B8" s="103"/>
      <c r="C8" s="104" t="s">
        <v>178</v>
      </c>
      <c r="D8" s="105"/>
      <c r="E8" s="105"/>
      <c r="F8" s="106"/>
      <c r="G8" s="107">
        <f t="shared" ref="G8:Q8" si="2">SUM(G9:G10)</f>
        <v>57.47</v>
      </c>
      <c r="H8" s="107">
        <f>SUM(H9:H10)</f>
        <v>57.47</v>
      </c>
      <c r="I8" s="107">
        <f>SUM(I9:I10)</f>
        <v>0</v>
      </c>
      <c r="J8" s="107">
        <f>SUM(J9:J10)</f>
        <v>0</v>
      </c>
      <c r="K8" s="107">
        <f>SUM(K9:K10)</f>
        <v>0</v>
      </c>
      <c r="L8" s="107">
        <f>SUM(L9:L10)</f>
        <v>0</v>
      </c>
      <c r="M8" s="107">
        <f>SUM(M9:M10)</f>
        <v>0</v>
      </c>
      <c r="N8" s="107">
        <f>SUM(N9:N10)</f>
        <v>0</v>
      </c>
      <c r="O8" s="107">
        <f>SUM(O9:O10)</f>
        <v>0</v>
      </c>
      <c r="P8" s="107">
        <f>SUM(P9:P10)</f>
        <v>0</v>
      </c>
      <c r="Q8" s="107">
        <f>SUM(Q9:Q10)</f>
        <v>0</v>
      </c>
    </row>
    <row r="9" ht="23.25" customHeight="1" spans="1:17">
      <c r="A9" s="103">
        <v>301</v>
      </c>
      <c r="B9" s="103">
        <v>30101</v>
      </c>
      <c r="C9" s="104" t="s">
        <v>179</v>
      </c>
      <c r="D9" s="105" t="s">
        <v>180</v>
      </c>
      <c r="E9" s="105" t="s">
        <v>71</v>
      </c>
      <c r="F9" s="106" t="s">
        <v>181</v>
      </c>
      <c r="G9" s="107">
        <v>43.51</v>
      </c>
      <c r="H9" s="107">
        <v>43.51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</row>
    <row r="10" ht="23.25" customHeight="1" spans="1:17">
      <c r="A10" s="103">
        <v>301</v>
      </c>
      <c r="B10" s="103">
        <v>30102</v>
      </c>
      <c r="C10" s="104" t="s">
        <v>182</v>
      </c>
      <c r="D10" s="105" t="s">
        <v>180</v>
      </c>
      <c r="E10" s="105" t="s">
        <v>71</v>
      </c>
      <c r="F10" s="106" t="s">
        <v>181</v>
      </c>
      <c r="G10" s="107">
        <v>13.96</v>
      </c>
      <c r="H10" s="107">
        <v>13.96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</row>
    <row r="11" ht="23.25" customHeight="1" spans="1:17">
      <c r="A11" s="103"/>
      <c r="B11" s="103"/>
      <c r="C11" s="104" t="s">
        <v>183</v>
      </c>
      <c r="D11" s="105"/>
      <c r="E11" s="105"/>
      <c r="F11" s="106"/>
      <c r="G11" s="107">
        <f t="shared" ref="G11:Q11" si="3">G12</f>
        <v>3.59</v>
      </c>
      <c r="H11" s="107">
        <f>H12</f>
        <v>3.59</v>
      </c>
      <c r="I11" s="107">
        <f>I12</f>
        <v>0</v>
      </c>
      <c r="J11" s="107">
        <f>J12</f>
        <v>0</v>
      </c>
      <c r="K11" s="107">
        <f>K12</f>
        <v>0</v>
      </c>
      <c r="L11" s="107">
        <f>L12</f>
        <v>0</v>
      </c>
      <c r="M11" s="107">
        <f>M12</f>
        <v>0</v>
      </c>
      <c r="N11" s="107">
        <f>N12</f>
        <v>0</v>
      </c>
      <c r="O11" s="107">
        <f>O12</f>
        <v>0</v>
      </c>
      <c r="P11" s="107">
        <f>P12</f>
        <v>0</v>
      </c>
      <c r="Q11" s="107">
        <f>Q12</f>
        <v>0</v>
      </c>
    </row>
    <row r="12" ht="23.25" customHeight="1" spans="1:17">
      <c r="A12" s="103">
        <v>301</v>
      </c>
      <c r="B12" s="103">
        <v>30103</v>
      </c>
      <c r="C12" s="104" t="s">
        <v>184</v>
      </c>
      <c r="D12" s="105" t="s">
        <v>180</v>
      </c>
      <c r="E12" s="105" t="s">
        <v>71</v>
      </c>
      <c r="F12" s="106" t="s">
        <v>181</v>
      </c>
      <c r="G12" s="107">
        <v>3.59</v>
      </c>
      <c r="H12" s="107">
        <v>3.59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</row>
    <row r="13" ht="23.25" customHeight="1" spans="1:17">
      <c r="A13" s="103"/>
      <c r="B13" s="103"/>
      <c r="C13" s="104" t="s">
        <v>185</v>
      </c>
      <c r="D13" s="105"/>
      <c r="E13" s="105"/>
      <c r="F13" s="106"/>
      <c r="G13" s="107">
        <f t="shared" ref="G13:Q13" si="4">G14</f>
        <v>6.12</v>
      </c>
      <c r="H13" s="107">
        <f>H14</f>
        <v>6.12</v>
      </c>
      <c r="I13" s="107">
        <f>I14</f>
        <v>0</v>
      </c>
      <c r="J13" s="107">
        <f>J14</f>
        <v>0</v>
      </c>
      <c r="K13" s="107">
        <f>K14</f>
        <v>0</v>
      </c>
      <c r="L13" s="107">
        <f>L14</f>
        <v>0</v>
      </c>
      <c r="M13" s="107">
        <f>M14</f>
        <v>0</v>
      </c>
      <c r="N13" s="107">
        <f>N14</f>
        <v>0</v>
      </c>
      <c r="O13" s="107">
        <f>O14</f>
        <v>0</v>
      </c>
      <c r="P13" s="107">
        <f>P14</f>
        <v>0</v>
      </c>
      <c r="Q13" s="107">
        <f>Q14</f>
        <v>0</v>
      </c>
    </row>
    <row r="14" ht="23.25" customHeight="1" spans="1:17">
      <c r="A14" s="103">
        <v>301</v>
      </c>
      <c r="B14" s="103">
        <v>30102</v>
      </c>
      <c r="C14" s="104" t="s">
        <v>182</v>
      </c>
      <c r="D14" s="105" t="s">
        <v>180</v>
      </c>
      <c r="E14" s="105" t="s">
        <v>71</v>
      </c>
      <c r="F14" s="106" t="s">
        <v>181</v>
      </c>
      <c r="G14" s="107">
        <v>6.12</v>
      </c>
      <c r="H14" s="107">
        <v>6.12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</row>
    <row r="15" ht="23.25" customHeight="1" spans="1:17">
      <c r="A15" s="103"/>
      <c r="B15" s="103"/>
      <c r="C15" s="104" t="s">
        <v>186</v>
      </c>
      <c r="D15" s="105"/>
      <c r="E15" s="105"/>
      <c r="F15" s="106"/>
      <c r="G15" s="107">
        <f t="shared" ref="G15:Q15" si="5">G16</f>
        <v>4.38</v>
      </c>
      <c r="H15" s="107">
        <f>H16</f>
        <v>4.38</v>
      </c>
      <c r="I15" s="107">
        <f>I16</f>
        <v>0</v>
      </c>
      <c r="J15" s="107">
        <f>J16</f>
        <v>0</v>
      </c>
      <c r="K15" s="107">
        <f>K16</f>
        <v>0</v>
      </c>
      <c r="L15" s="107">
        <f>L16</f>
        <v>0</v>
      </c>
      <c r="M15" s="107">
        <f>M16</f>
        <v>0</v>
      </c>
      <c r="N15" s="107">
        <f>N16</f>
        <v>0</v>
      </c>
      <c r="O15" s="107">
        <f>O16</f>
        <v>0</v>
      </c>
      <c r="P15" s="107">
        <f>P16</f>
        <v>0</v>
      </c>
      <c r="Q15" s="107">
        <f>Q16</f>
        <v>0</v>
      </c>
    </row>
    <row r="16" ht="23.25" customHeight="1" spans="1:17">
      <c r="A16" s="103">
        <v>301</v>
      </c>
      <c r="B16" s="103">
        <v>30110</v>
      </c>
      <c r="C16" s="104" t="s">
        <v>187</v>
      </c>
      <c r="D16" s="105" t="s">
        <v>180</v>
      </c>
      <c r="E16" s="105" t="s">
        <v>70</v>
      </c>
      <c r="F16" s="106" t="s">
        <v>188</v>
      </c>
      <c r="G16" s="107">
        <v>4.38</v>
      </c>
      <c r="H16" s="107">
        <v>4.38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</row>
    <row r="17" ht="23.25" customHeight="1" spans="1:17">
      <c r="A17" s="103"/>
      <c r="B17" s="103"/>
      <c r="C17" s="104" t="s">
        <v>189</v>
      </c>
      <c r="D17" s="105"/>
      <c r="E17" s="105"/>
      <c r="F17" s="106"/>
      <c r="G17" s="107">
        <f t="shared" ref="G17:Q17" si="6">G18</f>
        <v>9.77</v>
      </c>
      <c r="H17" s="107">
        <f>H18</f>
        <v>9.77</v>
      </c>
      <c r="I17" s="107">
        <f>I18</f>
        <v>0</v>
      </c>
      <c r="J17" s="107">
        <f>J18</f>
        <v>0</v>
      </c>
      <c r="K17" s="107">
        <f>K18</f>
        <v>0</v>
      </c>
      <c r="L17" s="107">
        <f>L18</f>
        <v>0</v>
      </c>
      <c r="M17" s="107">
        <f>M18</f>
        <v>0</v>
      </c>
      <c r="N17" s="107">
        <f>N18</f>
        <v>0</v>
      </c>
      <c r="O17" s="107">
        <f>O18</f>
        <v>0</v>
      </c>
      <c r="P17" s="107">
        <f>P18</f>
        <v>0</v>
      </c>
      <c r="Q17" s="107">
        <f>Q18</f>
        <v>0</v>
      </c>
    </row>
    <row r="18" ht="23.25" customHeight="1" spans="1:17">
      <c r="A18" s="103">
        <v>301</v>
      </c>
      <c r="B18" s="103">
        <v>30108</v>
      </c>
      <c r="C18" s="104" t="s">
        <v>190</v>
      </c>
      <c r="D18" s="105" t="s">
        <v>180</v>
      </c>
      <c r="E18" s="105" t="s">
        <v>70</v>
      </c>
      <c r="F18" s="106" t="s">
        <v>188</v>
      </c>
      <c r="G18" s="107">
        <v>9.77</v>
      </c>
      <c r="H18" s="107">
        <v>9.77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</row>
    <row r="19" ht="23.25" customHeight="1" spans="1:17">
      <c r="A19" s="103"/>
      <c r="B19" s="103"/>
      <c r="C19" s="104" t="s">
        <v>191</v>
      </c>
      <c r="D19" s="105"/>
      <c r="E19" s="105"/>
      <c r="F19" s="106"/>
      <c r="G19" s="107">
        <f t="shared" ref="G19:Q19" si="7">G20</f>
        <v>0.12</v>
      </c>
      <c r="H19" s="107">
        <f>H20</f>
        <v>0.12</v>
      </c>
      <c r="I19" s="107">
        <f>I20</f>
        <v>0</v>
      </c>
      <c r="J19" s="107">
        <f>J20</f>
        <v>0</v>
      </c>
      <c r="K19" s="107">
        <f>K20</f>
        <v>0</v>
      </c>
      <c r="L19" s="107">
        <f>L20</f>
        <v>0</v>
      </c>
      <c r="M19" s="107">
        <f>M20</f>
        <v>0</v>
      </c>
      <c r="N19" s="107">
        <f>N20</f>
        <v>0</v>
      </c>
      <c r="O19" s="107">
        <f>O20</f>
        <v>0</v>
      </c>
      <c r="P19" s="107">
        <f>P20</f>
        <v>0</v>
      </c>
      <c r="Q19" s="107">
        <f>Q20</f>
        <v>0</v>
      </c>
    </row>
    <row r="20" ht="23.25" customHeight="1" spans="1:17">
      <c r="A20" s="103">
        <v>301</v>
      </c>
      <c r="B20" s="103">
        <v>30112</v>
      </c>
      <c r="C20" s="104" t="s">
        <v>192</v>
      </c>
      <c r="D20" s="105" t="s">
        <v>180</v>
      </c>
      <c r="E20" s="105" t="s">
        <v>70</v>
      </c>
      <c r="F20" s="106" t="s">
        <v>188</v>
      </c>
      <c r="G20" s="107">
        <v>0.12</v>
      </c>
      <c r="H20" s="107">
        <v>0.12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</row>
    <row r="21" ht="23.25" customHeight="1" spans="1:17">
      <c r="A21" s="103"/>
      <c r="B21" s="103"/>
      <c r="C21" s="104" t="s">
        <v>193</v>
      </c>
      <c r="D21" s="105"/>
      <c r="E21" s="105"/>
      <c r="F21" s="106"/>
      <c r="G21" s="107">
        <f t="shared" ref="G21:Q21" si="8">G22</f>
        <v>0.31</v>
      </c>
      <c r="H21" s="107">
        <f>H22</f>
        <v>0.31</v>
      </c>
      <c r="I21" s="107">
        <f>I22</f>
        <v>0</v>
      </c>
      <c r="J21" s="107">
        <f>J22</f>
        <v>0</v>
      </c>
      <c r="K21" s="107">
        <f>K22</f>
        <v>0</v>
      </c>
      <c r="L21" s="107">
        <f>L22</f>
        <v>0</v>
      </c>
      <c r="M21" s="107">
        <f>M22</f>
        <v>0</v>
      </c>
      <c r="N21" s="107">
        <f>N22</f>
        <v>0</v>
      </c>
      <c r="O21" s="107">
        <f>O22</f>
        <v>0</v>
      </c>
      <c r="P21" s="107">
        <f>P22</f>
        <v>0</v>
      </c>
      <c r="Q21" s="107">
        <f>Q22</f>
        <v>0</v>
      </c>
    </row>
    <row r="22" ht="23.25" customHeight="1" spans="1:17">
      <c r="A22" s="103">
        <v>301</v>
      </c>
      <c r="B22" s="103">
        <v>30112</v>
      </c>
      <c r="C22" s="104" t="s">
        <v>192</v>
      </c>
      <c r="D22" s="105" t="s">
        <v>180</v>
      </c>
      <c r="E22" s="105" t="s">
        <v>70</v>
      </c>
      <c r="F22" s="106" t="s">
        <v>188</v>
      </c>
      <c r="G22" s="107">
        <v>0.31</v>
      </c>
      <c r="H22" s="107">
        <v>0.31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</row>
    <row r="23" ht="23.25" customHeight="1" spans="1:17">
      <c r="A23" s="103"/>
      <c r="B23" s="103"/>
      <c r="C23" s="104" t="s">
        <v>194</v>
      </c>
      <c r="D23" s="105"/>
      <c r="E23" s="105"/>
      <c r="F23" s="106"/>
      <c r="G23" s="107">
        <f t="shared" ref="G23:Q23" si="9">G24</f>
        <v>2.07</v>
      </c>
      <c r="H23" s="107">
        <f>H24</f>
        <v>2.07</v>
      </c>
      <c r="I23" s="107">
        <f>I24</f>
        <v>0</v>
      </c>
      <c r="J23" s="107">
        <f>J24</f>
        <v>0</v>
      </c>
      <c r="K23" s="107">
        <f>K24</f>
        <v>0</v>
      </c>
      <c r="L23" s="107">
        <f>L24</f>
        <v>0</v>
      </c>
      <c r="M23" s="107">
        <f>M24</f>
        <v>0</v>
      </c>
      <c r="N23" s="107">
        <f>N24</f>
        <v>0</v>
      </c>
      <c r="O23" s="107">
        <f>O24</f>
        <v>0</v>
      </c>
      <c r="P23" s="107">
        <f>P24</f>
        <v>0</v>
      </c>
      <c r="Q23" s="107">
        <f>Q24</f>
        <v>0</v>
      </c>
    </row>
    <row r="24" ht="23.25" customHeight="1" spans="1:17">
      <c r="A24" s="103">
        <v>301</v>
      </c>
      <c r="B24" s="103">
        <v>30199</v>
      </c>
      <c r="C24" s="104" t="s">
        <v>195</v>
      </c>
      <c r="D24" s="105" t="s">
        <v>180</v>
      </c>
      <c r="E24" s="105" t="s">
        <v>196</v>
      </c>
      <c r="F24" s="106" t="s">
        <v>197</v>
      </c>
      <c r="G24" s="107">
        <v>2.07</v>
      </c>
      <c r="H24" s="107">
        <v>2.07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</row>
    <row r="25" ht="23.25" customHeight="1" spans="1:17">
      <c r="A25" s="103"/>
      <c r="B25" s="103"/>
      <c r="C25" s="104" t="s">
        <v>198</v>
      </c>
      <c r="D25" s="105"/>
      <c r="E25" s="105"/>
      <c r="F25" s="106"/>
      <c r="G25" s="107">
        <f t="shared" ref="G25:Q25" si="10">G26</f>
        <v>1.55</v>
      </c>
      <c r="H25" s="107">
        <f>H26</f>
        <v>1.55</v>
      </c>
      <c r="I25" s="107">
        <f>I26</f>
        <v>0</v>
      </c>
      <c r="J25" s="107">
        <f>J26</f>
        <v>0</v>
      </c>
      <c r="K25" s="107">
        <f>K26</f>
        <v>0</v>
      </c>
      <c r="L25" s="107">
        <f>L26</f>
        <v>0</v>
      </c>
      <c r="M25" s="107">
        <f>M26</f>
        <v>0</v>
      </c>
      <c r="N25" s="107">
        <f>N26</f>
        <v>0</v>
      </c>
      <c r="O25" s="107">
        <f>O26</f>
        <v>0</v>
      </c>
      <c r="P25" s="107">
        <f>P26</f>
        <v>0</v>
      </c>
      <c r="Q25" s="107">
        <f>Q26</f>
        <v>0</v>
      </c>
    </row>
    <row r="26" ht="23.25" customHeight="1" spans="1:17">
      <c r="A26" s="103">
        <v>301</v>
      </c>
      <c r="B26" s="103">
        <v>30102</v>
      </c>
      <c r="C26" s="104" t="s">
        <v>182</v>
      </c>
      <c r="D26" s="105" t="s">
        <v>180</v>
      </c>
      <c r="E26" s="105" t="s">
        <v>71</v>
      </c>
      <c r="F26" s="106" t="s">
        <v>181</v>
      </c>
      <c r="G26" s="107">
        <v>1.55</v>
      </c>
      <c r="H26" s="107">
        <v>1.55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0</v>
      </c>
    </row>
    <row r="27" ht="23.25" customHeight="1" spans="1:17">
      <c r="A27" s="103"/>
      <c r="B27" s="103"/>
      <c r="C27" s="104" t="s">
        <v>199</v>
      </c>
      <c r="D27" s="105"/>
      <c r="E27" s="105"/>
      <c r="F27" s="106"/>
      <c r="G27" s="107">
        <f t="shared" ref="G27:Q27" si="11">G28</f>
        <v>4.79</v>
      </c>
      <c r="H27" s="107">
        <f>H28</f>
        <v>4.79</v>
      </c>
      <c r="I27" s="107">
        <f>I28</f>
        <v>0</v>
      </c>
      <c r="J27" s="107">
        <f>J28</f>
        <v>0</v>
      </c>
      <c r="K27" s="107">
        <f>K28</f>
        <v>0</v>
      </c>
      <c r="L27" s="107">
        <f>L28</f>
        <v>0</v>
      </c>
      <c r="M27" s="107">
        <f>M28</f>
        <v>0</v>
      </c>
      <c r="N27" s="107">
        <f>N28</f>
        <v>0</v>
      </c>
      <c r="O27" s="107">
        <f>O28</f>
        <v>0</v>
      </c>
      <c r="P27" s="107">
        <f>P28</f>
        <v>0</v>
      </c>
      <c r="Q27" s="107">
        <f>Q28</f>
        <v>0</v>
      </c>
    </row>
    <row r="28" ht="23.25" customHeight="1" spans="1:17">
      <c r="A28" s="103">
        <v>301</v>
      </c>
      <c r="B28" s="103">
        <v>30103</v>
      </c>
      <c r="C28" s="104" t="s">
        <v>184</v>
      </c>
      <c r="D28" s="105" t="s">
        <v>180</v>
      </c>
      <c r="E28" s="105" t="s">
        <v>71</v>
      </c>
      <c r="F28" s="106" t="s">
        <v>181</v>
      </c>
      <c r="G28" s="107">
        <v>4.79</v>
      </c>
      <c r="H28" s="107">
        <v>4.79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</row>
    <row r="29" ht="23.25" customHeight="1" spans="1:17">
      <c r="A29" s="103"/>
      <c r="B29" s="103"/>
      <c r="C29" s="104" t="s">
        <v>200</v>
      </c>
      <c r="D29" s="105"/>
      <c r="E29" s="105"/>
      <c r="F29" s="106"/>
      <c r="G29" s="107">
        <f t="shared" ref="G29:Q29" si="12">G30</f>
        <v>9.26</v>
      </c>
      <c r="H29" s="107">
        <f>H30</f>
        <v>9.26</v>
      </c>
      <c r="I29" s="107">
        <f>I30</f>
        <v>0</v>
      </c>
      <c r="J29" s="107">
        <f>J30</f>
        <v>0</v>
      </c>
      <c r="K29" s="107">
        <f>K30</f>
        <v>0</v>
      </c>
      <c r="L29" s="107">
        <f>L30</f>
        <v>0</v>
      </c>
      <c r="M29" s="107">
        <f>M30</f>
        <v>0</v>
      </c>
      <c r="N29" s="107">
        <f>N30</f>
        <v>0</v>
      </c>
      <c r="O29" s="107">
        <f>O30</f>
        <v>0</v>
      </c>
      <c r="P29" s="107">
        <f>P30</f>
        <v>0</v>
      </c>
      <c r="Q29" s="107">
        <f>Q30</f>
        <v>0</v>
      </c>
    </row>
    <row r="30" ht="23.25" customHeight="1" spans="1:17">
      <c r="A30" s="103">
        <v>303</v>
      </c>
      <c r="B30" s="103">
        <v>30302</v>
      </c>
      <c r="C30" s="104" t="s">
        <v>201</v>
      </c>
      <c r="D30" s="105" t="s">
        <v>202</v>
      </c>
      <c r="E30" s="105" t="s">
        <v>100</v>
      </c>
      <c r="F30" s="106" t="s">
        <v>203</v>
      </c>
      <c r="G30" s="107">
        <v>9.26</v>
      </c>
      <c r="H30" s="107">
        <v>9.26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</row>
    <row r="31" ht="23.25" customHeight="1" spans="1:17">
      <c r="A31" s="103"/>
      <c r="B31" s="103"/>
      <c r="C31" s="104" t="s">
        <v>204</v>
      </c>
      <c r="D31" s="105"/>
      <c r="E31" s="105"/>
      <c r="F31" s="106"/>
      <c r="G31" s="107">
        <f t="shared" ref="G31:Q31" si="13">SUM(G32:G34)</f>
        <v>7.28</v>
      </c>
      <c r="H31" s="107">
        <f>SUM(H32:H34)</f>
        <v>7.28</v>
      </c>
      <c r="I31" s="107">
        <f>SUM(I32:I34)</f>
        <v>0</v>
      </c>
      <c r="J31" s="107">
        <f>SUM(J32:J34)</f>
        <v>0</v>
      </c>
      <c r="K31" s="107">
        <f>SUM(K32:K34)</f>
        <v>0</v>
      </c>
      <c r="L31" s="107">
        <f>SUM(L32:L34)</f>
        <v>0</v>
      </c>
      <c r="M31" s="107">
        <f>SUM(M32:M34)</f>
        <v>0</v>
      </c>
      <c r="N31" s="107">
        <f>SUM(N32:N34)</f>
        <v>0</v>
      </c>
      <c r="O31" s="107">
        <f>SUM(O32:O34)</f>
        <v>0</v>
      </c>
      <c r="P31" s="107">
        <f>SUM(P32:P34)</f>
        <v>0</v>
      </c>
      <c r="Q31" s="107">
        <f>SUM(Q32:Q34)</f>
        <v>0</v>
      </c>
    </row>
    <row r="32" ht="23.25" customHeight="1" spans="1:17">
      <c r="A32" s="103">
        <v>301</v>
      </c>
      <c r="B32" s="103">
        <v>30199</v>
      </c>
      <c r="C32" s="104" t="s">
        <v>195</v>
      </c>
      <c r="D32" s="105" t="s">
        <v>180</v>
      </c>
      <c r="E32" s="105" t="s">
        <v>196</v>
      </c>
      <c r="F32" s="106" t="s">
        <v>197</v>
      </c>
      <c r="G32" s="107">
        <v>4</v>
      </c>
      <c r="H32" s="107">
        <v>4</v>
      </c>
      <c r="I32" s="107">
        <v>0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7">
        <v>0</v>
      </c>
      <c r="P32" s="107">
        <v>0</v>
      </c>
      <c r="Q32" s="107">
        <v>0</v>
      </c>
    </row>
    <row r="33" ht="23.25" customHeight="1" spans="1:17">
      <c r="A33" s="103">
        <v>302</v>
      </c>
      <c r="B33" s="103">
        <v>30201</v>
      </c>
      <c r="C33" s="104" t="s">
        <v>205</v>
      </c>
      <c r="D33" s="105" t="s">
        <v>206</v>
      </c>
      <c r="E33" s="105" t="s">
        <v>71</v>
      </c>
      <c r="F33" s="106" t="s">
        <v>207</v>
      </c>
      <c r="G33" s="107">
        <v>3</v>
      </c>
      <c r="H33" s="107">
        <v>3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0</v>
      </c>
    </row>
    <row r="34" ht="23.25" customHeight="1" spans="1:17">
      <c r="A34" s="103">
        <v>302</v>
      </c>
      <c r="B34" s="103">
        <v>30213</v>
      </c>
      <c r="C34" s="104" t="s">
        <v>208</v>
      </c>
      <c r="D34" s="105" t="s">
        <v>206</v>
      </c>
      <c r="E34" s="105" t="s">
        <v>209</v>
      </c>
      <c r="F34" s="106" t="s">
        <v>210</v>
      </c>
      <c r="G34" s="107">
        <v>0.28</v>
      </c>
      <c r="H34" s="107">
        <v>0.28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0</v>
      </c>
    </row>
    <row r="35" ht="23.25" customHeight="1" spans="1:17">
      <c r="A35" s="103"/>
      <c r="B35" s="103"/>
      <c r="C35" s="104" t="s">
        <v>211</v>
      </c>
      <c r="D35" s="105"/>
      <c r="E35" s="105"/>
      <c r="F35" s="106"/>
      <c r="G35" s="107">
        <f t="shared" ref="G35:Q35" si="14">G36</f>
        <v>7.52</v>
      </c>
      <c r="H35" s="107">
        <f>H36</f>
        <v>7.52</v>
      </c>
      <c r="I35" s="107">
        <f>I36</f>
        <v>0</v>
      </c>
      <c r="J35" s="107">
        <f>J36</f>
        <v>0</v>
      </c>
      <c r="K35" s="107">
        <f>K36</f>
        <v>0</v>
      </c>
      <c r="L35" s="107">
        <f>L36</f>
        <v>0</v>
      </c>
      <c r="M35" s="107">
        <f>M36</f>
        <v>0</v>
      </c>
      <c r="N35" s="107">
        <f>N36</f>
        <v>0</v>
      </c>
      <c r="O35" s="107">
        <f>O36</f>
        <v>0</v>
      </c>
      <c r="P35" s="107">
        <f>P36</f>
        <v>0</v>
      </c>
      <c r="Q35" s="107">
        <f>Q36</f>
        <v>0</v>
      </c>
    </row>
    <row r="36" ht="23.25" customHeight="1" spans="1:17">
      <c r="A36" s="103">
        <v>302</v>
      </c>
      <c r="B36" s="103">
        <v>30239</v>
      </c>
      <c r="C36" s="104" t="s">
        <v>212</v>
      </c>
      <c r="D36" s="105" t="s">
        <v>206</v>
      </c>
      <c r="E36" s="105" t="s">
        <v>71</v>
      </c>
      <c r="F36" s="106" t="s">
        <v>207</v>
      </c>
      <c r="G36" s="107">
        <v>7.52</v>
      </c>
      <c r="H36" s="107">
        <v>7.52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</row>
    <row r="37" ht="23.25" customHeight="1" spans="1:17">
      <c r="A37" s="103"/>
      <c r="B37" s="103"/>
      <c r="C37" s="104" t="s">
        <v>213</v>
      </c>
      <c r="D37" s="105"/>
      <c r="E37" s="105"/>
      <c r="F37" s="106"/>
      <c r="G37" s="107">
        <f t="shared" ref="G37:Q37" si="15">G38+G40+G42+G44+G46+G48+G50+G52+G54+G56+G58+G60+G62</f>
        <v>8.04</v>
      </c>
      <c r="H37" s="107">
        <f>H38+H40+H42+H44+H46+H48+H50+H52+H54+H56+H58+H60+H62</f>
        <v>8.04</v>
      </c>
      <c r="I37" s="107">
        <f>I38+I40+I42+I44+I46+I48+I50+I52+I54+I56+I58+I60+I62</f>
        <v>0</v>
      </c>
      <c r="J37" s="107">
        <f>J38+J40+J42+J44+J46+J48+J50+J52+J54+J56+J58+J60+J62</f>
        <v>0</v>
      </c>
      <c r="K37" s="107">
        <f>K38+K40+K42+K44+K46+K48+K50+K52+K54+K56+K58+K60+K62</f>
        <v>0</v>
      </c>
      <c r="L37" s="107">
        <f>L38+L40+L42+L44+L46+L48+L50+L52+L54+L56+L58+L60+L62</f>
        <v>0</v>
      </c>
      <c r="M37" s="107">
        <f>M38+M40+M42+M44+M46+M48+M50+M52+M54+M56+M58+M60+M62</f>
        <v>0</v>
      </c>
      <c r="N37" s="107">
        <f>N38+N40+N42+N44+N46+N48+N50+N52+N54+N56+N58+N60+N62</f>
        <v>0</v>
      </c>
      <c r="O37" s="107">
        <f>O38+O40+O42+O44+O46+O48+O50+O52+O54+O56+O58+O60+O62</f>
        <v>0</v>
      </c>
      <c r="P37" s="107">
        <f>P38+P40+P42+P44+P46+P48+P50+P52+P54+P56+P58+P60+P62</f>
        <v>0</v>
      </c>
      <c r="Q37" s="107">
        <f>Q38+Q40+Q42+Q44+Q46+Q48+Q50+Q52+Q54+Q56+Q58+Q60+Q62</f>
        <v>0</v>
      </c>
    </row>
    <row r="38" ht="23.25" customHeight="1" spans="1:17">
      <c r="A38" s="103"/>
      <c r="B38" s="103"/>
      <c r="C38" s="104" t="s">
        <v>214</v>
      </c>
      <c r="D38" s="105"/>
      <c r="E38" s="105"/>
      <c r="F38" s="106"/>
      <c r="G38" s="107">
        <f t="shared" ref="G38:Q38" si="16">G39</f>
        <v>3.84</v>
      </c>
      <c r="H38" s="107">
        <f>H39</f>
        <v>3.84</v>
      </c>
      <c r="I38" s="107">
        <f>I39</f>
        <v>0</v>
      </c>
      <c r="J38" s="107">
        <f>J39</f>
        <v>0</v>
      </c>
      <c r="K38" s="107">
        <f>K39</f>
        <v>0</v>
      </c>
      <c r="L38" s="107">
        <f>L39</f>
        <v>0</v>
      </c>
      <c r="M38" s="107">
        <f>M39</f>
        <v>0</v>
      </c>
      <c r="N38" s="107">
        <f>N39</f>
        <v>0</v>
      </c>
      <c r="O38" s="107">
        <f>O39</f>
        <v>0</v>
      </c>
      <c r="P38" s="107">
        <f>P39</f>
        <v>0</v>
      </c>
      <c r="Q38" s="107">
        <f>Q39</f>
        <v>0</v>
      </c>
    </row>
    <row r="39" ht="23.25" customHeight="1" spans="1:17">
      <c r="A39" s="103">
        <v>301</v>
      </c>
      <c r="B39" s="103">
        <v>30101</v>
      </c>
      <c r="C39" s="104" t="s">
        <v>179</v>
      </c>
      <c r="D39" s="105" t="s">
        <v>215</v>
      </c>
      <c r="E39" s="105" t="s">
        <v>71</v>
      </c>
      <c r="F39" s="106" t="s">
        <v>216</v>
      </c>
      <c r="G39" s="107">
        <v>3.84</v>
      </c>
      <c r="H39" s="107">
        <v>3.84</v>
      </c>
      <c r="I39" s="10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Q39" s="107">
        <v>0</v>
      </c>
    </row>
    <row r="40" ht="23.25" customHeight="1" spans="1:17">
      <c r="A40" s="103"/>
      <c r="B40" s="103"/>
      <c r="C40" s="104" t="s">
        <v>217</v>
      </c>
      <c r="D40" s="105"/>
      <c r="E40" s="105"/>
      <c r="F40" s="106"/>
      <c r="G40" s="107">
        <f t="shared" ref="G40:Q40" si="17">G41</f>
        <v>0.97</v>
      </c>
      <c r="H40" s="107">
        <f>H41</f>
        <v>0.97</v>
      </c>
      <c r="I40" s="107">
        <f>I41</f>
        <v>0</v>
      </c>
      <c r="J40" s="107">
        <f>J41</f>
        <v>0</v>
      </c>
      <c r="K40" s="107">
        <f>K41</f>
        <v>0</v>
      </c>
      <c r="L40" s="107">
        <f>L41</f>
        <v>0</v>
      </c>
      <c r="M40" s="107">
        <f>M41</f>
        <v>0</v>
      </c>
      <c r="N40" s="107">
        <f>N41</f>
        <v>0</v>
      </c>
      <c r="O40" s="107">
        <f>O41</f>
        <v>0</v>
      </c>
      <c r="P40" s="107">
        <f>P41</f>
        <v>0</v>
      </c>
      <c r="Q40" s="107">
        <f>Q41</f>
        <v>0</v>
      </c>
    </row>
    <row r="41" ht="23.25" customHeight="1" spans="1:17">
      <c r="A41" s="103">
        <v>301</v>
      </c>
      <c r="B41" s="103">
        <v>30107</v>
      </c>
      <c r="C41" s="104" t="s">
        <v>218</v>
      </c>
      <c r="D41" s="105" t="s">
        <v>215</v>
      </c>
      <c r="E41" s="105" t="s">
        <v>71</v>
      </c>
      <c r="F41" s="106" t="s">
        <v>216</v>
      </c>
      <c r="G41" s="107">
        <v>0.97</v>
      </c>
      <c r="H41" s="107">
        <v>0.97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0</v>
      </c>
    </row>
    <row r="42" ht="23.25" customHeight="1" spans="1:17">
      <c r="A42" s="103"/>
      <c r="B42" s="103"/>
      <c r="C42" s="104" t="s">
        <v>219</v>
      </c>
      <c r="D42" s="105"/>
      <c r="E42" s="105"/>
      <c r="F42" s="106"/>
      <c r="G42" s="107">
        <f t="shared" ref="G42:Q42" si="18">G43</f>
        <v>0.41</v>
      </c>
      <c r="H42" s="107">
        <f>H43</f>
        <v>0.41</v>
      </c>
      <c r="I42" s="107">
        <f>I43</f>
        <v>0</v>
      </c>
      <c r="J42" s="107">
        <f>J43</f>
        <v>0</v>
      </c>
      <c r="K42" s="107">
        <f>K43</f>
        <v>0</v>
      </c>
      <c r="L42" s="107">
        <f>L43</f>
        <v>0</v>
      </c>
      <c r="M42" s="107">
        <f>M43</f>
        <v>0</v>
      </c>
      <c r="N42" s="107">
        <f>N43</f>
        <v>0</v>
      </c>
      <c r="O42" s="107">
        <f>O43</f>
        <v>0</v>
      </c>
      <c r="P42" s="107">
        <f>P43</f>
        <v>0</v>
      </c>
      <c r="Q42" s="107">
        <f>Q43</f>
        <v>0</v>
      </c>
    </row>
    <row r="43" ht="23.25" customHeight="1" spans="1:17">
      <c r="A43" s="103">
        <v>301</v>
      </c>
      <c r="B43" s="103">
        <v>30107</v>
      </c>
      <c r="C43" s="104" t="s">
        <v>218</v>
      </c>
      <c r="D43" s="105" t="s">
        <v>215</v>
      </c>
      <c r="E43" s="105" t="s">
        <v>71</v>
      </c>
      <c r="F43" s="106" t="s">
        <v>216</v>
      </c>
      <c r="G43" s="107">
        <v>0.41</v>
      </c>
      <c r="H43" s="107">
        <v>0.41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</row>
    <row r="44" ht="23.25" customHeight="1" spans="1:17">
      <c r="A44" s="103"/>
      <c r="B44" s="103"/>
      <c r="C44" s="104" t="s">
        <v>183</v>
      </c>
      <c r="D44" s="105"/>
      <c r="E44" s="105"/>
      <c r="F44" s="106"/>
      <c r="G44" s="107">
        <f t="shared" ref="G44:Q44" si="19">G45</f>
        <v>0.32</v>
      </c>
      <c r="H44" s="107">
        <f>H45</f>
        <v>0.32</v>
      </c>
      <c r="I44" s="107">
        <f>I45</f>
        <v>0</v>
      </c>
      <c r="J44" s="107">
        <f>J45</f>
        <v>0</v>
      </c>
      <c r="K44" s="107">
        <f>K45</f>
        <v>0</v>
      </c>
      <c r="L44" s="107">
        <f>L45</f>
        <v>0</v>
      </c>
      <c r="M44" s="107">
        <f>M45</f>
        <v>0</v>
      </c>
      <c r="N44" s="107">
        <f>N45</f>
        <v>0</v>
      </c>
      <c r="O44" s="107">
        <f>O45</f>
        <v>0</v>
      </c>
      <c r="P44" s="107">
        <f>P45</f>
        <v>0</v>
      </c>
      <c r="Q44" s="107">
        <f>Q45</f>
        <v>0</v>
      </c>
    </row>
    <row r="45" ht="23.25" customHeight="1" spans="1:17">
      <c r="A45" s="103">
        <v>301</v>
      </c>
      <c r="B45" s="103">
        <v>30103</v>
      </c>
      <c r="C45" s="104" t="s">
        <v>184</v>
      </c>
      <c r="D45" s="105" t="s">
        <v>215</v>
      </c>
      <c r="E45" s="105" t="s">
        <v>71</v>
      </c>
      <c r="F45" s="106" t="s">
        <v>216</v>
      </c>
      <c r="G45" s="107">
        <v>0.32</v>
      </c>
      <c r="H45" s="107">
        <v>0.32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</row>
    <row r="46" ht="23.25" customHeight="1" spans="1:17">
      <c r="A46" s="103"/>
      <c r="B46" s="103"/>
      <c r="C46" s="104" t="s">
        <v>185</v>
      </c>
      <c r="D46" s="105"/>
      <c r="E46" s="105"/>
      <c r="F46" s="106"/>
      <c r="G46" s="107">
        <f t="shared" ref="G46:Q46" si="20">G47</f>
        <v>0.36</v>
      </c>
      <c r="H46" s="107">
        <f>H47</f>
        <v>0.36</v>
      </c>
      <c r="I46" s="107">
        <f>I47</f>
        <v>0</v>
      </c>
      <c r="J46" s="107">
        <f>J47</f>
        <v>0</v>
      </c>
      <c r="K46" s="107">
        <f>K47</f>
        <v>0</v>
      </c>
      <c r="L46" s="107">
        <f>L47</f>
        <v>0</v>
      </c>
      <c r="M46" s="107">
        <f>M47</f>
        <v>0</v>
      </c>
      <c r="N46" s="107">
        <f>N47</f>
        <v>0</v>
      </c>
      <c r="O46" s="107">
        <f>O47</f>
        <v>0</v>
      </c>
      <c r="P46" s="107">
        <f>P47</f>
        <v>0</v>
      </c>
      <c r="Q46" s="107">
        <f>Q47</f>
        <v>0</v>
      </c>
    </row>
    <row r="47" ht="23.25" customHeight="1" spans="1:17">
      <c r="A47" s="103">
        <v>301</v>
      </c>
      <c r="B47" s="103">
        <v>30102</v>
      </c>
      <c r="C47" s="104" t="s">
        <v>182</v>
      </c>
      <c r="D47" s="105" t="s">
        <v>215</v>
      </c>
      <c r="E47" s="105" t="s">
        <v>71</v>
      </c>
      <c r="F47" s="106" t="s">
        <v>216</v>
      </c>
      <c r="G47" s="107">
        <v>0.36</v>
      </c>
      <c r="H47" s="107">
        <v>0.36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0</v>
      </c>
    </row>
    <row r="48" ht="23.25" customHeight="1" spans="1:17">
      <c r="A48" s="103"/>
      <c r="B48" s="103"/>
      <c r="C48" s="104" t="s">
        <v>186</v>
      </c>
      <c r="D48" s="105"/>
      <c r="E48" s="105"/>
      <c r="F48" s="106"/>
      <c r="G48" s="107">
        <f t="shared" ref="G48:Q48" si="21">G49</f>
        <v>0.39</v>
      </c>
      <c r="H48" s="107">
        <f>H49</f>
        <v>0.39</v>
      </c>
      <c r="I48" s="107">
        <f>I49</f>
        <v>0</v>
      </c>
      <c r="J48" s="107">
        <f>J49</f>
        <v>0</v>
      </c>
      <c r="K48" s="107">
        <f>K49</f>
        <v>0</v>
      </c>
      <c r="L48" s="107">
        <f>L49</f>
        <v>0</v>
      </c>
      <c r="M48" s="107">
        <f>M49</f>
        <v>0</v>
      </c>
      <c r="N48" s="107">
        <f>N49</f>
        <v>0</v>
      </c>
      <c r="O48" s="107">
        <f>O49</f>
        <v>0</v>
      </c>
      <c r="P48" s="107">
        <f>P49</f>
        <v>0</v>
      </c>
      <c r="Q48" s="107">
        <f>Q49</f>
        <v>0</v>
      </c>
    </row>
    <row r="49" ht="23.25" customHeight="1" spans="1:17">
      <c r="A49" s="103">
        <v>301</v>
      </c>
      <c r="B49" s="103">
        <v>30110</v>
      </c>
      <c r="C49" s="104" t="s">
        <v>187</v>
      </c>
      <c r="D49" s="105" t="s">
        <v>215</v>
      </c>
      <c r="E49" s="105" t="s">
        <v>71</v>
      </c>
      <c r="F49" s="106" t="s">
        <v>216</v>
      </c>
      <c r="G49" s="107">
        <v>0.39</v>
      </c>
      <c r="H49" s="107">
        <v>0.39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0</v>
      </c>
      <c r="O49" s="107">
        <v>0</v>
      </c>
      <c r="P49" s="107">
        <v>0</v>
      </c>
      <c r="Q49" s="107">
        <v>0</v>
      </c>
    </row>
    <row r="50" ht="23.25" customHeight="1" spans="1:17">
      <c r="A50" s="103"/>
      <c r="B50" s="103"/>
      <c r="C50" s="104" t="s">
        <v>189</v>
      </c>
      <c r="D50" s="105"/>
      <c r="E50" s="105"/>
      <c r="F50" s="106"/>
      <c r="G50" s="107">
        <f t="shared" ref="G50:Q50" si="22">G51</f>
        <v>0.89</v>
      </c>
      <c r="H50" s="107">
        <f>H51</f>
        <v>0.89</v>
      </c>
      <c r="I50" s="107">
        <f>I51</f>
        <v>0</v>
      </c>
      <c r="J50" s="107">
        <f>J51</f>
        <v>0</v>
      </c>
      <c r="K50" s="107">
        <f>K51</f>
        <v>0</v>
      </c>
      <c r="L50" s="107">
        <f>L51</f>
        <v>0</v>
      </c>
      <c r="M50" s="107">
        <f>M51</f>
        <v>0</v>
      </c>
      <c r="N50" s="107">
        <f>N51</f>
        <v>0</v>
      </c>
      <c r="O50" s="107">
        <f>O51</f>
        <v>0</v>
      </c>
      <c r="P50" s="107">
        <f>P51</f>
        <v>0</v>
      </c>
      <c r="Q50" s="107">
        <f>Q51</f>
        <v>0</v>
      </c>
    </row>
    <row r="51" ht="23.25" customHeight="1" spans="1:17">
      <c r="A51" s="103">
        <v>301</v>
      </c>
      <c r="B51" s="103">
        <v>30108</v>
      </c>
      <c r="C51" s="104" t="s">
        <v>190</v>
      </c>
      <c r="D51" s="105" t="s">
        <v>215</v>
      </c>
      <c r="E51" s="105" t="s">
        <v>71</v>
      </c>
      <c r="F51" s="106" t="s">
        <v>216</v>
      </c>
      <c r="G51" s="107">
        <v>0.89</v>
      </c>
      <c r="H51" s="107">
        <v>0.89</v>
      </c>
      <c r="I51" s="107">
        <v>0</v>
      </c>
      <c r="J51" s="107">
        <v>0</v>
      </c>
      <c r="K51" s="107">
        <v>0</v>
      </c>
      <c r="L51" s="107">
        <v>0</v>
      </c>
      <c r="M51" s="107">
        <v>0</v>
      </c>
      <c r="N51" s="107">
        <v>0</v>
      </c>
      <c r="O51" s="107">
        <v>0</v>
      </c>
      <c r="P51" s="107">
        <v>0</v>
      </c>
      <c r="Q51" s="107">
        <v>0</v>
      </c>
    </row>
    <row r="52" ht="23.25" customHeight="1" spans="1:17">
      <c r="A52" s="103"/>
      <c r="B52" s="103"/>
      <c r="C52" s="104" t="s">
        <v>191</v>
      </c>
      <c r="D52" s="105"/>
      <c r="E52" s="105"/>
      <c r="F52" s="106"/>
      <c r="G52" s="107">
        <f t="shared" ref="G52:Q52" si="23">G53</f>
        <v>0.01</v>
      </c>
      <c r="H52" s="107">
        <f>H53</f>
        <v>0.01</v>
      </c>
      <c r="I52" s="107">
        <f>I53</f>
        <v>0</v>
      </c>
      <c r="J52" s="107">
        <f>J53</f>
        <v>0</v>
      </c>
      <c r="K52" s="107">
        <f>K53</f>
        <v>0</v>
      </c>
      <c r="L52" s="107">
        <f>L53</f>
        <v>0</v>
      </c>
      <c r="M52" s="107">
        <f>M53</f>
        <v>0</v>
      </c>
      <c r="N52" s="107">
        <f>N53</f>
        <v>0</v>
      </c>
      <c r="O52" s="107">
        <f>O53</f>
        <v>0</v>
      </c>
      <c r="P52" s="107">
        <f>P53</f>
        <v>0</v>
      </c>
      <c r="Q52" s="107">
        <f>Q53</f>
        <v>0</v>
      </c>
    </row>
    <row r="53" ht="23.25" customHeight="1" spans="1:17">
      <c r="A53" s="103">
        <v>301</v>
      </c>
      <c r="B53" s="103">
        <v>30112</v>
      </c>
      <c r="C53" s="104" t="s">
        <v>192</v>
      </c>
      <c r="D53" s="105" t="s">
        <v>215</v>
      </c>
      <c r="E53" s="105" t="s">
        <v>71</v>
      </c>
      <c r="F53" s="106" t="s">
        <v>216</v>
      </c>
      <c r="G53" s="107">
        <v>0.01</v>
      </c>
      <c r="H53" s="107">
        <v>0.01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</row>
    <row r="54" ht="23.25" customHeight="1" spans="1:17">
      <c r="A54" s="103"/>
      <c r="B54" s="103"/>
      <c r="C54" s="104" t="s">
        <v>193</v>
      </c>
      <c r="D54" s="105"/>
      <c r="E54" s="105"/>
      <c r="F54" s="106"/>
      <c r="G54" s="107">
        <f t="shared" ref="G54:Q54" si="24">G55</f>
        <v>0.03</v>
      </c>
      <c r="H54" s="107">
        <f>H55</f>
        <v>0.03</v>
      </c>
      <c r="I54" s="107">
        <f>I55</f>
        <v>0</v>
      </c>
      <c r="J54" s="107">
        <f>J55</f>
        <v>0</v>
      </c>
      <c r="K54" s="107">
        <f>K55</f>
        <v>0</v>
      </c>
      <c r="L54" s="107">
        <f>L55</f>
        <v>0</v>
      </c>
      <c r="M54" s="107">
        <f>M55</f>
        <v>0</v>
      </c>
      <c r="N54" s="107">
        <f>N55</f>
        <v>0</v>
      </c>
      <c r="O54" s="107">
        <f>O55</f>
        <v>0</v>
      </c>
      <c r="P54" s="107">
        <f>P55</f>
        <v>0</v>
      </c>
      <c r="Q54" s="107">
        <f>Q55</f>
        <v>0</v>
      </c>
    </row>
    <row r="55" ht="23.25" customHeight="1" spans="1:17">
      <c r="A55" s="103">
        <v>301</v>
      </c>
      <c r="B55" s="103">
        <v>30112</v>
      </c>
      <c r="C55" s="104" t="s">
        <v>192</v>
      </c>
      <c r="D55" s="105" t="s">
        <v>215</v>
      </c>
      <c r="E55" s="105" t="s">
        <v>71</v>
      </c>
      <c r="F55" s="106" t="s">
        <v>216</v>
      </c>
      <c r="G55" s="107">
        <v>0.03</v>
      </c>
      <c r="H55" s="107">
        <v>0.03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</row>
    <row r="56" ht="23.25" customHeight="1" spans="1:17">
      <c r="A56" s="103"/>
      <c r="B56" s="103"/>
      <c r="C56" s="104" t="s">
        <v>220</v>
      </c>
      <c r="D56" s="105"/>
      <c r="E56" s="105"/>
      <c r="F56" s="106"/>
      <c r="G56" s="107">
        <f t="shared" ref="G56:Q56" si="25">G57</f>
        <v>0.05</v>
      </c>
      <c r="H56" s="107">
        <f>H57</f>
        <v>0.05</v>
      </c>
      <c r="I56" s="107">
        <f>I57</f>
        <v>0</v>
      </c>
      <c r="J56" s="107">
        <f>J57</f>
        <v>0</v>
      </c>
      <c r="K56" s="107">
        <f>K57</f>
        <v>0</v>
      </c>
      <c r="L56" s="107">
        <f>L57</f>
        <v>0</v>
      </c>
      <c r="M56" s="107">
        <f>M57</f>
        <v>0</v>
      </c>
      <c r="N56" s="107">
        <f>N57</f>
        <v>0</v>
      </c>
      <c r="O56" s="107">
        <f>O57</f>
        <v>0</v>
      </c>
      <c r="P56" s="107">
        <f>P57</f>
        <v>0</v>
      </c>
      <c r="Q56" s="107">
        <f>Q57</f>
        <v>0</v>
      </c>
    </row>
    <row r="57" ht="23.25" customHeight="1" spans="1:17">
      <c r="A57" s="103">
        <v>301</v>
      </c>
      <c r="B57" s="103">
        <v>30102</v>
      </c>
      <c r="C57" s="104" t="s">
        <v>182</v>
      </c>
      <c r="D57" s="105" t="s">
        <v>215</v>
      </c>
      <c r="E57" s="105" t="s">
        <v>71</v>
      </c>
      <c r="F57" s="106" t="s">
        <v>216</v>
      </c>
      <c r="G57" s="107">
        <v>0.05</v>
      </c>
      <c r="H57" s="107">
        <v>0.05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</row>
    <row r="58" ht="23.25" customHeight="1" spans="1:17">
      <c r="A58" s="103"/>
      <c r="B58" s="103"/>
      <c r="C58" s="104" t="s">
        <v>198</v>
      </c>
      <c r="D58" s="105"/>
      <c r="E58" s="105"/>
      <c r="F58" s="106"/>
      <c r="G58" s="107">
        <f t="shared" ref="G58:Q58" si="26">G59</f>
        <v>0.05</v>
      </c>
      <c r="H58" s="107">
        <f>H59</f>
        <v>0.05</v>
      </c>
      <c r="I58" s="107">
        <f>I59</f>
        <v>0</v>
      </c>
      <c r="J58" s="107">
        <f>J59</f>
        <v>0</v>
      </c>
      <c r="K58" s="107">
        <f>K59</f>
        <v>0</v>
      </c>
      <c r="L58" s="107">
        <f>L59</f>
        <v>0</v>
      </c>
      <c r="M58" s="107">
        <f>M59</f>
        <v>0</v>
      </c>
      <c r="N58" s="107">
        <f>N59</f>
        <v>0</v>
      </c>
      <c r="O58" s="107">
        <f>O59</f>
        <v>0</v>
      </c>
      <c r="P58" s="107">
        <f>P59</f>
        <v>0</v>
      </c>
      <c r="Q58" s="107">
        <f>Q59</f>
        <v>0</v>
      </c>
    </row>
    <row r="59" ht="23.25" customHeight="1" spans="1:17">
      <c r="A59" s="103">
        <v>301</v>
      </c>
      <c r="B59" s="103">
        <v>30102</v>
      </c>
      <c r="C59" s="104" t="s">
        <v>182</v>
      </c>
      <c r="D59" s="105" t="s">
        <v>215</v>
      </c>
      <c r="E59" s="105" t="s">
        <v>71</v>
      </c>
      <c r="F59" s="106" t="s">
        <v>216</v>
      </c>
      <c r="G59" s="107">
        <v>0.05</v>
      </c>
      <c r="H59" s="107">
        <v>0.05</v>
      </c>
      <c r="I59" s="107">
        <v>0</v>
      </c>
      <c r="J59" s="107">
        <v>0</v>
      </c>
      <c r="K59" s="107">
        <v>0</v>
      </c>
      <c r="L59" s="107">
        <v>0</v>
      </c>
      <c r="M59" s="107">
        <v>0</v>
      </c>
      <c r="N59" s="107">
        <v>0</v>
      </c>
      <c r="O59" s="107">
        <v>0</v>
      </c>
      <c r="P59" s="107">
        <v>0</v>
      </c>
      <c r="Q59" s="107">
        <v>0</v>
      </c>
    </row>
    <row r="60" ht="23.25" customHeight="1" spans="1:17">
      <c r="A60" s="103"/>
      <c r="B60" s="103"/>
      <c r="C60" s="104" t="s">
        <v>199</v>
      </c>
      <c r="D60" s="105"/>
      <c r="E60" s="105"/>
      <c r="F60" s="106"/>
      <c r="G60" s="107">
        <f t="shared" ref="G60:Q60" si="27">G61</f>
        <v>0.44</v>
      </c>
      <c r="H60" s="107">
        <f>H61</f>
        <v>0.44</v>
      </c>
      <c r="I60" s="107">
        <f>I61</f>
        <v>0</v>
      </c>
      <c r="J60" s="107">
        <f>J61</f>
        <v>0</v>
      </c>
      <c r="K60" s="107">
        <f>K61</f>
        <v>0</v>
      </c>
      <c r="L60" s="107">
        <f>L61</f>
        <v>0</v>
      </c>
      <c r="M60" s="107">
        <f>M61</f>
        <v>0</v>
      </c>
      <c r="N60" s="107">
        <f>N61</f>
        <v>0</v>
      </c>
      <c r="O60" s="107">
        <f>O61</f>
        <v>0</v>
      </c>
      <c r="P60" s="107">
        <f>P61</f>
        <v>0</v>
      </c>
      <c r="Q60" s="107">
        <f>Q61</f>
        <v>0</v>
      </c>
    </row>
    <row r="61" ht="23.25" customHeight="1" spans="1:17">
      <c r="A61" s="103">
        <v>301</v>
      </c>
      <c r="B61" s="103">
        <v>30103</v>
      </c>
      <c r="C61" s="104" t="s">
        <v>184</v>
      </c>
      <c r="D61" s="105" t="s">
        <v>215</v>
      </c>
      <c r="E61" s="105" t="s">
        <v>71</v>
      </c>
      <c r="F61" s="106" t="s">
        <v>216</v>
      </c>
      <c r="G61" s="107">
        <v>0.44</v>
      </c>
      <c r="H61" s="107">
        <v>0.44</v>
      </c>
      <c r="I61" s="107">
        <v>0</v>
      </c>
      <c r="J61" s="107">
        <v>0</v>
      </c>
      <c r="K61" s="107">
        <v>0</v>
      </c>
      <c r="L61" s="107">
        <v>0</v>
      </c>
      <c r="M61" s="107">
        <v>0</v>
      </c>
      <c r="N61" s="107">
        <v>0</v>
      </c>
      <c r="O61" s="107">
        <v>0</v>
      </c>
      <c r="P61" s="107">
        <v>0</v>
      </c>
      <c r="Q61" s="107">
        <v>0</v>
      </c>
    </row>
    <row r="62" ht="23.25" customHeight="1" spans="1:17">
      <c r="A62" s="103"/>
      <c r="B62" s="103"/>
      <c r="C62" s="104" t="s">
        <v>204</v>
      </c>
      <c r="D62" s="105"/>
      <c r="E62" s="105"/>
      <c r="F62" s="106"/>
      <c r="G62" s="107">
        <f t="shared" ref="G62:Q62" si="28">G63</f>
        <v>0.28</v>
      </c>
      <c r="H62" s="107">
        <f>H63</f>
        <v>0.28</v>
      </c>
      <c r="I62" s="107">
        <f>I63</f>
        <v>0</v>
      </c>
      <c r="J62" s="107">
        <f>J63</f>
        <v>0</v>
      </c>
      <c r="K62" s="107">
        <f>K63</f>
        <v>0</v>
      </c>
      <c r="L62" s="107">
        <f>L63</f>
        <v>0</v>
      </c>
      <c r="M62" s="107">
        <f>M63</f>
        <v>0</v>
      </c>
      <c r="N62" s="107">
        <f>N63</f>
        <v>0</v>
      </c>
      <c r="O62" s="107">
        <f>O63</f>
        <v>0</v>
      </c>
      <c r="P62" s="107">
        <f>P63</f>
        <v>0</v>
      </c>
      <c r="Q62" s="107">
        <f>Q63</f>
        <v>0</v>
      </c>
    </row>
    <row r="63" ht="23.25" customHeight="1" spans="1:17">
      <c r="A63" s="103">
        <v>302</v>
      </c>
      <c r="B63" s="103">
        <v>30299</v>
      </c>
      <c r="C63" s="104" t="s">
        <v>221</v>
      </c>
      <c r="D63" s="105" t="s">
        <v>215</v>
      </c>
      <c r="E63" s="105" t="s">
        <v>70</v>
      </c>
      <c r="F63" s="106" t="s">
        <v>222</v>
      </c>
      <c r="G63" s="107">
        <v>0.28</v>
      </c>
      <c r="H63" s="107">
        <v>0.28</v>
      </c>
      <c r="I63" s="107">
        <v>0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7">
        <v>0</v>
      </c>
      <c r="P63" s="107">
        <v>0</v>
      </c>
      <c r="Q63" s="107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6" customWidth="1"/>
    <col min="2" max="2" width="43.625" style="86" customWidth="1"/>
    <col min="3" max="3" width="25.75" style="86" customWidth="1"/>
    <col min="4" max="251" width="6.875" style="86" customWidth="1"/>
    <col min="252" max="16384" width="9" style="86"/>
  </cols>
  <sheetData>
    <row r="1" ht="42" customHeight="1" spans="1:3">
      <c r="A1" s="87" t="s">
        <v>223</v>
      </c>
      <c r="B1" s="87"/>
      <c r="C1"/>
    </row>
    <row r="2" s="84" customFormat="1" customHeight="1" spans="1:3">
      <c r="A2" s="23" t="s">
        <v>1</v>
      </c>
      <c r="B2" s="88" t="s">
        <v>2</v>
      </c>
      <c r="C2"/>
    </row>
    <row r="3" s="84" customFormat="1" ht="30" customHeight="1" spans="1:3">
      <c r="A3" s="89" t="s">
        <v>224</v>
      </c>
      <c r="B3" s="90" t="s">
        <v>225</v>
      </c>
      <c r="C3"/>
    </row>
    <row r="4" s="85" customFormat="1" ht="30" customHeight="1" spans="1:3">
      <c r="A4" s="91" t="s">
        <v>226</v>
      </c>
      <c r="B4" s="92">
        <v>1.5</v>
      </c>
      <c r="C4" s="21"/>
    </row>
    <row r="5" s="85" customFormat="1" ht="30" customHeight="1" spans="1:3">
      <c r="A5" s="93" t="s">
        <v>227</v>
      </c>
      <c r="B5" s="92">
        <v>0</v>
      </c>
      <c r="C5" s="21"/>
    </row>
    <row r="6" s="85" customFormat="1" ht="30" customHeight="1" spans="1:3">
      <c r="A6" s="93" t="s">
        <v>228</v>
      </c>
      <c r="B6" s="92">
        <v>1.5</v>
      </c>
      <c r="C6" s="21"/>
    </row>
    <row r="7" s="85" customFormat="1" ht="30" customHeight="1" spans="1:3">
      <c r="A7" s="93" t="s">
        <v>229</v>
      </c>
      <c r="B7" s="92">
        <v>0</v>
      </c>
      <c r="C7" s="21"/>
    </row>
    <row r="8" s="85" customFormat="1" ht="30" customHeight="1" spans="1:3">
      <c r="A8" s="93" t="s">
        <v>230</v>
      </c>
      <c r="B8" s="92">
        <v>0</v>
      </c>
      <c r="C8" s="21"/>
    </row>
    <row r="9" s="85" customFormat="1" ht="30" customHeight="1" spans="1:3">
      <c r="A9" s="93" t="s">
        <v>231</v>
      </c>
      <c r="B9" s="92">
        <v>0</v>
      </c>
      <c r="C9" s="21"/>
    </row>
    <row r="10" s="84" customFormat="1" ht="30.75" customHeight="1" spans="1:3">
      <c r="A10"/>
      <c r="B10"/>
      <c r="C10"/>
    </row>
    <row r="11" s="84" customFormat="1" ht="99.75" customHeight="1" spans="1:3">
      <c r="A11" s="94" t="s">
        <v>232</v>
      </c>
      <c r="B11" s="94"/>
      <c r="C11"/>
    </row>
    <row r="12" s="84" customFormat="1" ht="21.95" customHeight="1" spans="1:3">
      <c r="A12"/>
      <c r="B12"/>
      <c r="C12"/>
    </row>
    <row r="13" s="84" customFormat="1" ht="21.95" customHeight="1" spans="1:3">
      <c r="A13"/>
      <c r="B13"/>
      <c r="C13"/>
    </row>
    <row r="14" s="84" customFormat="1" ht="21.95" customHeight="1" spans="1:3">
      <c r="A14"/>
      <c r="B14"/>
      <c r="C14"/>
    </row>
    <row r="15" s="84" customFormat="1" ht="21.95" customHeight="1" spans="1:3">
      <c r="A15"/>
      <c r="B15"/>
      <c r="C15"/>
    </row>
    <row r="16" s="84" customFormat="1" ht="21.95" customHeight="1" spans="1:3">
      <c r="A16"/>
      <c r="B16"/>
      <c r="C16"/>
    </row>
    <row r="17" s="84" customFormat="1" ht="21.95" customHeight="1" spans="1:3">
      <c r="A17"/>
      <c r="B17"/>
      <c r="C17"/>
    </row>
    <row r="18" s="84" customFormat="1" ht="21.95" customHeight="1" spans="1:3">
      <c r="A18"/>
      <c r="B18"/>
      <c r="C18"/>
    </row>
    <row r="19" s="84" customFormat="1" ht="21.95" customHeight="1" spans="1:3">
      <c r="A19"/>
      <c r="B19"/>
      <c r="C19"/>
    </row>
    <row r="20" s="84" customFormat="1" ht="21.95" customHeight="1" spans="1:3">
      <c r="A20"/>
      <c r="B20"/>
      <c r="C20"/>
    </row>
    <row r="21" s="84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8" customWidth="1"/>
    <col min="2" max="2" width="5" style="58" customWidth="1"/>
    <col min="3" max="3" width="4.875" style="58" customWidth="1"/>
    <col min="4" max="4" width="41.5" style="58" customWidth="1"/>
    <col min="5" max="6" width="12.625" style="58" customWidth="1"/>
    <col min="7" max="7" width="12.5" style="58" customWidth="1"/>
    <col min="8" max="8" width="12.125" style="58" customWidth="1"/>
    <col min="9" max="10" width="12.625" style="58" customWidth="1"/>
    <col min="11" max="11" width="12.375" style="58" customWidth="1"/>
    <col min="12" max="16384" width="9" style="58"/>
  </cols>
  <sheetData>
    <row r="1" ht="42" customHeight="1" spans="1:11">
      <c r="A1" s="59" t="s">
        <v>233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ht="18.75" customHeight="1" spans="1:11">
      <c r="A2" s="60" t="s">
        <v>1</v>
      </c>
      <c r="B2" s="61"/>
      <c r="C2" s="61"/>
      <c r="D2" s="61"/>
      <c r="E2" s="62"/>
      <c r="F2" s="63"/>
      <c r="G2" s="63"/>
      <c r="H2" s="63"/>
      <c r="I2" s="63"/>
      <c r="J2" s="63"/>
      <c r="K2" s="35" t="s">
        <v>2</v>
      </c>
    </row>
    <row r="3" s="55" customFormat="1" ht="16.5" customHeight="1" spans="1:11">
      <c r="A3" s="64" t="s">
        <v>112</v>
      </c>
      <c r="B3" s="65"/>
      <c r="C3" s="66"/>
      <c r="D3" s="67" t="s">
        <v>113</v>
      </c>
      <c r="E3" s="68" t="s">
        <v>114</v>
      </c>
      <c r="F3" s="68"/>
      <c r="G3" s="68"/>
      <c r="H3" s="68"/>
      <c r="I3" s="68"/>
      <c r="J3" s="68"/>
      <c r="K3" s="68"/>
    </row>
    <row r="4" s="55" customFormat="1" ht="14.25" customHeight="1" spans="1:11">
      <c r="A4" s="69" t="s">
        <v>53</v>
      </c>
      <c r="B4" s="70" t="s">
        <v>54</v>
      </c>
      <c r="C4" s="70" t="s">
        <v>55</v>
      </c>
      <c r="D4" s="71"/>
      <c r="E4" s="72" t="s">
        <v>7</v>
      </c>
      <c r="F4" s="73" t="s">
        <v>115</v>
      </c>
      <c r="G4" s="73"/>
      <c r="H4" s="73"/>
      <c r="I4" s="81" t="s">
        <v>116</v>
      </c>
      <c r="J4" s="82"/>
      <c r="K4" s="83"/>
    </row>
    <row r="5" s="55" customFormat="1" ht="23.25" customHeight="1" spans="1:11">
      <c r="A5" s="69"/>
      <c r="B5" s="70"/>
      <c r="C5" s="70"/>
      <c r="D5" s="74"/>
      <c r="E5" s="72"/>
      <c r="F5" s="72" t="s">
        <v>17</v>
      </c>
      <c r="G5" s="72" t="s">
        <v>117</v>
      </c>
      <c r="H5" s="72" t="s">
        <v>118</v>
      </c>
      <c r="I5" s="72" t="s">
        <v>17</v>
      </c>
      <c r="J5" s="72" t="s">
        <v>119</v>
      </c>
      <c r="K5" s="72" t="s">
        <v>120</v>
      </c>
    </row>
    <row r="6" s="55" customFormat="1" ht="20.1" customHeight="1" spans="1:11">
      <c r="A6" s="75" t="s">
        <v>65</v>
      </c>
      <c r="B6" s="70" t="s">
        <v>65</v>
      </c>
      <c r="C6" s="70" t="s">
        <v>65</v>
      </c>
      <c r="D6" s="70" t="s">
        <v>65</v>
      </c>
      <c r="E6" s="68">
        <v>2</v>
      </c>
      <c r="F6" s="68">
        <v>3</v>
      </c>
      <c r="G6" s="68">
        <v>4</v>
      </c>
      <c r="H6" s="68">
        <v>5</v>
      </c>
      <c r="I6" s="68">
        <v>6</v>
      </c>
      <c r="J6" s="68">
        <v>7</v>
      </c>
      <c r="K6" s="68">
        <v>8</v>
      </c>
    </row>
    <row r="7" s="56" customFormat="1" ht="20.1" customHeight="1" spans="1:11">
      <c r="A7" s="76"/>
      <c r="B7" s="77"/>
      <c r="C7" s="77"/>
      <c r="D7" s="77"/>
      <c r="E7" s="78"/>
      <c r="F7" s="78"/>
      <c r="G7" s="78"/>
      <c r="H7" s="78"/>
      <c r="I7" s="78"/>
      <c r="J7" s="78"/>
      <c r="K7" s="78"/>
    </row>
    <row r="8" s="57" customFormat="1" ht="14.25" customHeight="1" spans="1:11">
      <c r="A8" s="79"/>
      <c r="B8" s="79"/>
      <c r="C8" s="79"/>
      <c r="D8" s="79"/>
      <c r="E8" s="79"/>
      <c r="F8" s="79"/>
      <c r="G8" s="80"/>
      <c r="H8" s="80"/>
      <c r="I8" s="80"/>
      <c r="J8" s="80"/>
      <c r="K8" s="80"/>
    </row>
    <row r="9" s="57" customFormat="1" ht="14.25" customHeight="1" spans="1:11">
      <c r="A9"/>
      <c r="B9" s="79"/>
      <c r="C9" s="79"/>
      <c r="D9" s="79"/>
      <c r="E9" s="79"/>
      <c r="F9" s="79"/>
      <c r="G9" s="79"/>
      <c r="H9" s="80"/>
      <c r="I9" s="80"/>
      <c r="J9" s="80"/>
      <c r="K9" s="80"/>
    </row>
    <row r="10" s="57" customFormat="1" ht="14.25" customHeight="1" spans="1:11">
      <c r="A10" s="80"/>
      <c r="B10" s="80"/>
      <c r="C10" s="80"/>
      <c r="D10" s="80"/>
      <c r="E10" s="79"/>
      <c r="F10" s="79"/>
      <c r="G10" s="79"/>
      <c r="H10" s="80"/>
      <c r="I10" s="80"/>
      <c r="J10" s="80"/>
      <c r="K10" s="80"/>
    </row>
    <row r="11" s="57" customFormat="1" ht="14.25" customHeight="1" spans="1:11">
      <c r="A11" s="80"/>
      <c r="B11" s="80"/>
      <c r="C11" s="80"/>
      <c r="D11" s="80"/>
      <c r="E11" s="80"/>
      <c r="F11" s="79"/>
      <c r="G11" s="79"/>
      <c r="H11" s="80"/>
      <c r="I11" s="80"/>
      <c r="J11" s="80"/>
      <c r="K11" s="80"/>
    </row>
    <row r="12" s="57" customFormat="1" ht="14.25" customHeight="1" spans="1:11">
      <c r="A12" s="80"/>
      <c r="B12" s="80"/>
      <c r="C12" s="80"/>
      <c r="D12" s="80"/>
      <c r="E12" s="80"/>
      <c r="F12" s="80"/>
      <c r="G12" s="79"/>
      <c r="H12" s="80"/>
      <c r="I12" s="80"/>
      <c r="J12" s="80"/>
      <c r="K12" s="80"/>
    </row>
    <row r="13" s="57" customFormat="1" ht="14.25" customHeight="1"/>
    <row r="14" s="57" customFormat="1" ht="14.25" customHeight="1"/>
    <row r="15" s="57" customFormat="1" ht="14.25" customHeight="1"/>
    <row r="16" s="57" customFormat="1" ht="14.25" customHeight="1"/>
    <row r="17" s="57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7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7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7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7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7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7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7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7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7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7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7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7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7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7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1" t="s">
        <v>234</v>
      </c>
      <c r="B1" s="31"/>
      <c r="C1" s="31"/>
      <c r="D1" s="31"/>
    </row>
    <row r="2" ht="18.75" customHeight="1" spans="1:4">
      <c r="A2" s="32" t="s">
        <v>1</v>
      </c>
      <c r="B2" s="33"/>
      <c r="C2" s="34"/>
      <c r="D2" s="35" t="s">
        <v>2</v>
      </c>
    </row>
    <row r="3" ht="30" customHeight="1" spans="1:4">
      <c r="A3" s="36" t="s">
        <v>235</v>
      </c>
      <c r="B3" s="37" t="s">
        <v>236</v>
      </c>
      <c r="C3" s="37" t="s">
        <v>235</v>
      </c>
      <c r="D3" s="38" t="s">
        <v>237</v>
      </c>
    </row>
    <row r="4" s="21" customFormat="1" ht="25.5" customHeight="1" spans="1:4">
      <c r="A4" s="39" t="s">
        <v>238</v>
      </c>
      <c r="B4" s="40"/>
      <c r="C4" s="41" t="s">
        <v>239</v>
      </c>
      <c r="D4" s="42"/>
    </row>
    <row r="5" ht="25.5" customHeight="1" spans="1:4">
      <c r="A5" s="39" t="s">
        <v>240</v>
      </c>
      <c r="B5" s="43"/>
      <c r="C5" s="41" t="s">
        <v>241</v>
      </c>
      <c r="D5" s="43"/>
    </row>
    <row r="6" ht="25.5" customHeight="1" spans="1:4">
      <c r="A6" s="39" t="s">
        <v>242</v>
      </c>
      <c r="B6" s="44"/>
      <c r="C6" s="41" t="s">
        <v>243</v>
      </c>
      <c r="D6" s="45"/>
    </row>
    <row r="7" ht="25.5" customHeight="1" spans="1:4">
      <c r="A7" s="39" t="s">
        <v>244</v>
      </c>
      <c r="B7" s="44"/>
      <c r="C7" s="41" t="s">
        <v>245</v>
      </c>
      <c r="D7" s="44"/>
    </row>
    <row r="8" ht="25.5" customHeight="1" spans="1:4">
      <c r="A8" s="39" t="s">
        <v>246</v>
      </c>
      <c r="B8" s="44"/>
      <c r="C8" s="41" t="s">
        <v>247</v>
      </c>
      <c r="D8" s="44"/>
    </row>
    <row r="9" ht="25.5" customHeight="1" spans="1:4">
      <c r="A9" s="39"/>
      <c r="B9" s="44"/>
      <c r="C9" s="41"/>
      <c r="D9" s="44"/>
    </row>
    <row r="10" ht="25.5" customHeight="1" spans="1:4">
      <c r="A10" s="46" t="s">
        <v>248</v>
      </c>
      <c r="B10" s="44"/>
      <c r="C10" s="47" t="s">
        <v>249</v>
      </c>
      <c r="D10" s="44"/>
    </row>
    <row r="11" ht="25.5" customHeight="1" spans="1:4">
      <c r="A11" s="48" t="s">
        <v>250</v>
      </c>
      <c r="B11" s="44"/>
      <c r="C11" s="49" t="s">
        <v>251</v>
      </c>
      <c r="D11" s="44"/>
    </row>
    <row r="12" ht="25.5" customHeight="1" spans="1:4">
      <c r="A12" s="50" t="s">
        <v>252</v>
      </c>
      <c r="B12" s="51"/>
      <c r="C12" s="52"/>
      <c r="D12" s="51"/>
    </row>
    <row r="13" ht="25.5" customHeight="1" spans="1:4">
      <c r="A13" s="53"/>
      <c r="B13" s="54"/>
      <c r="C13" s="52"/>
      <c r="D13" s="44"/>
    </row>
    <row r="14" ht="25.5" customHeight="1" spans="1:4">
      <c r="A14" s="46" t="s">
        <v>37</v>
      </c>
      <c r="B14" s="44"/>
      <c r="C14" s="47" t="s">
        <v>38</v>
      </c>
      <c r="D14" s="44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2020-08-17T09:17:41Z</dcterms:created>
  <dcterms:modified xsi:type="dcterms:W3CDTF">2020-08-17T09:23:09Z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2298354</vt:i4>
  </property>
  <property fmtid="{D5CDD505-2E9C-101B-9397-08002B2CF9AE}" pid="3" name="KSOProductBuildVer">
    <vt:lpwstr>2052-9.1.0.4337</vt:lpwstr>
  </property>
</Properties>
</file>