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00" windowHeight="11420" firstSheet="9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'02部门收入总体情况表'!$A$1:V34</definedName>
    <definedName name="_xlnm.Print_Titles" localSheetId="1">'02部门收入总体情况表'!$1:8</definedName>
    <definedName name="_xlnm.Print_Area" localSheetId="2">'03部门支出总体情况表'!$A$1:L33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'05一般公共预算支出情况表'!$A$1:K32</definedName>
    <definedName name="_xlnm.Print_Titles" localSheetId="4">'05一般公共预算支出情况表'!$1:6</definedName>
    <definedName name="_xlnm.Print_Area" localSheetId="5">'06一般公共预算基本支出表'!$A$1:Q34</definedName>
    <definedName name="_xlnm.Print_Titles" localSheetId="5">'06一般公共预算基本支出表'!$1:5</definedName>
    <definedName name="_xlnm.Print_Area" localSheetId="6">'07三公经费支出表'!$A$1:B8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'10机关运行经费'!$A$1:C6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<sst xmlns="http://schemas.openxmlformats.org/spreadsheetml/2006/main" count="257">
  <si>
    <t>2020年部门收支总体情况表</t>
  </si>
  <si>
    <t>单位名称：温县总工会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</si>
  <si>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</si>
  <si>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</si>
  <si>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</si>
  <si>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</si>
  <si>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</si>
  <si>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</si>
  <si>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</si>
  <si>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</si>
  <si>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</si>
  <si>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</si>
  <si>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</si>
  <si>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</si>
  <si>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</si>
  <si>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</si>
  <si>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</si>
  <si>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</si>
  <si>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</si>
  <si>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</si>
  <si>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</si>
  <si>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</si>
  <si>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</si>
  <si>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</si>
  <si>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</si>
  <si>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</si>
  <si>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</si>
  <si>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</si>
  <si>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</si>
  <si>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</si>
  <si>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</si>
  <si>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</si>
  <si>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</si>
  <si>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</si>
  <si>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</si>
  <si>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</si>
  <si>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</si>
  <si>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</si>
  <si>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</si>
  <si>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</si>
  <si>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</si>
  <si>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</si>
  <si>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</si>
  <si>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</si>
  <si>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</si>
  <si>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</si>
  <si>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</si>
  <si>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</si>
  <si>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</si>
  <si>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</si>
  <si>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</si>
  <si>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</si>
  <si>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</si>
  <si>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</si>
  <si>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</si>
  <si>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</si>
  <si>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</si>
  <si>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</si>
  <si>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</si>
  <si>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</si>
  <si>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</si>
  <si>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</si>
  <si>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</si>
  <si>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</si>
  <si>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</si>
  <si>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</si>
  <si>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</si>
  <si>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群众团体事务</t>
  </si>
  <si>
    <t xml:space="preserve">    行政运行（群众团体事务）</t>
  </si>
  <si>
    <t>201</t>
  </si>
  <si>
    <t>29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</si>
  <si>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</si>
  <si>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</si>
  <si>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</si>
  <si>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</si>
  <si>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</si>
  <si>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</si>
  <si>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工会经费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</si>
  <si>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</si>
  <si>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</si>
  <si>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</si>
  <si>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</si>
  <si>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一般行政管理事务（群众团体事务）</t>
  </si>
  <si>
    <t>02</t>
  </si>
  <si>
    <t xml:space="preserve">      帮扶资金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</si>
  <si>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</si>
  <si>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</si>
  <si>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</si>
  <si>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</si>
  <si>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</si>
  <si>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</si>
  <si>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</si>
  <si>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</si>
  <si>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</si>
  <si>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</si>
  <si>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</si>
  <si>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</si>
  <si>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</si>
  <si>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</si>
  <si>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</si>
  <si>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</si>
  <si>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</si>
  <si>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</si>
  <si>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</si>
  <si>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</si>
  <si>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</si>
  <si>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</si>
  <si>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</si>
  <si>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</si>
  <si>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</si>
  <si>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29</t>
  </si>
  <si>
    <t xml:space="preserve">  01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</si>
  <si>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</si>
  <si>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</si>
  <si>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</si>
  <si>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</si>
  <si>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</si>
  <si>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</si>
  <si>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</si>
  <si>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</si>
  <si>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</si>
  <si>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</si>
  <si>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</si>
  <si>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</si>
  <si>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</si>
  <si>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</si>
  <si>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</si>
  <si>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</si>
  <si>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</si>
  <si>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</si>
  <si>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</si>
  <si>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</si>
  <si>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</si>
  <si>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</si>
  <si>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</si>
  <si>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</si>
  <si>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</si>
  <si>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</si>
  <si>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</si>
  <si>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</si>
  <si>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</si>
  <si>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</si>
  <si>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</si>
  <si>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</si>
  <si>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</si>
  <si>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</si>
  <si>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</si>
  <si>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</si>
  <si>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</si>
  <si>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</si>
  <si>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</si>
  <si>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</si>
  <si>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</si>
  <si>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</si>
  <si>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</si>
  <si>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</si>
  <si>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</si>
  <si>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</si>
  <si>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</si>
  <si>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</si>
  <si>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</si>
  <si>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</si>
  <si>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</si>
  <si>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温县总工会 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</si>
  <si>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</si>
  <si>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</si>
  <si>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</si>
  <si>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</si>
  <si>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</si>
  <si>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</si>
  <si>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</si>
  <si>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</si>
  <si>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</si>
  <si>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</si>
  <si>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</si>
  <si>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</si>
  <si>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</si>
  <si>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</si>
  <si>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</si>
  <si>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</si>
  <si>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工会经费</t>
  </si>
  <si>
    <t xml:space="preserve">    工会经费</t>
  </si>
  <si>
    <t>502</t>
  </si>
  <si>
    <t>办公经费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</si>
  <si>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</si>
  <si>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</si>
  <si>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</si>
  <si>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</si>
  <si>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</si>
  <si>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</si>
  <si>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</si>
  <si>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</si>
  <si>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</si>
  <si>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</si>
  <si>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</si>
  <si>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</si>
  <si>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</si>
  <si>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</si>
  <si>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</si>
  <si>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</si>
  <si>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</si>
  <si>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</si>
  <si>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</si>
  <si>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</si>
  <si>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</si>
  <si>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</si>
  <si>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</si>
  <si>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</si>
  <si>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</si>
  <si>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</si>
  <si>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</si>
  <si>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</si>
  <si>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</si>
  <si>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</si>
  <si>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</si>
  <si>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</si>
  <si>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</si>
  <si>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</si>
  <si>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</si>
  <si>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</si>
  <si>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</si>
  <si>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</si>
  <si>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</si>
  <si>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</si>
  <si>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</si>
  <si>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</si>
  <si>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</si>
  <si>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</si>
  <si>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办公费</t>
  </si>
  <si>
    <t>2020年项目绩效目标申报表</t>
  </si>
  <si>
    <t>填报单位（盖章）：温县总工会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</si>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</sst>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"/>
    <numFmt numFmtId="177" formatCode="#,##0.00_ "/>
    <numFmt numFmtId="178" formatCode="0.0_ "/>
    <numFmt numFmtId="179" formatCode="0.00_ "/>
    <numFmt numFmtId="180" formatCode="#,##0_);[Red]\(#,##0\)"/>
    <numFmt numFmtId="181" formatCode="#,##0.0_);[Red]\(#,##0.0\)"/>
    <numFmt numFmtId="182" formatCode="00"/>
    <numFmt numFmtId="183" formatCode="0000"/>
    <numFmt numFmtId="184" formatCode="#,##0.00_);[Red]\(#,##0.00\)"/>
    <numFmt numFmtId="185" formatCode="#,##0.00;[Red]#,##0.00"/>
    <numFmt numFmtId="186" formatCode="* #,##0.00;* \-#,##0.00;* &quot;&quot;??;@"/>
    <numFmt numFmtId="187" formatCode="#,##0.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5"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1" fillId="18" borderId="2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20" fillId="23" borderId="2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23" borderId="27" applyNumberFormat="0" applyAlignment="0" applyProtection="0">
      <alignment vertical="center"/>
    </xf>
    <xf numFmtId="0" fontId="19" fillId="9" borderId="2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38" applyFont="1" applyAlignment="1">
      <alignment horizontal="center" vertical="center"/>
    </xf>
    <xf numFmtId="0" fontId="22" fillId="0" borderId="1" xfId="138" applyFont="1" applyFill="1" applyBorder="1" applyAlignment="1">
      <alignment horizontal="left" vertical="center"/>
    </xf>
    <xf numFmtId="0" fontId="22" fillId="0" borderId="1" xfId="138" applyFont="1" applyBorder="1" applyAlignment="1">
      <alignment horizontal="left" vertical="center"/>
    </xf>
    <xf numFmtId="4" fontId="22" fillId="0" borderId="0" xfId="138" applyNumberFormat="1" applyFont="1" applyFill="1" applyAlignment="1">
      <alignment horizontal="center" vertical="center"/>
    </xf>
    <xf numFmtId="0" fontId="22" fillId="0" borderId="0" xfId="138" applyFont="1" applyFill="1" applyAlignment="1">
      <alignment horizontal="center" vertical="center"/>
    </xf>
    <xf numFmtId="0" fontId="22" fillId="0" borderId="1" xfId="138" applyFont="1" applyBorder="1" applyAlignment="1">
      <alignment horizontal="right" vertical="center"/>
    </xf>
    <xf numFmtId="0" fontId="22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6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77" fontId="2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8" fontId="24" fillId="0" borderId="0" xfId="116" applyNumberFormat="1" applyFont="1" applyAlignment="1">
      <alignment horizontal="center" vertical="center"/>
    </xf>
    <xf numFmtId="178" fontId="8" fillId="0" borderId="0" xfId="116" applyNumberFormat="1" applyFont="1" applyFill="1" applyAlignment="1">
      <alignment horizontal="left" vertical="center"/>
    </xf>
    <xf numFmtId="178" fontId="8" fillId="0" borderId="0" xfId="116" applyNumberFormat="1" applyFont="1" applyAlignment="1">
      <alignment horizontal="left" vertical="center"/>
    </xf>
    <xf numFmtId="178" fontId="8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8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79" fontId="8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6" fontId="8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0" fontId="0" fillId="0" borderId="2" xfId="144" applyNumberFormat="1" applyFill="1" applyBorder="1" applyAlignment="1">
      <alignment horizontal="right" vertical="center" wrapText="1"/>
    </xf>
    <xf numFmtId="176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0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0" fontId="0" fillId="0" borderId="2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8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8" fillId="0" borderId="1" xfId="149" applyFill="1" applyBorder="1">
      <alignment vertical="center"/>
    </xf>
    <xf numFmtId="0" fontId="8" fillId="0" borderId="1" xfId="149" applyBorder="1">
      <alignment vertical="center"/>
    </xf>
    <xf numFmtId="181" fontId="22" fillId="0" borderId="0" xfId="22" applyNumberFormat="1" applyFont="1" applyFill="1" applyAlignment="1" applyProtection="1">
      <alignment vertical="center"/>
    </xf>
    <xf numFmtId="181" fontId="22" fillId="0" borderId="1" xfId="22" applyNumberFormat="1" applyFont="1" applyFill="1" applyBorder="1" applyAlignment="1" applyProtection="1">
      <alignment vertical="center"/>
    </xf>
    <xf numFmtId="0" fontId="8" fillId="0" borderId="3" xfId="22" applyNumberFormat="1" applyFont="1" applyFill="1" applyBorder="1" applyAlignment="1" applyProtection="1">
      <alignment horizontal="center" vertical="center"/>
    </xf>
    <xf numFmtId="0" fontId="8" fillId="0" borderId="4" xfId="22" applyNumberFormat="1" applyFont="1" applyFill="1" applyBorder="1" applyAlignment="1" applyProtection="1">
      <alignment horizontal="center" vertical="center"/>
    </xf>
    <xf numFmtId="0" fontId="8" fillId="0" borderId="5" xfId="22" applyNumberFormat="1" applyFont="1" applyFill="1" applyBorder="1" applyAlignment="1" applyProtection="1">
      <alignment horizontal="center" vertical="center"/>
    </xf>
    <xf numFmtId="0" fontId="8" fillId="0" borderId="6" xfId="22" applyNumberFormat="1" applyFont="1" applyFill="1" applyBorder="1" applyAlignment="1" applyProtection="1">
      <alignment horizontal="center" vertical="center"/>
    </xf>
    <xf numFmtId="0" fontId="8" fillId="0" borderId="2" xfId="22" applyNumberFormat="1" applyFont="1" applyFill="1" applyBorder="1" applyAlignment="1" applyProtection="1">
      <alignment horizontal="center" vertical="center"/>
    </xf>
    <xf numFmtId="182" fontId="8" fillId="0" borderId="2" xfId="22" applyNumberFormat="1" applyFont="1" applyFill="1" applyBorder="1" applyAlignment="1" applyProtection="1">
      <alignment horizontal="center" vertical="center"/>
    </xf>
    <xf numFmtId="183" fontId="8" fillId="0" borderId="2" xfId="22" applyNumberFormat="1" applyFont="1" applyFill="1" applyBorder="1" applyAlignment="1" applyProtection="1">
      <alignment horizontal="center" vertical="center"/>
    </xf>
    <xf numFmtId="0" fontId="8" fillId="0" borderId="7" xfId="22" applyNumberFormat="1" applyFont="1" applyFill="1" applyBorder="1" applyAlignment="1" applyProtection="1">
      <alignment horizontal="center" vertical="center"/>
    </xf>
    <xf numFmtId="0" fontId="8" fillId="0" borderId="2" xfId="22" applyNumberFormat="1" applyFont="1" applyFill="1" applyBorder="1" applyAlignment="1" applyProtection="1">
      <alignment horizontal="center" vertical="center" wrapText="1"/>
    </xf>
    <xf numFmtId="0" fontId="8" fillId="0" borderId="2" xfId="22" applyFont="1" applyBorder="1" applyAlignment="1">
      <alignment horizontal="center" vertical="center"/>
    </xf>
    <xf numFmtId="0" fontId="8" fillId="0" borderId="8" xfId="22" applyNumberFormat="1" applyFont="1" applyFill="1" applyBorder="1" applyAlignment="1" applyProtection="1">
      <alignment horizontal="center" vertical="center"/>
    </xf>
    <xf numFmtId="0" fontId="8" fillId="0" borderId="2" xfId="149" applyFont="1" applyBorder="1" applyAlignment="1">
      <alignment horizontal="center" vertical="center"/>
    </xf>
    <xf numFmtId="49" fontId="8" fillId="0" borderId="2" xfId="149" applyNumberFormat="1" applyFont="1" applyFill="1" applyBorder="1" applyAlignment="1">
      <alignment horizontal="left" vertical="center"/>
    </xf>
    <xf numFmtId="49" fontId="8" fillId="0" borderId="2" xfId="22" applyNumberFormat="1" applyFont="1" applyFill="1" applyBorder="1" applyAlignment="1">
      <alignment horizontal="left" vertical="center"/>
    </xf>
    <xf numFmtId="184" fontId="8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8" fillId="0" borderId="3" xfId="22" applyFont="1" applyBorder="1" applyAlignment="1">
      <alignment horizontal="center" vertical="center"/>
    </xf>
    <xf numFmtId="0" fontId="8" fillId="0" borderId="4" xfId="22" applyFont="1" applyBorder="1" applyAlignment="1">
      <alignment horizontal="center" vertical="center"/>
    </xf>
    <xf numFmtId="0" fontId="8" fillId="0" borderId="5" xfId="22" applyFont="1" applyBorder="1" applyAlignment="1">
      <alignment horizontal="center" vertical="center"/>
    </xf>
    <xf numFmtId="0" fontId="8" fillId="2" borderId="0" xfId="148" applyFont="1" applyFill="1" applyAlignment="1"/>
    <xf numFmtId="0" fontId="8" fillId="0" borderId="0" xfId="148" applyFont="1" applyFill="1" applyAlignment="1"/>
    <xf numFmtId="0" fontId="8" fillId="2" borderId="0" xfId="148" applyFill="1" applyAlignment="1"/>
    <xf numFmtId="0" fontId="24" fillId="0" borderId="0" xfId="114" applyFont="1" applyAlignment="1">
      <alignment horizontal="center" vertical="center"/>
    </xf>
    <xf numFmtId="0" fontId="22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77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8" fillId="3" borderId="0" xfId="0" applyFont="1" applyFill="1">
      <alignment vertical="center"/>
    </xf>
    <xf numFmtId="0" fontId="8" fillId="0" borderId="2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185" fontId="8" fillId="0" borderId="2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NumberFormat="1" applyFont="1" applyFill="1">
      <alignment vertical="center"/>
    </xf>
    <xf numFmtId="0" fontId="8" fillId="0" borderId="0" xfId="149" applyFont="1">
      <alignment vertical="center"/>
    </xf>
    <xf numFmtId="0" fontId="8" fillId="0" borderId="0" xfId="149" applyFont="1" applyFill="1">
      <alignment vertical="center"/>
    </xf>
    <xf numFmtId="0" fontId="8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8" fillId="0" borderId="0" xfId="150" applyAlignment="1">
      <alignment wrapText="1"/>
    </xf>
    <xf numFmtId="0" fontId="8" fillId="0" borderId="0" xfId="150" applyAlignment="1"/>
    <xf numFmtId="186" fontId="24" fillId="0" borderId="0" xfId="150" applyNumberFormat="1" applyFont="1" applyFill="1" applyAlignment="1" applyProtection="1">
      <alignment horizontal="center" vertical="center" wrapText="1"/>
    </xf>
    <xf numFmtId="0" fontId="22" fillId="0" borderId="1" xfId="139" applyFont="1" applyFill="1" applyBorder="1" applyAlignment="1">
      <alignment horizontal="left" vertical="center"/>
    </xf>
    <xf numFmtId="0" fontId="22" fillId="0" borderId="1" xfId="139" applyFont="1" applyBorder="1" applyAlignment="1">
      <alignment horizontal="left" vertical="center"/>
    </xf>
    <xf numFmtId="186" fontId="22" fillId="0" borderId="1" xfId="150" applyNumberFormat="1" applyFont="1" applyFill="1" applyBorder="1" applyAlignment="1" applyProtection="1">
      <alignment vertical="center" wrapText="1"/>
    </xf>
    <xf numFmtId="186" fontId="24" fillId="0" borderId="1" xfId="150" applyNumberFormat="1" applyFont="1" applyFill="1" applyBorder="1" applyAlignment="1" applyProtection="1">
      <alignment vertical="center" wrapText="1"/>
    </xf>
    <xf numFmtId="186" fontId="22" fillId="0" borderId="3" xfId="150" applyNumberFormat="1" applyFont="1" applyFill="1" applyBorder="1" applyAlignment="1" applyProtection="1">
      <alignment horizontal="center" vertical="center" wrapText="1"/>
    </xf>
    <xf numFmtId="186" fontId="22" fillId="0" borderId="4" xfId="150" applyNumberFormat="1" applyFont="1" applyFill="1" applyBorder="1" applyAlignment="1" applyProtection="1">
      <alignment horizontal="center" vertical="center" wrapText="1"/>
    </xf>
    <xf numFmtId="186" fontId="22" fillId="0" borderId="5" xfId="150" applyNumberFormat="1" applyFont="1" applyFill="1" applyBorder="1" applyAlignment="1" applyProtection="1">
      <alignment horizontal="center" vertical="center" wrapText="1"/>
    </xf>
    <xf numFmtId="186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6" xfId="150" applyNumberFormat="1" applyFont="1" applyFill="1" applyBorder="1" applyAlignment="1" applyProtection="1">
      <alignment horizontal="centerContinuous" vertical="center"/>
    </xf>
    <xf numFmtId="186" fontId="22" fillId="0" borderId="9" xfId="150" applyNumberFormat="1" applyFont="1" applyFill="1" applyBorder="1" applyAlignment="1" applyProtection="1">
      <alignment horizontal="center" vertical="center" wrapText="1"/>
    </xf>
    <xf numFmtId="186" fontId="22" fillId="0" borderId="10" xfId="150" applyNumberFormat="1" applyFont="1" applyFill="1" applyBorder="1" applyAlignment="1" applyProtection="1">
      <alignment horizontal="center" vertical="center" wrapText="1"/>
    </xf>
    <xf numFmtId="186" fontId="22" fillId="0" borderId="3" xfId="150" applyNumberFormat="1" applyFont="1" applyFill="1" applyBorder="1" applyAlignment="1" applyProtection="1">
      <alignment horizontal="center" vertical="center"/>
    </xf>
    <xf numFmtId="0" fontId="22" fillId="0" borderId="2" xfId="150" applyNumberFormat="1" applyFont="1" applyFill="1" applyBorder="1" applyAlignment="1" applyProtection="1">
      <alignment horizontal="center" vertical="center"/>
    </xf>
    <xf numFmtId="0" fontId="22" fillId="0" borderId="3" xfId="56" applyFont="1" applyFill="1" applyBorder="1" applyAlignment="1">
      <alignment horizontal="center" vertical="center"/>
    </xf>
    <xf numFmtId="0" fontId="22" fillId="0" borderId="5" xfId="56" applyFont="1" applyFill="1" applyBorder="1" applyAlignment="1">
      <alignment horizontal="center" vertical="center"/>
    </xf>
    <xf numFmtId="181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11" xfId="150" applyNumberFormat="1" applyFont="1" applyFill="1" applyBorder="1" applyAlignment="1" applyProtection="1">
      <alignment horizontal="center" vertical="center" wrapText="1"/>
    </xf>
    <xf numFmtId="186" fontId="22" fillId="0" borderId="12" xfId="150" applyNumberFormat="1" applyFont="1" applyFill="1" applyBorder="1" applyAlignment="1" applyProtection="1">
      <alignment horizontal="center" vertical="center" wrapText="1"/>
    </xf>
    <xf numFmtId="186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6" applyFont="1" applyFill="1" applyBorder="1" applyAlignment="1">
      <alignment horizontal="center" vertical="center" wrapText="1"/>
    </xf>
    <xf numFmtId="0" fontId="22" fillId="0" borderId="6" xfId="56" applyFont="1" applyFill="1" applyBorder="1" applyAlignment="1">
      <alignment horizontal="center" vertical="center"/>
    </xf>
    <xf numFmtId="181" fontId="22" fillId="0" borderId="3" xfId="150" applyNumberFormat="1" applyFont="1" applyFill="1" applyBorder="1" applyAlignment="1" applyProtection="1">
      <alignment horizontal="center" vertical="center"/>
    </xf>
    <xf numFmtId="186" fontId="22" fillId="0" borderId="13" xfId="150" applyNumberFormat="1" applyFont="1" applyFill="1" applyBorder="1" applyAlignment="1" applyProtection="1">
      <alignment horizontal="center" vertical="center" wrapText="1"/>
    </xf>
    <xf numFmtId="186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6" applyFont="1" applyFill="1" applyBorder="1" applyAlignment="1">
      <alignment horizontal="center" vertical="center" wrapText="1"/>
    </xf>
    <xf numFmtId="0" fontId="22" fillId="0" borderId="8" xfId="56" applyFont="1" applyFill="1" applyBorder="1" applyAlignment="1">
      <alignment horizontal="center" vertical="center"/>
    </xf>
    <xf numFmtId="181" fontId="22" fillId="0" borderId="2" xfId="150" applyNumberFormat="1" applyFont="1" applyFill="1" applyBorder="1" applyAlignment="1" applyProtection="1">
      <alignment horizontal="center" vertical="center" wrapText="1"/>
    </xf>
    <xf numFmtId="187" fontId="22" fillId="0" borderId="3" xfId="56" applyNumberFormat="1" applyFont="1" applyFill="1" applyBorder="1" applyAlignment="1">
      <alignment horizontal="left" vertical="center"/>
    </xf>
    <xf numFmtId="187" fontId="22" fillId="0" borderId="5" xfId="56" applyNumberFormat="1" applyFont="1" applyFill="1" applyBorder="1" applyAlignment="1">
      <alignment horizontal="left" vertical="center"/>
    </xf>
    <xf numFmtId="184" fontId="22" fillId="0" borderId="6" xfId="56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2" xfId="150" applyNumberFormat="1" applyFont="1" applyFill="1" applyBorder="1" applyAlignment="1">
      <alignment horizontal="right" vertical="center" wrapText="1"/>
    </xf>
    <xf numFmtId="184" fontId="28" fillId="0" borderId="2" xfId="153" applyNumberFormat="1" applyFont="1" applyFill="1" applyBorder="1" applyAlignment="1">
      <alignment horizontal="right" vertical="center" wrapText="1"/>
    </xf>
    <xf numFmtId="184" fontId="22" fillId="0" borderId="2" xfId="56" applyNumberFormat="1" applyFont="1" applyFill="1" applyBorder="1" applyAlignment="1" applyProtection="1">
      <alignment horizontal="right" vertical="center" wrapText="1"/>
    </xf>
    <xf numFmtId="0" fontId="22" fillId="0" borderId="2" xfId="122" applyFont="1" applyFill="1" applyBorder="1">
      <alignment vertical="center"/>
    </xf>
    <xf numFmtId="184" fontId="22" fillId="0" borderId="7" xfId="56" applyNumberFormat="1" applyFont="1" applyFill="1" applyBorder="1" applyAlignment="1" applyProtection="1">
      <alignment horizontal="right" vertical="center" wrapText="1"/>
    </xf>
    <xf numFmtId="187" fontId="22" fillId="0" borderId="3" xfId="56" applyNumberFormat="1" applyFont="1" applyFill="1" applyBorder="1" applyAlignment="1">
      <alignment horizontal="left" vertical="center" wrapText="1"/>
    </xf>
    <xf numFmtId="187" fontId="22" fillId="0" borderId="5" xfId="56" applyNumberFormat="1" applyFont="1" applyFill="1" applyBorder="1" applyAlignment="1">
      <alignment horizontal="left" vertical="center" wrapText="1"/>
    </xf>
    <xf numFmtId="184" fontId="22" fillId="0" borderId="8" xfId="56" applyNumberFormat="1" applyFont="1" applyFill="1" applyBorder="1" applyAlignment="1" applyProtection="1">
      <alignment horizontal="right" vertical="center" wrapText="1"/>
    </xf>
    <xf numFmtId="187" fontId="22" fillId="0" borderId="4" xfId="56" applyNumberFormat="1" applyFont="1" applyFill="1" applyBorder="1" applyAlignment="1">
      <alignment horizontal="left" vertical="center"/>
    </xf>
    <xf numFmtId="0" fontId="22" fillId="0" borderId="3" xfId="56" applyFont="1" applyFill="1" applyBorder="1" applyAlignment="1">
      <alignment horizontal="left" vertical="center" wrapText="1"/>
    </xf>
    <xf numFmtId="0" fontId="22" fillId="0" borderId="5" xfId="56" applyFont="1" applyFill="1" applyBorder="1" applyAlignment="1">
      <alignment horizontal="left" vertical="center" wrapText="1"/>
    </xf>
    <xf numFmtId="0" fontId="22" fillId="0" borderId="2" xfId="152" applyFont="1" applyFill="1" applyBorder="1" applyAlignment="1">
      <alignment vertical="center" wrapText="1"/>
    </xf>
    <xf numFmtId="184" fontId="22" fillId="0" borderId="2" xfId="152" applyNumberFormat="1" applyFont="1" applyFill="1" applyBorder="1" applyAlignment="1">
      <alignment horizontal="right" vertical="center" wrapText="1"/>
    </xf>
    <xf numFmtId="0" fontId="22" fillId="0" borderId="3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3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2" xfId="150" applyFont="1" applyFill="1" applyBorder="1" applyAlignment="1">
      <alignment horizontal="left" vertical="center" wrapText="1"/>
    </xf>
    <xf numFmtId="184" fontId="22" fillId="0" borderId="2" xfId="150" applyNumberFormat="1" applyFont="1" applyFill="1" applyBorder="1" applyAlignment="1">
      <alignment horizontal="right" vertical="center" wrapText="1"/>
    </xf>
    <xf numFmtId="0" fontId="22" fillId="0" borderId="3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3" xfId="56" applyFont="1" applyFill="1" applyBorder="1" applyAlignment="1">
      <alignment vertical="center"/>
    </xf>
    <xf numFmtId="0" fontId="22" fillId="0" borderId="5" xfId="56" applyFont="1" applyFill="1" applyBorder="1" applyAlignment="1">
      <alignment vertical="center"/>
    </xf>
    <xf numFmtId="0" fontId="22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150" applyFont="1" applyBorder="1" applyAlignment="1">
      <alignment horizontal="centerContinuous"/>
    </xf>
    <xf numFmtId="0" fontId="22" fillId="0" borderId="2" xfId="150" applyFont="1" applyBorder="1" applyAlignment="1">
      <alignment horizontal="centerContinuous" vertical="center"/>
    </xf>
    <xf numFmtId="181" fontId="22" fillId="0" borderId="4" xfId="150" applyNumberFormat="1" applyFont="1" applyFill="1" applyBorder="1" applyAlignment="1" applyProtection="1">
      <alignment horizontal="center" vertical="center"/>
    </xf>
    <xf numFmtId="49" fontId="22" fillId="2" borderId="2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2" xfId="150" applyFont="1" applyBorder="1" applyAlignment="1">
      <alignment horizontal="center" vertical="center" wrapText="1"/>
    </xf>
    <xf numFmtId="49" fontId="22" fillId="2" borderId="2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84" fontId="22" fillId="0" borderId="2" xfId="150" applyNumberFormat="1" applyFont="1" applyFill="1" applyBorder="1" applyAlignment="1" applyProtection="1">
      <alignment horizontal="right" vertical="center" wrapText="1"/>
    </xf>
    <xf numFmtId="4" fontId="22" fillId="0" borderId="2" xfId="150" applyNumberFormat="1" applyFont="1" applyFill="1" applyBorder="1" applyAlignment="1" applyProtection="1">
      <alignment horizontal="right" vertical="center" wrapText="1"/>
    </xf>
    <xf numFmtId="0" fontId="22" fillId="0" borderId="3" xfId="22" applyNumberFormat="1" applyFont="1" applyFill="1" applyBorder="1" applyAlignment="1" applyProtection="1">
      <alignment horizontal="center" vertical="center"/>
    </xf>
    <xf numFmtId="0" fontId="22" fillId="0" borderId="4" xfId="22" applyNumberFormat="1" applyFont="1" applyFill="1" applyBorder="1" applyAlignment="1" applyProtection="1">
      <alignment horizontal="center" vertical="center"/>
    </xf>
    <xf numFmtId="0" fontId="22" fillId="0" borderId="5" xfId="22" applyNumberFormat="1" applyFont="1" applyFill="1" applyBorder="1" applyAlignment="1" applyProtection="1">
      <alignment horizontal="center" vertical="center"/>
    </xf>
    <xf numFmtId="0" fontId="22" fillId="0" borderId="6" xfId="22" applyNumberFormat="1" applyFont="1" applyFill="1" applyBorder="1" applyAlignment="1" applyProtection="1">
      <alignment horizontal="center" vertical="center"/>
    </xf>
    <xf numFmtId="0" fontId="22" fillId="0" borderId="2" xfId="22" applyNumberFormat="1" applyFont="1" applyFill="1" applyBorder="1" applyAlignment="1" applyProtection="1">
      <alignment horizontal="center" vertical="center" wrapText="1"/>
    </xf>
    <xf numFmtId="0" fontId="22" fillId="0" borderId="2" xfId="22" applyNumberFormat="1" applyFont="1" applyFill="1" applyBorder="1" applyAlignment="1" applyProtection="1">
      <alignment horizontal="center" vertical="center"/>
    </xf>
    <xf numFmtId="182" fontId="22" fillId="0" borderId="2" xfId="22" applyNumberFormat="1" applyFont="1" applyFill="1" applyBorder="1" applyAlignment="1" applyProtection="1">
      <alignment horizontal="center" vertical="center"/>
    </xf>
    <xf numFmtId="183" fontId="22" fillId="0" borderId="2" xfId="22" applyNumberFormat="1" applyFont="1" applyFill="1" applyBorder="1" applyAlignment="1" applyProtection="1">
      <alignment horizontal="center" vertical="center"/>
    </xf>
    <xf numFmtId="0" fontId="22" fillId="0" borderId="7" xfId="22" applyNumberFormat="1" applyFont="1" applyFill="1" applyBorder="1" applyAlignment="1" applyProtection="1">
      <alignment horizontal="center" vertical="center"/>
    </xf>
    <xf numFmtId="0" fontId="22" fillId="0" borderId="2" xfId="22" applyFont="1" applyBorder="1" applyAlignment="1">
      <alignment horizontal="center" vertical="center"/>
    </xf>
    <xf numFmtId="0" fontId="22" fillId="0" borderId="8" xfId="22" applyNumberFormat="1" applyFont="1" applyFill="1" applyBorder="1" applyAlignment="1" applyProtection="1">
      <alignment horizontal="center" vertical="center"/>
    </xf>
    <xf numFmtId="0" fontId="22" fillId="0" borderId="2" xfId="149" applyFont="1" applyBorder="1" applyAlignment="1">
      <alignment horizontal="center" vertical="center"/>
    </xf>
    <xf numFmtId="49" fontId="22" fillId="0" borderId="2" xfId="149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 wrapText="1"/>
    </xf>
    <xf numFmtId="184" fontId="22" fillId="0" borderId="2" xfId="22" applyNumberFormat="1" applyFont="1" applyFill="1" applyBorder="1" applyAlignment="1">
      <alignment horizontal="right" vertical="center"/>
    </xf>
    <xf numFmtId="0" fontId="22" fillId="0" borderId="3" xfId="22" applyFont="1" applyBorder="1" applyAlignment="1">
      <alignment horizontal="center" vertical="center"/>
    </xf>
    <xf numFmtId="0" fontId="22" fillId="0" borderId="4" xfId="22" applyFont="1" applyBorder="1" applyAlignment="1">
      <alignment horizontal="center" vertical="center"/>
    </xf>
    <xf numFmtId="0" fontId="22" fillId="0" borderId="5" xfId="22" applyFont="1" applyBorder="1" applyAlignment="1">
      <alignment horizontal="center" vertical="center"/>
    </xf>
    <xf numFmtId="0" fontId="8" fillId="0" borderId="0" xfId="37" applyFont="1" applyAlignment="1"/>
    <xf numFmtId="0" fontId="8" fillId="0" borderId="0" xfId="37" applyFont="1" applyFill="1" applyAlignment="1"/>
    <xf numFmtId="0" fontId="8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8" fillId="0" borderId="1" xfId="37" applyFont="1" applyFill="1" applyBorder="1" applyAlignment="1">
      <alignment vertical="center"/>
    </xf>
    <xf numFmtId="0" fontId="8" fillId="0" borderId="0" xfId="37" applyFont="1" applyFill="1" applyAlignment="1">
      <alignment vertical="center"/>
    </xf>
    <xf numFmtId="0" fontId="8" fillId="0" borderId="2" xfId="37" applyFont="1" applyFill="1" applyBorder="1" applyAlignment="1">
      <alignment horizontal="center" vertical="center"/>
    </xf>
    <xf numFmtId="0" fontId="8" fillId="0" borderId="2" xfId="37" applyNumberFormat="1" applyFont="1" applyFill="1" applyBorder="1" applyAlignment="1" applyProtection="1">
      <alignment horizontal="center" vertical="center"/>
    </xf>
    <xf numFmtId="49" fontId="8" fillId="2" borderId="2" xfId="37" applyNumberFormat="1" applyFont="1" applyFill="1" applyBorder="1" applyAlignment="1">
      <alignment horizontal="center" vertical="center" wrapText="1"/>
    </xf>
    <xf numFmtId="49" fontId="8" fillId="2" borderId="3" xfId="37" applyNumberFormat="1" applyFont="1" applyFill="1" applyBorder="1" applyAlignment="1">
      <alignment horizontal="center" vertical="center" wrapText="1"/>
    </xf>
    <xf numFmtId="49" fontId="8" fillId="2" borderId="4" xfId="37" applyNumberFormat="1" applyFont="1" applyFill="1" applyBorder="1" applyAlignment="1">
      <alignment horizontal="center" vertical="center" wrapText="1"/>
    </xf>
    <xf numFmtId="49" fontId="8" fillId="2" borderId="6" xfId="37" applyNumberFormat="1" applyFont="1" applyFill="1" applyBorder="1" applyAlignment="1">
      <alignment horizontal="center" vertical="center" wrapText="1"/>
    </xf>
    <xf numFmtId="49" fontId="8" fillId="2" borderId="8" xfId="37" applyNumberFormat="1" applyFont="1" applyFill="1" applyBorder="1" applyAlignment="1">
      <alignment horizontal="center" vertical="center" wrapText="1"/>
    </xf>
    <xf numFmtId="0" fontId="8" fillId="0" borderId="6" xfId="37" applyFont="1" applyBorder="1" applyAlignment="1">
      <alignment horizontal="center" vertical="center"/>
    </xf>
    <xf numFmtId="0" fontId="8" fillId="0" borderId="6" xfId="37" applyFont="1" applyFill="1" applyBorder="1" applyAlignment="1">
      <alignment horizontal="center" vertical="center"/>
    </xf>
    <xf numFmtId="49" fontId="8" fillId="0" borderId="2" xfId="37" applyNumberFormat="1" applyFont="1" applyFill="1" applyBorder="1" applyAlignment="1" applyProtection="1">
      <alignment horizontal="left" vertical="center"/>
    </xf>
    <xf numFmtId="49" fontId="8" fillId="0" borderId="3" xfId="37" applyNumberFormat="1" applyFont="1" applyFill="1" applyBorder="1" applyAlignment="1" applyProtection="1">
      <alignment horizontal="left" vertical="center" wrapText="1"/>
    </xf>
    <xf numFmtId="184" fontId="8" fillId="0" borderId="3" xfId="37" applyNumberFormat="1" applyFont="1" applyFill="1" applyBorder="1" applyAlignment="1" applyProtection="1">
      <alignment horizontal="right" vertical="center" wrapText="1"/>
    </xf>
    <xf numFmtId="184" fontId="8" fillId="0" borderId="2" xfId="37" applyNumberFormat="1" applyFont="1" applyFill="1" applyBorder="1" applyAlignment="1" applyProtection="1">
      <alignment horizontal="right" vertical="center" wrapText="1"/>
    </xf>
    <xf numFmtId="49" fontId="8" fillId="2" borderId="5" xfId="37" applyNumberFormat="1" applyFont="1" applyFill="1" applyBorder="1" applyAlignment="1">
      <alignment horizontal="center" vertical="center" wrapText="1"/>
    </xf>
    <xf numFmtId="0" fontId="8" fillId="0" borderId="0" xfId="37" applyFont="1" applyFill="1" applyAlignment="1">
      <alignment horizontal="right" vertical="center"/>
    </xf>
    <xf numFmtId="0" fontId="8" fillId="0" borderId="0" xfId="56" applyFill="1" applyAlignment="1"/>
    <xf numFmtId="0" fontId="8" fillId="0" borderId="0" xfId="56" applyAlignment="1"/>
    <xf numFmtId="0" fontId="24" fillId="0" borderId="0" xfId="56" applyFont="1" applyAlignment="1">
      <alignment horizontal="center" vertical="center"/>
    </xf>
    <xf numFmtId="49" fontId="22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7" fontId="8" fillId="0" borderId="3" xfId="56" applyNumberFormat="1" applyFont="1" applyFill="1" applyBorder="1" applyAlignment="1">
      <alignment horizontal="left" vertical="center"/>
    </xf>
    <xf numFmtId="184" fontId="8" fillId="0" borderId="6" xfId="56" applyNumberFormat="1" applyFont="1" applyFill="1" applyBorder="1" applyAlignment="1" applyProtection="1">
      <alignment horizontal="right" vertical="center" wrapText="1"/>
    </xf>
    <xf numFmtId="187" fontId="8" fillId="0" borderId="4" xfId="56" applyNumberFormat="1" applyFont="1" applyFill="1" applyBorder="1" applyAlignment="1">
      <alignment horizontal="left" vertical="center"/>
    </xf>
    <xf numFmtId="177" fontId="8" fillId="0" borderId="6" xfId="56" applyNumberFormat="1" applyFont="1" applyFill="1" applyBorder="1" applyAlignment="1" applyProtection="1">
      <alignment horizontal="right" vertical="center" wrapText="1"/>
    </xf>
    <xf numFmtId="184" fontId="8" fillId="0" borderId="2" xfId="56" applyNumberFormat="1" applyFill="1" applyBorder="1" applyAlignment="1">
      <alignment horizontal="right" vertical="center" wrapText="1"/>
    </xf>
    <xf numFmtId="184" fontId="8" fillId="0" borderId="2" xfId="56" applyNumberFormat="1" applyFont="1" applyFill="1" applyBorder="1" applyAlignment="1" applyProtection="1">
      <alignment horizontal="right" vertical="center" wrapText="1"/>
    </xf>
    <xf numFmtId="184" fontId="8" fillId="0" borderId="7" xfId="56" applyNumberFormat="1" applyFont="1" applyFill="1" applyBorder="1" applyAlignment="1" applyProtection="1">
      <alignment horizontal="right" vertical="center" wrapText="1"/>
    </xf>
    <xf numFmtId="187" fontId="8" fillId="0" borderId="4" xfId="56" applyNumberFormat="1" applyFont="1" applyFill="1" applyBorder="1" applyAlignment="1" applyProtection="1">
      <alignment horizontal="left" vertical="center"/>
    </xf>
    <xf numFmtId="184" fontId="25" fillId="0" borderId="0" xfId="136" applyNumberFormat="1" applyFont="1" applyFill="1" applyAlignment="1">
      <alignment horizontal="right" vertical="center" wrapText="1"/>
    </xf>
    <xf numFmtId="187" fontId="8" fillId="0" borderId="3" xfId="56" applyNumberFormat="1" applyFont="1" applyFill="1" applyBorder="1" applyAlignment="1">
      <alignment horizontal="left" vertical="center" wrapText="1"/>
    </xf>
    <xf numFmtId="184" fontId="8" fillId="0" borderId="8" xfId="56" applyNumberFormat="1" applyFont="1" applyFill="1" applyBorder="1" applyAlignment="1" applyProtection="1">
      <alignment horizontal="right" vertical="center" wrapText="1"/>
    </xf>
    <xf numFmtId="187" fontId="8" fillId="0" borderId="11" xfId="56" applyNumberFormat="1" applyFont="1" applyFill="1" applyBorder="1" applyAlignment="1">
      <alignment horizontal="left" vertical="center"/>
    </xf>
    <xf numFmtId="187" fontId="8" fillId="0" borderId="3" xfId="56" applyNumberFormat="1" applyFont="1" applyFill="1" applyBorder="1" applyAlignment="1" applyProtection="1">
      <alignment horizontal="left" vertical="center"/>
    </xf>
    <xf numFmtId="177" fontId="8" fillId="0" borderId="2" xfId="56" applyNumberFormat="1" applyFont="1" applyFill="1" applyBorder="1" applyAlignment="1"/>
    <xf numFmtId="184" fontId="8" fillId="0" borderId="2" xfId="56" applyNumberFormat="1" applyFill="1" applyBorder="1" applyAlignment="1">
      <alignment vertical="center"/>
    </xf>
    <xf numFmtId="0" fontId="8" fillId="0" borderId="3" xfId="56" applyFont="1" applyFill="1" applyBorder="1" applyAlignment="1">
      <alignment vertical="center" wrapText="1"/>
    </xf>
    <xf numFmtId="177" fontId="8" fillId="0" borderId="2" xfId="56" applyNumberFormat="1" applyFont="1" applyBorder="1" applyAlignment="1"/>
    <xf numFmtId="184" fontId="8" fillId="0" borderId="2" xfId="56" applyNumberFormat="1" applyBorder="1" applyAlignment="1">
      <alignment horizontal="right" vertical="center" wrapText="1"/>
    </xf>
    <xf numFmtId="0" fontId="8" fillId="0" borderId="3" xfId="56" applyFont="1" applyBorder="1" applyAlignment="1">
      <alignment vertical="center" wrapText="1"/>
    </xf>
    <xf numFmtId="0" fontId="8" fillId="0" borderId="2" xfId="56" applyFont="1" applyFill="1" applyBorder="1" applyAlignment="1"/>
    <xf numFmtId="177" fontId="8" fillId="0" borderId="2" xfId="56" applyNumberFormat="1" applyFont="1" applyFill="1" applyBorder="1" applyAlignment="1" applyProtection="1">
      <alignment horizontal="right" vertical="center"/>
    </xf>
    <xf numFmtId="0" fontId="8" fillId="0" borderId="3" xfId="56" applyFont="1" applyBorder="1" applyAlignment="1">
      <alignment vertical="center"/>
    </xf>
    <xf numFmtId="0" fontId="8" fillId="0" borderId="5" xfId="56" applyFont="1" applyFill="1" applyBorder="1" applyAlignment="1">
      <alignment horizontal="left" vertical="center"/>
    </xf>
    <xf numFmtId="184" fontId="8" fillId="0" borderId="2" xfId="56" applyNumberFormat="1" applyBorder="1" applyAlignment="1">
      <alignment vertical="center"/>
    </xf>
    <xf numFmtId="0" fontId="8" fillId="0" borderId="2" xfId="56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8" fillId="0" borderId="3" xfId="56" applyFont="1" applyFill="1" applyBorder="1" applyAlignment="1">
      <alignment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22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8" fillId="0" borderId="0" xfId="56" applyNumberFormat="1" applyFill="1" applyAlignment="1"/>
  </cellXfs>
  <cellStyles count="185">
    <cellStyle name="常规" xfId="0" builtinId="0"/>
    <cellStyle name="40% - 着色 2_11国有资本经营预算收支表" xfId="1"/>
    <cellStyle name="着色 1 2" xfId="2"/>
    <cellStyle name="20% - 着色 5 2" xfId="3"/>
    <cellStyle name="千位分隔" xfId="4" builtinId="3"/>
    <cellStyle name="货币" xfId="5" builtinId="4"/>
    <cellStyle name="20% - 着色 6 3" xfId="6"/>
    <cellStyle name="千位分隔[0]" xfId="7" builtinId="6"/>
    <cellStyle name="40% - 着色 1" xfId="8"/>
    <cellStyle name="常规_2012年国有资本经营预算收支总表" xfId="9"/>
    <cellStyle name="60% - 着色 4_11国有资本经营预算收支表" xfId="10"/>
    <cellStyle name="百分比" xfId="11" builtinId="5"/>
    <cellStyle name="20% - 着色 2 3" xfId="12"/>
    <cellStyle name="20% - 强调文字颜色 2" xfId="13"/>
    <cellStyle name="40% - 着色 3" xfId="14"/>
    <cellStyle name="货币[0]" xfId="15" builtinId="7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24" customWidth="1"/>
    <col min="2" max="2" width="15.625" style="224" customWidth="1"/>
    <col min="3" max="3" width="14.625" style="224" customWidth="1"/>
    <col min="4" max="5" width="12.75" style="224" customWidth="1"/>
    <col min="6" max="6" width="11.875" style="224" customWidth="1"/>
    <col min="7" max="7" width="11.125" style="224" customWidth="1"/>
    <col min="8" max="8" width="13.5" style="224" customWidth="1"/>
    <col min="9" max="9" width="14.25" style="224" customWidth="1"/>
    <col min="10" max="10" width="14.375" style="224" customWidth="1"/>
    <col min="11" max="11" width="13.375" style="224" customWidth="1"/>
    <col min="12" max="12" width="9.75" style="224" customWidth="1"/>
    <col min="13" max="16384" width="9" style="224"/>
  </cols>
  <sheetData>
    <row r="1" ht="42" customHeight="1" spans="1:18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/>
      <c r="N1"/>
      <c r="O1"/>
      <c r="P1"/>
      <c r="Q1"/>
      <c r="R1"/>
    </row>
    <row r="2" ht="15" customHeight="1" spans="1:18">
      <c r="A2" s="226" t="s">
        <v>1</v>
      </c>
      <c r="B2" s="227"/>
      <c r="C2" s="227"/>
      <c r="D2"/>
      <c r="E2"/>
      <c r="F2"/>
      <c r="G2"/>
      <c r="H2"/>
      <c r="I2"/>
      <c r="J2"/>
      <c r="K2"/>
      <c r="L2" s="271" t="s">
        <v>2</v>
      </c>
      <c r="M2"/>
      <c r="N2"/>
      <c r="O2"/>
      <c r="P2"/>
      <c r="Q2"/>
      <c r="R2"/>
    </row>
    <row r="3" ht="21.75" customHeight="1" spans="1:18">
      <c r="A3" s="228" t="s">
        <v>3</v>
      </c>
      <c r="B3" s="229"/>
      <c r="C3" s="230" t="s">
        <v>4</v>
      </c>
      <c r="D3" s="230"/>
      <c r="E3" s="230"/>
      <c r="F3" s="230"/>
      <c r="G3" s="230"/>
      <c r="H3" s="230"/>
      <c r="I3" s="230"/>
      <c r="J3" s="230"/>
      <c r="K3" s="230"/>
      <c r="L3" s="230"/>
      <c r="M3"/>
      <c r="N3"/>
      <c r="O3"/>
      <c r="P3"/>
      <c r="Q3"/>
      <c r="R3"/>
    </row>
    <row r="4" ht="18" customHeight="1" spans="1:18">
      <c r="A4" s="231" t="s">
        <v>5</v>
      </c>
      <c r="B4" s="231" t="s">
        <v>6</v>
      </c>
      <c r="C4" s="231" t="s">
        <v>5</v>
      </c>
      <c r="D4" s="231" t="s">
        <v>7</v>
      </c>
      <c r="E4" s="232" t="s">
        <v>8</v>
      </c>
      <c r="F4" s="233"/>
      <c r="G4" s="234" t="s">
        <v>9</v>
      </c>
      <c r="H4" s="235"/>
      <c r="I4" s="235"/>
      <c r="J4" s="235"/>
      <c r="K4" s="235"/>
      <c r="L4" s="235"/>
      <c r="M4"/>
      <c r="N4"/>
      <c r="O4"/>
      <c r="P4"/>
      <c r="Q4"/>
      <c r="R4"/>
    </row>
    <row r="5" ht="18.75" customHeight="1" spans="1:18">
      <c r="A5" s="236"/>
      <c r="B5" s="236"/>
      <c r="C5" s="236"/>
      <c r="D5" s="236"/>
      <c r="E5" s="237" t="s">
        <v>10</v>
      </c>
      <c r="F5" s="237" t="s">
        <v>11</v>
      </c>
      <c r="G5" s="238" t="s">
        <v>12</v>
      </c>
      <c r="H5" s="235"/>
      <c r="I5" s="272" t="s">
        <v>13</v>
      </c>
      <c r="J5" s="273" t="s">
        <v>14</v>
      </c>
      <c r="K5" s="273" t="s">
        <v>15</v>
      </c>
      <c r="L5" s="272" t="s">
        <v>16</v>
      </c>
      <c r="M5"/>
      <c r="N5"/>
      <c r="O5"/>
      <c r="P5"/>
      <c r="Q5"/>
      <c r="R5"/>
    </row>
    <row r="6" ht="30" customHeight="1" spans="1:18">
      <c r="A6" s="239"/>
      <c r="B6" s="239"/>
      <c r="C6" s="239"/>
      <c r="D6" s="239"/>
      <c r="E6" s="240"/>
      <c r="F6" s="240"/>
      <c r="G6" s="241" t="s">
        <v>17</v>
      </c>
      <c r="H6" s="241" t="s">
        <v>18</v>
      </c>
      <c r="I6" s="274"/>
      <c r="J6" s="275"/>
      <c r="K6" s="275"/>
      <c r="L6" s="274"/>
      <c r="M6"/>
      <c r="N6"/>
      <c r="O6"/>
      <c r="P6"/>
      <c r="Q6"/>
      <c r="R6"/>
    </row>
    <row r="7" s="223" customFormat="1" ht="20.1" customHeight="1" spans="1:18">
      <c r="A7" s="242" t="s">
        <v>19</v>
      </c>
      <c r="B7" s="243">
        <v>664.27</v>
      </c>
      <c r="C7" s="244" t="s">
        <v>20</v>
      </c>
      <c r="D7" s="245">
        <v>649.27</v>
      </c>
      <c r="E7" s="246">
        <v>0</v>
      </c>
      <c r="F7" s="246">
        <v>0</v>
      </c>
      <c r="G7" s="246">
        <v>649.27</v>
      </c>
      <c r="H7" s="246">
        <v>649.27</v>
      </c>
      <c r="I7" s="246">
        <v>0</v>
      </c>
      <c r="J7" s="246">
        <v>0</v>
      </c>
      <c r="K7" s="246">
        <v>0</v>
      </c>
      <c r="L7" s="246">
        <v>0</v>
      </c>
      <c r="M7" s="1"/>
      <c r="N7" s="1"/>
      <c r="O7" s="1"/>
      <c r="P7" s="1"/>
      <c r="Q7" s="1"/>
      <c r="R7" s="1"/>
    </row>
    <row r="8" s="223" customFormat="1" ht="20.1" customHeight="1" spans="1:18">
      <c r="A8" s="242" t="s">
        <v>21</v>
      </c>
      <c r="B8" s="247">
        <v>664.27</v>
      </c>
      <c r="C8" s="244" t="s">
        <v>22</v>
      </c>
      <c r="D8" s="245">
        <v>647.32</v>
      </c>
      <c r="E8" s="246">
        <v>0</v>
      </c>
      <c r="F8" s="246">
        <v>0</v>
      </c>
      <c r="G8" s="246">
        <v>647.32</v>
      </c>
      <c r="H8" s="246">
        <v>647.32</v>
      </c>
      <c r="I8" s="246">
        <v>0</v>
      </c>
      <c r="J8" s="246">
        <v>0</v>
      </c>
      <c r="K8" s="246">
        <v>0</v>
      </c>
      <c r="L8" s="246">
        <v>0</v>
      </c>
      <c r="M8" s="1"/>
      <c r="N8" s="1"/>
      <c r="O8" s="1"/>
      <c r="P8" s="1"/>
      <c r="Q8" s="1"/>
      <c r="R8" s="1"/>
    </row>
    <row r="9" s="223" customFormat="1" ht="20.1" customHeight="1" spans="1:18">
      <c r="A9" s="242" t="s">
        <v>23</v>
      </c>
      <c r="B9" s="248">
        <v>0</v>
      </c>
      <c r="C9" s="249" t="s">
        <v>24</v>
      </c>
      <c r="D9" s="245">
        <v>1.95</v>
      </c>
      <c r="E9" s="246">
        <v>0</v>
      </c>
      <c r="F9" s="246">
        <v>0</v>
      </c>
      <c r="G9" s="246">
        <v>1.95</v>
      </c>
      <c r="H9" s="246">
        <v>1.95</v>
      </c>
      <c r="I9" s="246">
        <v>0</v>
      </c>
      <c r="J9" s="246">
        <v>0</v>
      </c>
      <c r="K9" s="246">
        <v>0</v>
      </c>
      <c r="L9" s="246">
        <v>0</v>
      </c>
      <c r="M9" s="1"/>
      <c r="N9" s="1"/>
      <c r="O9" s="1"/>
      <c r="P9" s="1"/>
      <c r="Q9" s="1"/>
      <c r="R9" s="1"/>
    </row>
    <row r="10" s="223" customFormat="1" ht="20.1" customHeight="1" spans="1:18">
      <c r="A10" s="242" t="s">
        <v>25</v>
      </c>
      <c r="B10" s="243">
        <v>0</v>
      </c>
      <c r="C10" s="249" t="s">
        <v>26</v>
      </c>
      <c r="D10" s="245">
        <v>15</v>
      </c>
      <c r="E10" s="246">
        <v>0</v>
      </c>
      <c r="F10" s="246">
        <v>0</v>
      </c>
      <c r="G10" s="246">
        <v>15</v>
      </c>
      <c r="H10" s="246">
        <v>15</v>
      </c>
      <c r="I10" s="246">
        <v>0</v>
      </c>
      <c r="J10" s="246">
        <v>0</v>
      </c>
      <c r="K10" s="246">
        <v>0</v>
      </c>
      <c r="L10" s="246">
        <v>0</v>
      </c>
      <c r="M10" s="1"/>
      <c r="N10" s="1"/>
      <c r="O10" s="1"/>
      <c r="P10" s="1"/>
      <c r="Q10" s="1"/>
      <c r="R10" s="1"/>
    </row>
    <row r="11" s="223" customFormat="1" ht="20.1" customHeight="1" spans="1:18">
      <c r="A11" s="242" t="s">
        <v>27</v>
      </c>
      <c r="B11" s="247">
        <v>0</v>
      </c>
      <c r="C11" s="244" t="s">
        <v>28</v>
      </c>
      <c r="D11" s="245">
        <v>15</v>
      </c>
      <c r="E11" s="246">
        <v>0</v>
      </c>
      <c r="F11" s="246">
        <v>0</v>
      </c>
      <c r="G11" s="250">
        <v>15</v>
      </c>
      <c r="H11" s="246">
        <v>15</v>
      </c>
      <c r="I11" s="246">
        <v>0</v>
      </c>
      <c r="J11" s="246">
        <v>0</v>
      </c>
      <c r="K11" s="246">
        <v>0</v>
      </c>
      <c r="L11" s="246">
        <v>0</v>
      </c>
      <c r="M11" s="276"/>
      <c r="N11" s="276"/>
      <c r="O11" s="276"/>
      <c r="P11" s="276"/>
      <c r="Q11" s="276"/>
      <c r="R11" s="276"/>
    </row>
    <row r="12" s="223" customFormat="1" ht="20.1" customHeight="1" spans="1:18">
      <c r="A12" s="251" t="s">
        <v>29</v>
      </c>
      <c r="B12" s="252">
        <v>0</v>
      </c>
      <c r="C12" s="249" t="s">
        <v>30</v>
      </c>
      <c r="D12" s="245">
        <v>0</v>
      </c>
      <c r="E12" s="246">
        <v>0</v>
      </c>
      <c r="F12" s="246">
        <v>0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1"/>
      <c r="N12" s="1"/>
      <c r="O12" s="1"/>
      <c r="P12" s="1"/>
      <c r="Q12" s="1"/>
      <c r="R12" s="1"/>
    </row>
    <row r="13" s="223" customFormat="1" ht="20.1" customHeight="1" spans="1:18">
      <c r="A13" s="253" t="s">
        <v>31</v>
      </c>
      <c r="B13" s="248">
        <v>0</v>
      </c>
      <c r="C13" s="254"/>
      <c r="D13" s="255"/>
      <c r="E13" s="256"/>
      <c r="F13" s="256"/>
      <c r="G13" s="256"/>
      <c r="H13" s="246"/>
      <c r="I13" s="256"/>
      <c r="J13" s="256"/>
      <c r="K13" s="256"/>
      <c r="L13" s="256"/>
      <c r="M13" s="1"/>
      <c r="N13" s="1"/>
      <c r="O13" s="1"/>
      <c r="P13" s="1"/>
      <c r="Q13" s="1"/>
      <c r="R13" s="1"/>
    </row>
    <row r="14" s="223" customFormat="1" ht="20.1" customHeight="1" spans="1:18">
      <c r="A14" s="257" t="s">
        <v>32</v>
      </c>
      <c r="B14" s="243">
        <v>0</v>
      </c>
      <c r="C14" s="254"/>
      <c r="D14" s="255"/>
      <c r="E14" s="256"/>
      <c r="F14" s="256"/>
      <c r="G14" s="256"/>
      <c r="H14" s="246"/>
      <c r="I14" s="256"/>
      <c r="J14" s="256"/>
      <c r="K14" s="256"/>
      <c r="L14" s="256"/>
      <c r="M14" s="1"/>
      <c r="N14" s="1"/>
      <c r="O14" s="1"/>
      <c r="P14" s="1"/>
      <c r="Q14" s="1"/>
      <c r="R14" s="1"/>
    </row>
    <row r="15" ht="20.1" customHeight="1" spans="1:18">
      <c r="A15" s="257"/>
      <c r="B15" s="243"/>
      <c r="C15" s="254"/>
      <c r="D15" s="258"/>
      <c r="E15" s="256"/>
      <c r="F15" s="256"/>
      <c r="G15" s="256"/>
      <c r="H15" s="259"/>
      <c r="I15" s="256"/>
      <c r="J15" s="265"/>
      <c r="K15" s="265"/>
      <c r="L15" s="265"/>
      <c r="M15"/>
      <c r="N15"/>
      <c r="O15"/>
      <c r="P15"/>
      <c r="Q15"/>
      <c r="R15"/>
    </row>
    <row r="16" ht="20.1" customHeight="1" spans="1:18">
      <c r="A16" s="260"/>
      <c r="B16" s="247"/>
      <c r="C16" s="261"/>
      <c r="D16" s="262"/>
      <c r="E16" s="256"/>
      <c r="F16" s="256"/>
      <c r="G16" s="256"/>
      <c r="H16" s="259"/>
      <c r="I16" s="265"/>
      <c r="J16" s="265"/>
      <c r="K16" s="265"/>
      <c r="L16" s="265"/>
      <c r="M16"/>
      <c r="N16"/>
      <c r="O16"/>
      <c r="P16"/>
      <c r="Q16"/>
      <c r="R16"/>
    </row>
    <row r="17" ht="20.1" customHeight="1" spans="1:18">
      <c r="A17" s="263"/>
      <c r="B17" s="252"/>
      <c r="C17" s="264"/>
      <c r="D17" s="262"/>
      <c r="E17" s="256"/>
      <c r="F17" s="265"/>
      <c r="G17" s="256"/>
      <c r="H17" s="259"/>
      <c r="I17" s="256"/>
      <c r="J17" s="256"/>
      <c r="K17" s="265"/>
      <c r="L17" s="265"/>
      <c r="M17"/>
      <c r="N17"/>
      <c r="O17"/>
      <c r="P17"/>
      <c r="Q17"/>
      <c r="R17"/>
    </row>
    <row r="18" s="223" customFormat="1" ht="20.1" customHeight="1" spans="1:18">
      <c r="A18" s="266" t="s">
        <v>33</v>
      </c>
      <c r="B18" s="243">
        <v>664.27</v>
      </c>
      <c r="C18" s="267"/>
      <c r="D18" s="267"/>
      <c r="E18" s="256"/>
      <c r="F18" s="256"/>
      <c r="G18" s="256"/>
      <c r="H18" s="246"/>
      <c r="I18" s="256"/>
      <c r="J18" s="256"/>
      <c r="K18" s="256"/>
      <c r="L18" s="256"/>
      <c r="M18" s="1"/>
      <c r="N18" s="1"/>
      <c r="O18" s="1"/>
      <c r="P18" s="1"/>
      <c r="Q18" s="1"/>
      <c r="R18" s="1"/>
    </row>
    <row r="19" s="223" customFormat="1" ht="20.1" customHeight="1" spans="1:18">
      <c r="A19" s="268" t="s">
        <v>34</v>
      </c>
      <c r="B19" s="247">
        <v>0</v>
      </c>
      <c r="C19" s="267"/>
      <c r="D19" s="267"/>
      <c r="E19" s="256"/>
      <c r="F19" s="256"/>
      <c r="G19" s="256"/>
      <c r="H19" s="246"/>
      <c r="I19" s="256"/>
      <c r="J19" s="256"/>
      <c r="K19" s="256"/>
      <c r="L19" s="256"/>
      <c r="M19" s="1"/>
      <c r="N19" s="1"/>
      <c r="O19" s="1"/>
      <c r="P19" s="1"/>
      <c r="Q19" s="1"/>
      <c r="R19" s="1"/>
    </row>
    <row r="20" s="223" customFormat="1" ht="20.1" customHeight="1" spans="1:18">
      <c r="A20" s="268" t="s">
        <v>35</v>
      </c>
      <c r="B20" s="252">
        <v>0</v>
      </c>
      <c r="C20" s="267"/>
      <c r="D20" s="267"/>
      <c r="E20" s="256"/>
      <c r="F20" s="256"/>
      <c r="G20" s="256"/>
      <c r="H20" s="246"/>
      <c r="I20" s="256"/>
      <c r="J20" s="256"/>
      <c r="K20" s="256"/>
      <c r="L20" s="256"/>
      <c r="M20" s="1"/>
      <c r="N20" s="1"/>
      <c r="O20" s="1"/>
      <c r="P20" s="1"/>
      <c r="Q20" s="1"/>
      <c r="R20" s="1"/>
    </row>
    <row r="21" s="223" customFormat="1" ht="20.1" customHeight="1" spans="1:18">
      <c r="A21" s="268" t="s">
        <v>36</v>
      </c>
      <c r="B21" s="252">
        <v>0</v>
      </c>
      <c r="C21" s="267"/>
      <c r="D21" s="267"/>
      <c r="E21" s="256"/>
      <c r="F21" s="256"/>
      <c r="G21" s="256"/>
      <c r="H21" s="246"/>
      <c r="I21" s="256"/>
      <c r="J21" s="256"/>
      <c r="K21" s="256"/>
      <c r="L21" s="256"/>
      <c r="M21" s="1"/>
      <c r="N21" s="1"/>
      <c r="O21" s="1"/>
      <c r="P21" s="1"/>
      <c r="Q21" s="1"/>
      <c r="R21" s="1"/>
    </row>
    <row r="22" s="223" customFormat="1" ht="20.1" customHeight="1" spans="1:18">
      <c r="A22" s="269" t="s">
        <v>37</v>
      </c>
      <c r="B22" s="252">
        <v>664.27</v>
      </c>
      <c r="C22" s="270" t="s">
        <v>38</v>
      </c>
      <c r="D22" s="252">
        <v>664.27</v>
      </c>
      <c r="E22" s="246">
        <v>0</v>
      </c>
      <c r="F22" s="246">
        <v>0</v>
      </c>
      <c r="G22" s="246">
        <v>664.27</v>
      </c>
      <c r="H22" s="246">
        <v>664.27</v>
      </c>
      <c r="I22" s="246">
        <v>0</v>
      </c>
      <c r="J22" s="246">
        <v>0</v>
      </c>
      <c r="K22" s="246">
        <v>0</v>
      </c>
      <c r="L22" s="246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3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3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224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225</v>
      </c>
      <c r="B3" s="20" t="s">
        <v>226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</f>
        <v>0.7</v>
      </c>
      <c r="D4" s="24"/>
    </row>
    <row r="5" ht="23.25" customHeight="1" spans="1:3">
      <c r="A5" s="21" t="s">
        <v>227</v>
      </c>
      <c r="B5" s="22"/>
      <c r="C5" s="23">
        <f>C6</f>
        <v>0.7</v>
      </c>
    </row>
    <row r="6" ht="23.25" customHeight="1" spans="1:3">
      <c r="A6" s="21" t="s">
        <v>228</v>
      </c>
      <c r="B6" s="22" t="s">
        <v>183</v>
      </c>
      <c r="C6" s="23">
        <v>0.7</v>
      </c>
    </row>
    <row r="7" ht="23.25" customHeight="1"/>
    <row r="8" ht="23.25" customHeight="1"/>
    <row r="9" ht="23.2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tabSelected="1" workbookViewId="0">
      <selection activeCell="K9" sqref="K9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229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230</v>
      </c>
      <c r="B2" s="4"/>
      <c r="C2" s="4"/>
      <c r="D2" s="5"/>
      <c r="E2" s="6"/>
      <c r="F2" s="7" t="s">
        <v>231</v>
      </c>
      <c r="G2" s="7"/>
      <c r="H2" s="8"/>
      <c r="I2" s="8"/>
    </row>
    <row r="3" ht="34.5" customHeight="1" spans="1:9">
      <c r="A3" s="9" t="s">
        <v>232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233</v>
      </c>
      <c r="B4" s="9"/>
      <c r="C4" s="9"/>
      <c r="D4" s="9"/>
      <c r="E4" s="9"/>
      <c r="F4" s="9" t="s">
        <v>234</v>
      </c>
      <c r="G4" s="9"/>
      <c r="H4" s="9"/>
      <c r="I4" s="9"/>
    </row>
    <row r="5" ht="34.5" customHeight="1" spans="1:9">
      <c r="A5" s="10" t="s">
        <v>235</v>
      </c>
      <c r="B5" s="10"/>
      <c r="C5" s="10"/>
      <c r="D5" s="10" t="s">
        <v>236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237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238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239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240</v>
      </c>
      <c r="B10" s="10" t="s">
        <v>241</v>
      </c>
      <c r="C10" s="15" t="s">
        <v>242</v>
      </c>
      <c r="D10" s="15" t="s">
        <v>243</v>
      </c>
      <c r="E10" s="15"/>
      <c r="F10" s="15"/>
      <c r="G10" s="15"/>
      <c r="H10" s="15" t="s">
        <v>244</v>
      </c>
      <c r="I10" s="15"/>
    </row>
    <row r="11" ht="23.25" customHeight="1" spans="1:9">
      <c r="A11" s="14"/>
      <c r="B11" s="10" t="s">
        <v>245</v>
      </c>
      <c r="C11" s="9" t="s">
        <v>246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247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248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249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240</v>
      </c>
      <c r="B23" s="10" t="s">
        <v>250</v>
      </c>
      <c r="C23" s="10" t="s">
        <v>251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252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253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254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255</v>
      </c>
      <c r="C31" s="10" t="s">
        <v>256</v>
      </c>
      <c r="D31" s="9"/>
      <c r="E31" s="9"/>
      <c r="F31" s="9"/>
      <c r="G31" s="9"/>
      <c r="H31" s="9"/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0694444444444" right="0.550694444444444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67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E9+E24+E30</f>
        <v>664.27</v>
      </c>
      <c r="F8" s="219">
        <f>F9+F24+F30</f>
        <v>664.27</v>
      </c>
      <c r="G8" s="220">
        <f>G9+G24+G30</f>
        <v>664.27</v>
      </c>
      <c r="H8" s="220">
        <f>H9+H24+H30</f>
        <v>664.27</v>
      </c>
      <c r="I8" s="220">
        <f>I9+I24+I30</f>
        <v>0</v>
      </c>
      <c r="J8" s="220">
        <f>J9+J24+J30</f>
        <v>0</v>
      </c>
      <c r="K8" s="219">
        <f>K9+K24+K30</f>
        <v>0</v>
      </c>
      <c r="L8" s="219">
        <f>L9+L24+L30</f>
        <v>0</v>
      </c>
      <c r="M8" s="219">
        <f>M9+M24+M30</f>
        <v>0</v>
      </c>
      <c r="N8" s="219">
        <f>N9+N24+N30</f>
        <v>0</v>
      </c>
      <c r="O8" s="219">
        <f>O9+O24+O30</f>
        <v>0</v>
      </c>
      <c r="P8" s="219">
        <f>P9+P24+P30</f>
        <v>0</v>
      </c>
      <c r="Q8" s="219">
        <f>Q9+Q24+Q30</f>
        <v>0</v>
      </c>
      <c r="R8" s="219">
        <f>R9+R24+R30</f>
        <v>0</v>
      </c>
      <c r="S8" s="219">
        <f>S9+S24+S30</f>
        <v>0</v>
      </c>
      <c r="T8" s="219">
        <f>T9+T24+T30</f>
        <v>0</v>
      </c>
      <c r="U8" s="219">
        <f>U9+U24+U30</f>
        <v>0</v>
      </c>
      <c r="V8" s="220">
        <f>V9+V24+V30</f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661.06</v>
      </c>
      <c r="F9" s="219">
        <f>F10</f>
        <v>661.06</v>
      </c>
      <c r="G9" s="220">
        <f>G10</f>
        <v>661.06</v>
      </c>
      <c r="H9" s="220">
        <f>H10</f>
        <v>661.06</v>
      </c>
      <c r="I9" s="220">
        <f>I10</f>
        <v>0</v>
      </c>
      <c r="J9" s="220">
        <f>J10</f>
        <v>0</v>
      </c>
      <c r="K9" s="219">
        <f>K10</f>
        <v>0</v>
      </c>
      <c r="L9" s="219">
        <f>L10</f>
        <v>0</v>
      </c>
      <c r="M9" s="219">
        <f>M10</f>
        <v>0</v>
      </c>
      <c r="N9" s="219">
        <f>N10</f>
        <v>0</v>
      </c>
      <c r="O9" s="219">
        <f>O10</f>
        <v>0</v>
      </c>
      <c r="P9" s="219">
        <f>P10</f>
        <v>0</v>
      </c>
      <c r="Q9" s="219">
        <f>Q10</f>
        <v>0</v>
      </c>
      <c r="R9" s="219">
        <f>R10</f>
        <v>0</v>
      </c>
      <c r="S9" s="219">
        <f>S10</f>
        <v>0</v>
      </c>
      <c r="T9" s="219">
        <f>T10</f>
        <v>0</v>
      </c>
      <c r="U9" s="219">
        <f>U10</f>
        <v>0</v>
      </c>
      <c r="V9" s="220">
        <f>V10</f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E11+E22</f>
        <v>661.06</v>
      </c>
      <c r="F10" s="219">
        <f>F11+F22</f>
        <v>661.06</v>
      </c>
      <c r="G10" s="220">
        <f>G11+G22</f>
        <v>661.06</v>
      </c>
      <c r="H10" s="220">
        <f>H11+H22</f>
        <v>661.06</v>
      </c>
      <c r="I10" s="220">
        <f>I11+I22</f>
        <v>0</v>
      </c>
      <c r="J10" s="220">
        <f>J11+J22</f>
        <v>0</v>
      </c>
      <c r="K10" s="219">
        <f>K11+K22</f>
        <v>0</v>
      </c>
      <c r="L10" s="219">
        <f>L11+L22</f>
        <v>0</v>
      </c>
      <c r="M10" s="219">
        <f>M11+M22</f>
        <v>0</v>
      </c>
      <c r="N10" s="219">
        <f>N11+N22</f>
        <v>0</v>
      </c>
      <c r="O10" s="219">
        <f>O11+O22</f>
        <v>0</v>
      </c>
      <c r="P10" s="219">
        <f>P11+P22</f>
        <v>0</v>
      </c>
      <c r="Q10" s="219">
        <f>Q11+Q22</f>
        <v>0</v>
      </c>
      <c r="R10" s="219">
        <f>R11+R22</f>
        <v>0</v>
      </c>
      <c r="S10" s="219">
        <f>S11+S22</f>
        <v>0</v>
      </c>
      <c r="T10" s="219">
        <f>T11+T22</f>
        <v>0</v>
      </c>
      <c r="U10" s="219">
        <f>U11+U22</f>
        <v>0</v>
      </c>
      <c r="V10" s="220">
        <f>V11+V22</f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SUM(E12:E21)</f>
        <v>646.06</v>
      </c>
      <c r="F11" s="219">
        <f>SUM(F12:F21)</f>
        <v>646.06</v>
      </c>
      <c r="G11" s="220">
        <f>SUM(G12:G21)</f>
        <v>646.06</v>
      </c>
      <c r="H11" s="220">
        <f>SUM(H12:H21)</f>
        <v>646.06</v>
      </c>
      <c r="I11" s="220">
        <f>SUM(I12:I21)</f>
        <v>0</v>
      </c>
      <c r="J11" s="220">
        <f>SUM(J12:J21)</f>
        <v>0</v>
      </c>
      <c r="K11" s="219">
        <f>SUM(K12:K21)</f>
        <v>0</v>
      </c>
      <c r="L11" s="219">
        <f>SUM(L12:L21)</f>
        <v>0</v>
      </c>
      <c r="M11" s="219">
        <f>SUM(M12:M21)</f>
        <v>0</v>
      </c>
      <c r="N11" s="219">
        <f>SUM(N12:N21)</f>
        <v>0</v>
      </c>
      <c r="O11" s="219">
        <f>SUM(O12:O21)</f>
        <v>0</v>
      </c>
      <c r="P11" s="219">
        <f>SUM(P12:P21)</f>
        <v>0</v>
      </c>
      <c r="Q11" s="219">
        <f>SUM(Q12:Q21)</f>
        <v>0</v>
      </c>
      <c r="R11" s="219">
        <f>SUM(R12:R21)</f>
        <v>0</v>
      </c>
      <c r="S11" s="219">
        <f>SUM(S12:S21)</f>
        <v>0</v>
      </c>
      <c r="T11" s="219">
        <f>SUM(T12:T21)</f>
        <v>0</v>
      </c>
      <c r="U11" s="219">
        <f>SUM(U12:U21)</f>
        <v>0</v>
      </c>
      <c r="V11" s="220">
        <f>SUM(V12:V21)</f>
        <v>0</v>
      </c>
    </row>
    <row r="12" ht="20.1" customHeight="1" spans="1:22">
      <c r="A12" s="217" t="s">
        <v>69</v>
      </c>
      <c r="B12" s="217" t="s">
        <v>70</v>
      </c>
      <c r="C12" s="217" t="s">
        <v>71</v>
      </c>
      <c r="D12" s="218" t="s">
        <v>72</v>
      </c>
      <c r="E12" s="219">
        <v>8.43</v>
      </c>
      <c r="F12" s="219">
        <v>8.43</v>
      </c>
      <c r="G12" s="220">
        <v>8.43</v>
      </c>
      <c r="H12" s="220">
        <v>8.43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71</v>
      </c>
      <c r="D13" s="218" t="s">
        <v>73</v>
      </c>
      <c r="E13" s="219">
        <v>0.54</v>
      </c>
      <c r="F13" s="219">
        <v>0.54</v>
      </c>
      <c r="G13" s="220">
        <v>0.54</v>
      </c>
      <c r="H13" s="220">
        <v>0.54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71</v>
      </c>
      <c r="D14" s="218" t="s">
        <v>74</v>
      </c>
      <c r="E14" s="219">
        <v>0.18</v>
      </c>
      <c r="F14" s="219">
        <v>0.18</v>
      </c>
      <c r="G14" s="220">
        <v>0.18</v>
      </c>
      <c r="H14" s="220">
        <v>0.18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71</v>
      </c>
      <c r="D15" s="218" t="s">
        <v>75</v>
      </c>
      <c r="E15" s="219">
        <v>0.02</v>
      </c>
      <c r="F15" s="219">
        <v>0.02</v>
      </c>
      <c r="G15" s="220">
        <v>0.02</v>
      </c>
      <c r="H15" s="220">
        <v>0.02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71</v>
      </c>
      <c r="D16" s="218" t="s">
        <v>76</v>
      </c>
      <c r="E16" s="219">
        <v>0.04</v>
      </c>
      <c r="F16" s="219">
        <v>0.04</v>
      </c>
      <c r="G16" s="220">
        <v>0.04</v>
      </c>
      <c r="H16" s="220">
        <v>0.04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71</v>
      </c>
      <c r="D17" s="218" t="s">
        <v>77</v>
      </c>
      <c r="E17" s="219">
        <v>634</v>
      </c>
      <c r="F17" s="219">
        <v>634</v>
      </c>
      <c r="G17" s="220">
        <v>634</v>
      </c>
      <c r="H17" s="220">
        <v>634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71</v>
      </c>
      <c r="D18" s="218" t="s">
        <v>78</v>
      </c>
      <c r="E18" s="219">
        <v>0.2</v>
      </c>
      <c r="F18" s="219">
        <v>0.2</v>
      </c>
      <c r="G18" s="220">
        <v>0.2</v>
      </c>
      <c r="H18" s="220">
        <v>0.2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71</v>
      </c>
      <c r="D19" s="218" t="s">
        <v>79</v>
      </c>
      <c r="E19" s="219">
        <v>0.7</v>
      </c>
      <c r="F19" s="219">
        <v>0.7</v>
      </c>
      <c r="G19" s="220">
        <v>0.7</v>
      </c>
      <c r="H19" s="220">
        <v>0.7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71</v>
      </c>
      <c r="D20" s="218" t="s">
        <v>80</v>
      </c>
      <c r="E20" s="219">
        <v>0.7</v>
      </c>
      <c r="F20" s="219">
        <v>0.7</v>
      </c>
      <c r="G20" s="220">
        <v>0.7</v>
      </c>
      <c r="H20" s="220">
        <v>0.7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71</v>
      </c>
      <c r="D21" s="218" t="s">
        <v>81</v>
      </c>
      <c r="E21" s="219">
        <v>1.25</v>
      </c>
      <c r="F21" s="219">
        <v>1.25</v>
      </c>
      <c r="G21" s="220">
        <v>1.25</v>
      </c>
      <c r="H21" s="220">
        <v>1.25</v>
      </c>
      <c r="I21" s="220">
        <v>0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/>
      <c r="B22" s="217"/>
      <c r="C22" s="217"/>
      <c r="D22" s="218" t="s">
        <v>82</v>
      </c>
      <c r="E22" s="219">
        <f t="shared" ref="E22:V22" si="4">E23</f>
        <v>15</v>
      </c>
      <c r="F22" s="219">
        <f>F23</f>
        <v>15</v>
      </c>
      <c r="G22" s="220">
        <f>G23</f>
        <v>15</v>
      </c>
      <c r="H22" s="220">
        <f>H23</f>
        <v>15</v>
      </c>
      <c r="I22" s="220">
        <f>I23</f>
        <v>0</v>
      </c>
      <c r="J22" s="220">
        <f>J23</f>
        <v>0</v>
      </c>
      <c r="K22" s="219">
        <f>K23</f>
        <v>0</v>
      </c>
      <c r="L22" s="219">
        <f>L23</f>
        <v>0</v>
      </c>
      <c r="M22" s="219">
        <f>M23</f>
        <v>0</v>
      </c>
      <c r="N22" s="219">
        <f>N23</f>
        <v>0</v>
      </c>
      <c r="O22" s="219">
        <f>O23</f>
        <v>0</v>
      </c>
      <c r="P22" s="219">
        <f>P23</f>
        <v>0</v>
      </c>
      <c r="Q22" s="219">
        <f>Q23</f>
        <v>0</v>
      </c>
      <c r="R22" s="219">
        <f>R23</f>
        <v>0</v>
      </c>
      <c r="S22" s="219">
        <f>S23</f>
        <v>0</v>
      </c>
      <c r="T22" s="219">
        <f>T23</f>
        <v>0</v>
      </c>
      <c r="U22" s="219">
        <f>U23</f>
        <v>0</v>
      </c>
      <c r="V22" s="220">
        <f>V23</f>
        <v>0</v>
      </c>
    </row>
    <row r="23" ht="20.1" customHeight="1" spans="1:22">
      <c r="A23" s="217" t="s">
        <v>69</v>
      </c>
      <c r="B23" s="217" t="s">
        <v>70</v>
      </c>
      <c r="C23" s="217" t="s">
        <v>83</v>
      </c>
      <c r="D23" s="218" t="s">
        <v>84</v>
      </c>
      <c r="E23" s="219">
        <v>15</v>
      </c>
      <c r="F23" s="219">
        <v>15</v>
      </c>
      <c r="G23" s="220">
        <v>15</v>
      </c>
      <c r="H23" s="220">
        <v>15</v>
      </c>
      <c r="I23" s="220">
        <v>0</v>
      </c>
      <c r="J23" s="220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v>0</v>
      </c>
      <c r="P23" s="219">
        <v>0</v>
      </c>
      <c r="Q23" s="219">
        <v>0</v>
      </c>
      <c r="R23" s="219">
        <v>0</v>
      </c>
      <c r="S23" s="219">
        <v>0</v>
      </c>
      <c r="T23" s="219">
        <v>0</v>
      </c>
      <c r="U23" s="219">
        <v>0</v>
      </c>
      <c r="V23" s="220">
        <v>0</v>
      </c>
    </row>
    <row r="24" ht="20.1" customHeight="1" spans="1:22">
      <c r="A24" s="217"/>
      <c r="B24" s="217"/>
      <c r="C24" s="217"/>
      <c r="D24" s="218" t="s">
        <v>85</v>
      </c>
      <c r="E24" s="219">
        <f t="shared" ref="E24:V24" si="5">E25</f>
        <v>2.57</v>
      </c>
      <c r="F24" s="219">
        <f>F25</f>
        <v>2.57</v>
      </c>
      <c r="G24" s="220">
        <f>G25</f>
        <v>2.57</v>
      </c>
      <c r="H24" s="220">
        <f>H25</f>
        <v>2.57</v>
      </c>
      <c r="I24" s="220">
        <f>I25</f>
        <v>0</v>
      </c>
      <c r="J24" s="220">
        <f>J25</f>
        <v>0</v>
      </c>
      <c r="K24" s="219">
        <f>K25</f>
        <v>0</v>
      </c>
      <c r="L24" s="219">
        <f>L25</f>
        <v>0</v>
      </c>
      <c r="M24" s="219">
        <f>M25</f>
        <v>0</v>
      </c>
      <c r="N24" s="219">
        <f>N25</f>
        <v>0</v>
      </c>
      <c r="O24" s="219">
        <f>O25</f>
        <v>0</v>
      </c>
      <c r="P24" s="219">
        <f>P25</f>
        <v>0</v>
      </c>
      <c r="Q24" s="219">
        <f>Q25</f>
        <v>0</v>
      </c>
      <c r="R24" s="219">
        <f>R25</f>
        <v>0</v>
      </c>
      <c r="S24" s="219">
        <f>S25</f>
        <v>0</v>
      </c>
      <c r="T24" s="219">
        <f>T25</f>
        <v>0</v>
      </c>
      <c r="U24" s="219">
        <f>U25</f>
        <v>0</v>
      </c>
      <c r="V24" s="220">
        <f>V25</f>
        <v>0</v>
      </c>
    </row>
    <row r="25" ht="20.1" customHeight="1" spans="1:22">
      <c r="A25" s="217"/>
      <c r="B25" s="217"/>
      <c r="C25" s="217"/>
      <c r="D25" s="218" t="s">
        <v>86</v>
      </c>
      <c r="E25" s="219">
        <f t="shared" ref="E25:V25" si="6">E26+E28</f>
        <v>2.57</v>
      </c>
      <c r="F25" s="219">
        <f>F26+F28</f>
        <v>2.57</v>
      </c>
      <c r="G25" s="220">
        <f>G26+G28</f>
        <v>2.57</v>
      </c>
      <c r="H25" s="220">
        <f>H26+H28</f>
        <v>2.57</v>
      </c>
      <c r="I25" s="220">
        <f>I26+I28</f>
        <v>0</v>
      </c>
      <c r="J25" s="220">
        <f>J26+J28</f>
        <v>0</v>
      </c>
      <c r="K25" s="219">
        <f>K26+K28</f>
        <v>0</v>
      </c>
      <c r="L25" s="219">
        <f>L26+L28</f>
        <v>0</v>
      </c>
      <c r="M25" s="219">
        <f>M26+M28</f>
        <v>0</v>
      </c>
      <c r="N25" s="219">
        <f>N26+N28</f>
        <v>0</v>
      </c>
      <c r="O25" s="219">
        <f>O26+O28</f>
        <v>0</v>
      </c>
      <c r="P25" s="219">
        <f>P26+P28</f>
        <v>0</v>
      </c>
      <c r="Q25" s="219">
        <f>Q26+Q28</f>
        <v>0</v>
      </c>
      <c r="R25" s="219">
        <f>R26+R28</f>
        <v>0</v>
      </c>
      <c r="S25" s="219">
        <f>S26+S28</f>
        <v>0</v>
      </c>
      <c r="T25" s="219">
        <f>T26+T28</f>
        <v>0</v>
      </c>
      <c r="U25" s="219">
        <f>U26+U28</f>
        <v>0</v>
      </c>
      <c r="V25" s="220">
        <f>V26+V28</f>
        <v>0</v>
      </c>
    </row>
    <row r="26" ht="20.1" customHeight="1" spans="1:22">
      <c r="A26" s="217"/>
      <c r="B26" s="217"/>
      <c r="C26" s="217"/>
      <c r="D26" s="218" t="s">
        <v>87</v>
      </c>
      <c r="E26" s="219">
        <f t="shared" ref="E26:V26" si="7">E27</f>
        <v>1.13</v>
      </c>
      <c r="F26" s="219">
        <f>F27</f>
        <v>1.13</v>
      </c>
      <c r="G26" s="220">
        <f>G27</f>
        <v>1.13</v>
      </c>
      <c r="H26" s="220">
        <f>H27</f>
        <v>1.13</v>
      </c>
      <c r="I26" s="220">
        <f>I27</f>
        <v>0</v>
      </c>
      <c r="J26" s="220">
        <f>J27</f>
        <v>0</v>
      </c>
      <c r="K26" s="219">
        <f>K27</f>
        <v>0</v>
      </c>
      <c r="L26" s="219">
        <f>L27</f>
        <v>0</v>
      </c>
      <c r="M26" s="219">
        <f>M27</f>
        <v>0</v>
      </c>
      <c r="N26" s="219">
        <f>N27</f>
        <v>0</v>
      </c>
      <c r="O26" s="219">
        <f>O27</f>
        <v>0</v>
      </c>
      <c r="P26" s="219">
        <f>P27</f>
        <v>0</v>
      </c>
      <c r="Q26" s="219">
        <f>Q27</f>
        <v>0</v>
      </c>
      <c r="R26" s="219">
        <f>R27</f>
        <v>0</v>
      </c>
      <c r="S26" s="219">
        <f>S27</f>
        <v>0</v>
      </c>
      <c r="T26" s="219">
        <f>T27</f>
        <v>0</v>
      </c>
      <c r="U26" s="219">
        <f>U27</f>
        <v>0</v>
      </c>
      <c r="V26" s="220">
        <f>V27</f>
        <v>0</v>
      </c>
    </row>
    <row r="27" ht="20.1" customHeight="1" spans="1:22">
      <c r="A27" s="217" t="s">
        <v>88</v>
      </c>
      <c r="B27" s="217" t="s">
        <v>89</v>
      </c>
      <c r="C27" s="217" t="s">
        <v>71</v>
      </c>
      <c r="D27" s="218" t="s">
        <v>90</v>
      </c>
      <c r="E27" s="219">
        <v>1.13</v>
      </c>
      <c r="F27" s="219">
        <v>1.13</v>
      </c>
      <c r="G27" s="220">
        <v>1.13</v>
      </c>
      <c r="H27" s="220">
        <v>1.13</v>
      </c>
      <c r="I27" s="220">
        <v>0</v>
      </c>
      <c r="J27" s="220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0</v>
      </c>
      <c r="P27" s="219">
        <v>0</v>
      </c>
      <c r="Q27" s="219">
        <v>0</v>
      </c>
      <c r="R27" s="219">
        <v>0</v>
      </c>
      <c r="S27" s="219">
        <v>0</v>
      </c>
      <c r="T27" s="219">
        <v>0</v>
      </c>
      <c r="U27" s="219">
        <v>0</v>
      </c>
      <c r="V27" s="220">
        <v>0</v>
      </c>
    </row>
    <row r="28" ht="20.1" customHeight="1" spans="1:22">
      <c r="A28" s="217"/>
      <c r="B28" s="217"/>
      <c r="C28" s="217"/>
      <c r="D28" s="218" t="s">
        <v>91</v>
      </c>
      <c r="E28" s="219">
        <f t="shared" ref="E28:V28" si="8">E29</f>
        <v>1.44</v>
      </c>
      <c r="F28" s="219">
        <f>F29</f>
        <v>1.44</v>
      </c>
      <c r="G28" s="220">
        <f>G29</f>
        <v>1.44</v>
      </c>
      <c r="H28" s="220">
        <f>H29</f>
        <v>1.44</v>
      </c>
      <c r="I28" s="220">
        <f>I29</f>
        <v>0</v>
      </c>
      <c r="J28" s="220">
        <f>J29</f>
        <v>0</v>
      </c>
      <c r="K28" s="219">
        <f>K29</f>
        <v>0</v>
      </c>
      <c r="L28" s="219">
        <f>L29</f>
        <v>0</v>
      </c>
      <c r="M28" s="219">
        <f>M29</f>
        <v>0</v>
      </c>
      <c r="N28" s="219">
        <f>N29</f>
        <v>0</v>
      </c>
      <c r="O28" s="219">
        <f>O29</f>
        <v>0</v>
      </c>
      <c r="P28" s="219">
        <f>P29</f>
        <v>0</v>
      </c>
      <c r="Q28" s="219">
        <f>Q29</f>
        <v>0</v>
      </c>
      <c r="R28" s="219">
        <f>R29</f>
        <v>0</v>
      </c>
      <c r="S28" s="219">
        <f>S29</f>
        <v>0</v>
      </c>
      <c r="T28" s="219">
        <f>T29</f>
        <v>0</v>
      </c>
      <c r="U28" s="219">
        <f>U29</f>
        <v>0</v>
      </c>
      <c r="V28" s="220">
        <f>V29</f>
        <v>0</v>
      </c>
    </row>
    <row r="29" ht="20.1" customHeight="1" spans="1:22">
      <c r="A29" s="217" t="s">
        <v>88</v>
      </c>
      <c r="B29" s="217" t="s">
        <v>89</v>
      </c>
      <c r="C29" s="217" t="s">
        <v>89</v>
      </c>
      <c r="D29" s="218" t="s">
        <v>92</v>
      </c>
      <c r="E29" s="219">
        <v>1.44</v>
      </c>
      <c r="F29" s="219">
        <v>1.44</v>
      </c>
      <c r="G29" s="220">
        <v>1.44</v>
      </c>
      <c r="H29" s="220">
        <v>1.44</v>
      </c>
      <c r="I29" s="220">
        <v>0</v>
      </c>
      <c r="J29" s="220">
        <v>0</v>
      </c>
      <c r="K29" s="219">
        <v>0</v>
      </c>
      <c r="L29" s="219">
        <v>0</v>
      </c>
      <c r="M29" s="219">
        <v>0</v>
      </c>
      <c r="N29" s="219">
        <v>0</v>
      </c>
      <c r="O29" s="219">
        <v>0</v>
      </c>
      <c r="P29" s="219">
        <v>0</v>
      </c>
      <c r="Q29" s="219">
        <v>0</v>
      </c>
      <c r="R29" s="219">
        <v>0</v>
      </c>
      <c r="S29" s="219">
        <v>0</v>
      </c>
      <c r="T29" s="219">
        <v>0</v>
      </c>
      <c r="U29" s="219">
        <v>0</v>
      </c>
      <c r="V29" s="220">
        <v>0</v>
      </c>
    </row>
    <row r="30" ht="20.1" customHeight="1" spans="1:22">
      <c r="A30" s="217"/>
      <c r="B30" s="217"/>
      <c r="C30" s="217"/>
      <c r="D30" s="218" t="s">
        <v>93</v>
      </c>
      <c r="E30" s="219">
        <f t="shared" ref="E30:V30" si="9">E31</f>
        <v>0.64</v>
      </c>
      <c r="F30" s="219">
        <f>F31</f>
        <v>0.64</v>
      </c>
      <c r="G30" s="220">
        <f>G31</f>
        <v>0.64</v>
      </c>
      <c r="H30" s="220">
        <f>H31</f>
        <v>0.64</v>
      </c>
      <c r="I30" s="220">
        <f>I31</f>
        <v>0</v>
      </c>
      <c r="J30" s="220">
        <f>J31</f>
        <v>0</v>
      </c>
      <c r="K30" s="219">
        <f>K31</f>
        <v>0</v>
      </c>
      <c r="L30" s="219">
        <f>L31</f>
        <v>0</v>
      </c>
      <c r="M30" s="219">
        <f>M31</f>
        <v>0</v>
      </c>
      <c r="N30" s="219">
        <f>N31</f>
        <v>0</v>
      </c>
      <c r="O30" s="219">
        <f>O31</f>
        <v>0</v>
      </c>
      <c r="P30" s="219">
        <f>P31</f>
        <v>0</v>
      </c>
      <c r="Q30" s="219">
        <f>Q31</f>
        <v>0</v>
      </c>
      <c r="R30" s="219">
        <f>R31</f>
        <v>0</v>
      </c>
      <c r="S30" s="219">
        <f>S31</f>
        <v>0</v>
      </c>
      <c r="T30" s="219">
        <f>T31</f>
        <v>0</v>
      </c>
      <c r="U30" s="219">
        <f>U31</f>
        <v>0</v>
      </c>
      <c r="V30" s="220">
        <f>V31</f>
        <v>0</v>
      </c>
    </row>
    <row r="31" ht="20.1" customHeight="1" spans="1:22">
      <c r="A31" s="217"/>
      <c r="B31" s="217"/>
      <c r="C31" s="217"/>
      <c r="D31" s="218" t="s">
        <v>94</v>
      </c>
      <c r="E31" s="219">
        <f t="shared" ref="E31:V31" si="10">E32</f>
        <v>0.64</v>
      </c>
      <c r="F31" s="219">
        <f>F32</f>
        <v>0.64</v>
      </c>
      <c r="G31" s="220">
        <f>G32</f>
        <v>0.64</v>
      </c>
      <c r="H31" s="220">
        <f>H32</f>
        <v>0.64</v>
      </c>
      <c r="I31" s="220">
        <f>I32</f>
        <v>0</v>
      </c>
      <c r="J31" s="220">
        <f>J32</f>
        <v>0</v>
      </c>
      <c r="K31" s="219">
        <f>K32</f>
        <v>0</v>
      </c>
      <c r="L31" s="219">
        <f>L32</f>
        <v>0</v>
      </c>
      <c r="M31" s="219">
        <f>M32</f>
        <v>0</v>
      </c>
      <c r="N31" s="219">
        <f>N32</f>
        <v>0</v>
      </c>
      <c r="O31" s="219">
        <f>O32</f>
        <v>0</v>
      </c>
      <c r="P31" s="219">
        <f>P32</f>
        <v>0</v>
      </c>
      <c r="Q31" s="219">
        <f>Q32</f>
        <v>0</v>
      </c>
      <c r="R31" s="219">
        <f>R32</f>
        <v>0</v>
      </c>
      <c r="S31" s="219">
        <f>S32</f>
        <v>0</v>
      </c>
      <c r="T31" s="219">
        <f>T32</f>
        <v>0</v>
      </c>
      <c r="U31" s="219">
        <f>U32</f>
        <v>0</v>
      </c>
      <c r="V31" s="220">
        <f>V32</f>
        <v>0</v>
      </c>
    </row>
    <row r="32" ht="20.1" customHeight="1" spans="1:22">
      <c r="A32" s="217"/>
      <c r="B32" s="217"/>
      <c r="C32" s="217"/>
      <c r="D32" s="218" t="s">
        <v>95</v>
      </c>
      <c r="E32" s="219">
        <f t="shared" ref="E32:V32" si="11">E33</f>
        <v>0.64</v>
      </c>
      <c r="F32" s="219">
        <f>F33</f>
        <v>0.64</v>
      </c>
      <c r="G32" s="220">
        <f>G33</f>
        <v>0.64</v>
      </c>
      <c r="H32" s="220">
        <f>H33</f>
        <v>0.64</v>
      </c>
      <c r="I32" s="220">
        <f>I33</f>
        <v>0</v>
      </c>
      <c r="J32" s="220">
        <f>J33</f>
        <v>0</v>
      </c>
      <c r="K32" s="219">
        <f>K33</f>
        <v>0</v>
      </c>
      <c r="L32" s="219">
        <f>L33</f>
        <v>0</v>
      </c>
      <c r="M32" s="219">
        <f>M33</f>
        <v>0</v>
      </c>
      <c r="N32" s="219">
        <f>N33</f>
        <v>0</v>
      </c>
      <c r="O32" s="219">
        <f>O33</f>
        <v>0</v>
      </c>
      <c r="P32" s="219">
        <f>P33</f>
        <v>0</v>
      </c>
      <c r="Q32" s="219">
        <f>Q33</f>
        <v>0</v>
      </c>
      <c r="R32" s="219">
        <f>R33</f>
        <v>0</v>
      </c>
      <c r="S32" s="219">
        <f>S33</f>
        <v>0</v>
      </c>
      <c r="T32" s="219">
        <f>T33</f>
        <v>0</v>
      </c>
      <c r="U32" s="219">
        <f>U33</f>
        <v>0</v>
      </c>
      <c r="V32" s="220">
        <f>V33</f>
        <v>0</v>
      </c>
    </row>
    <row r="33" ht="20.1" customHeight="1" spans="1:22">
      <c r="A33" s="217" t="s">
        <v>96</v>
      </c>
      <c r="B33" s="217" t="s">
        <v>97</v>
      </c>
      <c r="C33" s="217" t="s">
        <v>71</v>
      </c>
      <c r="D33" s="218" t="s">
        <v>98</v>
      </c>
      <c r="E33" s="219">
        <v>0.64</v>
      </c>
      <c r="F33" s="219">
        <v>0.64</v>
      </c>
      <c r="G33" s="220">
        <v>0.64</v>
      </c>
      <c r="H33" s="220">
        <v>0.64</v>
      </c>
      <c r="I33" s="220">
        <v>0</v>
      </c>
      <c r="J33" s="220">
        <v>0</v>
      </c>
      <c r="K33" s="219">
        <v>0</v>
      </c>
      <c r="L33" s="219">
        <v>0</v>
      </c>
      <c r="M33" s="219">
        <v>0</v>
      </c>
      <c r="N33" s="219">
        <v>0</v>
      </c>
      <c r="O33" s="219">
        <v>0</v>
      </c>
      <c r="P33" s="219">
        <v>0</v>
      </c>
      <c r="Q33" s="219">
        <v>0</v>
      </c>
      <c r="R33" s="219">
        <v>0</v>
      </c>
      <c r="S33" s="219">
        <v>0</v>
      </c>
      <c r="T33" s="219">
        <v>0</v>
      </c>
      <c r="U33" s="219">
        <v>0</v>
      </c>
      <c r="V33" s="220">
        <v>0</v>
      </c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7"/>
  <sheetViews>
    <sheetView showGridLines="0" showZeros="0" workbookViewId="0">
      <selection activeCell="E20" sqref="E20"/>
    </sheetView>
  </sheetViews>
  <sheetFormatPr defaultColWidth="9" defaultRowHeight="11.25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100</v>
      </c>
      <c r="B3" s="184"/>
      <c r="C3" s="185"/>
      <c r="D3" s="186" t="s">
        <v>101</v>
      </c>
      <c r="E3" s="187" t="s">
        <v>42</v>
      </c>
      <c r="F3" s="188" t="s">
        <v>102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103</v>
      </c>
      <c r="H4" s="192"/>
      <c r="I4" s="192"/>
      <c r="J4" s="199" t="s">
        <v>104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105</v>
      </c>
      <c r="I5" s="187" t="s">
        <v>106</v>
      </c>
      <c r="J5" s="187" t="s">
        <v>17</v>
      </c>
      <c r="K5" s="187" t="s">
        <v>107</v>
      </c>
      <c r="L5" s="187" t="s">
        <v>108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E8+E23+E29</f>
        <v>664.27</v>
      </c>
      <c r="F7" s="198">
        <f>F8+F23+F29</f>
        <v>664.27</v>
      </c>
      <c r="G7" s="198">
        <f>G8+G23+G29</f>
        <v>649.27</v>
      </c>
      <c r="H7" s="198">
        <f>H8+H23+H29</f>
        <v>647.32</v>
      </c>
      <c r="I7" s="198">
        <f>I8+I23+I29</f>
        <v>1.95</v>
      </c>
      <c r="J7" s="198">
        <f>J8+J23+J29</f>
        <v>15</v>
      </c>
      <c r="K7" s="198">
        <f>K8+K23+K29</f>
        <v>15</v>
      </c>
      <c r="L7" s="198">
        <f>L8+L23+L29</f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661.06</v>
      </c>
      <c r="F8" s="198">
        <f>F9</f>
        <v>661.06</v>
      </c>
      <c r="G8" s="198">
        <f>G9</f>
        <v>646.06</v>
      </c>
      <c r="H8" s="198">
        <f>H9</f>
        <v>644.11</v>
      </c>
      <c r="I8" s="198">
        <f>I9</f>
        <v>1.95</v>
      </c>
      <c r="J8" s="198">
        <f>J9</f>
        <v>15</v>
      </c>
      <c r="K8" s="198">
        <f>K9</f>
        <v>15</v>
      </c>
      <c r="L8" s="198">
        <f>L9</f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E10+E21</f>
        <v>661.06</v>
      </c>
      <c r="F9" s="198">
        <f>F10+F21</f>
        <v>661.06</v>
      </c>
      <c r="G9" s="198">
        <f>G10+G21</f>
        <v>646.06</v>
      </c>
      <c r="H9" s="198">
        <f>H10+H21</f>
        <v>644.11</v>
      </c>
      <c r="I9" s="198">
        <f>I10+I21</f>
        <v>1.95</v>
      </c>
      <c r="J9" s="198">
        <f>J10+J21</f>
        <v>15</v>
      </c>
      <c r="K9" s="198">
        <f>K10+K21</f>
        <v>15</v>
      </c>
      <c r="L9" s="198">
        <f>L10+L21</f>
        <v>0</v>
      </c>
    </row>
    <row r="10" s="51" customFormat="1" ht="20.1" customHeight="1" spans="1:12">
      <c r="A10" s="195"/>
      <c r="B10" s="196"/>
      <c r="C10" s="196" t="s">
        <v>71</v>
      </c>
      <c r="D10" s="197" t="s">
        <v>68</v>
      </c>
      <c r="E10" s="198">
        <f t="shared" ref="E10:L10" si="3">SUM(E11:E20)</f>
        <v>646.06</v>
      </c>
      <c r="F10" s="198">
        <f>SUM(F11:F20)</f>
        <v>646.06</v>
      </c>
      <c r="G10" s="198">
        <f>SUM(G11:G20)</f>
        <v>646.06</v>
      </c>
      <c r="H10" s="198">
        <f>SUM(H11:H20)</f>
        <v>644.11</v>
      </c>
      <c r="I10" s="198">
        <f>SUM(I11:I20)</f>
        <v>1.95</v>
      </c>
      <c r="J10" s="198">
        <f>SUM(J11:J20)</f>
        <v>0</v>
      </c>
      <c r="K10" s="198">
        <f>SUM(K11:K20)</f>
        <v>0</v>
      </c>
      <c r="L10" s="198">
        <f>SUM(L11:L20)</f>
        <v>0</v>
      </c>
    </row>
    <row r="11" s="51" customFormat="1" ht="20.1" customHeight="1" spans="1:12">
      <c r="A11" s="195" t="s">
        <v>109</v>
      </c>
      <c r="B11" s="196" t="s">
        <v>110</v>
      </c>
      <c r="C11" s="196" t="s">
        <v>111</v>
      </c>
      <c r="D11" s="197" t="s">
        <v>79</v>
      </c>
      <c r="E11" s="198">
        <v>0.7</v>
      </c>
      <c r="F11" s="198">
        <v>0.7</v>
      </c>
      <c r="G11" s="198">
        <v>0.7</v>
      </c>
      <c r="H11" s="198">
        <v>0.7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109</v>
      </c>
      <c r="B12" s="196" t="s">
        <v>110</v>
      </c>
      <c r="C12" s="196" t="s">
        <v>111</v>
      </c>
      <c r="D12" s="197" t="s">
        <v>76</v>
      </c>
      <c r="E12" s="198">
        <v>0.04</v>
      </c>
      <c r="F12" s="198">
        <v>0.04</v>
      </c>
      <c r="G12" s="198">
        <v>0.04</v>
      </c>
      <c r="H12" s="198">
        <v>0.04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109</v>
      </c>
      <c r="B13" s="196" t="s">
        <v>110</v>
      </c>
      <c r="C13" s="196" t="s">
        <v>111</v>
      </c>
      <c r="D13" s="197" t="s">
        <v>81</v>
      </c>
      <c r="E13" s="198">
        <v>1.25</v>
      </c>
      <c r="F13" s="198">
        <v>1.25</v>
      </c>
      <c r="G13" s="198">
        <v>1.25</v>
      </c>
      <c r="H13" s="198">
        <v>0</v>
      </c>
      <c r="I13" s="198">
        <v>1.25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109</v>
      </c>
      <c r="B14" s="196" t="s">
        <v>110</v>
      </c>
      <c r="C14" s="196" t="s">
        <v>111</v>
      </c>
      <c r="D14" s="197" t="s">
        <v>75</v>
      </c>
      <c r="E14" s="198">
        <v>0.02</v>
      </c>
      <c r="F14" s="198">
        <v>0.02</v>
      </c>
      <c r="G14" s="198">
        <v>0.02</v>
      </c>
      <c r="H14" s="198">
        <v>0.02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109</v>
      </c>
      <c r="B15" s="196" t="s">
        <v>110</v>
      </c>
      <c r="C15" s="196" t="s">
        <v>111</v>
      </c>
      <c r="D15" s="197" t="s">
        <v>73</v>
      </c>
      <c r="E15" s="198">
        <v>0.54</v>
      </c>
      <c r="F15" s="198">
        <v>0.54</v>
      </c>
      <c r="G15" s="198">
        <v>0.54</v>
      </c>
      <c r="H15" s="198">
        <v>0.54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109</v>
      </c>
      <c r="B16" s="196" t="s">
        <v>110</v>
      </c>
      <c r="C16" s="196" t="s">
        <v>111</v>
      </c>
      <c r="D16" s="197" t="s">
        <v>74</v>
      </c>
      <c r="E16" s="198">
        <v>0.18</v>
      </c>
      <c r="F16" s="198">
        <v>0.18</v>
      </c>
      <c r="G16" s="198">
        <v>0.18</v>
      </c>
      <c r="H16" s="198">
        <v>0.18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109</v>
      </c>
      <c r="B17" s="196" t="s">
        <v>110</v>
      </c>
      <c r="C17" s="196" t="s">
        <v>111</v>
      </c>
      <c r="D17" s="197" t="s">
        <v>78</v>
      </c>
      <c r="E17" s="198">
        <v>0.2</v>
      </c>
      <c r="F17" s="198">
        <v>0.2</v>
      </c>
      <c r="G17" s="198">
        <v>0.2</v>
      </c>
      <c r="H17" s="198">
        <v>0.2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109</v>
      </c>
      <c r="B18" s="196" t="s">
        <v>110</v>
      </c>
      <c r="C18" s="196" t="s">
        <v>111</v>
      </c>
      <c r="D18" s="197" t="s">
        <v>80</v>
      </c>
      <c r="E18" s="198">
        <v>0.7</v>
      </c>
      <c r="F18" s="198">
        <v>0.7</v>
      </c>
      <c r="G18" s="198">
        <v>0.7</v>
      </c>
      <c r="H18" s="198">
        <v>0</v>
      </c>
      <c r="I18" s="198">
        <v>0.7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109</v>
      </c>
      <c r="B19" s="196" t="s">
        <v>110</v>
      </c>
      <c r="C19" s="196" t="s">
        <v>111</v>
      </c>
      <c r="D19" s="197" t="s">
        <v>72</v>
      </c>
      <c r="E19" s="198">
        <v>8.43</v>
      </c>
      <c r="F19" s="198">
        <v>8.43</v>
      </c>
      <c r="G19" s="198">
        <v>8.43</v>
      </c>
      <c r="H19" s="198">
        <v>8.43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109</v>
      </c>
      <c r="B20" s="196" t="s">
        <v>110</v>
      </c>
      <c r="C20" s="196" t="s">
        <v>111</v>
      </c>
      <c r="D20" s="197" t="s">
        <v>77</v>
      </c>
      <c r="E20" s="198">
        <v>634</v>
      </c>
      <c r="F20" s="198">
        <v>634</v>
      </c>
      <c r="G20" s="198">
        <v>634</v>
      </c>
      <c r="H20" s="198">
        <v>634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/>
      <c r="B21" s="196"/>
      <c r="C21" s="196" t="s">
        <v>83</v>
      </c>
      <c r="D21" s="197" t="s">
        <v>82</v>
      </c>
      <c r="E21" s="198">
        <f t="shared" ref="E21:L21" si="4">E22</f>
        <v>15</v>
      </c>
      <c r="F21" s="198">
        <f>F22</f>
        <v>15</v>
      </c>
      <c r="G21" s="198">
        <f>G22</f>
        <v>0</v>
      </c>
      <c r="H21" s="198">
        <f>H22</f>
        <v>0</v>
      </c>
      <c r="I21" s="198">
        <f>I22</f>
        <v>0</v>
      </c>
      <c r="J21" s="198">
        <f>J22</f>
        <v>15</v>
      </c>
      <c r="K21" s="198">
        <f>K22</f>
        <v>15</v>
      </c>
      <c r="L21" s="198">
        <f>L22</f>
        <v>0</v>
      </c>
    </row>
    <row r="22" s="51" customFormat="1" ht="20.1" customHeight="1" spans="1:12">
      <c r="A22" s="195" t="s">
        <v>109</v>
      </c>
      <c r="B22" s="196" t="s">
        <v>110</v>
      </c>
      <c r="C22" s="196" t="s">
        <v>112</v>
      </c>
      <c r="D22" s="197" t="s">
        <v>84</v>
      </c>
      <c r="E22" s="198">
        <v>15</v>
      </c>
      <c r="F22" s="198">
        <v>15</v>
      </c>
      <c r="G22" s="198">
        <v>0</v>
      </c>
      <c r="H22" s="198">
        <v>0</v>
      </c>
      <c r="I22" s="198">
        <v>0</v>
      </c>
      <c r="J22" s="198">
        <v>15</v>
      </c>
      <c r="K22" s="198">
        <v>15</v>
      </c>
      <c r="L22" s="198">
        <v>0</v>
      </c>
    </row>
    <row r="23" s="51" customFormat="1" ht="20.1" customHeight="1" spans="1:12">
      <c r="A23" s="195" t="s">
        <v>88</v>
      </c>
      <c r="B23" s="196"/>
      <c r="C23" s="196"/>
      <c r="D23" s="197" t="s">
        <v>85</v>
      </c>
      <c r="E23" s="198">
        <f t="shared" ref="E23:L23" si="5">E24</f>
        <v>2.57</v>
      </c>
      <c r="F23" s="198">
        <f>F24</f>
        <v>2.57</v>
      </c>
      <c r="G23" s="198">
        <f>G24</f>
        <v>2.57</v>
      </c>
      <c r="H23" s="198">
        <f>H24</f>
        <v>2.57</v>
      </c>
      <c r="I23" s="198">
        <f>I24</f>
        <v>0</v>
      </c>
      <c r="J23" s="198">
        <f>J24</f>
        <v>0</v>
      </c>
      <c r="K23" s="198">
        <f>K24</f>
        <v>0</v>
      </c>
      <c r="L23" s="198">
        <f>L24</f>
        <v>0</v>
      </c>
    </row>
    <row r="24" s="51" customFormat="1" ht="20.1" customHeight="1" spans="1:12">
      <c r="A24" s="195"/>
      <c r="B24" s="196" t="s">
        <v>89</v>
      </c>
      <c r="C24" s="196"/>
      <c r="D24" s="197" t="s">
        <v>86</v>
      </c>
      <c r="E24" s="198">
        <f t="shared" ref="E24:L24" si="6">E25+E27</f>
        <v>2.57</v>
      </c>
      <c r="F24" s="198">
        <f>F25+F27</f>
        <v>2.57</v>
      </c>
      <c r="G24" s="198">
        <f>G25+G27</f>
        <v>2.57</v>
      </c>
      <c r="H24" s="198">
        <f>H25+H27</f>
        <v>2.57</v>
      </c>
      <c r="I24" s="198">
        <f>I25+I27</f>
        <v>0</v>
      </c>
      <c r="J24" s="198">
        <f>J25+J27</f>
        <v>0</v>
      </c>
      <c r="K24" s="198">
        <f>K25+K27</f>
        <v>0</v>
      </c>
      <c r="L24" s="198">
        <f>L25+L27</f>
        <v>0</v>
      </c>
    </row>
    <row r="25" s="51" customFormat="1" ht="20.1" customHeight="1" spans="1:12">
      <c r="A25" s="195"/>
      <c r="B25" s="196"/>
      <c r="C25" s="196" t="s">
        <v>71</v>
      </c>
      <c r="D25" s="197" t="s">
        <v>87</v>
      </c>
      <c r="E25" s="198">
        <f t="shared" ref="E25:L25" si="7">E26</f>
        <v>1.13</v>
      </c>
      <c r="F25" s="198">
        <f>F26</f>
        <v>1.13</v>
      </c>
      <c r="G25" s="198">
        <f>G26</f>
        <v>1.13</v>
      </c>
      <c r="H25" s="198">
        <f>H26</f>
        <v>1.13</v>
      </c>
      <c r="I25" s="198">
        <f>I26</f>
        <v>0</v>
      </c>
      <c r="J25" s="198">
        <f>J26</f>
        <v>0</v>
      </c>
      <c r="K25" s="198">
        <f>K26</f>
        <v>0</v>
      </c>
      <c r="L25" s="198">
        <f>L26</f>
        <v>0</v>
      </c>
    </row>
    <row r="26" s="51" customFormat="1" ht="20.1" customHeight="1" spans="1:12">
      <c r="A26" s="195" t="s">
        <v>113</v>
      </c>
      <c r="B26" s="196" t="s">
        <v>114</v>
      </c>
      <c r="C26" s="196" t="s">
        <v>111</v>
      </c>
      <c r="D26" s="197" t="s">
        <v>90</v>
      </c>
      <c r="E26" s="198">
        <v>1.13</v>
      </c>
      <c r="F26" s="198">
        <v>1.13</v>
      </c>
      <c r="G26" s="198">
        <v>1.13</v>
      </c>
      <c r="H26" s="198">
        <v>1.13</v>
      </c>
      <c r="I26" s="198">
        <v>0</v>
      </c>
      <c r="J26" s="198">
        <v>0</v>
      </c>
      <c r="K26" s="198">
        <v>0</v>
      </c>
      <c r="L26" s="198">
        <v>0</v>
      </c>
    </row>
    <row r="27" s="51" customFormat="1" ht="20.1" customHeight="1" spans="1:12">
      <c r="A27" s="195"/>
      <c r="B27" s="196"/>
      <c r="C27" s="196" t="s">
        <v>89</v>
      </c>
      <c r="D27" s="197" t="s">
        <v>91</v>
      </c>
      <c r="E27" s="198">
        <f t="shared" ref="E27:L27" si="8">E28</f>
        <v>1.44</v>
      </c>
      <c r="F27" s="198">
        <f>F28</f>
        <v>1.44</v>
      </c>
      <c r="G27" s="198">
        <f>G28</f>
        <v>1.44</v>
      </c>
      <c r="H27" s="198">
        <f>H28</f>
        <v>1.44</v>
      </c>
      <c r="I27" s="198">
        <f>I28</f>
        <v>0</v>
      </c>
      <c r="J27" s="198">
        <f>J28</f>
        <v>0</v>
      </c>
      <c r="K27" s="198">
        <f>K28</f>
        <v>0</v>
      </c>
      <c r="L27" s="198">
        <f>L28</f>
        <v>0</v>
      </c>
    </row>
    <row r="28" s="51" customFormat="1" ht="20.1" customHeight="1" spans="1:12">
      <c r="A28" s="195" t="s">
        <v>113</v>
      </c>
      <c r="B28" s="196" t="s">
        <v>114</v>
      </c>
      <c r="C28" s="196" t="s">
        <v>114</v>
      </c>
      <c r="D28" s="197" t="s">
        <v>92</v>
      </c>
      <c r="E28" s="198">
        <v>1.44</v>
      </c>
      <c r="F28" s="198">
        <v>1.44</v>
      </c>
      <c r="G28" s="198">
        <v>1.44</v>
      </c>
      <c r="H28" s="198">
        <v>1.44</v>
      </c>
      <c r="I28" s="198">
        <v>0</v>
      </c>
      <c r="J28" s="198">
        <v>0</v>
      </c>
      <c r="K28" s="198">
        <v>0</v>
      </c>
      <c r="L28" s="198">
        <v>0</v>
      </c>
    </row>
    <row r="29" s="51" customFormat="1" ht="20.1" customHeight="1" spans="1:12">
      <c r="A29" s="195" t="s">
        <v>96</v>
      </c>
      <c r="B29" s="196"/>
      <c r="C29" s="196"/>
      <c r="D29" s="197" t="s">
        <v>93</v>
      </c>
      <c r="E29" s="198">
        <f t="shared" ref="E29:L29" si="9">E30</f>
        <v>0.64</v>
      </c>
      <c r="F29" s="198">
        <f>F30</f>
        <v>0.64</v>
      </c>
      <c r="G29" s="198">
        <f>G30</f>
        <v>0.64</v>
      </c>
      <c r="H29" s="198">
        <f>H30</f>
        <v>0.64</v>
      </c>
      <c r="I29" s="198">
        <f>I30</f>
        <v>0</v>
      </c>
      <c r="J29" s="198">
        <f>J30</f>
        <v>0</v>
      </c>
      <c r="K29" s="198">
        <f>K30</f>
        <v>0</v>
      </c>
      <c r="L29" s="198">
        <f>L30</f>
        <v>0</v>
      </c>
    </row>
    <row r="30" s="51" customFormat="1" ht="20.1" customHeight="1" spans="1:12">
      <c r="A30" s="195"/>
      <c r="B30" s="196" t="s">
        <v>97</v>
      </c>
      <c r="C30" s="196"/>
      <c r="D30" s="197" t="s">
        <v>94</v>
      </c>
      <c r="E30" s="198">
        <f t="shared" ref="E30:L30" si="10">E31</f>
        <v>0.64</v>
      </c>
      <c r="F30" s="198">
        <f>F31</f>
        <v>0.64</v>
      </c>
      <c r="G30" s="198">
        <f>G31</f>
        <v>0.64</v>
      </c>
      <c r="H30" s="198">
        <f>H31</f>
        <v>0.64</v>
      </c>
      <c r="I30" s="198">
        <f>I31</f>
        <v>0</v>
      </c>
      <c r="J30" s="198">
        <f>J31</f>
        <v>0</v>
      </c>
      <c r="K30" s="198">
        <f>K31</f>
        <v>0</v>
      </c>
      <c r="L30" s="198">
        <f>L31</f>
        <v>0</v>
      </c>
    </row>
    <row r="31" s="51" customFormat="1" ht="20.1" customHeight="1" spans="1:12">
      <c r="A31" s="195"/>
      <c r="B31" s="196"/>
      <c r="C31" s="196" t="s">
        <v>71</v>
      </c>
      <c r="D31" s="197" t="s">
        <v>95</v>
      </c>
      <c r="E31" s="198">
        <f t="shared" ref="E31:L31" si="11">E32</f>
        <v>0.64</v>
      </c>
      <c r="F31" s="198">
        <f>F32</f>
        <v>0.64</v>
      </c>
      <c r="G31" s="198">
        <f>G32</f>
        <v>0.64</v>
      </c>
      <c r="H31" s="198">
        <f>H32</f>
        <v>0.64</v>
      </c>
      <c r="I31" s="198">
        <f>I32</f>
        <v>0</v>
      </c>
      <c r="J31" s="198">
        <f>J32</f>
        <v>0</v>
      </c>
      <c r="K31" s="198">
        <f>K32</f>
        <v>0</v>
      </c>
      <c r="L31" s="198">
        <f>L32</f>
        <v>0</v>
      </c>
    </row>
    <row r="32" ht="20.1" customHeight="1" spans="1:12">
      <c r="A32" s="195" t="s">
        <v>115</v>
      </c>
      <c r="B32" s="196" t="s">
        <v>116</v>
      </c>
      <c r="C32" s="196" t="s">
        <v>111</v>
      </c>
      <c r="D32" s="197" t="s">
        <v>98</v>
      </c>
      <c r="E32" s="198">
        <v>0.64</v>
      </c>
      <c r="F32" s="198">
        <v>0.64</v>
      </c>
      <c r="G32" s="198">
        <v>0.64</v>
      </c>
      <c r="H32" s="198">
        <v>0.64</v>
      </c>
      <c r="I32" s="198">
        <v>0</v>
      </c>
      <c r="J32" s="198">
        <v>0</v>
      </c>
      <c r="K32" s="198">
        <v>0</v>
      </c>
      <c r="L32" s="198">
        <v>0</v>
      </c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118</v>
      </c>
      <c r="B3" s="118"/>
      <c r="C3" s="119"/>
      <c r="D3" s="120" t="s">
        <v>119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120</v>
      </c>
      <c r="B4" s="123"/>
      <c r="C4" s="124" t="s">
        <v>121</v>
      </c>
      <c r="D4" s="124" t="s">
        <v>122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123</v>
      </c>
      <c r="H5" s="134" t="s">
        <v>12</v>
      </c>
      <c r="I5" s="174"/>
      <c r="J5" s="175" t="s">
        <v>124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664.27</v>
      </c>
      <c r="D7" s="143" t="s">
        <v>125</v>
      </c>
      <c r="E7" s="144">
        <v>661.06</v>
      </c>
      <c r="F7" s="144">
        <v>0</v>
      </c>
      <c r="G7" s="144">
        <v>0</v>
      </c>
      <c r="H7" s="145">
        <v>661.06</v>
      </c>
      <c r="I7" s="162">
        <v>661.06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664.27</v>
      </c>
      <c r="D8" s="147" t="s">
        <v>126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127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128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129</v>
      </c>
      <c r="E11" s="144">
        <v>0</v>
      </c>
      <c r="F11" s="144">
        <v>0</v>
      </c>
      <c r="G11" s="144">
        <v>0</v>
      </c>
      <c r="H11" s="145">
        <v>0</v>
      </c>
      <c r="I11" s="181">
        <v>0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130</v>
      </c>
      <c r="B12" s="150"/>
      <c r="C12" s="151">
        <v>0</v>
      </c>
      <c r="D12" s="147" t="s">
        <v>131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132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133</v>
      </c>
      <c r="E14" s="144">
        <v>2.57</v>
      </c>
      <c r="F14" s="144">
        <v>0</v>
      </c>
      <c r="G14" s="144">
        <v>0</v>
      </c>
      <c r="H14" s="145">
        <v>2.57</v>
      </c>
      <c r="I14" s="181">
        <v>2.57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134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135</v>
      </c>
      <c r="E16" s="144">
        <v>0.64</v>
      </c>
      <c r="F16" s="144">
        <v>0</v>
      </c>
      <c r="G16" s="144">
        <v>0</v>
      </c>
      <c r="H16" s="145">
        <v>0.64</v>
      </c>
      <c r="I16" s="181">
        <v>0.64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136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137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138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139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140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141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142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143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144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145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146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147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148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149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150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664.27</v>
      </c>
      <c r="D32" s="147" t="s">
        <v>151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152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153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154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155</v>
      </c>
      <c r="B36" s="119"/>
      <c r="C36" s="151">
        <v>664.27</v>
      </c>
      <c r="D36" s="167" t="s">
        <v>156</v>
      </c>
      <c r="E36" s="162">
        <v>664.27</v>
      </c>
      <c r="F36" s="162">
        <v>0</v>
      </c>
      <c r="G36" s="162">
        <v>0</v>
      </c>
      <c r="H36" s="145">
        <v>664.27</v>
      </c>
      <c r="I36" s="162">
        <v>664.27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4.25" spans="1:4">
      <c r="A37" s="168"/>
      <c r="B37" s="168"/>
      <c r="D37" s="169"/>
    </row>
    <row r="38" s="108" customFormat="1" ht="14.25" spans="1:2">
      <c r="A38" s="168"/>
      <c r="B38" s="168"/>
    </row>
    <row r="39" s="108" customFormat="1" ht="14.25" spans="1:2">
      <c r="A39" s="168"/>
      <c r="B39" s="168"/>
    </row>
    <row r="40" s="108" customFormat="1" ht="14.25" spans="1:2">
      <c r="A40" s="168"/>
      <c r="B40" s="168"/>
    </row>
    <row r="41" s="108" customFormat="1" ht="14.25" spans="1:2">
      <c r="A41" s="168"/>
      <c r="B41" s="168"/>
    </row>
    <row r="42" s="108" customFormat="1" ht="14.25" spans="1:2">
      <c r="A42" s="168"/>
      <c r="B42" s="168"/>
    </row>
    <row r="43" s="108" customFormat="1" ht="14.25" spans="1:2">
      <c r="A43" s="168"/>
      <c r="B43" s="168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63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158</v>
      </c>
      <c r="B3" s="59"/>
      <c r="C3" s="60"/>
      <c r="D3" s="61" t="s">
        <v>101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103</v>
      </c>
      <c r="G4" s="67"/>
      <c r="H4" s="67"/>
      <c r="I4" s="75" t="s">
        <v>104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105</v>
      </c>
      <c r="H5" s="66" t="s">
        <v>106</v>
      </c>
      <c r="I5" s="66" t="s">
        <v>17</v>
      </c>
      <c r="J5" s="66" t="s">
        <v>107</v>
      </c>
      <c r="K5" s="66" t="s">
        <v>108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E8+E23+E29</f>
        <v>664.27</v>
      </c>
      <c r="F7" s="72">
        <f>F8+F23+F29</f>
        <v>649.27</v>
      </c>
      <c r="G7" s="72">
        <f>G8+G23+G29</f>
        <v>647.32</v>
      </c>
      <c r="H7" s="72">
        <f>H8+H23+H29</f>
        <v>1.95</v>
      </c>
      <c r="I7" s="72">
        <f>I8+I23+I29</f>
        <v>15</v>
      </c>
      <c r="J7" s="72">
        <f>J8+J23+J29</f>
        <v>15</v>
      </c>
      <c r="K7" s="72">
        <f>K8+K23+K29</f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661.06</v>
      </c>
      <c r="F8" s="72">
        <f>F9</f>
        <v>646.06</v>
      </c>
      <c r="G8" s="72">
        <f>G9</f>
        <v>644.11</v>
      </c>
      <c r="H8" s="72">
        <f>H9</f>
        <v>1.95</v>
      </c>
      <c r="I8" s="72">
        <f>I9</f>
        <v>15</v>
      </c>
      <c r="J8" s="72">
        <f>J9</f>
        <v>15</v>
      </c>
      <c r="K8" s="72">
        <f>K9</f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E10+E21</f>
        <v>661.06</v>
      </c>
      <c r="F9" s="72">
        <f>F10+F21</f>
        <v>646.06</v>
      </c>
      <c r="G9" s="72">
        <f>G10+G21</f>
        <v>644.11</v>
      </c>
      <c r="H9" s="72">
        <f>H10+H21</f>
        <v>1.95</v>
      </c>
      <c r="I9" s="72">
        <f>I10+I21</f>
        <v>15</v>
      </c>
      <c r="J9" s="72">
        <f>J10+J21</f>
        <v>15</v>
      </c>
      <c r="K9" s="72">
        <f>K10+K21</f>
        <v>0</v>
      </c>
    </row>
    <row r="10" s="51" customFormat="1" ht="20.1" customHeight="1" spans="1:11">
      <c r="A10" s="70"/>
      <c r="B10" s="71"/>
      <c r="C10" s="71" t="s">
        <v>71</v>
      </c>
      <c r="D10" s="71" t="s">
        <v>68</v>
      </c>
      <c r="E10" s="72">
        <f t="shared" ref="E10:K10" si="3">SUM(E11:E20)</f>
        <v>646.06</v>
      </c>
      <c r="F10" s="72">
        <f>SUM(F11:F20)</f>
        <v>646.06</v>
      </c>
      <c r="G10" s="72">
        <f>SUM(G11:G20)</f>
        <v>644.11</v>
      </c>
      <c r="H10" s="72">
        <f>SUM(H11:H20)</f>
        <v>1.95</v>
      </c>
      <c r="I10" s="72">
        <f>SUM(I11:I20)</f>
        <v>0</v>
      </c>
      <c r="J10" s="72">
        <f>SUM(J11:J20)</f>
        <v>0</v>
      </c>
      <c r="K10" s="72">
        <f>SUM(K11:K20)</f>
        <v>0</v>
      </c>
    </row>
    <row r="11" s="51" customFormat="1" ht="20.1" customHeight="1" spans="1:11">
      <c r="A11" s="70" t="s">
        <v>109</v>
      </c>
      <c r="B11" s="71" t="s">
        <v>110</v>
      </c>
      <c r="C11" s="71" t="s">
        <v>111</v>
      </c>
      <c r="D11" s="71" t="s">
        <v>72</v>
      </c>
      <c r="E11" s="72">
        <v>8.43</v>
      </c>
      <c r="F11" s="72">
        <v>8.43</v>
      </c>
      <c r="G11" s="72">
        <v>8.43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109</v>
      </c>
      <c r="B12" s="71" t="s">
        <v>110</v>
      </c>
      <c r="C12" s="71" t="s">
        <v>111</v>
      </c>
      <c r="D12" s="71" t="s">
        <v>80</v>
      </c>
      <c r="E12" s="72">
        <v>0.7</v>
      </c>
      <c r="F12" s="72">
        <v>0.7</v>
      </c>
      <c r="G12" s="72">
        <v>0</v>
      </c>
      <c r="H12" s="72">
        <v>0.7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109</v>
      </c>
      <c r="B13" s="71" t="s">
        <v>110</v>
      </c>
      <c r="C13" s="71" t="s">
        <v>111</v>
      </c>
      <c r="D13" s="71" t="s">
        <v>79</v>
      </c>
      <c r="E13" s="72">
        <v>0.7</v>
      </c>
      <c r="F13" s="72">
        <v>0.7</v>
      </c>
      <c r="G13" s="72">
        <v>0.7</v>
      </c>
      <c r="H13" s="72">
        <v>0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109</v>
      </c>
      <c r="B14" s="71" t="s">
        <v>110</v>
      </c>
      <c r="C14" s="71" t="s">
        <v>111</v>
      </c>
      <c r="D14" s="71" t="s">
        <v>77</v>
      </c>
      <c r="E14" s="72">
        <v>634</v>
      </c>
      <c r="F14" s="72">
        <v>634</v>
      </c>
      <c r="G14" s="72">
        <v>634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109</v>
      </c>
      <c r="B15" s="71" t="s">
        <v>110</v>
      </c>
      <c r="C15" s="71" t="s">
        <v>111</v>
      </c>
      <c r="D15" s="71" t="s">
        <v>81</v>
      </c>
      <c r="E15" s="72">
        <v>1.25</v>
      </c>
      <c r="F15" s="72">
        <v>1.25</v>
      </c>
      <c r="G15" s="72">
        <v>0</v>
      </c>
      <c r="H15" s="72">
        <v>1.25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109</v>
      </c>
      <c r="B16" s="71" t="s">
        <v>110</v>
      </c>
      <c r="C16" s="71" t="s">
        <v>111</v>
      </c>
      <c r="D16" s="71" t="s">
        <v>75</v>
      </c>
      <c r="E16" s="72">
        <v>0.02</v>
      </c>
      <c r="F16" s="72">
        <v>0.02</v>
      </c>
      <c r="G16" s="72">
        <v>0.02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109</v>
      </c>
      <c r="B17" s="71" t="s">
        <v>110</v>
      </c>
      <c r="C17" s="71" t="s">
        <v>111</v>
      </c>
      <c r="D17" s="71" t="s">
        <v>74</v>
      </c>
      <c r="E17" s="72">
        <v>0.18</v>
      </c>
      <c r="F17" s="72">
        <v>0.18</v>
      </c>
      <c r="G17" s="72">
        <v>0.18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109</v>
      </c>
      <c r="B18" s="71" t="s">
        <v>110</v>
      </c>
      <c r="C18" s="71" t="s">
        <v>111</v>
      </c>
      <c r="D18" s="71" t="s">
        <v>73</v>
      </c>
      <c r="E18" s="72">
        <v>0.54</v>
      </c>
      <c r="F18" s="72">
        <v>0.54</v>
      </c>
      <c r="G18" s="72">
        <v>0.54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109</v>
      </c>
      <c r="B19" s="71" t="s">
        <v>110</v>
      </c>
      <c r="C19" s="71" t="s">
        <v>111</v>
      </c>
      <c r="D19" s="71" t="s">
        <v>76</v>
      </c>
      <c r="E19" s="72">
        <v>0.04</v>
      </c>
      <c r="F19" s="72">
        <v>0.04</v>
      </c>
      <c r="G19" s="72">
        <v>0.04</v>
      </c>
      <c r="H19" s="72">
        <v>0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109</v>
      </c>
      <c r="B20" s="71" t="s">
        <v>110</v>
      </c>
      <c r="C20" s="71" t="s">
        <v>111</v>
      </c>
      <c r="D20" s="71" t="s">
        <v>78</v>
      </c>
      <c r="E20" s="72">
        <v>0.2</v>
      </c>
      <c r="F20" s="72">
        <v>0.2</v>
      </c>
      <c r="G20" s="72">
        <v>0.2</v>
      </c>
      <c r="H20" s="72">
        <v>0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/>
      <c r="B21" s="71"/>
      <c r="C21" s="71" t="s">
        <v>83</v>
      </c>
      <c r="D21" s="71" t="s">
        <v>82</v>
      </c>
      <c r="E21" s="72">
        <f t="shared" ref="E21:K21" si="4">E22</f>
        <v>15</v>
      </c>
      <c r="F21" s="72">
        <f>F22</f>
        <v>0</v>
      </c>
      <c r="G21" s="72">
        <f>G22</f>
        <v>0</v>
      </c>
      <c r="H21" s="72">
        <f>H22</f>
        <v>0</v>
      </c>
      <c r="I21" s="72">
        <f>I22</f>
        <v>15</v>
      </c>
      <c r="J21" s="72">
        <f>J22</f>
        <v>15</v>
      </c>
      <c r="K21" s="72">
        <f>K22</f>
        <v>0</v>
      </c>
    </row>
    <row r="22" s="51" customFormat="1" ht="20.1" customHeight="1" spans="1:11">
      <c r="A22" s="70" t="s">
        <v>109</v>
      </c>
      <c r="B22" s="71" t="s">
        <v>110</v>
      </c>
      <c r="C22" s="71" t="s">
        <v>112</v>
      </c>
      <c r="D22" s="71" t="s">
        <v>84</v>
      </c>
      <c r="E22" s="72">
        <v>15</v>
      </c>
      <c r="F22" s="72">
        <v>0</v>
      </c>
      <c r="G22" s="72">
        <v>0</v>
      </c>
      <c r="H22" s="72">
        <v>0</v>
      </c>
      <c r="I22" s="72">
        <v>15</v>
      </c>
      <c r="J22" s="72">
        <v>15</v>
      </c>
      <c r="K22" s="72">
        <v>0</v>
      </c>
    </row>
    <row r="23" s="51" customFormat="1" ht="20.1" customHeight="1" spans="1:11">
      <c r="A23" s="70" t="s">
        <v>88</v>
      </c>
      <c r="B23" s="71"/>
      <c r="C23" s="71"/>
      <c r="D23" s="71" t="s">
        <v>85</v>
      </c>
      <c r="E23" s="72">
        <f t="shared" ref="E23:K23" si="5">E24</f>
        <v>2.57</v>
      </c>
      <c r="F23" s="72">
        <f>F24</f>
        <v>2.57</v>
      </c>
      <c r="G23" s="72">
        <f>G24</f>
        <v>2.57</v>
      </c>
      <c r="H23" s="72">
        <f>H24</f>
        <v>0</v>
      </c>
      <c r="I23" s="72">
        <f>I24</f>
        <v>0</v>
      </c>
      <c r="J23" s="72">
        <f>J24</f>
        <v>0</v>
      </c>
      <c r="K23" s="72">
        <f>K24</f>
        <v>0</v>
      </c>
    </row>
    <row r="24" s="51" customFormat="1" ht="20.1" customHeight="1" spans="1:11">
      <c r="A24" s="70"/>
      <c r="B24" s="71" t="s">
        <v>89</v>
      </c>
      <c r="C24" s="71"/>
      <c r="D24" s="71" t="s">
        <v>86</v>
      </c>
      <c r="E24" s="72">
        <f t="shared" ref="E24:K24" si="6">E25+E27</f>
        <v>2.57</v>
      </c>
      <c r="F24" s="72">
        <f>F25+F27</f>
        <v>2.57</v>
      </c>
      <c r="G24" s="72">
        <f>G25+G27</f>
        <v>2.57</v>
      </c>
      <c r="H24" s="72">
        <f>H25+H27</f>
        <v>0</v>
      </c>
      <c r="I24" s="72">
        <f>I25+I27</f>
        <v>0</v>
      </c>
      <c r="J24" s="72">
        <f>J25+J27</f>
        <v>0</v>
      </c>
      <c r="K24" s="72">
        <f>K25+K27</f>
        <v>0</v>
      </c>
    </row>
    <row r="25" s="51" customFormat="1" ht="20.1" customHeight="1" spans="1:11">
      <c r="A25" s="70"/>
      <c r="B25" s="71"/>
      <c r="C25" s="71" t="s">
        <v>71</v>
      </c>
      <c r="D25" s="71" t="s">
        <v>87</v>
      </c>
      <c r="E25" s="72">
        <f t="shared" ref="E25:K25" si="7">E26</f>
        <v>1.13</v>
      </c>
      <c r="F25" s="72">
        <f>F26</f>
        <v>1.13</v>
      </c>
      <c r="G25" s="72">
        <f>G26</f>
        <v>1.13</v>
      </c>
      <c r="H25" s="72">
        <f>H26</f>
        <v>0</v>
      </c>
      <c r="I25" s="72">
        <f>I26</f>
        <v>0</v>
      </c>
      <c r="J25" s="72">
        <f>J26</f>
        <v>0</v>
      </c>
      <c r="K25" s="72">
        <f>K26</f>
        <v>0</v>
      </c>
    </row>
    <row r="26" s="51" customFormat="1" ht="20.1" customHeight="1" spans="1:11">
      <c r="A26" s="70" t="s">
        <v>113</v>
      </c>
      <c r="B26" s="71" t="s">
        <v>114</v>
      </c>
      <c r="C26" s="71" t="s">
        <v>111</v>
      </c>
      <c r="D26" s="71" t="s">
        <v>90</v>
      </c>
      <c r="E26" s="72">
        <v>1.13</v>
      </c>
      <c r="F26" s="72">
        <v>1.13</v>
      </c>
      <c r="G26" s="72">
        <v>1.13</v>
      </c>
      <c r="H26" s="72">
        <v>0</v>
      </c>
      <c r="I26" s="72">
        <v>0</v>
      </c>
      <c r="J26" s="72">
        <v>0</v>
      </c>
      <c r="K26" s="72">
        <v>0</v>
      </c>
    </row>
    <row r="27" s="51" customFormat="1" ht="20.1" customHeight="1" spans="1:11">
      <c r="A27" s="70"/>
      <c r="B27" s="71"/>
      <c r="C27" s="71" t="s">
        <v>89</v>
      </c>
      <c r="D27" s="71" t="s">
        <v>91</v>
      </c>
      <c r="E27" s="72">
        <f t="shared" ref="E27:K27" si="8">E28</f>
        <v>1.44</v>
      </c>
      <c r="F27" s="72">
        <f>F28</f>
        <v>1.44</v>
      </c>
      <c r="G27" s="72">
        <f>G28</f>
        <v>1.44</v>
      </c>
      <c r="H27" s="72">
        <f>H28</f>
        <v>0</v>
      </c>
      <c r="I27" s="72">
        <f>I28</f>
        <v>0</v>
      </c>
      <c r="J27" s="72">
        <f>J28</f>
        <v>0</v>
      </c>
      <c r="K27" s="72">
        <f>K28</f>
        <v>0</v>
      </c>
    </row>
    <row r="28" s="51" customFormat="1" ht="20.1" customHeight="1" spans="1:11">
      <c r="A28" s="70" t="s">
        <v>113</v>
      </c>
      <c r="B28" s="71" t="s">
        <v>114</v>
      </c>
      <c r="C28" s="71" t="s">
        <v>114</v>
      </c>
      <c r="D28" s="71" t="s">
        <v>92</v>
      </c>
      <c r="E28" s="72">
        <v>1.44</v>
      </c>
      <c r="F28" s="72">
        <v>1.44</v>
      </c>
      <c r="G28" s="72">
        <v>1.44</v>
      </c>
      <c r="H28" s="72">
        <v>0</v>
      </c>
      <c r="I28" s="72">
        <v>0</v>
      </c>
      <c r="J28" s="72">
        <v>0</v>
      </c>
      <c r="K28" s="72">
        <v>0</v>
      </c>
    </row>
    <row r="29" s="51" customFormat="1" ht="20.1" customHeight="1" spans="1:11">
      <c r="A29" s="70" t="s">
        <v>96</v>
      </c>
      <c r="B29" s="71"/>
      <c r="C29" s="71"/>
      <c r="D29" s="71" t="s">
        <v>93</v>
      </c>
      <c r="E29" s="72">
        <f t="shared" ref="E29:K29" si="9">E30</f>
        <v>0.64</v>
      </c>
      <c r="F29" s="72">
        <f>F30</f>
        <v>0.64</v>
      </c>
      <c r="G29" s="72">
        <f>G30</f>
        <v>0.64</v>
      </c>
      <c r="H29" s="72">
        <f>H30</f>
        <v>0</v>
      </c>
      <c r="I29" s="72">
        <f>I30</f>
        <v>0</v>
      </c>
      <c r="J29" s="72">
        <f>J30</f>
        <v>0</v>
      </c>
      <c r="K29" s="72">
        <f>K30</f>
        <v>0</v>
      </c>
    </row>
    <row r="30" s="51" customFormat="1" ht="20.1" customHeight="1" spans="1:11">
      <c r="A30" s="70"/>
      <c r="B30" s="71" t="s">
        <v>97</v>
      </c>
      <c r="C30" s="71"/>
      <c r="D30" s="71" t="s">
        <v>94</v>
      </c>
      <c r="E30" s="72">
        <f t="shared" ref="E30:K30" si="10">E31</f>
        <v>0.64</v>
      </c>
      <c r="F30" s="72">
        <f>F31</f>
        <v>0.64</v>
      </c>
      <c r="G30" s="72">
        <f>G31</f>
        <v>0.64</v>
      </c>
      <c r="H30" s="72">
        <f>H31</f>
        <v>0</v>
      </c>
      <c r="I30" s="72">
        <f>I31</f>
        <v>0</v>
      </c>
      <c r="J30" s="72">
        <f>J31</f>
        <v>0</v>
      </c>
      <c r="K30" s="72">
        <f>K31</f>
        <v>0</v>
      </c>
    </row>
    <row r="31" s="51" customFormat="1" ht="20.1" customHeight="1" spans="1:11">
      <c r="A31" s="70"/>
      <c r="B31" s="71"/>
      <c r="C31" s="71" t="s">
        <v>71</v>
      </c>
      <c r="D31" s="71" t="s">
        <v>95</v>
      </c>
      <c r="E31" s="72">
        <f t="shared" ref="E31:K31" si="11">E32</f>
        <v>0.64</v>
      </c>
      <c r="F31" s="72">
        <f>F32</f>
        <v>0.64</v>
      </c>
      <c r="G31" s="72">
        <f>G32</f>
        <v>0.64</v>
      </c>
      <c r="H31" s="72">
        <f>H32</f>
        <v>0</v>
      </c>
      <c r="I31" s="72">
        <f>I32</f>
        <v>0</v>
      </c>
      <c r="J31" s="72">
        <f>J32</f>
        <v>0</v>
      </c>
      <c r="K31" s="72">
        <f>K32</f>
        <v>0</v>
      </c>
    </row>
    <row r="32" ht="20.1" customHeight="1" spans="1:11">
      <c r="A32" s="70" t="s">
        <v>115</v>
      </c>
      <c r="B32" s="71" t="s">
        <v>116</v>
      </c>
      <c r="C32" s="71" t="s">
        <v>111</v>
      </c>
      <c r="D32" s="71" t="s">
        <v>98</v>
      </c>
      <c r="E32" s="72">
        <v>0.64</v>
      </c>
      <c r="F32" s="72">
        <v>0.64</v>
      </c>
      <c r="G32" s="72">
        <v>0.64</v>
      </c>
      <c r="H32" s="72">
        <v>0</v>
      </c>
      <c r="I32" s="72">
        <v>0</v>
      </c>
      <c r="J32" s="72">
        <v>0</v>
      </c>
      <c r="K32" s="72">
        <v>0</v>
      </c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2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160</v>
      </c>
      <c r="B3" s="93"/>
      <c r="C3" s="93"/>
      <c r="D3" s="93" t="s">
        <v>161</v>
      </c>
      <c r="E3" s="93"/>
      <c r="F3" s="93"/>
      <c r="G3" s="93" t="s">
        <v>102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162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649.27</v>
      </c>
      <c r="H6" s="101">
        <f>H7</f>
        <v>649.27</v>
      </c>
      <c r="I6" s="101">
        <f>I7</f>
        <v>0</v>
      </c>
      <c r="J6" s="101">
        <f>J7</f>
        <v>0</v>
      </c>
      <c r="K6" s="101">
        <f>K7</f>
        <v>0</v>
      </c>
      <c r="L6" s="101">
        <f>L7</f>
        <v>0</v>
      </c>
      <c r="M6" s="101">
        <f>M7</f>
        <v>0</v>
      </c>
      <c r="N6" s="101">
        <f>N7</f>
        <v>0</v>
      </c>
      <c r="O6" s="101">
        <f>O7</f>
        <v>0</v>
      </c>
      <c r="P6" s="101">
        <f>P7</f>
        <v>0</v>
      </c>
      <c r="Q6" s="101">
        <f>Q7</f>
        <v>0</v>
      </c>
      <c r="R6" s="104"/>
    </row>
    <row r="7" ht="23.25" customHeight="1" spans="1:17">
      <c r="A7" s="97"/>
      <c r="B7" s="97"/>
      <c r="C7" s="98" t="s">
        <v>163</v>
      </c>
      <c r="D7" s="99"/>
      <c r="E7" s="99"/>
      <c r="F7" s="100"/>
      <c r="G7" s="101">
        <f t="shared" ref="G7:Q7" si="1">G8+G11+G13+G15+G17+G19+G21+G23+G25+G27+G29+G31+G33</f>
        <v>649.27</v>
      </c>
      <c r="H7" s="101">
        <f>H8+H11+H13+H15+H17+H19+H21+H23+H25+H27+H29+H31+H33</f>
        <v>649.27</v>
      </c>
      <c r="I7" s="101">
        <f>I8+I11+I13+I15+I17+I19+I21+I23+I25+I27+I29+I31+I33</f>
        <v>0</v>
      </c>
      <c r="J7" s="101">
        <f>J8+J11+J13+J15+J17+J19+J21+J23+J25+J27+J29+J31+J33</f>
        <v>0</v>
      </c>
      <c r="K7" s="101">
        <f>K8+K11+K13+K15+K17+K19+K21+K23+K25+K27+K29+K31+K33</f>
        <v>0</v>
      </c>
      <c r="L7" s="101">
        <f>L8+L11+L13+L15+L17+L19+L21+L23+L25+L27+L29+L31+L33</f>
        <v>0</v>
      </c>
      <c r="M7" s="101">
        <f>M8+M11+M13+M15+M17+M19+M21+M23+M25+M27+M29+M31+M33</f>
        <v>0</v>
      </c>
      <c r="N7" s="101">
        <f>N8+N11+N13+N15+N17+N19+N21+N23+N25+N27+N29+N31+N33</f>
        <v>0</v>
      </c>
      <c r="O7" s="101">
        <f>O8+O11+O13+O15+O17+O19+O21+O23+O25+O27+O29+O31+O33</f>
        <v>0</v>
      </c>
      <c r="P7" s="101">
        <f>P8+P11+P13+P15+P17+P19+P21+P23+P25+P27+P29+P31+P33</f>
        <v>0</v>
      </c>
      <c r="Q7" s="101">
        <f>Q8+Q11+Q13+Q15+Q17+Q19+Q21+Q23+Q25+Q27+Q29+Q31+Q33</f>
        <v>0</v>
      </c>
    </row>
    <row r="8" ht="23.25" customHeight="1" spans="1:17">
      <c r="A8" s="97"/>
      <c r="B8" s="97"/>
      <c r="C8" s="98" t="s">
        <v>164</v>
      </c>
      <c r="D8" s="99"/>
      <c r="E8" s="99"/>
      <c r="F8" s="100"/>
      <c r="G8" s="101">
        <f t="shared" ref="G8:Q8" si="2">SUM(G9:G10)</f>
        <v>8.43</v>
      </c>
      <c r="H8" s="101">
        <f>SUM(H9:H10)</f>
        <v>8.43</v>
      </c>
      <c r="I8" s="101">
        <f>SUM(I9:I10)</f>
        <v>0</v>
      </c>
      <c r="J8" s="101">
        <f>SUM(J9:J10)</f>
        <v>0</v>
      </c>
      <c r="K8" s="101">
        <f>SUM(K9:K10)</f>
        <v>0</v>
      </c>
      <c r="L8" s="101">
        <f>SUM(L9:L10)</f>
        <v>0</v>
      </c>
      <c r="M8" s="101">
        <f>SUM(M9:M10)</f>
        <v>0</v>
      </c>
      <c r="N8" s="101">
        <f>SUM(N9:N10)</f>
        <v>0</v>
      </c>
      <c r="O8" s="101">
        <f>SUM(O9:O10)</f>
        <v>0</v>
      </c>
      <c r="P8" s="101">
        <f>SUM(P9:P10)</f>
        <v>0</v>
      </c>
      <c r="Q8" s="101">
        <f>SUM(Q9:Q10)</f>
        <v>0</v>
      </c>
    </row>
    <row r="9" ht="23.25" customHeight="1" spans="1:17">
      <c r="A9" s="97">
        <v>301</v>
      </c>
      <c r="B9" s="97">
        <v>30101</v>
      </c>
      <c r="C9" s="98" t="s">
        <v>165</v>
      </c>
      <c r="D9" s="99" t="s">
        <v>166</v>
      </c>
      <c r="E9" s="99" t="s">
        <v>71</v>
      </c>
      <c r="F9" s="100" t="s">
        <v>167</v>
      </c>
      <c r="G9" s="101">
        <v>6.48</v>
      </c>
      <c r="H9" s="101">
        <v>6.48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>
        <v>301</v>
      </c>
      <c r="B10" s="97">
        <v>30102</v>
      </c>
      <c r="C10" s="98" t="s">
        <v>168</v>
      </c>
      <c r="D10" s="99" t="s">
        <v>166</v>
      </c>
      <c r="E10" s="99" t="s">
        <v>71</v>
      </c>
      <c r="F10" s="100" t="s">
        <v>167</v>
      </c>
      <c r="G10" s="101">
        <v>1.95</v>
      </c>
      <c r="H10" s="101">
        <v>1.95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</row>
    <row r="11" ht="23.25" customHeight="1" spans="1:17">
      <c r="A11" s="97"/>
      <c r="B11" s="97"/>
      <c r="C11" s="98" t="s">
        <v>169</v>
      </c>
      <c r="D11" s="99"/>
      <c r="E11" s="99"/>
      <c r="F11" s="100"/>
      <c r="G11" s="101">
        <f t="shared" ref="G11:Q11" si="3">G12</f>
        <v>0.54</v>
      </c>
      <c r="H11" s="101">
        <f>H12</f>
        <v>0.54</v>
      </c>
      <c r="I11" s="101">
        <f>I12</f>
        <v>0</v>
      </c>
      <c r="J11" s="101">
        <f>J12</f>
        <v>0</v>
      </c>
      <c r="K11" s="101">
        <f>K12</f>
        <v>0</v>
      </c>
      <c r="L11" s="101">
        <f>L12</f>
        <v>0</v>
      </c>
      <c r="M11" s="101">
        <f>M12</f>
        <v>0</v>
      </c>
      <c r="N11" s="101">
        <f>N12</f>
        <v>0</v>
      </c>
      <c r="O11" s="101">
        <f>O12</f>
        <v>0</v>
      </c>
      <c r="P11" s="101">
        <f>P12</f>
        <v>0</v>
      </c>
      <c r="Q11" s="101">
        <f>Q12</f>
        <v>0</v>
      </c>
    </row>
    <row r="12" ht="23.25" customHeight="1" spans="1:17">
      <c r="A12" s="97">
        <v>301</v>
      </c>
      <c r="B12" s="97">
        <v>30103</v>
      </c>
      <c r="C12" s="98" t="s">
        <v>170</v>
      </c>
      <c r="D12" s="99" t="s">
        <v>166</v>
      </c>
      <c r="E12" s="99" t="s">
        <v>71</v>
      </c>
      <c r="F12" s="100" t="s">
        <v>167</v>
      </c>
      <c r="G12" s="101">
        <v>0.54</v>
      </c>
      <c r="H12" s="101">
        <v>0.54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</row>
    <row r="13" ht="23.25" customHeight="1" spans="1:17">
      <c r="A13" s="97"/>
      <c r="B13" s="97"/>
      <c r="C13" s="98" t="s">
        <v>171</v>
      </c>
      <c r="D13" s="99"/>
      <c r="E13" s="99"/>
      <c r="F13" s="100"/>
      <c r="G13" s="101">
        <f t="shared" ref="G13:Q13" si="4">G14</f>
        <v>0.18</v>
      </c>
      <c r="H13" s="101">
        <f>H14</f>
        <v>0.18</v>
      </c>
      <c r="I13" s="101">
        <f>I14</f>
        <v>0</v>
      </c>
      <c r="J13" s="101">
        <f>J14</f>
        <v>0</v>
      </c>
      <c r="K13" s="101">
        <f>K14</f>
        <v>0</v>
      </c>
      <c r="L13" s="101">
        <f>L14</f>
        <v>0</v>
      </c>
      <c r="M13" s="101">
        <f>M14</f>
        <v>0</v>
      </c>
      <c r="N13" s="101">
        <f>N14</f>
        <v>0</v>
      </c>
      <c r="O13" s="101">
        <f>O14</f>
        <v>0</v>
      </c>
      <c r="P13" s="101">
        <f>P14</f>
        <v>0</v>
      </c>
      <c r="Q13" s="101">
        <f>Q14</f>
        <v>0</v>
      </c>
    </row>
    <row r="14" ht="23.25" customHeight="1" spans="1:17">
      <c r="A14" s="97">
        <v>301</v>
      </c>
      <c r="B14" s="97">
        <v>30102</v>
      </c>
      <c r="C14" s="98" t="s">
        <v>168</v>
      </c>
      <c r="D14" s="99" t="s">
        <v>166</v>
      </c>
      <c r="E14" s="99" t="s">
        <v>71</v>
      </c>
      <c r="F14" s="100" t="s">
        <v>167</v>
      </c>
      <c r="G14" s="101">
        <v>0.18</v>
      </c>
      <c r="H14" s="101">
        <v>0.18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</row>
    <row r="15" ht="23.25" customHeight="1" spans="1:17">
      <c r="A15" s="97"/>
      <c r="B15" s="97"/>
      <c r="C15" s="98" t="s">
        <v>172</v>
      </c>
      <c r="D15" s="99"/>
      <c r="E15" s="99"/>
      <c r="F15" s="100"/>
      <c r="G15" s="101">
        <f t="shared" ref="G15:Q15" si="5">G16</f>
        <v>0.64</v>
      </c>
      <c r="H15" s="101">
        <f>H16</f>
        <v>0.64</v>
      </c>
      <c r="I15" s="101">
        <f>I16</f>
        <v>0</v>
      </c>
      <c r="J15" s="101">
        <f>J16</f>
        <v>0</v>
      </c>
      <c r="K15" s="101">
        <f>K16</f>
        <v>0</v>
      </c>
      <c r="L15" s="101">
        <f>L16</f>
        <v>0</v>
      </c>
      <c r="M15" s="101">
        <f>M16</f>
        <v>0</v>
      </c>
      <c r="N15" s="101">
        <f>N16</f>
        <v>0</v>
      </c>
      <c r="O15" s="101">
        <f>O16</f>
        <v>0</v>
      </c>
      <c r="P15" s="101">
        <f>P16</f>
        <v>0</v>
      </c>
      <c r="Q15" s="101">
        <f>Q16</f>
        <v>0</v>
      </c>
    </row>
    <row r="16" ht="23.25" customHeight="1" spans="1:17">
      <c r="A16" s="97">
        <v>301</v>
      </c>
      <c r="B16" s="97">
        <v>30110</v>
      </c>
      <c r="C16" s="98" t="s">
        <v>173</v>
      </c>
      <c r="D16" s="99" t="s">
        <v>166</v>
      </c>
      <c r="E16" s="99" t="s">
        <v>83</v>
      </c>
      <c r="F16" s="100" t="s">
        <v>174</v>
      </c>
      <c r="G16" s="101">
        <v>0.64</v>
      </c>
      <c r="H16" s="101">
        <v>0.64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</row>
    <row r="17" ht="23.25" customHeight="1" spans="1:17">
      <c r="A17" s="97"/>
      <c r="B17" s="97"/>
      <c r="C17" s="98" t="s">
        <v>175</v>
      </c>
      <c r="D17" s="99"/>
      <c r="E17" s="99"/>
      <c r="F17" s="100"/>
      <c r="G17" s="101">
        <f t="shared" ref="G17:Q17" si="6">G18</f>
        <v>1.44</v>
      </c>
      <c r="H17" s="101">
        <f>H18</f>
        <v>1.44</v>
      </c>
      <c r="I17" s="101">
        <f>I18</f>
        <v>0</v>
      </c>
      <c r="J17" s="101">
        <f>J18</f>
        <v>0</v>
      </c>
      <c r="K17" s="101">
        <f>K18</f>
        <v>0</v>
      </c>
      <c r="L17" s="101">
        <f>L18</f>
        <v>0</v>
      </c>
      <c r="M17" s="101">
        <f>M18</f>
        <v>0</v>
      </c>
      <c r="N17" s="101">
        <f>N18</f>
        <v>0</v>
      </c>
      <c r="O17" s="101">
        <f>O18</f>
        <v>0</v>
      </c>
      <c r="P17" s="101">
        <f>P18</f>
        <v>0</v>
      </c>
      <c r="Q17" s="101">
        <f>Q18</f>
        <v>0</v>
      </c>
    </row>
    <row r="18" ht="23.25" customHeight="1" spans="1:17">
      <c r="A18" s="97">
        <v>301</v>
      </c>
      <c r="B18" s="97">
        <v>30108</v>
      </c>
      <c r="C18" s="98" t="s">
        <v>176</v>
      </c>
      <c r="D18" s="99" t="s">
        <v>166</v>
      </c>
      <c r="E18" s="99" t="s">
        <v>83</v>
      </c>
      <c r="F18" s="100" t="s">
        <v>174</v>
      </c>
      <c r="G18" s="101">
        <v>1.44</v>
      </c>
      <c r="H18" s="101">
        <v>1.44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</row>
    <row r="19" ht="23.25" customHeight="1" spans="1:17">
      <c r="A19" s="97"/>
      <c r="B19" s="97"/>
      <c r="C19" s="98" t="s">
        <v>177</v>
      </c>
      <c r="D19" s="99"/>
      <c r="E19" s="99"/>
      <c r="F19" s="100"/>
      <c r="G19" s="101">
        <f t="shared" ref="G19:Q19" si="7">G20</f>
        <v>0.02</v>
      </c>
      <c r="H19" s="101">
        <f>H20</f>
        <v>0.02</v>
      </c>
      <c r="I19" s="101">
        <f>I20</f>
        <v>0</v>
      </c>
      <c r="J19" s="101">
        <f>J20</f>
        <v>0</v>
      </c>
      <c r="K19" s="101">
        <f>K20</f>
        <v>0</v>
      </c>
      <c r="L19" s="101">
        <f>L20</f>
        <v>0</v>
      </c>
      <c r="M19" s="101">
        <f>M20</f>
        <v>0</v>
      </c>
      <c r="N19" s="101">
        <f>N20</f>
        <v>0</v>
      </c>
      <c r="O19" s="101">
        <f>O20</f>
        <v>0</v>
      </c>
      <c r="P19" s="101">
        <f>P20</f>
        <v>0</v>
      </c>
      <c r="Q19" s="101">
        <f>Q20</f>
        <v>0</v>
      </c>
    </row>
    <row r="20" ht="23.25" customHeight="1" spans="1:17">
      <c r="A20" s="97">
        <v>301</v>
      </c>
      <c r="B20" s="97">
        <v>30112</v>
      </c>
      <c r="C20" s="98" t="s">
        <v>178</v>
      </c>
      <c r="D20" s="99" t="s">
        <v>166</v>
      </c>
      <c r="E20" s="99" t="s">
        <v>83</v>
      </c>
      <c r="F20" s="100" t="s">
        <v>174</v>
      </c>
      <c r="G20" s="101">
        <v>0.02</v>
      </c>
      <c r="H20" s="101">
        <v>0.02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</row>
    <row r="21" ht="23.25" customHeight="1" spans="1:17">
      <c r="A21" s="97"/>
      <c r="B21" s="97"/>
      <c r="C21" s="98" t="s">
        <v>179</v>
      </c>
      <c r="D21" s="99"/>
      <c r="E21" s="99"/>
      <c r="F21" s="100"/>
      <c r="G21" s="101">
        <f t="shared" ref="G21:Q21" si="8">G22</f>
        <v>0.04</v>
      </c>
      <c r="H21" s="101">
        <f>H22</f>
        <v>0.04</v>
      </c>
      <c r="I21" s="101">
        <f>I22</f>
        <v>0</v>
      </c>
      <c r="J21" s="101">
        <f>J22</f>
        <v>0</v>
      </c>
      <c r="K21" s="101">
        <f>K22</f>
        <v>0</v>
      </c>
      <c r="L21" s="101">
        <f>L22</f>
        <v>0</v>
      </c>
      <c r="M21" s="101">
        <f>M22</f>
        <v>0</v>
      </c>
      <c r="N21" s="101">
        <f>N22</f>
        <v>0</v>
      </c>
      <c r="O21" s="101">
        <f>O22</f>
        <v>0</v>
      </c>
      <c r="P21" s="101">
        <f>P22</f>
        <v>0</v>
      </c>
      <c r="Q21" s="101">
        <f>Q22</f>
        <v>0</v>
      </c>
    </row>
    <row r="22" ht="23.25" customHeight="1" spans="1:17">
      <c r="A22" s="97">
        <v>301</v>
      </c>
      <c r="B22" s="97">
        <v>30112</v>
      </c>
      <c r="C22" s="98" t="s">
        <v>178</v>
      </c>
      <c r="D22" s="99" t="s">
        <v>166</v>
      </c>
      <c r="E22" s="99" t="s">
        <v>83</v>
      </c>
      <c r="F22" s="100" t="s">
        <v>174</v>
      </c>
      <c r="G22" s="101">
        <v>0.04</v>
      </c>
      <c r="H22" s="101">
        <v>0.04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</row>
    <row r="23" ht="23.25" customHeight="1" spans="1:17">
      <c r="A23" s="97"/>
      <c r="B23" s="97"/>
      <c r="C23" s="98" t="s">
        <v>180</v>
      </c>
      <c r="D23" s="99"/>
      <c r="E23" s="99"/>
      <c r="F23" s="100"/>
      <c r="G23" s="101">
        <f t="shared" ref="G23:Q23" si="9">G24</f>
        <v>634</v>
      </c>
      <c r="H23" s="101">
        <f>H24</f>
        <v>634</v>
      </c>
      <c r="I23" s="101">
        <f>I24</f>
        <v>0</v>
      </c>
      <c r="J23" s="101">
        <f>J24</f>
        <v>0</v>
      </c>
      <c r="K23" s="101">
        <f>K24</f>
        <v>0</v>
      </c>
      <c r="L23" s="101">
        <f>L24</f>
        <v>0</v>
      </c>
      <c r="M23" s="101">
        <f>M24</f>
        <v>0</v>
      </c>
      <c r="N23" s="101">
        <f>N24</f>
        <v>0</v>
      </c>
      <c r="O23" s="101">
        <f>O24</f>
        <v>0</v>
      </c>
      <c r="P23" s="101">
        <f>P24</f>
        <v>0</v>
      </c>
      <c r="Q23" s="101">
        <f>Q24</f>
        <v>0</v>
      </c>
    </row>
    <row r="24" ht="23.25" customHeight="1" spans="1:17">
      <c r="A24" s="97">
        <v>302</v>
      </c>
      <c r="B24" s="97">
        <v>30228</v>
      </c>
      <c r="C24" s="98" t="s">
        <v>181</v>
      </c>
      <c r="D24" s="99" t="s">
        <v>182</v>
      </c>
      <c r="E24" s="99" t="s">
        <v>71</v>
      </c>
      <c r="F24" s="100" t="s">
        <v>183</v>
      </c>
      <c r="G24" s="101">
        <v>634</v>
      </c>
      <c r="H24" s="101">
        <v>634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</row>
    <row r="25" ht="23.25" customHeight="1" spans="1:17">
      <c r="A25" s="97"/>
      <c r="B25" s="97"/>
      <c r="C25" s="98" t="s">
        <v>184</v>
      </c>
      <c r="D25" s="99"/>
      <c r="E25" s="99"/>
      <c r="F25" s="100"/>
      <c r="G25" s="101">
        <f t="shared" ref="G25:Q25" si="10">G26</f>
        <v>0.2</v>
      </c>
      <c r="H25" s="101">
        <f>H26</f>
        <v>0.2</v>
      </c>
      <c r="I25" s="101">
        <f>I26</f>
        <v>0</v>
      </c>
      <c r="J25" s="101">
        <f>J26</f>
        <v>0</v>
      </c>
      <c r="K25" s="101">
        <f>K26</f>
        <v>0</v>
      </c>
      <c r="L25" s="101">
        <f>L26</f>
        <v>0</v>
      </c>
      <c r="M25" s="101">
        <f>M26</f>
        <v>0</v>
      </c>
      <c r="N25" s="101">
        <f>N26</f>
        <v>0</v>
      </c>
      <c r="O25" s="101">
        <f>O26</f>
        <v>0</v>
      </c>
      <c r="P25" s="101">
        <f>P26</f>
        <v>0</v>
      </c>
      <c r="Q25" s="101">
        <f>Q26</f>
        <v>0</v>
      </c>
    </row>
    <row r="26" ht="23.25" customHeight="1" spans="1:17">
      <c r="A26" s="97">
        <v>301</v>
      </c>
      <c r="B26" s="97">
        <v>30102</v>
      </c>
      <c r="C26" s="98" t="s">
        <v>168</v>
      </c>
      <c r="D26" s="99" t="s">
        <v>166</v>
      </c>
      <c r="E26" s="99" t="s">
        <v>71</v>
      </c>
      <c r="F26" s="100" t="s">
        <v>167</v>
      </c>
      <c r="G26" s="101">
        <v>0.2</v>
      </c>
      <c r="H26" s="101">
        <v>0.2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</row>
    <row r="27" ht="23.25" customHeight="1" spans="1:17">
      <c r="A27" s="97"/>
      <c r="B27" s="97"/>
      <c r="C27" s="98" t="s">
        <v>185</v>
      </c>
      <c r="D27" s="99"/>
      <c r="E27" s="99"/>
      <c r="F27" s="100"/>
      <c r="G27" s="101">
        <f t="shared" ref="G27:Q27" si="11">G28</f>
        <v>0.7</v>
      </c>
      <c r="H27" s="101">
        <f>H28</f>
        <v>0.7</v>
      </c>
      <c r="I27" s="101">
        <f>I28</f>
        <v>0</v>
      </c>
      <c r="J27" s="101">
        <f>J28</f>
        <v>0</v>
      </c>
      <c r="K27" s="101">
        <f>K28</f>
        <v>0</v>
      </c>
      <c r="L27" s="101">
        <f>L28</f>
        <v>0</v>
      </c>
      <c r="M27" s="101">
        <f>M28</f>
        <v>0</v>
      </c>
      <c r="N27" s="101">
        <f>N28</f>
        <v>0</v>
      </c>
      <c r="O27" s="101">
        <f>O28</f>
        <v>0</v>
      </c>
      <c r="P27" s="101">
        <f>P28</f>
        <v>0</v>
      </c>
      <c r="Q27" s="101">
        <f>Q28</f>
        <v>0</v>
      </c>
    </row>
    <row r="28" ht="23.25" customHeight="1" spans="1:17">
      <c r="A28" s="97">
        <v>301</v>
      </c>
      <c r="B28" s="97">
        <v>30103</v>
      </c>
      <c r="C28" s="98" t="s">
        <v>170</v>
      </c>
      <c r="D28" s="99" t="s">
        <v>166</v>
      </c>
      <c r="E28" s="99" t="s">
        <v>71</v>
      </c>
      <c r="F28" s="100" t="s">
        <v>167</v>
      </c>
      <c r="G28" s="101">
        <v>0.7</v>
      </c>
      <c r="H28" s="101">
        <v>0.7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</row>
    <row r="29" ht="23.25" customHeight="1" spans="1:17">
      <c r="A29" s="97"/>
      <c r="B29" s="97"/>
      <c r="C29" s="98" t="s">
        <v>186</v>
      </c>
      <c r="D29" s="99"/>
      <c r="E29" s="99"/>
      <c r="F29" s="100"/>
      <c r="G29" s="101">
        <f t="shared" ref="G29:Q29" si="12">G30</f>
        <v>1.13</v>
      </c>
      <c r="H29" s="101">
        <f>H30</f>
        <v>1.13</v>
      </c>
      <c r="I29" s="101">
        <f>I30</f>
        <v>0</v>
      </c>
      <c r="J29" s="101">
        <f>J30</f>
        <v>0</v>
      </c>
      <c r="K29" s="101">
        <f>K30</f>
        <v>0</v>
      </c>
      <c r="L29" s="101">
        <f>L30</f>
        <v>0</v>
      </c>
      <c r="M29" s="101">
        <f>M30</f>
        <v>0</v>
      </c>
      <c r="N29" s="101">
        <f>N30</f>
        <v>0</v>
      </c>
      <c r="O29" s="101">
        <f>O30</f>
        <v>0</v>
      </c>
      <c r="P29" s="101">
        <f>P30</f>
        <v>0</v>
      </c>
      <c r="Q29" s="101">
        <f>Q30</f>
        <v>0</v>
      </c>
    </row>
    <row r="30" ht="23.25" customHeight="1" spans="1:17">
      <c r="A30" s="97">
        <v>303</v>
      </c>
      <c r="B30" s="97">
        <v>30302</v>
      </c>
      <c r="C30" s="98" t="s">
        <v>187</v>
      </c>
      <c r="D30" s="99" t="s">
        <v>188</v>
      </c>
      <c r="E30" s="99" t="s">
        <v>89</v>
      </c>
      <c r="F30" s="100" t="s">
        <v>189</v>
      </c>
      <c r="G30" s="101">
        <v>1.13</v>
      </c>
      <c r="H30" s="101">
        <v>1.13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</row>
    <row r="31" ht="23.25" customHeight="1" spans="1:17">
      <c r="A31" s="97"/>
      <c r="B31" s="97"/>
      <c r="C31" s="98" t="s">
        <v>190</v>
      </c>
      <c r="D31" s="99"/>
      <c r="E31" s="99"/>
      <c r="F31" s="100"/>
      <c r="G31" s="101">
        <f t="shared" ref="G31:Q31" si="13">G32</f>
        <v>0.7</v>
      </c>
      <c r="H31" s="101">
        <f>H32</f>
        <v>0.7</v>
      </c>
      <c r="I31" s="101">
        <f>I32</f>
        <v>0</v>
      </c>
      <c r="J31" s="101">
        <f>J32</f>
        <v>0</v>
      </c>
      <c r="K31" s="101">
        <f>K32</f>
        <v>0</v>
      </c>
      <c r="L31" s="101">
        <f>L32</f>
        <v>0</v>
      </c>
      <c r="M31" s="101">
        <f>M32</f>
        <v>0</v>
      </c>
      <c r="N31" s="101">
        <f>N32</f>
        <v>0</v>
      </c>
      <c r="O31" s="101">
        <f>O32</f>
        <v>0</v>
      </c>
      <c r="P31" s="101">
        <f>P32</f>
        <v>0</v>
      </c>
      <c r="Q31" s="101">
        <f>Q32</f>
        <v>0</v>
      </c>
    </row>
    <row r="32" ht="23.25" customHeight="1" spans="1:17">
      <c r="A32" s="97">
        <v>302</v>
      </c>
      <c r="B32" s="97">
        <v>30201</v>
      </c>
      <c r="C32" s="98" t="s">
        <v>191</v>
      </c>
      <c r="D32" s="99" t="s">
        <v>182</v>
      </c>
      <c r="E32" s="99" t="s">
        <v>71</v>
      </c>
      <c r="F32" s="100" t="s">
        <v>183</v>
      </c>
      <c r="G32" s="101">
        <v>0.7</v>
      </c>
      <c r="H32" s="101">
        <v>0.7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</row>
    <row r="33" ht="23.25" customHeight="1" spans="1:17">
      <c r="A33" s="97"/>
      <c r="B33" s="97"/>
      <c r="C33" s="98" t="s">
        <v>192</v>
      </c>
      <c r="D33" s="99"/>
      <c r="E33" s="99"/>
      <c r="F33" s="100"/>
      <c r="G33" s="101">
        <f t="shared" ref="G33:Q33" si="14">G34</f>
        <v>1.25</v>
      </c>
      <c r="H33" s="101">
        <f>H34</f>
        <v>1.25</v>
      </c>
      <c r="I33" s="101">
        <f>I34</f>
        <v>0</v>
      </c>
      <c r="J33" s="101">
        <f>J34</f>
        <v>0</v>
      </c>
      <c r="K33" s="101">
        <f>K34</f>
        <v>0</v>
      </c>
      <c r="L33" s="101">
        <f>L34</f>
        <v>0</v>
      </c>
      <c r="M33" s="101">
        <f>M34</f>
        <v>0</v>
      </c>
      <c r="N33" s="101">
        <f>N34</f>
        <v>0</v>
      </c>
      <c r="O33" s="101">
        <f>O34</f>
        <v>0</v>
      </c>
      <c r="P33" s="101">
        <f>P34</f>
        <v>0</v>
      </c>
      <c r="Q33" s="101">
        <f>Q34</f>
        <v>0</v>
      </c>
    </row>
    <row r="34" ht="23.25" customHeight="1" spans="1:17">
      <c r="A34" s="97">
        <v>302</v>
      </c>
      <c r="B34" s="97">
        <v>30239</v>
      </c>
      <c r="C34" s="98" t="s">
        <v>193</v>
      </c>
      <c r="D34" s="99" t="s">
        <v>182</v>
      </c>
      <c r="E34" s="99" t="s">
        <v>71</v>
      </c>
      <c r="F34" s="100" t="s">
        <v>183</v>
      </c>
      <c r="G34" s="101">
        <v>1.25</v>
      </c>
      <c r="H34" s="101">
        <v>1.25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</row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194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195</v>
      </c>
      <c r="B3" s="84" t="s">
        <v>196</v>
      </c>
      <c r="C3"/>
    </row>
    <row r="4" s="79" customFormat="1" ht="30" customHeight="1" spans="1:3">
      <c r="A4" s="85" t="s">
        <v>197</v>
      </c>
      <c r="B4" s="86"/>
      <c r="C4" s="1"/>
    </row>
    <row r="5" s="79" customFormat="1" ht="30" customHeight="1" spans="1:3">
      <c r="A5" s="87" t="s">
        <v>198</v>
      </c>
      <c r="B5" s="86"/>
      <c r="C5" s="1"/>
    </row>
    <row r="6" s="79" customFormat="1" ht="30" customHeight="1" spans="1:3">
      <c r="A6" s="87" t="s">
        <v>199</v>
      </c>
      <c r="B6" s="86"/>
      <c r="C6" s="1"/>
    </row>
    <row r="7" s="79" customFormat="1" ht="30" customHeight="1" spans="1:3">
      <c r="A7" s="87" t="s">
        <v>200</v>
      </c>
      <c r="B7" s="86"/>
      <c r="C7" s="1"/>
    </row>
    <row r="8" s="79" customFormat="1" ht="30" customHeight="1" spans="1:3">
      <c r="A8" s="87" t="s">
        <v>201</v>
      </c>
      <c r="B8" s="86"/>
      <c r="C8" s="1"/>
    </row>
    <row r="9" s="79" customFormat="1" ht="30" customHeight="1" spans="1:3">
      <c r="A9" s="87" t="s">
        <v>202</v>
      </c>
      <c r="B9" s="86"/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203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100</v>
      </c>
      <c r="B3" s="59"/>
      <c r="C3" s="60"/>
      <c r="D3" s="61" t="s">
        <v>101</v>
      </c>
      <c r="E3" s="62" t="s">
        <v>102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103</v>
      </c>
      <c r="G4" s="67"/>
      <c r="H4" s="67"/>
      <c r="I4" s="75" t="s">
        <v>104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105</v>
      </c>
      <c r="H5" s="66" t="s">
        <v>106</v>
      </c>
      <c r="I5" s="66" t="s">
        <v>17</v>
      </c>
      <c r="J5" s="66" t="s">
        <v>107</v>
      </c>
      <c r="K5" s="66" t="s">
        <v>108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205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206</v>
      </c>
      <c r="B3" s="31" t="s">
        <v>207</v>
      </c>
      <c r="C3" s="31" t="s">
        <v>206</v>
      </c>
      <c r="D3" s="32" t="s">
        <v>208</v>
      </c>
    </row>
    <row r="4" s="1" customFormat="1" ht="25.5" customHeight="1" spans="1:4">
      <c r="A4" s="33" t="s">
        <v>209</v>
      </c>
      <c r="B4" s="34"/>
      <c r="C4" s="35" t="s">
        <v>210</v>
      </c>
      <c r="D4" s="36"/>
    </row>
    <row r="5" ht="25.5" customHeight="1" spans="1:4">
      <c r="A5" s="33" t="s">
        <v>211</v>
      </c>
      <c r="B5" s="37"/>
      <c r="C5" s="35" t="s">
        <v>212</v>
      </c>
      <c r="D5" s="37"/>
    </row>
    <row r="6" ht="25.5" customHeight="1" spans="1:4">
      <c r="A6" s="33" t="s">
        <v>213</v>
      </c>
      <c r="B6" s="38"/>
      <c r="C6" s="35" t="s">
        <v>214</v>
      </c>
      <c r="D6" s="39"/>
    </row>
    <row r="7" ht="25.5" customHeight="1" spans="1:4">
      <c r="A7" s="33" t="s">
        <v>215</v>
      </c>
      <c r="B7" s="38"/>
      <c r="C7" s="35" t="s">
        <v>216</v>
      </c>
      <c r="D7" s="38"/>
    </row>
    <row r="8" ht="25.5" customHeight="1" spans="1:4">
      <c r="A8" s="33" t="s">
        <v>217</v>
      </c>
      <c r="B8" s="38"/>
      <c r="C8" s="35" t="s">
        <v>218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219</v>
      </c>
      <c r="B10" s="38"/>
      <c r="C10" s="41" t="s">
        <v>220</v>
      </c>
      <c r="D10" s="38"/>
    </row>
    <row r="11" ht="25.5" customHeight="1" spans="1:4">
      <c r="A11" s="42" t="s">
        <v>221</v>
      </c>
      <c r="B11" s="38"/>
      <c r="C11" s="43" t="s">
        <v>222</v>
      </c>
      <c r="D11" s="38"/>
    </row>
    <row r="12" ht="25.5" customHeight="1" spans="1:4">
      <c r="A12" s="44" t="s">
        <v>223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2020-05-26T18:12:02Z</dcterms:created>
  <dcterms:modified xsi:type="dcterms:W3CDTF">2020-05-26T18:22:26Z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1180562</vt:i4>
  </property>
  <property fmtid="{D5CDD505-2E9C-101B-9397-08002B2CF9AE}" pid="3" name="KSOProductBuildVer">
    <vt:lpwstr>2052-9.1.0.4337</vt:lpwstr>
  </property>
</Properties>
</file>