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8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教学业务费绩效目标" sheetId="15" r:id="rId11"/>
  </sheets>
  <externalReferences>
    <externalReference r:id="rId12"/>
    <externalReference r:id="rId13"/>
    <externalReference r:id="rId14"/>
    <externalReference r:id="rId15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'02部门收入总体情况表'!$A$1:$V$34</definedName>
    <definedName name="_xlnm.Print_Area" localSheetId="2">'03部门支出总体情况表'!$A$1:$L$33</definedName>
    <definedName name="_xlnm.Print_Area" localSheetId="3">'04财政拨款收支总体情况表'!$A$1:$M$35</definedName>
    <definedName name="_xlnm.Print_Area" localSheetId="4">'05一般公共预算支出情况表'!$A$1:$K$31</definedName>
    <definedName name="_xlnm.Print_Area" localSheetId="5">'06一般公共预算基本支出表'!$A$1:$Q$47</definedName>
    <definedName name="_xlnm.Print_Area" localSheetId="6">'07三公经费支出表'!$A$1:$B$9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'10机关运行经费'!$A$1:$C$22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  <definedName name="\aa" localSheetId="10">#REF!</definedName>
    <definedName name="\d" localSheetId="10">#REF!</definedName>
    <definedName name="\P" localSheetId="10">#REF!</definedName>
    <definedName name="\x" localSheetId="10">#REF!</definedName>
    <definedName name="_Key1" localSheetId="10" hidden="1">#REF!</definedName>
    <definedName name="_Sort" localSheetId="10" hidden="1">#REF!</definedName>
    <definedName name="aaaaaaa" localSheetId="10">#REF!</definedName>
    <definedName name="Database" localSheetId="10" hidden="1">#REF!</definedName>
    <definedName name="dddddd" localSheetId="10">#REF!</definedName>
    <definedName name="ffffff" localSheetId="10">#REF!</definedName>
    <definedName name="ggggg" localSheetId="10">#REF!</definedName>
    <definedName name="gxxe2003" localSheetId="10">'[3]P1012001'!$A$6:$E$117</definedName>
    <definedName name="hhh" localSheetId="10">'[4]Mp-team 1'!#REF!</definedName>
    <definedName name="hhhhhh" localSheetId="10">#REF!</definedName>
    <definedName name="hhhhhhhhh" localSheetId="10">#REF!</definedName>
    <definedName name="jjjjj" localSheetId="10">#REF!</definedName>
    <definedName name="kkkkk" localSheetId="10">#REF!</definedName>
    <definedName name="_xlnm.Print_Area" localSheetId="10" hidden="1">教学业务费绩效目标!$A$1:$I$31</definedName>
    <definedName name="_xlnm.Print_Titles" localSheetId="10" hidden="1">教学业务费绩效目标!$1:$7</definedName>
    <definedName name="rrrrr" localSheetId="10">#REF!</definedName>
    <definedName name="ssss" localSheetId="10">#REF!</definedName>
    <definedName name="zzzzz" localSheetId="10">#REF!</definedName>
    <definedName name="啊啊" localSheetId="10">#REF!</definedName>
    <definedName name="安徽" localSheetId="10">#REF!</definedName>
    <definedName name="北京" localSheetId="10">#REF!</definedName>
    <definedName name="不不不" localSheetId="10">#REF!</definedName>
    <definedName name="大连" localSheetId="10">#REF!</definedName>
    <definedName name="呃呃呃" localSheetId="10">#REF!</definedName>
    <definedName name="福建" localSheetId="10">#REF!</definedName>
    <definedName name="福建地区" localSheetId="10">#REF!</definedName>
    <definedName name="附表" localSheetId="10">#REF!</definedName>
    <definedName name="广东" localSheetId="10">#REF!</definedName>
    <definedName name="广东地区" localSheetId="10">#REF!</definedName>
    <definedName name="广西" localSheetId="10">#REF!</definedName>
    <definedName name="贵州" localSheetId="10">#REF!</definedName>
    <definedName name="哈哈哈哈" localSheetId="10">#REF!</definedName>
    <definedName name="海南" localSheetId="10">#REF!</definedName>
    <definedName name="河北" localSheetId="10">#REF!</definedName>
    <definedName name="河南" localSheetId="10">#REF!</definedName>
    <definedName name="黑龙江" localSheetId="10">#REF!</definedName>
    <definedName name="湖北" localSheetId="10">#REF!</definedName>
    <definedName name="湖南" localSheetId="10">#REF!</definedName>
    <definedName name="汇率" localSheetId="10">#REF!</definedName>
    <definedName name="吉林" localSheetId="10">#REF!</definedName>
    <definedName name="江苏" localSheetId="10">#REF!</definedName>
    <definedName name="江西" localSheetId="10">#REF!</definedName>
    <definedName name="啦啦啦" localSheetId="10">#REF!</definedName>
    <definedName name="了" localSheetId="10">#REF!</definedName>
    <definedName name="辽宁" localSheetId="10">#REF!</definedName>
    <definedName name="辽宁地区" localSheetId="10">#REF!</definedName>
    <definedName name="么么么么" localSheetId="10">#REF!</definedName>
    <definedName name="内蒙" localSheetId="10">#REF!</definedName>
    <definedName name="你" localSheetId="10">#REF!</definedName>
    <definedName name="宁波" localSheetId="10">#REF!</definedName>
    <definedName name="宁夏" localSheetId="10">#REF!</definedName>
    <definedName name="悄悄" localSheetId="10">#REF!</definedName>
    <definedName name="青岛" localSheetId="10">#REF!</definedName>
    <definedName name="青海" localSheetId="10">#REF!</definedName>
    <definedName name="日日日" localSheetId="10">#REF!</definedName>
    <definedName name="厦门" localSheetId="10">#REF!</definedName>
    <definedName name="山东" localSheetId="10">#REF!</definedName>
    <definedName name="山东地区" localSheetId="10">#REF!</definedName>
    <definedName name="山西" localSheetId="10">#REF!</definedName>
    <definedName name="陕西" localSheetId="10">#REF!</definedName>
    <definedName name="上海" localSheetId="10">#REF!</definedName>
    <definedName name="深圳" localSheetId="10">#REF!</definedName>
    <definedName name="生产列1" localSheetId="10">#REF!</definedName>
    <definedName name="生产列11" localSheetId="10">#REF!</definedName>
    <definedName name="生产列15" localSheetId="10">#REF!</definedName>
    <definedName name="生产列16" localSheetId="10">#REF!</definedName>
    <definedName name="生产列17" localSheetId="10">#REF!</definedName>
    <definedName name="生产列19" localSheetId="10">#REF!</definedName>
    <definedName name="生产列2" localSheetId="10">#REF!</definedName>
    <definedName name="生产列20" localSheetId="10">#REF!</definedName>
    <definedName name="生产列3" localSheetId="10">#REF!</definedName>
    <definedName name="生产列4" localSheetId="10">#REF!</definedName>
    <definedName name="生产列5" localSheetId="10">#REF!</definedName>
    <definedName name="生产列6" localSheetId="10">#REF!</definedName>
    <definedName name="生产列7" localSheetId="10">#REF!</definedName>
    <definedName name="生产列8" localSheetId="10">#REF!</definedName>
    <definedName name="生产列9" localSheetId="10">#REF!</definedName>
    <definedName name="生产期" localSheetId="10">#REF!</definedName>
    <definedName name="生产期1" localSheetId="10">#REF!</definedName>
    <definedName name="生产期11" localSheetId="10">#REF!</definedName>
    <definedName name="生产期15" localSheetId="10">#REF!</definedName>
    <definedName name="生产期16" localSheetId="10">#REF!</definedName>
    <definedName name="生产期17" localSheetId="10">#REF!</definedName>
    <definedName name="生产期19" localSheetId="10">#REF!</definedName>
    <definedName name="生产期2" localSheetId="10">#REF!</definedName>
    <definedName name="生产期20" localSheetId="10">#REF!</definedName>
    <definedName name="生产期3" localSheetId="10">#REF!</definedName>
    <definedName name="生产期4" localSheetId="10">#REF!</definedName>
    <definedName name="生产期5" localSheetId="10">#REF!</definedName>
    <definedName name="生产期6" localSheetId="10">#REF!</definedName>
    <definedName name="生产期7" localSheetId="10">#REF!</definedName>
    <definedName name="生产期8" localSheetId="10">#REF!</definedName>
    <definedName name="生产期9" localSheetId="10">#REF!</definedName>
    <definedName name="时代" localSheetId="10">#REF!</definedName>
    <definedName name="是" localSheetId="10">#REF!</definedName>
    <definedName name="是水水水水" localSheetId="10">#REF!</definedName>
    <definedName name="水水水嘎嘎嘎水" localSheetId="10">#REF!</definedName>
    <definedName name="水水水水" localSheetId="10">#REF!</definedName>
    <definedName name="四川" localSheetId="10">#REF!</definedName>
    <definedName name="天津" localSheetId="10">#REF!</definedName>
    <definedName name="我问问" localSheetId="10">#REF!</definedName>
    <definedName name="西藏" localSheetId="10">#REF!</definedName>
    <definedName name="新疆" localSheetId="10">#REF!</definedName>
    <definedName name="一i" localSheetId="10">#REF!</definedName>
    <definedName name="一一i" localSheetId="10">#REF!</definedName>
    <definedName name="云南" localSheetId="10">#REF!</definedName>
    <definedName name="啧啧啧" localSheetId="10">#REF!</definedName>
    <definedName name="浙江" localSheetId="10">#REF!</definedName>
    <definedName name="浙江地区" localSheetId="10">#REF!</definedName>
    <definedName name="重庆" localSheetId="10">#REF!</definedName>
  </definedNames>
  <calcPr calcId="144525"/>
</workbook>
</file>

<file path=xl/sharedStrings.xml><?xml version="1.0" encoding="utf-8"?>
<sst xmlns="http://schemas.openxmlformats.org/spreadsheetml/2006/main" count="706" uniqueCount="308">
  <si>
    <t>2020年部门收支总体情况表</t>
  </si>
  <si>
    <t>单位名称：温县第一实验小学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</si>
  <si>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</si>
  <si>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</si>
  <si>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</si>
  <si>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</si>
  <si>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</si>
  <si>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</si>
  <si>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</si>
  <si>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</si>
  <si>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</si>
  <si>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</si>
  <si>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</si>
  <si>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</si>
  <si>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</si>
  <si>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</si>
  <si>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</si>
  <si>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</si>
  <si>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</si>
  <si>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</si>
  <si>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</si>
  <si>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</si>
  <si>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</si>
  <si>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</si>
  <si>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</si>
  <si>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</si>
  <si>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</si>
  <si>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</si>
  <si>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</si>
  <si>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</si>
  <si>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</si>
  <si>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</si>
  <si>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</si>
  <si>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</si>
  <si>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</si>
  <si>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</si>
  <si>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</si>
  <si>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</si>
  <si>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</si>
  <si>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</si>
  <si>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</si>
  <si>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</si>
  <si>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</si>
  <si>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</si>
  <si>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</si>
  <si>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</si>
  <si>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</si>
  <si>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</si>
  <si>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</si>
  <si>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</si>
  <si>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</si>
  <si>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</si>
  <si>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</si>
  <si>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</si>
  <si>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</si>
  <si>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</si>
  <si>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</si>
  <si>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</si>
  <si>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</si>
  <si>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</si>
  <si>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</si>
  <si>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</si>
  <si>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</si>
  <si>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</si>
  <si>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</si>
  <si>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</si>
  <si>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</si>
  <si>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</si>
  <si>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学前教育</t>
  </si>
  <si>
    <t>205</t>
  </si>
  <si>
    <t>02</t>
  </si>
  <si>
    <t>01</t>
  </si>
  <si>
    <t xml:space="preserve">      采暖补贴</t>
  </si>
  <si>
    <t xml:space="preserve">    小学教育</t>
  </si>
  <si>
    <t xml:space="preserve">      事业人员及事业技术工人年基本工资</t>
  </si>
  <si>
    <t xml:space="preserve">      70%基础性绩效工资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</si>
  <si>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</si>
  <si>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</si>
  <si>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</si>
  <si>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</si>
  <si>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</si>
  <si>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年度目标考核奖</t>
  </si>
  <si>
    <t xml:space="preserve">      学校生均经费</t>
  </si>
  <si>
    <t xml:space="preserve">      教学业务费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</si>
  <si>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</si>
  <si>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</si>
  <si>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</si>
  <si>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</si>
  <si>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</si>
  <si>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</si>
  <si>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</si>
  <si>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</si>
  <si>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</si>
  <si>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</si>
  <si>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</si>
  <si>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</si>
  <si>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</si>
  <si>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</si>
  <si>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</si>
  <si>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</si>
  <si>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</si>
  <si>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</si>
  <si>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</si>
  <si>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</si>
  <si>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</si>
  <si>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</si>
  <si>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</si>
  <si>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</si>
  <si>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</si>
  <si>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</si>
  <si>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01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</si>
  <si>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</si>
  <si>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</si>
  <si>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</si>
  <si>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</si>
  <si>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</si>
  <si>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</si>
  <si>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</si>
  <si>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</si>
  <si>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</si>
  <si>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</si>
  <si>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</si>
  <si>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</si>
  <si>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</si>
  <si>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</si>
  <si>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</si>
  <si>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</si>
  <si>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</si>
  <si>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</si>
  <si>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</si>
  <si>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</si>
  <si>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</si>
  <si>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</si>
  <si>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</si>
  <si>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</si>
  <si>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</si>
  <si>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</si>
  <si>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</si>
  <si>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</si>
  <si>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</si>
  <si>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</si>
  <si>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</si>
  <si>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</si>
  <si>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</si>
  <si>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</si>
  <si>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</si>
  <si>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</si>
  <si>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</si>
  <si>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</si>
  <si>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</si>
  <si>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</si>
  <si>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</si>
  <si>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</si>
  <si>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</si>
  <si>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</si>
  <si>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</si>
  <si>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</si>
  <si>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</si>
  <si>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</si>
  <si>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</si>
  <si>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</si>
  <si>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温县第一实验小学 </t>
  </si>
  <si>
    <t xml:space="preserve">  事业人员及事业技术工人年基本工资</t>
  </si>
  <si>
    <t xml:space="preserve">    基本工资</t>
  </si>
  <si>
    <t>505</t>
  </si>
  <si>
    <t>工资福利支出</t>
  </si>
  <si>
    <t xml:space="preserve">  70%基础性绩效工资</t>
  </si>
  <si>
    <t xml:space="preserve">    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</si>
  <si>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</si>
  <si>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</si>
  <si>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</si>
  <si>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</si>
  <si>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</si>
  <si>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</si>
  <si>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</si>
  <si>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</si>
  <si>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</si>
  <si>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</si>
  <si>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</si>
  <si>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</si>
  <si>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</si>
  <si>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</si>
  <si>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</si>
  <si>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</si>
  <si>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</si>
  <si>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</si>
  <si>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学校生均经费</t>
  </si>
  <si>
    <t xml:space="preserve">    其他工资福利支出</t>
  </si>
  <si>
    <t xml:space="preserve">    办公费</t>
  </si>
  <si>
    <t>商品和服务支出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</si>
  <si>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</si>
  <si>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</si>
  <si>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</si>
  <si>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</si>
  <si>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差旅费</t>
  </si>
  <si>
    <t xml:space="preserve">    维修(护)费</t>
  </si>
  <si>
    <t xml:space="preserve">    专用材料费</t>
  </si>
  <si>
    <t xml:space="preserve">    劳务费</t>
  </si>
  <si>
    <t xml:space="preserve">    公务用车运行维护费</t>
  </si>
  <si>
    <t xml:space="preserve">    其他商品和服务支出</t>
  </si>
  <si>
    <t xml:space="preserve">    办公设备购置</t>
  </si>
  <si>
    <t>506</t>
  </si>
  <si>
    <t>资本性支出（一）</t>
  </si>
  <si>
    <t xml:space="preserve">    专用设备购置</t>
  </si>
  <si>
    <t xml:space="preserve">    信息系统建设及维护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</si>
  <si>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</si>
  <si>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</si>
  <si>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</si>
  <si>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</si>
  <si>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</si>
  <si>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</si>
  <si>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</si>
  <si>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</si>
  <si>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</si>
  <si>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</si>
  <si>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</si>
  <si>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</si>
  <si>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</si>
  <si>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</si>
  <si>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</si>
  <si>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</si>
  <si>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</si>
  <si>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</si>
  <si>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</si>
  <si>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</si>
  <si>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</si>
  <si>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</si>
  <si>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</si>
  <si>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</si>
  <si>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</si>
  <si>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</si>
  <si>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</si>
  <si>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</si>
  <si>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</si>
  <si>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</si>
  <si>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</si>
  <si>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</si>
  <si>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</si>
  <si>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</si>
  <si>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</si>
  <si>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</si>
  <si>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</si>
  <si>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</si>
  <si>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</si>
  <si>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</si>
  <si>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</si>
  <si>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专用材料费</t>
  </si>
  <si>
    <t xml:space="preserve">  劳务费</t>
  </si>
  <si>
    <t xml:space="preserve">  公务用车运行维护费</t>
  </si>
  <si>
    <t xml:space="preserve">  其他商品和服务支出</t>
  </si>
  <si>
    <t>其他资本性支出</t>
  </si>
  <si>
    <t xml:space="preserve">  办公设备购置</t>
  </si>
  <si>
    <t xml:space="preserve">  专用设备购置</t>
  </si>
  <si>
    <t xml:space="preserve">  信息系统建设及维护</t>
  </si>
  <si>
    <t>2020年项目绩效目标申报表</t>
  </si>
  <si>
    <t>填报单位（盖章）：温县第一实验小学</t>
  </si>
  <si>
    <t>负责人（签字）：</t>
  </si>
  <si>
    <t>项目名称</t>
  </si>
  <si>
    <t>教学业务费</t>
  </si>
  <si>
    <t>项目主管部门</t>
  </si>
  <si>
    <t>温县教育局</t>
  </si>
  <si>
    <t>项目周期</t>
  </si>
  <si>
    <t>1年</t>
  </si>
  <si>
    <t>资金情况（万元）</t>
  </si>
  <si>
    <t>上级补助资金</t>
  </si>
  <si>
    <t>本级财政资金</t>
  </si>
  <si>
    <t>政策依据</t>
  </si>
  <si>
    <t xml:space="preserve">                      温发改［2018］71号</t>
  </si>
  <si>
    <t>年度目标</t>
  </si>
  <si>
    <t xml:space="preserve">一、实施学前教育，促进学前教育发展:二、加强校园安全管
理，落实安全责任，确保全年不出现责任安全事故:三、幼儿综合素质全面发展；四、做家长满意和社会满意的学校。
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</si>
  <si>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</si>
  <si>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</si>
  <si>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</si>
  <si>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</si>
  <si>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</si>
  <si>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</si>
  <si>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</si>
  <si>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财政专户管理行政事业性收费</t>
  </si>
  <si>
    <t>1600/人</t>
  </si>
  <si>
    <t>质量指标</t>
  </si>
  <si>
    <t>巩固教育质量评价体系。促进评价的科学运用</t>
  </si>
  <si>
    <t>≥96％</t>
  </si>
  <si>
    <t>提高学生教育服务质量</t>
  </si>
  <si>
    <t>1月-12月</t>
  </si>
  <si>
    <t>时效指标</t>
  </si>
  <si>
    <t>及时提供学前教育教学所需</t>
  </si>
  <si>
    <t>完成及时率</t>
  </si>
  <si>
    <t>≥99％</t>
  </si>
  <si>
    <t>成本指标</t>
  </si>
  <si>
    <t>合理规范使用资金压缩开支</t>
  </si>
  <si>
    <t>控制在预算成本之内</t>
  </si>
  <si>
    <t>效益   指标</t>
  </si>
  <si>
    <t>经济效益指标</t>
  </si>
  <si>
    <t>全面提升幼儿教育服务质量，幼儿素质提升</t>
  </si>
  <si>
    <t>≥97％</t>
  </si>
  <si>
    <t>社会效益指标</t>
  </si>
  <si>
    <t>改善办学条件，提高家长及幼儿认可度</t>
  </si>
  <si>
    <t>生态效益指标</t>
  </si>
  <si>
    <t>校园绿化率</t>
  </si>
  <si>
    <t>有效提高</t>
  </si>
  <si>
    <t xml:space="preserve">师生环保意识提升
</t>
  </si>
  <si>
    <t>≥95％</t>
  </si>
  <si>
    <t>可持续影响指标</t>
  </si>
  <si>
    <t>积累教学策略，为学前教育可持续发展积极服务</t>
  </si>
  <si>
    <t>满意度  指标</t>
  </si>
  <si>
    <t>服务对象满意度指标</t>
  </si>
  <si>
    <t xml:space="preserve">幼儿，家长满意度，教师满意度
</t>
  </si>
  <si>
    <t>≥98％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</si>
</sst>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00"/>
    <numFmt numFmtId="177" formatCode="00"/>
    <numFmt numFmtId="178" formatCode="#,##0.00_ "/>
    <numFmt numFmtId="179" formatCode="#,##0.00;[Red]#,##0.00"/>
    <numFmt numFmtId="180" formatCode="0.0_ "/>
    <numFmt numFmtId="181" formatCode="0.00_ "/>
    <numFmt numFmtId="182" formatCode="#,##0.00_);[Red]\(#,##0.00\)"/>
    <numFmt numFmtId="183" formatCode="#,##0_);[Red]\(#,##0\)"/>
    <numFmt numFmtId="184" formatCode="#,##0.0_);[Red]\(#,##0.0\)"/>
    <numFmt numFmtId="185" formatCode="* #,##0.00;* \-#,##0.00;* &quot;&quot;??;@"/>
    <numFmt numFmtId="186" formatCode="0000"/>
    <numFmt numFmtId="187" formatCode="#,##0.0"/>
  </numFmts>
  <fonts count="33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</borders>
  <cellStyleXfs count="187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13" borderId="24" applyNumberFormat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1" borderId="2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23" applyNumberFormat="0" applyAlignment="0" applyProtection="0">
      <alignment vertical="center"/>
    </xf>
    <xf numFmtId="0" fontId="22" fillId="12" borderId="24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2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157" applyFont="1" applyFill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Fill="1" applyBorder="1" applyAlignment="1">
      <alignment horizontal="right" vertical="center"/>
    </xf>
    <xf numFmtId="0" fontId="3" fillId="0" borderId="2" xfId="157" applyFont="1" applyFill="1" applyBorder="1" applyAlignment="1">
      <alignment horizontal="center" vertical="center"/>
    </xf>
    <xf numFmtId="0" fontId="3" fillId="0" borderId="2" xfId="157" applyNumberFormat="1" applyFont="1" applyFill="1" applyBorder="1" applyAlignment="1">
      <alignment horizontal="center" vertical="center" wrapText="1"/>
    </xf>
    <xf numFmtId="176" fontId="3" fillId="0" borderId="2" xfId="157" applyNumberFormat="1" applyFont="1" applyFill="1" applyBorder="1" applyAlignment="1">
      <alignment horizontal="center" vertical="center"/>
    </xf>
    <xf numFmtId="0" fontId="3" fillId="0" borderId="2" xfId="157" applyFont="1" applyFill="1" applyBorder="1" applyAlignment="1">
      <alignment horizontal="left" vertical="center"/>
    </xf>
    <xf numFmtId="0" fontId="3" fillId="0" borderId="2" xfId="157" applyFont="1" applyFill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 textRotation="255" wrapText="1"/>
    </xf>
    <xf numFmtId="0" fontId="3" fillId="0" borderId="2" xfId="157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0" fontId="4" fillId="0" borderId="0" xfId="143" applyNumberFormat="1" applyFont="1" applyAlignment="1">
      <alignment horizontal="center" vertical="center"/>
    </xf>
    <xf numFmtId="180" fontId="5" fillId="0" borderId="0" xfId="143" applyNumberFormat="1" applyFont="1" applyFill="1" applyAlignment="1">
      <alignment horizontal="left" vertical="center"/>
    </xf>
    <xf numFmtId="180" fontId="5" fillId="0" borderId="0" xfId="143" applyNumberFormat="1" applyFont="1" applyAlignment="1">
      <alignment horizontal="left" vertical="center"/>
    </xf>
    <xf numFmtId="180" fontId="5" fillId="0" borderId="0" xfId="143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80" fontId="7" fillId="0" borderId="2" xfId="143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1" applyFont="1" applyFill="1" applyBorder="1" applyAlignment="1">
      <alignment vertical="center" wrapText="1"/>
    </xf>
    <xf numFmtId="181" fontId="5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6" fontId="5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3" fontId="0" fillId="0" borderId="2" xfId="162" applyNumberFormat="1" applyFill="1" applyBorder="1" applyAlignment="1">
      <alignment horizontal="right" vertical="center" wrapText="1"/>
    </xf>
    <xf numFmtId="176" fontId="0" fillId="0" borderId="2" xfId="162" applyNumberFormat="1" applyFill="1" applyBorder="1" applyAlignment="1">
      <alignment horizontal="right" vertical="center" wrapText="1"/>
    </xf>
    <xf numFmtId="0" fontId="7" fillId="0" borderId="2" xfId="141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1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3" fontId="7" fillId="0" borderId="2" xfId="162" applyNumberFormat="1" applyFont="1" applyFill="1" applyBorder="1" applyAlignment="1">
      <alignment horizontal="right" vertical="center" wrapText="1"/>
    </xf>
    <xf numFmtId="0" fontId="0" fillId="0" borderId="2" xfId="141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3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5" fillId="0" borderId="0" xfId="167">
      <alignment vertical="center"/>
    </xf>
    <xf numFmtId="0" fontId="4" fillId="0" borderId="0" xfId="57" applyNumberFormat="1" applyFont="1" applyFill="1" applyAlignment="1" applyProtection="1">
      <alignment horizontal="center" vertical="center"/>
    </xf>
    <xf numFmtId="0" fontId="5" fillId="0" borderId="1" xfId="167" applyFill="1" applyBorder="1">
      <alignment vertical="center"/>
    </xf>
    <xf numFmtId="0" fontId="5" fillId="0" borderId="1" xfId="167" applyBorder="1">
      <alignment vertical="center"/>
    </xf>
    <xf numFmtId="184" fontId="2" fillId="0" borderId="0" xfId="57" applyNumberFormat="1" applyFont="1" applyFill="1" applyAlignment="1" applyProtection="1">
      <alignment vertical="center"/>
    </xf>
    <xf numFmtId="184" fontId="2" fillId="0" borderId="1" xfId="57" applyNumberFormat="1" applyFont="1" applyFill="1" applyBorder="1" applyAlignment="1" applyProtection="1">
      <alignment vertical="center"/>
    </xf>
    <xf numFmtId="0" fontId="5" fillId="0" borderId="3" xfId="57" applyNumberFormat="1" applyFont="1" applyFill="1" applyBorder="1" applyAlignment="1" applyProtection="1">
      <alignment horizontal="center" vertical="center"/>
    </xf>
    <xf numFmtId="0" fontId="5" fillId="0" borderId="4" xfId="57" applyNumberFormat="1" applyFont="1" applyFill="1" applyBorder="1" applyAlignment="1" applyProtection="1">
      <alignment horizontal="center" vertical="center"/>
    </xf>
    <xf numFmtId="0" fontId="5" fillId="0" borderId="5" xfId="57" applyNumberFormat="1" applyFont="1" applyFill="1" applyBorder="1" applyAlignment="1" applyProtection="1">
      <alignment horizontal="center" vertical="center"/>
    </xf>
    <xf numFmtId="0" fontId="5" fillId="0" borderId="6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/>
    </xf>
    <xf numFmtId="177" fontId="5" fillId="0" borderId="2" xfId="57" applyNumberFormat="1" applyFont="1" applyFill="1" applyBorder="1" applyAlignment="1" applyProtection="1">
      <alignment horizontal="center" vertical="center"/>
    </xf>
    <xf numFmtId="186" fontId="5" fillId="0" borderId="2" xfId="57" applyNumberFormat="1" applyFont="1" applyFill="1" applyBorder="1" applyAlignment="1" applyProtection="1">
      <alignment horizontal="center" vertical="center"/>
    </xf>
    <xf numFmtId="0" fontId="5" fillId="0" borderId="7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0" borderId="8" xfId="57" applyNumberFormat="1" applyFont="1" applyFill="1" applyBorder="1" applyAlignment="1" applyProtection="1">
      <alignment horizontal="center" vertical="center"/>
    </xf>
    <xf numFmtId="0" fontId="5" fillId="0" borderId="2" xfId="167" applyFont="1" applyBorder="1" applyAlignment="1">
      <alignment horizontal="center" vertical="center"/>
    </xf>
    <xf numFmtId="49" fontId="5" fillId="0" borderId="2" xfId="167" applyNumberFormat="1" applyFont="1" applyFill="1" applyBorder="1" applyAlignment="1">
      <alignment horizontal="left" vertical="center"/>
    </xf>
    <xf numFmtId="49" fontId="5" fillId="0" borderId="2" xfId="57" applyNumberFormat="1" applyFont="1" applyFill="1" applyBorder="1" applyAlignment="1">
      <alignment horizontal="left" vertical="center"/>
    </xf>
    <xf numFmtId="182" fontId="5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5" fillId="0" borderId="3" xfId="57" applyFont="1" applyBorder="1" applyAlignment="1">
      <alignment horizontal="center" vertical="center"/>
    </xf>
    <xf numFmtId="0" fontId="5" fillId="0" borderId="4" xfId="57" applyFont="1" applyBorder="1" applyAlignment="1">
      <alignment horizontal="center" vertical="center"/>
    </xf>
    <xf numFmtId="0" fontId="5" fillId="0" borderId="5" xfId="57" applyFont="1" applyBorder="1" applyAlignment="1">
      <alignment horizontal="center" vertical="center"/>
    </xf>
    <xf numFmtId="0" fontId="5" fillId="2" borderId="0" xfId="166" applyFont="1" applyFill="1"/>
    <xf numFmtId="0" fontId="5" fillId="0" borderId="0" xfId="166" applyFont="1" applyFill="1"/>
    <xf numFmtId="0" fontId="5" fillId="2" borderId="0" xfId="166" applyFill="1"/>
    <xf numFmtId="0" fontId="4" fillId="0" borderId="0" xfId="139" applyFont="1" applyAlignment="1">
      <alignment horizontal="center" vertical="center"/>
    </xf>
    <xf numFmtId="0" fontId="2" fillId="0" borderId="0" xfId="139" applyFont="1" applyAlignment="1">
      <alignment horizontal="right" vertical="center"/>
    </xf>
    <xf numFmtId="0" fontId="7" fillId="0" borderId="2" xfId="139" applyFont="1" applyBorder="1" applyAlignment="1">
      <alignment horizontal="center" vertical="center"/>
    </xf>
    <xf numFmtId="0" fontId="7" fillId="0" borderId="2" xfId="139" applyFont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/>
    </xf>
    <xf numFmtId="178" fontId="0" fillId="0" borderId="2" xfId="139" applyNumberFormat="1" applyFont="1" applyFill="1" applyBorder="1" applyAlignment="1">
      <alignment horizontal="right" vertical="center"/>
    </xf>
    <xf numFmtId="0" fontId="0" fillId="0" borderId="2" xfId="139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79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67" applyFont="1">
      <alignment vertical="center"/>
    </xf>
    <xf numFmtId="0" fontId="5" fillId="0" borderId="0" xfId="167" applyFont="1" applyFill="1">
      <alignment vertical="center"/>
    </xf>
    <xf numFmtId="0" fontId="5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5" fillId="0" borderId="0" xfId="168" applyAlignment="1">
      <alignment wrapText="1"/>
    </xf>
    <xf numFmtId="0" fontId="5" fillId="0" borderId="0" xfId="168"/>
    <xf numFmtId="185" fontId="4" fillId="0" borderId="0" xfId="168" applyNumberFormat="1" applyFont="1" applyFill="1" applyAlignment="1" applyProtection="1">
      <alignment horizontal="center" vertical="center" wrapText="1"/>
    </xf>
    <xf numFmtId="0" fontId="2" fillId="0" borderId="1" xfId="7" applyFont="1" applyFill="1" applyBorder="1" applyAlignment="1">
      <alignment horizontal="left" vertical="center"/>
    </xf>
    <xf numFmtId="0" fontId="2" fillId="0" borderId="1" xfId="7" applyFont="1" applyBorder="1" applyAlignment="1">
      <alignment horizontal="left" vertical="center"/>
    </xf>
    <xf numFmtId="185" fontId="2" fillId="0" borderId="1" xfId="168" applyNumberFormat="1" applyFont="1" applyFill="1" applyBorder="1" applyAlignment="1" applyProtection="1">
      <alignment vertical="center" wrapText="1"/>
    </xf>
    <xf numFmtId="185" fontId="4" fillId="0" borderId="1" xfId="168" applyNumberFormat="1" applyFont="1" applyFill="1" applyBorder="1" applyAlignment="1" applyProtection="1">
      <alignment vertical="center" wrapText="1"/>
    </xf>
    <xf numFmtId="185" fontId="2" fillId="0" borderId="3" xfId="168" applyNumberFormat="1" applyFont="1" applyFill="1" applyBorder="1" applyAlignment="1" applyProtection="1">
      <alignment horizontal="center" vertical="center" wrapText="1"/>
    </xf>
    <xf numFmtId="185" fontId="2" fillId="0" borderId="4" xfId="168" applyNumberFormat="1" applyFont="1" applyFill="1" applyBorder="1" applyAlignment="1" applyProtection="1">
      <alignment horizontal="center" vertical="center" wrapText="1"/>
    </xf>
    <xf numFmtId="185" fontId="2" fillId="0" borderId="5" xfId="168" applyNumberFormat="1" applyFont="1" applyFill="1" applyBorder="1" applyAlignment="1" applyProtection="1">
      <alignment horizontal="center" vertical="center" wrapText="1"/>
    </xf>
    <xf numFmtId="185" fontId="2" fillId="0" borderId="2" xfId="168" applyNumberFormat="1" applyFont="1" applyFill="1" applyBorder="1" applyAlignment="1" applyProtection="1">
      <alignment horizontal="centerContinuous" vertical="center"/>
    </xf>
    <xf numFmtId="185" fontId="2" fillId="0" borderId="6" xfId="168" applyNumberFormat="1" applyFont="1" applyFill="1" applyBorder="1" applyAlignment="1" applyProtection="1">
      <alignment horizontal="centerContinuous" vertical="center"/>
    </xf>
    <xf numFmtId="185" fontId="2" fillId="0" borderId="9" xfId="168" applyNumberFormat="1" applyFont="1" applyFill="1" applyBorder="1" applyAlignment="1" applyProtection="1">
      <alignment horizontal="center" vertical="center" wrapText="1"/>
    </xf>
    <xf numFmtId="185" fontId="2" fillId="0" borderId="10" xfId="168" applyNumberFormat="1" applyFont="1" applyFill="1" applyBorder="1" applyAlignment="1" applyProtection="1">
      <alignment horizontal="center" vertical="center" wrapText="1"/>
    </xf>
    <xf numFmtId="185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84" fontId="2" fillId="0" borderId="2" xfId="168" applyNumberFormat="1" applyFont="1" applyFill="1" applyBorder="1" applyAlignment="1" applyProtection="1">
      <alignment horizontal="centerContinuous" vertical="center"/>
    </xf>
    <xf numFmtId="185" fontId="2" fillId="0" borderId="11" xfId="168" applyNumberFormat="1" applyFont="1" applyFill="1" applyBorder="1" applyAlignment="1" applyProtection="1">
      <alignment horizontal="center" vertical="center" wrapText="1"/>
    </xf>
    <xf numFmtId="185" fontId="2" fillId="0" borderId="12" xfId="168" applyNumberFormat="1" applyFont="1" applyFill="1" applyBorder="1" applyAlignment="1" applyProtection="1">
      <alignment horizontal="center" vertical="center" wrapText="1"/>
    </xf>
    <xf numFmtId="185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4" fontId="2" fillId="0" borderId="3" xfId="168" applyNumberFormat="1" applyFont="1" applyFill="1" applyBorder="1" applyAlignment="1" applyProtection="1">
      <alignment horizontal="center" vertical="center"/>
    </xf>
    <xf numFmtId="185" fontId="2" fillId="0" borderId="13" xfId="168" applyNumberFormat="1" applyFont="1" applyFill="1" applyBorder="1" applyAlignment="1" applyProtection="1">
      <alignment horizontal="center" vertical="center" wrapText="1"/>
    </xf>
    <xf numFmtId="185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84" fontId="2" fillId="0" borderId="2" xfId="168" applyNumberFormat="1" applyFont="1" applyFill="1" applyBorder="1" applyAlignment="1" applyProtection="1">
      <alignment horizontal="center" vertical="center" wrapText="1"/>
    </xf>
    <xf numFmtId="187" fontId="2" fillId="0" borderId="3" xfId="96" applyNumberFormat="1" applyFont="1" applyFill="1" applyBorder="1" applyAlignment="1">
      <alignment horizontal="left" vertical="center"/>
    </xf>
    <xf numFmtId="187" fontId="2" fillId="0" borderId="5" xfId="96" applyNumberFormat="1" applyFont="1" applyFill="1" applyBorder="1" applyAlignment="1">
      <alignment horizontal="left" vertical="center"/>
    </xf>
    <xf numFmtId="182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82" fontId="9" fillId="0" borderId="2" xfId="171" applyNumberFormat="1" applyFont="1" applyFill="1" applyBorder="1" applyAlignment="1">
      <alignment horizontal="right" vertical="center" wrapText="1"/>
    </xf>
    <xf numFmtId="182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2" fontId="2" fillId="0" borderId="7" xfId="96" applyNumberFormat="1" applyFont="1" applyFill="1" applyBorder="1" applyAlignment="1" applyProtection="1">
      <alignment horizontal="right" vertical="center" wrapText="1"/>
    </xf>
    <xf numFmtId="187" fontId="2" fillId="0" borderId="3" xfId="96" applyNumberFormat="1" applyFont="1" applyFill="1" applyBorder="1" applyAlignment="1">
      <alignment horizontal="left" vertical="center" wrapText="1"/>
    </xf>
    <xf numFmtId="187" fontId="2" fillId="0" borderId="5" xfId="96" applyNumberFormat="1" applyFont="1" applyFill="1" applyBorder="1" applyAlignment="1">
      <alignment horizontal="left" vertical="center" wrapText="1"/>
    </xf>
    <xf numFmtId="182" fontId="2" fillId="0" borderId="8" xfId="96" applyNumberFormat="1" applyFont="1" applyFill="1" applyBorder="1" applyAlignment="1" applyProtection="1">
      <alignment horizontal="right" vertical="center" wrapText="1"/>
    </xf>
    <xf numFmtId="187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82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82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5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4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2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4" xfId="57" applyNumberFormat="1" applyFont="1" applyFill="1" applyBorder="1" applyAlignment="1" applyProtection="1">
      <alignment horizontal="center" vertical="center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NumberFormat="1" applyFont="1" applyFill="1" applyBorder="1" applyAlignment="1" applyProtection="1">
      <alignment horizontal="center" vertical="center"/>
    </xf>
    <xf numFmtId="177" fontId="2" fillId="0" borderId="2" xfId="57" applyNumberFormat="1" applyFont="1" applyFill="1" applyBorder="1" applyAlignment="1" applyProtection="1">
      <alignment horizontal="center" vertical="center"/>
    </xf>
    <xf numFmtId="186" fontId="2" fillId="0" borderId="2" xfId="57" applyNumberFormat="1" applyFont="1" applyFill="1" applyBorder="1" applyAlignment="1" applyProtection="1">
      <alignment horizontal="center"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2" xfId="57" applyFont="1" applyBorder="1" applyAlignment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 wrapText="1"/>
    </xf>
    <xf numFmtId="182" fontId="2" fillId="0" borderId="2" xfId="57" applyNumberFormat="1" applyFont="1" applyFill="1" applyBorder="1" applyAlignment="1">
      <alignment horizontal="right" vertical="center"/>
    </xf>
    <xf numFmtId="0" fontId="2" fillId="0" borderId="3" xfId="57" applyFont="1" applyBorder="1" applyAlignment="1">
      <alignment horizontal="center" vertical="center"/>
    </xf>
    <xf numFmtId="0" fontId="2" fillId="0" borderId="4" xfId="57" applyFont="1" applyBorder="1" applyAlignment="1">
      <alignment horizontal="center" vertical="center"/>
    </xf>
    <xf numFmtId="0" fontId="2" fillId="0" borderId="5" xfId="57" applyFont="1" applyBorder="1" applyAlignment="1">
      <alignment horizontal="center" vertical="center"/>
    </xf>
    <xf numFmtId="0" fontId="5" fillId="0" borderId="0" xfId="83" applyFont="1"/>
    <xf numFmtId="0" fontId="5" fillId="0" borderId="0" xfId="83" applyFont="1" applyFill="1"/>
    <xf numFmtId="0" fontId="5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5" fillId="0" borderId="1" xfId="83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5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 applyProtection="1">
      <alignment horizontal="center" vertical="center"/>
    </xf>
    <xf numFmtId="49" fontId="5" fillId="2" borderId="2" xfId="83" applyNumberFormat="1" applyFont="1" applyFill="1" applyBorder="1" applyAlignment="1">
      <alignment horizontal="center" vertical="center" wrapText="1"/>
    </xf>
    <xf numFmtId="49" fontId="5" fillId="2" borderId="3" xfId="83" applyNumberFormat="1" applyFont="1" applyFill="1" applyBorder="1" applyAlignment="1">
      <alignment horizontal="center" vertical="center" wrapText="1"/>
    </xf>
    <xf numFmtId="49" fontId="5" fillId="2" borderId="4" xfId="83" applyNumberFormat="1" applyFont="1" applyFill="1" applyBorder="1" applyAlignment="1">
      <alignment horizontal="center" vertical="center" wrapText="1"/>
    </xf>
    <xf numFmtId="49" fontId="5" fillId="2" borderId="6" xfId="83" applyNumberFormat="1" applyFont="1" applyFill="1" applyBorder="1" applyAlignment="1">
      <alignment horizontal="center" vertical="center" wrapText="1"/>
    </xf>
    <xf numFmtId="49" fontId="5" fillId="2" borderId="8" xfId="83" applyNumberFormat="1" applyFont="1" applyFill="1" applyBorder="1" applyAlignment="1">
      <alignment horizontal="center" vertical="center" wrapText="1"/>
    </xf>
    <xf numFmtId="0" fontId="5" fillId="0" borderId="6" xfId="83" applyFont="1" applyBorder="1" applyAlignment="1">
      <alignment horizontal="center" vertical="center"/>
    </xf>
    <xf numFmtId="0" fontId="5" fillId="0" borderId="6" xfId="83" applyFont="1" applyFill="1" applyBorder="1" applyAlignment="1">
      <alignment horizontal="center" vertical="center"/>
    </xf>
    <xf numFmtId="49" fontId="5" fillId="0" borderId="2" xfId="83" applyNumberFormat="1" applyFont="1" applyFill="1" applyBorder="1" applyAlignment="1" applyProtection="1">
      <alignment horizontal="left" vertical="center"/>
    </xf>
    <xf numFmtId="49" fontId="5" fillId="0" borderId="3" xfId="83" applyNumberFormat="1" applyFont="1" applyFill="1" applyBorder="1" applyAlignment="1" applyProtection="1">
      <alignment horizontal="left" vertical="center" wrapText="1"/>
    </xf>
    <xf numFmtId="182" fontId="5" fillId="0" borderId="3" xfId="83" applyNumberFormat="1" applyFont="1" applyFill="1" applyBorder="1" applyAlignment="1" applyProtection="1">
      <alignment horizontal="right" vertical="center" wrapText="1"/>
    </xf>
    <xf numFmtId="182" fontId="5" fillId="0" borderId="2" xfId="83" applyNumberFormat="1" applyFont="1" applyFill="1" applyBorder="1" applyAlignment="1" applyProtection="1">
      <alignment horizontal="right" vertical="center" wrapText="1"/>
    </xf>
    <xf numFmtId="49" fontId="5" fillId="2" borderId="5" xfId="83" applyNumberFormat="1" applyFont="1" applyFill="1" applyBorder="1" applyAlignment="1">
      <alignment horizontal="center" vertical="center" wrapText="1"/>
    </xf>
    <xf numFmtId="0" fontId="5" fillId="0" borderId="0" xfId="83" applyFont="1" applyFill="1" applyAlignment="1">
      <alignment horizontal="right" vertical="center"/>
    </xf>
    <xf numFmtId="0" fontId="5" fillId="0" borderId="0" xfId="96" applyFill="1"/>
    <xf numFmtId="0" fontId="5" fillId="0" borderId="0" xfId="96"/>
    <xf numFmtId="0" fontId="4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87" fontId="5" fillId="0" borderId="3" xfId="96" applyNumberFormat="1" applyFont="1" applyFill="1" applyBorder="1" applyAlignment="1">
      <alignment horizontal="left" vertical="center"/>
    </xf>
    <xf numFmtId="182" fontId="5" fillId="0" borderId="6" xfId="96" applyNumberFormat="1" applyFont="1" applyFill="1" applyBorder="1" applyAlignment="1" applyProtection="1">
      <alignment horizontal="right" vertical="center" wrapText="1"/>
    </xf>
    <xf numFmtId="187" fontId="5" fillId="0" borderId="4" xfId="96" applyNumberFormat="1" applyFont="1" applyFill="1" applyBorder="1" applyAlignment="1">
      <alignment horizontal="left" vertical="center"/>
    </xf>
    <xf numFmtId="178" fontId="5" fillId="0" borderId="6" xfId="96" applyNumberFormat="1" applyFont="1" applyFill="1" applyBorder="1" applyAlignment="1" applyProtection="1">
      <alignment horizontal="right" vertical="center" wrapText="1"/>
    </xf>
    <xf numFmtId="182" fontId="5" fillId="0" borderId="2" xfId="96" applyNumberFormat="1" applyFill="1" applyBorder="1" applyAlignment="1">
      <alignment horizontal="right" vertical="center" wrapText="1"/>
    </xf>
    <xf numFmtId="182" fontId="5" fillId="0" borderId="2" xfId="96" applyNumberFormat="1" applyFont="1" applyFill="1" applyBorder="1" applyAlignment="1" applyProtection="1">
      <alignment horizontal="right" vertical="center" wrapText="1"/>
    </xf>
    <xf numFmtId="182" fontId="5" fillId="0" borderId="7" xfId="96" applyNumberFormat="1" applyFont="1" applyFill="1" applyBorder="1" applyAlignment="1" applyProtection="1">
      <alignment horizontal="right" vertical="center" wrapText="1"/>
    </xf>
    <xf numFmtId="187" fontId="5" fillId="0" borderId="4" xfId="96" applyNumberFormat="1" applyFont="1" applyFill="1" applyBorder="1" applyAlignment="1" applyProtection="1">
      <alignment horizontal="left" vertical="center"/>
    </xf>
    <xf numFmtId="182" fontId="6" fillId="0" borderId="0" xfId="155" applyNumberFormat="1" applyFont="1" applyFill="1" applyAlignment="1">
      <alignment horizontal="right" vertical="center" wrapText="1"/>
    </xf>
    <xf numFmtId="187" fontId="5" fillId="0" borderId="3" xfId="96" applyNumberFormat="1" applyFont="1" applyFill="1" applyBorder="1" applyAlignment="1">
      <alignment horizontal="left" vertical="center" wrapText="1"/>
    </xf>
    <xf numFmtId="182" fontId="5" fillId="0" borderId="8" xfId="96" applyNumberFormat="1" applyFont="1" applyFill="1" applyBorder="1" applyAlignment="1" applyProtection="1">
      <alignment horizontal="right" vertical="center" wrapText="1"/>
    </xf>
    <xf numFmtId="187" fontId="5" fillId="0" borderId="11" xfId="96" applyNumberFormat="1" applyFont="1" applyFill="1" applyBorder="1" applyAlignment="1">
      <alignment horizontal="left" vertical="center"/>
    </xf>
    <xf numFmtId="187" fontId="5" fillId="0" borderId="3" xfId="96" applyNumberFormat="1" applyFont="1" applyFill="1" applyBorder="1" applyAlignment="1" applyProtection="1">
      <alignment horizontal="left" vertical="center"/>
    </xf>
    <xf numFmtId="178" fontId="5" fillId="0" borderId="2" xfId="96" applyNumberFormat="1" applyFont="1" applyFill="1" applyBorder="1"/>
    <xf numFmtId="182" fontId="5" fillId="0" borderId="2" xfId="96" applyNumberFormat="1" applyFill="1" applyBorder="1" applyAlignment="1">
      <alignment vertical="center"/>
    </xf>
    <xf numFmtId="0" fontId="5" fillId="0" borderId="3" xfId="96" applyFont="1" applyFill="1" applyBorder="1" applyAlignment="1">
      <alignment vertical="center" wrapText="1"/>
    </xf>
    <xf numFmtId="178" fontId="5" fillId="0" borderId="2" xfId="96" applyNumberFormat="1" applyFont="1" applyBorder="1"/>
    <xf numFmtId="182" fontId="5" fillId="0" borderId="2" xfId="96" applyNumberFormat="1" applyBorder="1" applyAlignment="1">
      <alignment horizontal="right" vertical="center" wrapText="1"/>
    </xf>
    <xf numFmtId="0" fontId="5" fillId="0" borderId="3" xfId="96" applyFont="1" applyBorder="1" applyAlignment="1">
      <alignment vertical="center" wrapText="1"/>
    </xf>
    <xf numFmtId="0" fontId="5" fillId="0" borderId="2" xfId="96" applyFont="1" applyFill="1" applyBorder="1"/>
    <xf numFmtId="178" fontId="5" fillId="0" borderId="2" xfId="96" applyNumberFormat="1" applyFont="1" applyFill="1" applyBorder="1" applyAlignment="1" applyProtection="1">
      <alignment horizontal="right" vertical="center"/>
    </xf>
    <xf numFmtId="0" fontId="5" fillId="0" borderId="3" xfId="96" applyFont="1" applyBorder="1" applyAlignment="1">
      <alignment vertical="center"/>
    </xf>
    <xf numFmtId="0" fontId="5" fillId="0" borderId="5" xfId="96" applyFont="1" applyFill="1" applyBorder="1" applyAlignment="1">
      <alignment horizontal="left" vertical="center"/>
    </xf>
    <xf numFmtId="182" fontId="5" fillId="0" borderId="2" xfId="96" applyNumberFormat="1" applyBorder="1" applyAlignment="1">
      <alignment vertical="center"/>
    </xf>
    <xf numFmtId="0" fontId="5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5" fillId="0" borderId="3" xfId="96" applyFont="1" applyFill="1" applyBorder="1" applyAlignment="1">
      <alignment vertical="center"/>
    </xf>
    <xf numFmtId="0" fontId="5" fillId="0" borderId="3" xfId="96" applyFont="1" applyFill="1" applyBorder="1" applyAlignment="1">
      <alignment horizontal="center" vertical="center"/>
    </xf>
    <xf numFmtId="0" fontId="5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5" fillId="0" borderId="0" xfId="96" applyNumberFormat="1" applyFill="1"/>
  </cellXfs>
  <cellStyles count="187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常规 2_739A1D085E6BA23CE0500A0A064B1AD1" xfId="7"/>
    <cellStyle name="20% - 着色 3 3" xfId="8"/>
    <cellStyle name="20% - 着色 3_11国有资本经营预算收支表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标题 3" xfId="29" builtinId="18"/>
    <cellStyle name="差_64242C78E6F6009AE0530A08AF09009A" xfId="30"/>
    <cellStyle name="60% - 强调文字颜色 1" xfId="31" builtinId="32"/>
    <cellStyle name="40% - 着色 3 3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20% - 着色 3" xfId="67"/>
    <cellStyle name="着色 5 2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20% - 着色 5" xfId="82"/>
    <cellStyle name="常规_417C619A877700A6E0530A08AF0800A6" xfId="83"/>
    <cellStyle name="着色 1" xfId="84"/>
    <cellStyle name="20% - 着色 5 2" xfId="85"/>
    <cellStyle name="着色 1 2" xfId="86"/>
    <cellStyle name="20% - 着色 5 2 2" xfId="87"/>
    <cellStyle name="20% - 着色 5 3" xfId="88"/>
    <cellStyle name="20% - 着色 6" xfId="89"/>
    <cellStyle name="着色 2" xfId="90"/>
    <cellStyle name="20% - 着色 6 2" xfId="91"/>
    <cellStyle name="着色 2 2" xfId="92"/>
    <cellStyle name="20% - 着色 6 2 2" xfId="93"/>
    <cellStyle name="20% - 着色 6 3" xfId="94"/>
    <cellStyle name="20% - 着色 6_11国有资本经营预算收支表" xfId="95"/>
    <cellStyle name="常规_405C3AAC5CC200BEE0530A08AF0800BE" xfId="96"/>
    <cellStyle name="着色 2_11国有资本经营预算收支表" xfId="97"/>
    <cellStyle name="40% - 着色 1" xfId="98"/>
    <cellStyle name="40% - 着色 1 2" xfId="99"/>
    <cellStyle name="40% - 着色 1 2 2" xfId="100"/>
    <cellStyle name="40% - 着色 2 3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3 2 2" xfId="110"/>
    <cellStyle name="40% - 着色 4_11国有资本经营预算收支表" xfId="111"/>
    <cellStyle name="40% - 着色 3_11国有资本经营预算收支表" xfId="112"/>
    <cellStyle name="着色 4" xfId="113"/>
    <cellStyle name="40% - 着色 4" xfId="114"/>
    <cellStyle name="差_739A1D085E6BA23CE0500A0A064B1AD1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60% - 着色 2_11国有资本经营预算收支表" xfId="132"/>
    <cellStyle name="好_615D2EB13C93010EE0530A0804CC5EB5" xfId="133"/>
    <cellStyle name="60% - 着色 3" xfId="134"/>
    <cellStyle name="60% - 着色 3 2" xfId="135"/>
    <cellStyle name="60% - 着色 3_11国有资本经营预算收支表" xfId="136"/>
    <cellStyle name="60% - 着色 4" xfId="137"/>
    <cellStyle name="60% - 着色 4 2" xfId="138"/>
    <cellStyle name="常规_64242C78E6FB009AE0530A08AF09009A" xfId="139"/>
    <cellStyle name="60% - 着色 4_11国有资本经营预算收支表" xfId="140"/>
    <cellStyle name="常规_2012年国有资本经营预算收支总表" xfId="141"/>
    <cellStyle name="60% - 着色 5" xfId="142"/>
    <cellStyle name="常规_12-29日省政府常务会议材料附件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好_67D34CE2EC6AAB52E050080A1CAF164B" xfId="176"/>
    <cellStyle name="着色 5_11国有资本经营预算收支表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3D44DD3A-BAC6-46F3-AFC4-0462F5100543\Documents\WpsQingCache_\280963029\o\LOCAL-BBC2A7B9-0A7F-4E56-B8BF-B6E2A03E92C2\n\&#12304;06&#12305;&#39044;&#31639;&#20844;&#24320;&#34920;_(005015012)&#28201;&#21439;&#31532;&#19968;&#23454;&#39564;&#23567;&#23398;1.xlsx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ar\mobile\Containers\Data\Application\3D44DD3A-BAC6-46F3-AFC4-0462F5100543\Documents\WpsQingCache_\280963029\o\LOCAL-BBC2A7B9-0A7F-4E56-B8BF-B6E2A03E92C2\n\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6.875" defaultRowHeight="10.8"/>
  <cols>
    <col min="1" max="1" width="28.25" style="223" customWidth="1"/>
    <col min="2" max="2" width="15.625" style="223" customWidth="1"/>
    <col min="3" max="3" width="14.625" style="223" customWidth="1"/>
    <col min="4" max="5" width="12.75" style="223" customWidth="1"/>
    <col min="6" max="6" width="11.875" style="223" customWidth="1"/>
    <col min="7" max="7" width="11.125" style="223" customWidth="1"/>
    <col min="8" max="8" width="13.5" style="223" customWidth="1"/>
    <col min="9" max="9" width="14.25" style="223" customWidth="1"/>
    <col min="10" max="10" width="14.375" style="223" customWidth="1"/>
    <col min="11" max="11" width="13.375" style="223" customWidth="1"/>
    <col min="12" max="12" width="9.75" style="223" customWidth="1"/>
    <col min="13" max="16384" width="6.875" style="223"/>
  </cols>
  <sheetData>
    <row r="1" ht="42" customHeight="1" spans="1:12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ht="15" customHeight="1" spans="1:12">
      <c r="A2" s="225" t="s">
        <v>1</v>
      </c>
      <c r="B2" s="226"/>
      <c r="C2" s="226"/>
      <c r="L2" s="270" t="s">
        <v>2</v>
      </c>
    </row>
    <row r="3" ht="21.75" customHeight="1" spans="1:12">
      <c r="A3" s="227" t="s">
        <v>3</v>
      </c>
      <c r="B3" s="228"/>
      <c r="C3" s="229" t="s">
        <v>4</v>
      </c>
      <c r="D3" s="229"/>
      <c r="E3" s="229"/>
      <c r="F3" s="229"/>
      <c r="G3" s="229"/>
      <c r="H3" s="229"/>
      <c r="I3" s="229"/>
      <c r="J3" s="229"/>
      <c r="K3" s="229"/>
      <c r="L3" s="229"/>
    </row>
    <row r="4" ht="18" customHeight="1" spans="1:12">
      <c r="A4" s="230" t="s">
        <v>5</v>
      </c>
      <c r="B4" s="230" t="s">
        <v>6</v>
      </c>
      <c r="C4" s="230" t="s">
        <v>5</v>
      </c>
      <c r="D4" s="230" t="s">
        <v>7</v>
      </c>
      <c r="E4" s="231" t="s">
        <v>8</v>
      </c>
      <c r="F4" s="232"/>
      <c r="G4" s="233" t="s">
        <v>9</v>
      </c>
      <c r="H4" s="234"/>
      <c r="I4" s="234"/>
      <c r="J4" s="234"/>
      <c r="K4" s="234"/>
      <c r="L4" s="234"/>
    </row>
    <row r="5" ht="18.75" customHeight="1" spans="1:12">
      <c r="A5" s="235"/>
      <c r="B5" s="235"/>
      <c r="C5" s="235"/>
      <c r="D5" s="235"/>
      <c r="E5" s="236" t="s">
        <v>10</v>
      </c>
      <c r="F5" s="236" t="s">
        <v>11</v>
      </c>
      <c r="G5" s="237" t="s">
        <v>12</v>
      </c>
      <c r="H5" s="234"/>
      <c r="I5" s="271" t="s">
        <v>13</v>
      </c>
      <c r="J5" s="272" t="s">
        <v>14</v>
      </c>
      <c r="K5" s="272" t="s">
        <v>15</v>
      </c>
      <c r="L5" s="271" t="s">
        <v>16</v>
      </c>
    </row>
    <row r="6" ht="30" customHeight="1" spans="1:12">
      <c r="A6" s="238"/>
      <c r="B6" s="238"/>
      <c r="C6" s="238"/>
      <c r="D6" s="238"/>
      <c r="E6" s="239"/>
      <c r="F6" s="239"/>
      <c r="G6" s="240" t="s">
        <v>17</v>
      </c>
      <c r="H6" s="240" t="s">
        <v>18</v>
      </c>
      <c r="I6" s="273"/>
      <c r="J6" s="274"/>
      <c r="K6" s="274"/>
      <c r="L6" s="273"/>
    </row>
    <row r="7" s="222" customFormat="1" ht="20.1" customHeight="1" spans="1:12">
      <c r="A7" s="241" t="s">
        <v>19</v>
      </c>
      <c r="B7" s="242">
        <v>1446.21</v>
      </c>
      <c r="C7" s="243" t="s">
        <v>20</v>
      </c>
      <c r="D7" s="244">
        <v>1446.21</v>
      </c>
      <c r="E7" s="245">
        <v>0</v>
      </c>
      <c r="F7" s="245">
        <v>0</v>
      </c>
      <c r="G7" s="245">
        <v>1446.21</v>
      </c>
      <c r="H7" s="245">
        <v>1446.21</v>
      </c>
      <c r="I7" s="245">
        <v>0</v>
      </c>
      <c r="J7" s="245">
        <v>0</v>
      </c>
      <c r="K7" s="245">
        <v>0</v>
      </c>
      <c r="L7" s="245">
        <v>0</v>
      </c>
    </row>
    <row r="8" s="222" customFormat="1" ht="20.1" customHeight="1" spans="1:12">
      <c r="A8" s="241" t="s">
        <v>21</v>
      </c>
      <c r="B8" s="246">
        <v>1446.21</v>
      </c>
      <c r="C8" s="243" t="s">
        <v>22</v>
      </c>
      <c r="D8" s="244">
        <v>1223.19</v>
      </c>
      <c r="E8" s="245">
        <v>0</v>
      </c>
      <c r="F8" s="245">
        <v>0</v>
      </c>
      <c r="G8" s="245">
        <v>1223.19</v>
      </c>
      <c r="H8" s="245">
        <v>1223.19</v>
      </c>
      <c r="I8" s="245">
        <v>0</v>
      </c>
      <c r="J8" s="245">
        <v>0</v>
      </c>
      <c r="K8" s="245">
        <v>0</v>
      </c>
      <c r="L8" s="245">
        <v>0</v>
      </c>
    </row>
    <row r="9" s="222" customFormat="1" ht="20.1" customHeight="1" spans="1:12">
      <c r="A9" s="241" t="s">
        <v>23</v>
      </c>
      <c r="B9" s="247">
        <v>0</v>
      </c>
      <c r="C9" s="248" t="s">
        <v>24</v>
      </c>
      <c r="D9" s="244">
        <v>223.02</v>
      </c>
      <c r="E9" s="245">
        <v>0</v>
      </c>
      <c r="F9" s="245">
        <v>0</v>
      </c>
      <c r="G9" s="245">
        <v>223.02</v>
      </c>
      <c r="H9" s="245">
        <v>223.02</v>
      </c>
      <c r="I9" s="245">
        <v>0</v>
      </c>
      <c r="J9" s="245">
        <v>0</v>
      </c>
      <c r="K9" s="245">
        <v>0</v>
      </c>
      <c r="L9" s="245">
        <v>0</v>
      </c>
    </row>
    <row r="10" s="222" customFormat="1" ht="20.1" customHeight="1" spans="1:12">
      <c r="A10" s="241" t="s">
        <v>25</v>
      </c>
      <c r="B10" s="242">
        <v>0</v>
      </c>
      <c r="C10" s="248" t="s">
        <v>26</v>
      </c>
      <c r="D10" s="244">
        <v>58</v>
      </c>
      <c r="E10" s="245">
        <v>0</v>
      </c>
      <c r="F10" s="245">
        <v>0</v>
      </c>
      <c r="G10" s="245">
        <v>0</v>
      </c>
      <c r="H10" s="245">
        <v>0</v>
      </c>
      <c r="I10" s="245">
        <v>0</v>
      </c>
      <c r="J10" s="245">
        <v>58</v>
      </c>
      <c r="K10" s="245">
        <v>0</v>
      </c>
      <c r="L10" s="245">
        <v>0</v>
      </c>
    </row>
    <row r="11" s="222" customFormat="1" ht="20.1" customHeight="1" spans="1:18">
      <c r="A11" s="241" t="s">
        <v>27</v>
      </c>
      <c r="B11" s="246">
        <v>0</v>
      </c>
      <c r="C11" s="243" t="s">
        <v>28</v>
      </c>
      <c r="D11" s="244">
        <v>58</v>
      </c>
      <c r="E11" s="245">
        <v>0</v>
      </c>
      <c r="F11" s="245">
        <v>0</v>
      </c>
      <c r="G11" s="249">
        <v>0</v>
      </c>
      <c r="H11" s="245">
        <v>0</v>
      </c>
      <c r="I11" s="245">
        <v>0</v>
      </c>
      <c r="J11" s="245">
        <v>58</v>
      </c>
      <c r="K11" s="245">
        <v>0</v>
      </c>
      <c r="L11" s="245">
        <v>0</v>
      </c>
      <c r="M11" s="275"/>
      <c r="N11" s="275"/>
      <c r="O11" s="275"/>
      <c r="P11" s="275"/>
      <c r="Q11" s="275"/>
      <c r="R11" s="275"/>
    </row>
    <row r="12" s="222" customFormat="1" ht="20.1" customHeight="1" spans="1:12">
      <c r="A12" s="250" t="s">
        <v>29</v>
      </c>
      <c r="B12" s="251">
        <v>58</v>
      </c>
      <c r="C12" s="248" t="s">
        <v>30</v>
      </c>
      <c r="D12" s="244">
        <v>0</v>
      </c>
      <c r="E12" s="245">
        <v>0</v>
      </c>
      <c r="F12" s="245">
        <v>0</v>
      </c>
      <c r="G12" s="245">
        <v>0</v>
      </c>
      <c r="H12" s="245">
        <v>0</v>
      </c>
      <c r="I12" s="245">
        <v>0</v>
      </c>
      <c r="J12" s="245">
        <v>0</v>
      </c>
      <c r="K12" s="245">
        <v>0</v>
      </c>
      <c r="L12" s="245">
        <v>0</v>
      </c>
    </row>
    <row r="13" s="222" customFormat="1" ht="20.1" customHeight="1" spans="1:12">
      <c r="A13" s="252" t="s">
        <v>31</v>
      </c>
      <c r="B13" s="247">
        <v>0</v>
      </c>
      <c r="C13" s="253"/>
      <c r="D13" s="254"/>
      <c r="E13" s="255"/>
      <c r="F13" s="255"/>
      <c r="G13" s="255"/>
      <c r="H13" s="245"/>
      <c r="I13" s="255"/>
      <c r="J13" s="255"/>
      <c r="K13" s="255"/>
      <c r="L13" s="255"/>
    </row>
    <row r="14" s="222" customFormat="1" ht="20.1" customHeight="1" spans="1:12">
      <c r="A14" s="256" t="s">
        <v>32</v>
      </c>
      <c r="B14" s="242">
        <v>0</v>
      </c>
      <c r="C14" s="253"/>
      <c r="D14" s="254"/>
      <c r="E14" s="255"/>
      <c r="F14" s="255"/>
      <c r="G14" s="255"/>
      <c r="H14" s="245"/>
      <c r="I14" s="255"/>
      <c r="J14" s="255"/>
      <c r="K14" s="255"/>
      <c r="L14" s="255"/>
    </row>
    <row r="15" ht="20.1" customHeight="1" spans="1:12">
      <c r="A15" s="256"/>
      <c r="B15" s="242"/>
      <c r="C15" s="253"/>
      <c r="D15" s="257"/>
      <c r="E15" s="255"/>
      <c r="F15" s="255"/>
      <c r="G15" s="255"/>
      <c r="H15" s="258"/>
      <c r="I15" s="255"/>
      <c r="J15" s="264"/>
      <c r="K15" s="264"/>
      <c r="L15" s="264"/>
    </row>
    <row r="16" ht="20.1" customHeight="1" spans="1:12">
      <c r="A16" s="259"/>
      <c r="B16" s="246"/>
      <c r="C16" s="260"/>
      <c r="D16" s="261"/>
      <c r="E16" s="255"/>
      <c r="F16" s="255"/>
      <c r="G16" s="255"/>
      <c r="H16" s="258"/>
      <c r="I16" s="264"/>
      <c r="J16" s="264"/>
      <c r="K16" s="264"/>
      <c r="L16" s="264"/>
    </row>
    <row r="17" ht="20.1" customHeight="1" spans="1:12">
      <c r="A17" s="262"/>
      <c r="B17" s="251"/>
      <c r="C17" s="263"/>
      <c r="D17" s="261"/>
      <c r="E17" s="255"/>
      <c r="F17" s="264"/>
      <c r="G17" s="255"/>
      <c r="H17" s="258"/>
      <c r="I17" s="255"/>
      <c r="J17" s="255"/>
      <c r="K17" s="264"/>
      <c r="L17" s="264"/>
    </row>
    <row r="18" s="222" customFormat="1" ht="20.1" customHeight="1" spans="1:12">
      <c r="A18" s="265" t="s">
        <v>33</v>
      </c>
      <c r="B18" s="242">
        <v>1504.21</v>
      </c>
      <c r="C18" s="266"/>
      <c r="D18" s="266"/>
      <c r="E18" s="255"/>
      <c r="F18" s="255"/>
      <c r="G18" s="255"/>
      <c r="H18" s="245"/>
      <c r="I18" s="255"/>
      <c r="J18" s="255"/>
      <c r="K18" s="255"/>
      <c r="L18" s="255"/>
    </row>
    <row r="19" s="222" customFormat="1" ht="20.1" customHeight="1" spans="1:12">
      <c r="A19" s="267" t="s">
        <v>34</v>
      </c>
      <c r="B19" s="246">
        <v>0</v>
      </c>
      <c r="C19" s="266"/>
      <c r="D19" s="266"/>
      <c r="E19" s="255"/>
      <c r="F19" s="255"/>
      <c r="G19" s="255"/>
      <c r="H19" s="245"/>
      <c r="I19" s="255"/>
      <c r="J19" s="255"/>
      <c r="K19" s="255"/>
      <c r="L19" s="255"/>
    </row>
    <row r="20" s="222" customFormat="1" ht="20.1" customHeight="1" spans="1:12">
      <c r="A20" s="267" t="s">
        <v>35</v>
      </c>
      <c r="B20" s="251">
        <v>0</v>
      </c>
      <c r="C20" s="266"/>
      <c r="D20" s="266"/>
      <c r="E20" s="255"/>
      <c r="F20" s="255"/>
      <c r="G20" s="255"/>
      <c r="H20" s="245"/>
      <c r="I20" s="255"/>
      <c r="J20" s="255"/>
      <c r="K20" s="255"/>
      <c r="L20" s="255"/>
    </row>
    <row r="21" s="222" customFormat="1" ht="20.1" customHeight="1" spans="1:12">
      <c r="A21" s="267" t="s">
        <v>36</v>
      </c>
      <c r="B21" s="251">
        <v>0</v>
      </c>
      <c r="C21" s="266"/>
      <c r="D21" s="266"/>
      <c r="E21" s="255"/>
      <c r="F21" s="255"/>
      <c r="G21" s="255"/>
      <c r="H21" s="245"/>
      <c r="I21" s="255"/>
      <c r="J21" s="255"/>
      <c r="K21" s="255"/>
      <c r="L21" s="255"/>
    </row>
    <row r="22" s="222" customFormat="1" ht="20.1" customHeight="1" spans="1:12">
      <c r="A22" s="268" t="s">
        <v>37</v>
      </c>
      <c r="B22" s="251">
        <v>1504.21</v>
      </c>
      <c r="C22" s="269" t="s">
        <v>38</v>
      </c>
      <c r="D22" s="251">
        <v>1504.21</v>
      </c>
      <c r="E22" s="245">
        <v>0</v>
      </c>
      <c r="F22" s="245">
        <v>0</v>
      </c>
      <c r="G22" s="245">
        <v>1446.21</v>
      </c>
      <c r="H22" s="245">
        <v>1446.21</v>
      </c>
      <c r="I22" s="245">
        <v>0</v>
      </c>
      <c r="J22" s="245">
        <v>58</v>
      </c>
      <c r="K22" s="245">
        <v>0</v>
      </c>
      <c r="L22" s="245">
        <v>0</v>
      </c>
    </row>
    <row r="23" ht="9.75" customHeight="1" spans="2:2">
      <c r="B23" s="222"/>
    </row>
    <row r="24" spans="8:8">
      <c r="H24" s="222"/>
    </row>
    <row r="27" spans="3:3">
      <c r="C27" s="222"/>
    </row>
    <row r="28" spans="2:2">
      <c r="B28" s="222"/>
    </row>
    <row r="34" spans="10:10">
      <c r="J34" s="222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5" t="s">
        <v>235</v>
      </c>
      <c r="B1" s="15"/>
      <c r="C1" s="15"/>
    </row>
    <row r="2" ht="20.1" customHeight="1" spans="1:3">
      <c r="A2" s="16" t="s">
        <v>1</v>
      </c>
      <c r="B2" s="17"/>
      <c r="C2" s="18" t="s">
        <v>2</v>
      </c>
    </row>
    <row r="3" ht="20.1" customHeight="1" spans="1:3">
      <c r="A3" s="19" t="s">
        <v>236</v>
      </c>
      <c r="B3" s="19" t="s">
        <v>237</v>
      </c>
      <c r="C3" s="19" t="s">
        <v>6</v>
      </c>
    </row>
    <row r="4" s="14" customFormat="1" ht="23.25" customHeight="1" spans="1:4">
      <c r="A4" s="20"/>
      <c r="B4" s="21" t="s">
        <v>7</v>
      </c>
      <c r="C4" s="22">
        <f>C5+C7+C19</f>
        <v>223.02</v>
      </c>
      <c r="D4" s="23"/>
    </row>
    <row r="5" ht="23.25" customHeight="1" spans="1:3">
      <c r="A5" s="20" t="s">
        <v>165</v>
      </c>
      <c r="B5" s="21"/>
      <c r="C5" s="22">
        <f>C6</f>
        <v>33.54</v>
      </c>
    </row>
    <row r="6" ht="23.25" customHeight="1" spans="1:3">
      <c r="A6" s="20" t="s">
        <v>238</v>
      </c>
      <c r="B6" s="21" t="s">
        <v>165</v>
      </c>
      <c r="C6" s="22">
        <v>33.54</v>
      </c>
    </row>
    <row r="7" ht="23.25" customHeight="1" spans="1:3">
      <c r="A7" s="20" t="s">
        <v>189</v>
      </c>
      <c r="B7" s="21"/>
      <c r="C7" s="22">
        <f>SUM(C8:C18)</f>
        <v>108.44</v>
      </c>
    </row>
    <row r="8" ht="23.25" customHeight="1" spans="1:3">
      <c r="A8" s="20" t="s">
        <v>239</v>
      </c>
      <c r="B8" s="21" t="s">
        <v>189</v>
      </c>
      <c r="C8" s="22">
        <v>32.34</v>
      </c>
    </row>
    <row r="9" ht="23.25" customHeight="1" spans="1:3">
      <c r="A9" s="20" t="s">
        <v>240</v>
      </c>
      <c r="B9" s="21" t="s">
        <v>189</v>
      </c>
      <c r="C9" s="22">
        <v>7.08</v>
      </c>
    </row>
    <row r="10" ht="23.25" customHeight="1" spans="1:3">
      <c r="A10" s="20" t="s">
        <v>241</v>
      </c>
      <c r="B10" s="21" t="s">
        <v>189</v>
      </c>
      <c r="C10" s="22">
        <v>4.8</v>
      </c>
    </row>
    <row r="11" ht="23.25" customHeight="1" spans="1:3">
      <c r="A11" s="20" t="s">
        <v>242</v>
      </c>
      <c r="B11" s="21" t="s">
        <v>189</v>
      </c>
      <c r="C11" s="22">
        <v>9.6</v>
      </c>
    </row>
    <row r="12" ht="23.25" customHeight="1" spans="1:3">
      <c r="A12" s="20" t="s">
        <v>243</v>
      </c>
      <c r="B12" s="21" t="s">
        <v>189</v>
      </c>
      <c r="C12" s="22">
        <v>0.6</v>
      </c>
    </row>
    <row r="13" ht="23.25" customHeight="1" spans="1:3">
      <c r="A13" s="20" t="s">
        <v>244</v>
      </c>
      <c r="B13" s="21" t="s">
        <v>189</v>
      </c>
      <c r="C13" s="22">
        <v>11</v>
      </c>
    </row>
    <row r="14" ht="23.25" customHeight="1" spans="1:3">
      <c r="A14" s="20" t="s">
        <v>245</v>
      </c>
      <c r="B14" s="21" t="s">
        <v>189</v>
      </c>
      <c r="C14" s="22">
        <v>24.84</v>
      </c>
    </row>
    <row r="15" ht="23.25" customHeight="1" spans="1:3">
      <c r="A15" s="20" t="s">
        <v>246</v>
      </c>
      <c r="B15" s="21" t="s">
        <v>189</v>
      </c>
      <c r="C15" s="22">
        <v>3</v>
      </c>
    </row>
    <row r="16" ht="23.25" customHeight="1" spans="1:3">
      <c r="A16" s="20" t="s">
        <v>247</v>
      </c>
      <c r="B16" s="21" t="s">
        <v>189</v>
      </c>
      <c r="C16" s="22">
        <v>7.2</v>
      </c>
    </row>
    <row r="17" ht="23.25" customHeight="1" spans="1:3">
      <c r="A17" s="20" t="s">
        <v>248</v>
      </c>
      <c r="B17" s="21" t="s">
        <v>189</v>
      </c>
      <c r="C17" s="22">
        <v>0.94</v>
      </c>
    </row>
    <row r="18" ht="23.25" customHeight="1" spans="1:3">
      <c r="A18" s="20" t="s">
        <v>249</v>
      </c>
      <c r="B18" s="21" t="s">
        <v>189</v>
      </c>
      <c r="C18" s="22">
        <v>7.04</v>
      </c>
    </row>
    <row r="19" ht="23.25" customHeight="1" spans="1:3">
      <c r="A19" s="20" t="s">
        <v>250</v>
      </c>
      <c r="B19" s="21"/>
      <c r="C19" s="22">
        <f>SUM(C20:C22)</f>
        <v>81.04</v>
      </c>
    </row>
    <row r="20" ht="23.25" customHeight="1" spans="1:3">
      <c r="A20" s="20" t="s">
        <v>251</v>
      </c>
      <c r="B20" s="21" t="s">
        <v>202</v>
      </c>
      <c r="C20" s="22">
        <v>11</v>
      </c>
    </row>
    <row r="21" ht="23.25" customHeight="1" spans="1:3">
      <c r="A21" s="20" t="s">
        <v>252</v>
      </c>
      <c r="B21" s="21" t="s">
        <v>202</v>
      </c>
      <c r="C21" s="22">
        <v>52.34</v>
      </c>
    </row>
    <row r="22" ht="23.25" customHeight="1" spans="1:3">
      <c r="A22" s="20" t="s">
        <v>253</v>
      </c>
      <c r="B22" s="21" t="s">
        <v>202</v>
      </c>
      <c r="C22" s="22">
        <v>17.7</v>
      </c>
    </row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tabSelected="1" topLeftCell="C2" workbookViewId="0">
      <selection activeCell="D3" sqref="D3:I3"/>
    </sheetView>
  </sheetViews>
  <sheetFormatPr defaultColWidth="8.925" defaultRowHeight="15.6"/>
  <cols>
    <col min="1" max="1" width="7.375" style="1" customWidth="1"/>
    <col min="2" max="2" width="7.5" style="1" customWidth="1"/>
    <col min="3" max="3" width="14.625" style="1" customWidth="1"/>
    <col min="4" max="4" width="10.125" style="1" customWidth="1"/>
    <col min="5" max="5" width="7" style="1" customWidth="1"/>
    <col min="6" max="6" width="14.75" style="1" customWidth="1"/>
    <col min="7" max="7" width="8.75" style="1" customWidth="1"/>
    <col min="8" max="8" width="8.5" style="1" customWidth="1"/>
    <col min="9" max="9" width="8.25" style="1" customWidth="1"/>
    <col min="10" max="16384" width="8.925" style="1"/>
  </cols>
  <sheetData>
    <row r="1" ht="37.5" customHeight="1" spans="1:9">
      <c r="A1" s="2" t="s">
        <v>254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255</v>
      </c>
      <c r="B2" s="3"/>
      <c r="C2" s="3"/>
      <c r="D2" s="4"/>
      <c r="E2" s="5"/>
      <c r="F2" s="6" t="s">
        <v>256</v>
      </c>
      <c r="G2" s="6"/>
      <c r="H2" s="5"/>
      <c r="I2" s="5"/>
    </row>
    <row r="3" ht="34.5" customHeight="1" spans="1:9">
      <c r="A3" s="7" t="s">
        <v>257</v>
      </c>
      <c r="B3" s="7"/>
      <c r="C3" s="7"/>
      <c r="D3" s="7" t="s">
        <v>258</v>
      </c>
      <c r="E3" s="7"/>
      <c r="F3" s="7"/>
      <c r="G3" s="7"/>
      <c r="H3" s="7"/>
      <c r="I3" s="7"/>
    </row>
    <row r="4" ht="34.5" customHeight="1" spans="1:9">
      <c r="A4" s="7" t="s">
        <v>259</v>
      </c>
      <c r="B4" s="7"/>
      <c r="C4" s="7"/>
      <c r="D4" s="7" t="s">
        <v>260</v>
      </c>
      <c r="E4" s="7"/>
      <c r="F4" s="7" t="s">
        <v>261</v>
      </c>
      <c r="G4" s="7" t="s">
        <v>262</v>
      </c>
      <c r="H4" s="7"/>
      <c r="I4" s="7"/>
    </row>
    <row r="5" ht="34.5" customHeight="1" spans="1:9">
      <c r="A5" s="8" t="s">
        <v>263</v>
      </c>
      <c r="B5" s="8"/>
      <c r="C5" s="8"/>
      <c r="D5" s="8" t="s">
        <v>264</v>
      </c>
      <c r="E5" s="8"/>
      <c r="F5" s="7"/>
      <c r="G5" s="7"/>
      <c r="H5" s="7"/>
      <c r="I5" s="7"/>
    </row>
    <row r="6" ht="34.5" customHeight="1" spans="1:9">
      <c r="A6" s="8"/>
      <c r="B6" s="8"/>
      <c r="C6" s="8"/>
      <c r="D6" s="8" t="s">
        <v>265</v>
      </c>
      <c r="E6" s="8"/>
      <c r="F6" s="8">
        <v>58</v>
      </c>
      <c r="G6" s="8"/>
      <c r="H6" s="8"/>
      <c r="I6" s="8"/>
    </row>
    <row r="7" s="1" customFormat="1" ht="34.5" customHeight="1" spans="1:9">
      <c r="A7" s="8"/>
      <c r="B7" s="8"/>
      <c r="C7" s="8"/>
      <c r="D7" s="7" t="s">
        <v>16</v>
      </c>
      <c r="E7" s="7"/>
      <c r="F7" s="9">
        <v>0</v>
      </c>
      <c r="G7" s="7"/>
      <c r="H7" s="7"/>
      <c r="I7" s="7"/>
    </row>
    <row r="8" ht="34.5" customHeight="1" spans="1:9">
      <c r="A8" s="8" t="s">
        <v>266</v>
      </c>
      <c r="B8" s="8"/>
      <c r="C8" s="8"/>
      <c r="D8" s="10" t="s">
        <v>267</v>
      </c>
      <c r="E8" s="10"/>
      <c r="F8" s="10"/>
      <c r="G8" s="10"/>
      <c r="H8" s="10"/>
      <c r="I8" s="10"/>
    </row>
    <row r="9" ht="157.5" customHeight="1" spans="1:9">
      <c r="A9" s="7" t="s">
        <v>268</v>
      </c>
      <c r="B9" s="7"/>
      <c r="C9" s="7"/>
      <c r="D9" s="11" t="s">
        <v>269</v>
      </c>
      <c r="E9" s="7"/>
      <c r="F9" s="7"/>
      <c r="G9" s="7"/>
      <c r="H9" s="7"/>
      <c r="I9" s="7"/>
    </row>
    <row r="10" ht="36" customHeight="1" spans="1:9">
      <c r="A10" s="12" t="s">
        <v>270</v>
      </c>
      <c r="B10" s="8" t="s">
        <v>271</v>
      </c>
      <c r="C10" s="13" t="s">
        <v>272</v>
      </c>
      <c r="D10" s="13" t="s">
        <v>273</v>
      </c>
      <c r="E10" s="13"/>
      <c r="F10" s="13"/>
      <c r="G10" s="13"/>
      <c r="H10" s="13" t="s">
        <v>274</v>
      </c>
      <c r="I10" s="13"/>
    </row>
    <row r="11" ht="23.25" customHeight="1" spans="1:9">
      <c r="A11" s="12"/>
      <c r="B11" s="8" t="s">
        <v>275</v>
      </c>
      <c r="C11" s="7" t="s">
        <v>276</v>
      </c>
      <c r="D11" s="7" t="s">
        <v>277</v>
      </c>
      <c r="E11" s="7"/>
      <c r="F11" s="7"/>
      <c r="G11" s="7"/>
      <c r="H11" s="7" t="s">
        <v>278</v>
      </c>
      <c r="I11" s="7"/>
    </row>
    <row r="12" ht="23.25" customHeight="1" spans="1:9">
      <c r="A12" s="12"/>
      <c r="B12" s="8"/>
      <c r="C12" s="7"/>
      <c r="D12" s="7"/>
      <c r="E12" s="7"/>
      <c r="F12" s="7"/>
      <c r="G12" s="7"/>
      <c r="H12" s="7">
        <v>363</v>
      </c>
      <c r="I12" s="7"/>
    </row>
    <row r="13" ht="23.25" customHeight="1" spans="1:9">
      <c r="A13" s="12"/>
      <c r="B13" s="8"/>
      <c r="C13" s="7"/>
      <c r="D13" s="7"/>
      <c r="E13" s="7"/>
      <c r="F13" s="7"/>
      <c r="G13" s="7"/>
      <c r="H13" s="7"/>
      <c r="I13" s="7"/>
    </row>
    <row r="14" ht="23.25" customHeight="1" spans="1:9">
      <c r="A14" s="12"/>
      <c r="B14" s="8"/>
      <c r="C14" s="7" t="s">
        <v>279</v>
      </c>
      <c r="D14" s="7" t="s">
        <v>280</v>
      </c>
      <c r="E14" s="7"/>
      <c r="F14" s="7"/>
      <c r="G14" s="7"/>
      <c r="H14" s="7" t="s">
        <v>281</v>
      </c>
      <c r="I14" s="7"/>
    </row>
    <row r="15" ht="23.25" customHeight="1" spans="1:9">
      <c r="A15" s="12"/>
      <c r="B15" s="8"/>
      <c r="C15" s="7"/>
      <c r="D15" s="7" t="s">
        <v>282</v>
      </c>
      <c r="E15" s="7"/>
      <c r="F15" s="7"/>
      <c r="G15" s="7"/>
      <c r="H15" s="7" t="s">
        <v>283</v>
      </c>
      <c r="I15" s="7"/>
    </row>
    <row r="16" ht="23.25" customHeight="1" spans="1:9">
      <c r="A16" s="12"/>
      <c r="B16" s="8"/>
      <c r="C16" s="7"/>
      <c r="D16" s="7"/>
      <c r="E16" s="7"/>
      <c r="F16" s="7"/>
      <c r="G16" s="7"/>
      <c r="H16" s="7"/>
      <c r="I16" s="7"/>
    </row>
    <row r="17" ht="23.25" customHeight="1" spans="1:9">
      <c r="A17" s="12"/>
      <c r="B17" s="8"/>
      <c r="C17" s="7" t="s">
        <v>284</v>
      </c>
      <c r="D17" s="7" t="s">
        <v>285</v>
      </c>
      <c r="E17" s="7"/>
      <c r="F17" s="7"/>
      <c r="G17" s="7"/>
      <c r="H17" s="7" t="s">
        <v>283</v>
      </c>
      <c r="I17" s="7"/>
    </row>
    <row r="18" ht="23.25" customHeight="1" spans="1:9">
      <c r="A18" s="12"/>
      <c r="B18" s="8"/>
      <c r="C18" s="7"/>
      <c r="D18" s="7" t="s">
        <v>286</v>
      </c>
      <c r="E18" s="7"/>
      <c r="F18" s="7"/>
      <c r="G18" s="7"/>
      <c r="H18" s="7" t="s">
        <v>287</v>
      </c>
      <c r="I18" s="7"/>
    </row>
    <row r="19" ht="23.25" customHeight="1" spans="1:9">
      <c r="A19" s="12"/>
      <c r="B19" s="8"/>
      <c r="C19" s="7"/>
      <c r="D19" s="7"/>
      <c r="E19" s="7"/>
      <c r="F19" s="7"/>
      <c r="G19" s="7"/>
      <c r="H19" s="7"/>
      <c r="I19" s="7"/>
    </row>
    <row r="20" ht="23.25" customHeight="1" spans="1:9">
      <c r="A20" s="12"/>
      <c r="B20" s="8"/>
      <c r="C20" s="7" t="s">
        <v>288</v>
      </c>
      <c r="D20" s="7" t="s">
        <v>289</v>
      </c>
      <c r="E20" s="7"/>
      <c r="F20" s="7"/>
      <c r="G20" s="7"/>
      <c r="H20" s="7" t="s">
        <v>290</v>
      </c>
      <c r="I20" s="7"/>
    </row>
    <row r="21" ht="23.25" customHeight="1" spans="1:9">
      <c r="A21" s="12"/>
      <c r="B21" s="8"/>
      <c r="C21" s="7"/>
      <c r="D21" s="7"/>
      <c r="E21" s="7"/>
      <c r="F21" s="7"/>
      <c r="G21" s="7"/>
      <c r="H21" s="7"/>
      <c r="I21" s="7"/>
    </row>
    <row r="22" ht="23.25" customHeight="1" spans="1:9">
      <c r="A22" s="12"/>
      <c r="B22" s="8"/>
      <c r="C22" s="7"/>
      <c r="D22" s="7"/>
      <c r="E22" s="7"/>
      <c r="F22" s="7"/>
      <c r="G22" s="7"/>
      <c r="H22" s="7"/>
      <c r="I22" s="7"/>
    </row>
    <row r="23" ht="23.25" customHeight="1" spans="1:9">
      <c r="A23" s="12" t="s">
        <v>270</v>
      </c>
      <c r="B23" s="8" t="s">
        <v>291</v>
      </c>
      <c r="C23" s="8" t="s">
        <v>292</v>
      </c>
      <c r="D23" s="7" t="s">
        <v>293</v>
      </c>
      <c r="E23" s="7"/>
      <c r="F23" s="7"/>
      <c r="G23" s="7"/>
      <c r="H23" s="7" t="s">
        <v>294</v>
      </c>
      <c r="I23" s="7"/>
    </row>
    <row r="24" ht="23.25" customHeight="1" spans="1:9">
      <c r="A24" s="12"/>
      <c r="B24" s="8"/>
      <c r="C24" s="8"/>
      <c r="D24" s="7"/>
      <c r="E24" s="7"/>
      <c r="F24" s="7"/>
      <c r="G24" s="7"/>
      <c r="H24" s="7"/>
      <c r="I24" s="7"/>
    </row>
    <row r="25" ht="23.25" customHeight="1" spans="1:9">
      <c r="A25" s="12"/>
      <c r="B25" s="8"/>
      <c r="C25" s="8" t="s">
        <v>295</v>
      </c>
      <c r="D25" s="7" t="s">
        <v>296</v>
      </c>
      <c r="E25" s="7"/>
      <c r="F25" s="7"/>
      <c r="G25" s="7"/>
      <c r="H25" s="7"/>
      <c r="I25" s="7"/>
    </row>
    <row r="26" ht="23.25" customHeight="1" spans="1:9">
      <c r="A26" s="12"/>
      <c r="B26" s="8"/>
      <c r="C26" s="8"/>
      <c r="D26" s="7"/>
      <c r="E26" s="7"/>
      <c r="F26" s="7"/>
      <c r="G26" s="7"/>
      <c r="H26" s="7"/>
      <c r="I26" s="7"/>
    </row>
    <row r="27" ht="23.25" customHeight="1" spans="1:9">
      <c r="A27" s="12"/>
      <c r="B27" s="8"/>
      <c r="C27" s="8" t="s">
        <v>297</v>
      </c>
      <c r="D27" s="7" t="s">
        <v>298</v>
      </c>
      <c r="E27" s="7"/>
      <c r="F27" s="7"/>
      <c r="G27" s="7"/>
      <c r="H27" s="7" t="s">
        <v>299</v>
      </c>
      <c r="I27" s="7"/>
    </row>
    <row r="28" ht="23.25" customHeight="1" spans="1:9">
      <c r="A28" s="12"/>
      <c r="B28" s="8"/>
      <c r="C28" s="8"/>
      <c r="D28" s="11" t="s">
        <v>300</v>
      </c>
      <c r="E28" s="7"/>
      <c r="F28" s="7"/>
      <c r="G28" s="7"/>
      <c r="H28" s="7" t="s">
        <v>301</v>
      </c>
      <c r="I28" s="7"/>
    </row>
    <row r="29" ht="23.25" customHeight="1" spans="1:9">
      <c r="A29" s="12"/>
      <c r="B29" s="8"/>
      <c r="C29" s="8" t="s">
        <v>302</v>
      </c>
      <c r="D29" s="7" t="s">
        <v>303</v>
      </c>
      <c r="E29" s="7"/>
      <c r="F29" s="7"/>
      <c r="G29" s="7"/>
      <c r="H29" s="7"/>
      <c r="I29" s="7"/>
    </row>
    <row r="30" ht="23.25" customHeight="1" spans="1:9">
      <c r="A30" s="12"/>
      <c r="B30" s="8"/>
      <c r="C30" s="8"/>
      <c r="D30" s="7"/>
      <c r="E30" s="7"/>
      <c r="F30" s="7"/>
      <c r="G30" s="7"/>
      <c r="H30" s="7"/>
      <c r="I30" s="7"/>
    </row>
    <row r="31" ht="36" customHeight="1" spans="1:9">
      <c r="A31" s="12"/>
      <c r="B31" s="8" t="s">
        <v>304</v>
      </c>
      <c r="C31" s="8" t="s">
        <v>305</v>
      </c>
      <c r="D31" s="11" t="s">
        <v>306</v>
      </c>
      <c r="E31" s="7"/>
      <c r="F31" s="7"/>
      <c r="G31" s="7"/>
      <c r="H31" s="7" t="s">
        <v>307</v>
      </c>
      <c r="I31" s="7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0694444444444" right="0.550694444444444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workbookViewId="0">
      <selection activeCell="A1" sqref="A1:V1"/>
    </sheetView>
  </sheetViews>
  <sheetFormatPr defaultColWidth="6.875" defaultRowHeight="10.8"/>
  <cols>
    <col min="1" max="1" width="5.125" style="203" customWidth="1"/>
    <col min="2" max="3" width="4.125" style="203" customWidth="1"/>
    <col min="4" max="4" width="21.25" style="203" customWidth="1"/>
    <col min="5" max="5" width="12.875" style="203" customWidth="1"/>
    <col min="6" max="6" width="11.75" style="203" customWidth="1"/>
    <col min="7" max="16" width="11.5" style="203" customWidth="1"/>
    <col min="17" max="17" width="6.875" style="203" customWidth="1"/>
    <col min="18" max="18" width="10.375" style="203" customWidth="1"/>
    <col min="19" max="19" width="9.625" style="203" customWidth="1"/>
    <col min="20" max="251" width="6.875" style="203" customWidth="1"/>
    <col min="252" max="16384" width="6.875" style="203"/>
  </cols>
  <sheetData>
    <row r="1" ht="42" customHeight="1" spans="1:22">
      <c r="A1" s="204" t="s">
        <v>39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</row>
    <row r="2" s="201" customFormat="1" ht="20.1" customHeight="1" spans="1:22">
      <c r="A2" s="205" t="s">
        <v>1</v>
      </c>
      <c r="B2" s="205"/>
      <c r="C2" s="205"/>
      <c r="D2" s="205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V2" s="221" t="s">
        <v>2</v>
      </c>
    </row>
    <row r="3" s="201" customFormat="1" ht="20.1" customHeight="1" spans="1:22">
      <c r="A3" s="207" t="s">
        <v>40</v>
      </c>
      <c r="B3" s="207"/>
      <c r="C3" s="207"/>
      <c r="D3" s="208" t="s">
        <v>41</v>
      </c>
      <c r="E3" s="209" t="s">
        <v>42</v>
      </c>
      <c r="F3" s="210" t="s">
        <v>43</v>
      </c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20"/>
      <c r="R3" s="209" t="s">
        <v>44</v>
      </c>
      <c r="S3" s="209"/>
      <c r="T3" s="209" t="s">
        <v>45</v>
      </c>
      <c r="U3" s="209" t="s">
        <v>16</v>
      </c>
      <c r="V3" s="209" t="s">
        <v>46</v>
      </c>
    </row>
    <row r="4" s="201" customFormat="1" ht="20.1" customHeight="1" spans="1:22">
      <c r="A4" s="207"/>
      <c r="B4" s="207"/>
      <c r="C4" s="207"/>
      <c r="D4" s="208"/>
      <c r="E4" s="209"/>
      <c r="F4" s="209" t="s">
        <v>7</v>
      </c>
      <c r="G4" s="210" t="s">
        <v>47</v>
      </c>
      <c r="H4" s="211"/>
      <c r="I4" s="220"/>
      <c r="J4" s="210" t="s">
        <v>48</v>
      </c>
      <c r="K4" s="211"/>
      <c r="L4" s="211"/>
      <c r="M4" s="211"/>
      <c r="N4" s="211"/>
      <c r="O4" s="220"/>
      <c r="P4" s="209" t="s">
        <v>49</v>
      </c>
      <c r="Q4" s="209" t="s">
        <v>50</v>
      </c>
      <c r="R4" s="209" t="s">
        <v>51</v>
      </c>
      <c r="S4" s="209" t="s">
        <v>52</v>
      </c>
      <c r="T4" s="209"/>
      <c r="U4" s="209"/>
      <c r="V4" s="209"/>
    </row>
    <row r="5" s="201" customFormat="1" ht="20.1" customHeight="1" spans="1:22">
      <c r="A5" s="208" t="s">
        <v>53</v>
      </c>
      <c r="B5" s="208" t="s">
        <v>54</v>
      </c>
      <c r="C5" s="208" t="s">
        <v>55</v>
      </c>
      <c r="D5" s="208"/>
      <c r="E5" s="209"/>
      <c r="F5" s="209"/>
      <c r="G5" s="212" t="s">
        <v>56</v>
      </c>
      <c r="H5" s="212" t="s">
        <v>57</v>
      </c>
      <c r="I5" s="212" t="s">
        <v>58</v>
      </c>
      <c r="J5" s="209" t="s">
        <v>59</v>
      </c>
      <c r="K5" s="209" t="s">
        <v>60</v>
      </c>
      <c r="L5" s="209" t="s">
        <v>61</v>
      </c>
      <c r="M5" s="209" t="s">
        <v>62</v>
      </c>
      <c r="N5" s="209" t="s">
        <v>63</v>
      </c>
      <c r="O5" s="209" t="s">
        <v>64</v>
      </c>
      <c r="P5" s="209"/>
      <c r="Q5" s="209"/>
      <c r="R5" s="209"/>
      <c r="S5" s="209"/>
      <c r="T5" s="209"/>
      <c r="U5" s="209"/>
      <c r="V5" s="209"/>
    </row>
    <row r="6" s="201" customFormat="1" ht="30" customHeight="1" spans="1:22">
      <c r="A6" s="208"/>
      <c r="B6" s="208"/>
      <c r="C6" s="208"/>
      <c r="D6" s="208"/>
      <c r="E6" s="209"/>
      <c r="F6" s="209"/>
      <c r="G6" s="213"/>
      <c r="H6" s="213"/>
      <c r="I6" s="213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="201" customFormat="1" ht="20.1" customHeight="1" spans="1:22">
      <c r="A7" s="207" t="s">
        <v>65</v>
      </c>
      <c r="B7" s="207" t="s">
        <v>65</v>
      </c>
      <c r="C7" s="207" t="s">
        <v>65</v>
      </c>
      <c r="D7" s="207" t="s">
        <v>65</v>
      </c>
      <c r="E7" s="214">
        <v>1</v>
      </c>
      <c r="F7" s="215">
        <f t="shared" ref="F7:V7" si="0">E7+1</f>
        <v>2</v>
      </c>
      <c r="G7" s="215">
        <f t="shared" si="0"/>
        <v>3</v>
      </c>
      <c r="H7" s="215">
        <f t="shared" si="0"/>
        <v>4</v>
      </c>
      <c r="I7" s="215">
        <f t="shared" si="0"/>
        <v>5</v>
      </c>
      <c r="J7" s="215">
        <f t="shared" si="0"/>
        <v>6</v>
      </c>
      <c r="K7" s="215">
        <f t="shared" si="0"/>
        <v>7</v>
      </c>
      <c r="L7" s="215">
        <f t="shared" si="0"/>
        <v>8</v>
      </c>
      <c r="M7" s="215">
        <f t="shared" si="0"/>
        <v>9</v>
      </c>
      <c r="N7" s="215">
        <f t="shared" si="0"/>
        <v>10</v>
      </c>
      <c r="O7" s="215">
        <f t="shared" si="0"/>
        <v>11</v>
      </c>
      <c r="P7" s="215">
        <f t="shared" si="0"/>
        <v>12</v>
      </c>
      <c r="Q7" s="215">
        <f t="shared" si="0"/>
        <v>13</v>
      </c>
      <c r="R7" s="215">
        <f t="shared" si="0"/>
        <v>14</v>
      </c>
      <c r="S7" s="215">
        <f t="shared" si="0"/>
        <v>15</v>
      </c>
      <c r="T7" s="215">
        <f t="shared" si="0"/>
        <v>16</v>
      </c>
      <c r="U7" s="215">
        <f t="shared" si="0"/>
        <v>17</v>
      </c>
      <c r="V7" s="215">
        <f t="shared" si="0"/>
        <v>18</v>
      </c>
    </row>
    <row r="8" s="202" customFormat="1" ht="20.1" customHeight="1" spans="1:22">
      <c r="A8" s="216"/>
      <c r="B8" s="216"/>
      <c r="C8" s="216"/>
      <c r="D8" s="217" t="s">
        <v>7</v>
      </c>
      <c r="E8" s="218">
        <f t="shared" ref="E8:V8" si="1">E9+E24+E30</f>
        <v>1504.21</v>
      </c>
      <c r="F8" s="218">
        <f t="shared" si="1"/>
        <v>1446.21</v>
      </c>
      <c r="G8" s="219">
        <f t="shared" si="1"/>
        <v>1446.21</v>
      </c>
      <c r="H8" s="219">
        <f t="shared" si="1"/>
        <v>1245.49</v>
      </c>
      <c r="I8" s="219">
        <f t="shared" si="1"/>
        <v>200.72</v>
      </c>
      <c r="J8" s="219">
        <f t="shared" si="1"/>
        <v>0</v>
      </c>
      <c r="K8" s="218">
        <f t="shared" si="1"/>
        <v>0</v>
      </c>
      <c r="L8" s="218">
        <f t="shared" si="1"/>
        <v>0</v>
      </c>
      <c r="M8" s="218">
        <f t="shared" si="1"/>
        <v>0</v>
      </c>
      <c r="N8" s="218">
        <f t="shared" si="1"/>
        <v>0</v>
      </c>
      <c r="O8" s="218">
        <f t="shared" si="1"/>
        <v>0</v>
      </c>
      <c r="P8" s="218">
        <f t="shared" si="1"/>
        <v>0</v>
      </c>
      <c r="Q8" s="218">
        <f t="shared" si="1"/>
        <v>0</v>
      </c>
      <c r="R8" s="218">
        <f t="shared" si="1"/>
        <v>0</v>
      </c>
      <c r="S8" s="218">
        <f t="shared" si="1"/>
        <v>0</v>
      </c>
      <c r="T8" s="218">
        <f t="shared" si="1"/>
        <v>58</v>
      </c>
      <c r="U8" s="218">
        <f t="shared" si="1"/>
        <v>0</v>
      </c>
      <c r="V8" s="219">
        <f t="shared" si="1"/>
        <v>0</v>
      </c>
    </row>
    <row r="9" ht="20.1" customHeight="1" spans="1:22">
      <c r="A9" s="216"/>
      <c r="B9" s="216"/>
      <c r="C9" s="216"/>
      <c r="D9" s="217" t="s">
        <v>66</v>
      </c>
      <c r="E9" s="218">
        <f t="shared" ref="E9:V9" si="2">E10</f>
        <v>1277.56</v>
      </c>
      <c r="F9" s="218">
        <f t="shared" si="2"/>
        <v>1219.56</v>
      </c>
      <c r="G9" s="219">
        <f t="shared" si="2"/>
        <v>1219.56</v>
      </c>
      <c r="H9" s="219">
        <f t="shared" si="2"/>
        <v>1018.84</v>
      </c>
      <c r="I9" s="219">
        <f t="shared" si="2"/>
        <v>200.72</v>
      </c>
      <c r="J9" s="219">
        <f t="shared" si="2"/>
        <v>0</v>
      </c>
      <c r="K9" s="218">
        <f t="shared" si="2"/>
        <v>0</v>
      </c>
      <c r="L9" s="218">
        <f t="shared" si="2"/>
        <v>0</v>
      </c>
      <c r="M9" s="218">
        <f t="shared" si="2"/>
        <v>0</v>
      </c>
      <c r="N9" s="218">
        <f t="shared" si="2"/>
        <v>0</v>
      </c>
      <c r="O9" s="218">
        <f t="shared" si="2"/>
        <v>0</v>
      </c>
      <c r="P9" s="218">
        <f t="shared" si="2"/>
        <v>0</v>
      </c>
      <c r="Q9" s="218">
        <f t="shared" si="2"/>
        <v>0</v>
      </c>
      <c r="R9" s="218">
        <f t="shared" si="2"/>
        <v>0</v>
      </c>
      <c r="S9" s="218">
        <f t="shared" si="2"/>
        <v>0</v>
      </c>
      <c r="T9" s="218">
        <f t="shared" si="2"/>
        <v>58</v>
      </c>
      <c r="U9" s="218">
        <f t="shared" si="2"/>
        <v>0</v>
      </c>
      <c r="V9" s="219">
        <f t="shared" si="2"/>
        <v>0</v>
      </c>
    </row>
    <row r="10" ht="20.1" customHeight="1" spans="1:22">
      <c r="A10" s="216"/>
      <c r="B10" s="216"/>
      <c r="C10" s="216"/>
      <c r="D10" s="217" t="s">
        <v>67</v>
      </c>
      <c r="E10" s="218">
        <f t="shared" ref="E10:V10" si="3">E11+E13</f>
        <v>1277.56</v>
      </c>
      <c r="F10" s="218">
        <f t="shared" si="3"/>
        <v>1219.56</v>
      </c>
      <c r="G10" s="219">
        <f t="shared" si="3"/>
        <v>1219.56</v>
      </c>
      <c r="H10" s="219">
        <f t="shared" si="3"/>
        <v>1018.84</v>
      </c>
      <c r="I10" s="219">
        <f t="shared" si="3"/>
        <v>200.72</v>
      </c>
      <c r="J10" s="219">
        <f t="shared" si="3"/>
        <v>0</v>
      </c>
      <c r="K10" s="218">
        <f t="shared" si="3"/>
        <v>0</v>
      </c>
      <c r="L10" s="218">
        <f t="shared" si="3"/>
        <v>0</v>
      </c>
      <c r="M10" s="218">
        <f t="shared" si="3"/>
        <v>0</v>
      </c>
      <c r="N10" s="218">
        <f t="shared" si="3"/>
        <v>0</v>
      </c>
      <c r="O10" s="218">
        <f t="shared" si="3"/>
        <v>0</v>
      </c>
      <c r="P10" s="218">
        <f t="shared" si="3"/>
        <v>0</v>
      </c>
      <c r="Q10" s="218">
        <f t="shared" si="3"/>
        <v>0</v>
      </c>
      <c r="R10" s="218">
        <f t="shared" si="3"/>
        <v>0</v>
      </c>
      <c r="S10" s="218">
        <f t="shared" si="3"/>
        <v>0</v>
      </c>
      <c r="T10" s="218">
        <f t="shared" si="3"/>
        <v>58</v>
      </c>
      <c r="U10" s="218">
        <f t="shared" si="3"/>
        <v>0</v>
      </c>
      <c r="V10" s="219">
        <f t="shared" si="3"/>
        <v>0</v>
      </c>
    </row>
    <row r="11" ht="20.1" customHeight="1" spans="1:22">
      <c r="A11" s="216"/>
      <c r="B11" s="216"/>
      <c r="C11" s="216"/>
      <c r="D11" s="217" t="s">
        <v>68</v>
      </c>
      <c r="E11" s="218">
        <f t="shared" ref="E11:V11" si="4">E12</f>
        <v>10.35</v>
      </c>
      <c r="F11" s="218">
        <f t="shared" si="4"/>
        <v>10.35</v>
      </c>
      <c r="G11" s="219">
        <f t="shared" si="4"/>
        <v>10.35</v>
      </c>
      <c r="H11" s="219">
        <f t="shared" si="4"/>
        <v>10.35</v>
      </c>
      <c r="I11" s="219">
        <f t="shared" si="4"/>
        <v>0</v>
      </c>
      <c r="J11" s="219">
        <f t="shared" si="4"/>
        <v>0</v>
      </c>
      <c r="K11" s="218">
        <f t="shared" si="4"/>
        <v>0</v>
      </c>
      <c r="L11" s="218">
        <f t="shared" si="4"/>
        <v>0</v>
      </c>
      <c r="M11" s="218">
        <f t="shared" si="4"/>
        <v>0</v>
      </c>
      <c r="N11" s="218">
        <f t="shared" si="4"/>
        <v>0</v>
      </c>
      <c r="O11" s="218">
        <f t="shared" si="4"/>
        <v>0</v>
      </c>
      <c r="P11" s="218">
        <f t="shared" si="4"/>
        <v>0</v>
      </c>
      <c r="Q11" s="218">
        <f t="shared" si="4"/>
        <v>0</v>
      </c>
      <c r="R11" s="218">
        <f t="shared" si="4"/>
        <v>0</v>
      </c>
      <c r="S11" s="218">
        <f t="shared" si="4"/>
        <v>0</v>
      </c>
      <c r="T11" s="218">
        <f t="shared" si="4"/>
        <v>0</v>
      </c>
      <c r="U11" s="218">
        <f t="shared" si="4"/>
        <v>0</v>
      </c>
      <c r="V11" s="219">
        <f t="shared" si="4"/>
        <v>0</v>
      </c>
    </row>
    <row r="12" ht="20.1" customHeight="1" spans="1:22">
      <c r="A12" s="216" t="s">
        <v>69</v>
      </c>
      <c r="B12" s="216" t="s">
        <v>70</v>
      </c>
      <c r="C12" s="216" t="s">
        <v>71</v>
      </c>
      <c r="D12" s="217" t="s">
        <v>72</v>
      </c>
      <c r="E12" s="218">
        <v>10.35</v>
      </c>
      <c r="F12" s="218">
        <v>10.35</v>
      </c>
      <c r="G12" s="219">
        <v>10.35</v>
      </c>
      <c r="H12" s="219">
        <v>10.35</v>
      </c>
      <c r="I12" s="219">
        <v>0</v>
      </c>
      <c r="J12" s="219">
        <v>0</v>
      </c>
      <c r="K12" s="218">
        <v>0</v>
      </c>
      <c r="L12" s="218">
        <v>0</v>
      </c>
      <c r="M12" s="218">
        <v>0</v>
      </c>
      <c r="N12" s="218">
        <v>0</v>
      </c>
      <c r="O12" s="218">
        <v>0</v>
      </c>
      <c r="P12" s="218">
        <v>0</v>
      </c>
      <c r="Q12" s="218">
        <v>0</v>
      </c>
      <c r="R12" s="218">
        <v>0</v>
      </c>
      <c r="S12" s="218">
        <v>0</v>
      </c>
      <c r="T12" s="218">
        <v>0</v>
      </c>
      <c r="U12" s="218">
        <v>0</v>
      </c>
      <c r="V12" s="219">
        <v>0</v>
      </c>
    </row>
    <row r="13" ht="20.1" customHeight="1" spans="1:22">
      <c r="A13" s="216"/>
      <c r="B13" s="216"/>
      <c r="C13" s="216"/>
      <c r="D13" s="217" t="s">
        <v>73</v>
      </c>
      <c r="E13" s="218">
        <f t="shared" ref="E13:V13" si="5">SUM(E14:E23)</f>
        <v>1267.21</v>
      </c>
      <c r="F13" s="218">
        <f t="shared" si="5"/>
        <v>1209.21</v>
      </c>
      <c r="G13" s="219">
        <f t="shared" si="5"/>
        <v>1209.21</v>
      </c>
      <c r="H13" s="219">
        <f t="shared" si="5"/>
        <v>1008.49</v>
      </c>
      <c r="I13" s="219">
        <f t="shared" si="5"/>
        <v>200.72</v>
      </c>
      <c r="J13" s="219">
        <f t="shared" si="5"/>
        <v>0</v>
      </c>
      <c r="K13" s="218">
        <f t="shared" si="5"/>
        <v>0</v>
      </c>
      <c r="L13" s="218">
        <f t="shared" si="5"/>
        <v>0</v>
      </c>
      <c r="M13" s="218">
        <f t="shared" si="5"/>
        <v>0</v>
      </c>
      <c r="N13" s="218">
        <f t="shared" si="5"/>
        <v>0</v>
      </c>
      <c r="O13" s="218">
        <f t="shared" si="5"/>
        <v>0</v>
      </c>
      <c r="P13" s="218">
        <f t="shared" si="5"/>
        <v>0</v>
      </c>
      <c r="Q13" s="218">
        <f t="shared" si="5"/>
        <v>0</v>
      </c>
      <c r="R13" s="218">
        <f t="shared" si="5"/>
        <v>0</v>
      </c>
      <c r="S13" s="218">
        <f t="shared" si="5"/>
        <v>0</v>
      </c>
      <c r="T13" s="218">
        <f t="shared" si="5"/>
        <v>58</v>
      </c>
      <c r="U13" s="218">
        <f t="shared" si="5"/>
        <v>0</v>
      </c>
      <c r="V13" s="219">
        <f t="shared" si="5"/>
        <v>0</v>
      </c>
    </row>
    <row r="14" ht="20.1" customHeight="1" spans="1:22">
      <c r="A14" s="216" t="s">
        <v>69</v>
      </c>
      <c r="B14" s="216" t="s">
        <v>70</v>
      </c>
      <c r="C14" s="216" t="s">
        <v>70</v>
      </c>
      <c r="D14" s="217" t="s">
        <v>74</v>
      </c>
      <c r="E14" s="218">
        <v>706.76</v>
      </c>
      <c r="F14" s="218">
        <v>706.76</v>
      </c>
      <c r="G14" s="219">
        <v>706.76</v>
      </c>
      <c r="H14" s="219">
        <v>706.76</v>
      </c>
      <c r="I14" s="219">
        <v>0</v>
      </c>
      <c r="J14" s="219">
        <v>0</v>
      </c>
      <c r="K14" s="218">
        <v>0</v>
      </c>
      <c r="L14" s="218">
        <v>0</v>
      </c>
      <c r="M14" s="218">
        <v>0</v>
      </c>
      <c r="N14" s="218">
        <v>0</v>
      </c>
      <c r="O14" s="218">
        <v>0</v>
      </c>
      <c r="P14" s="218">
        <v>0</v>
      </c>
      <c r="Q14" s="218">
        <v>0</v>
      </c>
      <c r="R14" s="218">
        <v>0</v>
      </c>
      <c r="S14" s="218">
        <v>0</v>
      </c>
      <c r="T14" s="218">
        <v>0</v>
      </c>
      <c r="U14" s="218">
        <v>0</v>
      </c>
      <c r="V14" s="219">
        <v>0</v>
      </c>
    </row>
    <row r="15" ht="20.1" customHeight="1" spans="1:22">
      <c r="A15" s="216" t="s">
        <v>69</v>
      </c>
      <c r="B15" s="216" t="s">
        <v>70</v>
      </c>
      <c r="C15" s="216" t="s">
        <v>70</v>
      </c>
      <c r="D15" s="217" t="s">
        <v>75</v>
      </c>
      <c r="E15" s="218">
        <v>132.34</v>
      </c>
      <c r="F15" s="218">
        <v>132.34</v>
      </c>
      <c r="G15" s="219">
        <v>132.34</v>
      </c>
      <c r="H15" s="219">
        <v>132.34</v>
      </c>
      <c r="I15" s="219">
        <v>0</v>
      </c>
      <c r="J15" s="219">
        <v>0</v>
      </c>
      <c r="K15" s="218">
        <v>0</v>
      </c>
      <c r="L15" s="218">
        <v>0</v>
      </c>
      <c r="M15" s="218">
        <v>0</v>
      </c>
      <c r="N15" s="218">
        <v>0</v>
      </c>
      <c r="O15" s="218">
        <v>0</v>
      </c>
      <c r="P15" s="218">
        <v>0</v>
      </c>
      <c r="Q15" s="218">
        <v>0</v>
      </c>
      <c r="R15" s="218">
        <v>0</v>
      </c>
      <c r="S15" s="218">
        <v>0</v>
      </c>
      <c r="T15" s="218">
        <v>0</v>
      </c>
      <c r="U15" s="218">
        <v>0</v>
      </c>
      <c r="V15" s="219">
        <v>0</v>
      </c>
    </row>
    <row r="16" ht="20.1" customHeight="1" spans="1:22">
      <c r="A16" s="216" t="s">
        <v>69</v>
      </c>
      <c r="B16" s="216" t="s">
        <v>70</v>
      </c>
      <c r="C16" s="216" t="s">
        <v>70</v>
      </c>
      <c r="D16" s="217" t="s">
        <v>76</v>
      </c>
      <c r="E16" s="218">
        <v>58.9</v>
      </c>
      <c r="F16" s="218">
        <v>58.9</v>
      </c>
      <c r="G16" s="219">
        <v>58.9</v>
      </c>
      <c r="H16" s="219">
        <v>58.9</v>
      </c>
      <c r="I16" s="219">
        <v>0</v>
      </c>
      <c r="J16" s="219">
        <v>0</v>
      </c>
      <c r="K16" s="218">
        <v>0</v>
      </c>
      <c r="L16" s="218">
        <v>0</v>
      </c>
      <c r="M16" s="218">
        <v>0</v>
      </c>
      <c r="N16" s="218">
        <v>0</v>
      </c>
      <c r="O16" s="218">
        <v>0</v>
      </c>
      <c r="P16" s="218">
        <v>0</v>
      </c>
      <c r="Q16" s="218">
        <v>0</v>
      </c>
      <c r="R16" s="218">
        <v>0</v>
      </c>
      <c r="S16" s="218">
        <v>0</v>
      </c>
      <c r="T16" s="218">
        <v>0</v>
      </c>
      <c r="U16" s="218">
        <v>0</v>
      </c>
      <c r="V16" s="219">
        <v>0</v>
      </c>
    </row>
    <row r="17" ht="20.1" customHeight="1" spans="1:22">
      <c r="A17" s="216" t="s">
        <v>69</v>
      </c>
      <c r="B17" s="216" t="s">
        <v>70</v>
      </c>
      <c r="C17" s="216" t="s">
        <v>70</v>
      </c>
      <c r="D17" s="217" t="s">
        <v>77</v>
      </c>
      <c r="E17" s="218">
        <v>3.63</v>
      </c>
      <c r="F17" s="218">
        <v>3.63</v>
      </c>
      <c r="G17" s="219">
        <v>3.63</v>
      </c>
      <c r="H17" s="219">
        <v>3.63</v>
      </c>
      <c r="I17" s="219">
        <v>0</v>
      </c>
      <c r="J17" s="219">
        <v>0</v>
      </c>
      <c r="K17" s="218">
        <v>0</v>
      </c>
      <c r="L17" s="218">
        <v>0</v>
      </c>
      <c r="M17" s="218">
        <v>0</v>
      </c>
      <c r="N17" s="218">
        <v>0</v>
      </c>
      <c r="O17" s="218">
        <v>0</v>
      </c>
      <c r="P17" s="218">
        <v>0</v>
      </c>
      <c r="Q17" s="218">
        <v>0</v>
      </c>
      <c r="R17" s="218">
        <v>0</v>
      </c>
      <c r="S17" s="218">
        <v>0</v>
      </c>
      <c r="T17" s="218">
        <v>0</v>
      </c>
      <c r="U17" s="218">
        <v>0</v>
      </c>
      <c r="V17" s="219">
        <v>0</v>
      </c>
    </row>
    <row r="18" ht="20.1" customHeight="1" spans="1:22">
      <c r="A18" s="216" t="s">
        <v>69</v>
      </c>
      <c r="B18" s="216" t="s">
        <v>70</v>
      </c>
      <c r="C18" s="216" t="s">
        <v>70</v>
      </c>
      <c r="D18" s="217" t="s">
        <v>78</v>
      </c>
      <c r="E18" s="218">
        <v>4.54</v>
      </c>
      <c r="F18" s="218">
        <v>4.54</v>
      </c>
      <c r="G18" s="219">
        <v>4.54</v>
      </c>
      <c r="H18" s="219">
        <v>4.54</v>
      </c>
      <c r="I18" s="219">
        <v>0</v>
      </c>
      <c r="J18" s="219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218">
        <v>0</v>
      </c>
      <c r="Q18" s="218">
        <v>0</v>
      </c>
      <c r="R18" s="218">
        <v>0</v>
      </c>
      <c r="S18" s="218">
        <v>0</v>
      </c>
      <c r="T18" s="218">
        <v>0</v>
      </c>
      <c r="U18" s="218">
        <v>0</v>
      </c>
      <c r="V18" s="219">
        <v>0</v>
      </c>
    </row>
    <row r="19" ht="20.1" customHeight="1" spans="1:22">
      <c r="A19" s="216" t="s">
        <v>69</v>
      </c>
      <c r="B19" s="216" t="s">
        <v>70</v>
      </c>
      <c r="C19" s="216" t="s">
        <v>70</v>
      </c>
      <c r="D19" s="217" t="s">
        <v>79</v>
      </c>
      <c r="E19" s="218">
        <v>1.78</v>
      </c>
      <c r="F19" s="218">
        <v>1.78</v>
      </c>
      <c r="G19" s="219">
        <v>1.78</v>
      </c>
      <c r="H19" s="219">
        <v>1.78</v>
      </c>
      <c r="I19" s="219">
        <v>0</v>
      </c>
      <c r="J19" s="219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8">
        <v>0</v>
      </c>
      <c r="V19" s="219">
        <v>0</v>
      </c>
    </row>
    <row r="20" ht="20.1" customHeight="1" spans="1:22">
      <c r="A20" s="216" t="s">
        <v>69</v>
      </c>
      <c r="B20" s="216" t="s">
        <v>70</v>
      </c>
      <c r="C20" s="216" t="s">
        <v>70</v>
      </c>
      <c r="D20" s="217" t="s">
        <v>80</v>
      </c>
      <c r="E20" s="218">
        <v>7.54</v>
      </c>
      <c r="F20" s="218">
        <v>7.54</v>
      </c>
      <c r="G20" s="219">
        <v>7.54</v>
      </c>
      <c r="H20" s="219">
        <v>7.54</v>
      </c>
      <c r="I20" s="219">
        <v>0</v>
      </c>
      <c r="J20" s="219">
        <v>0</v>
      </c>
      <c r="K20" s="218">
        <v>0</v>
      </c>
      <c r="L20" s="218">
        <v>0</v>
      </c>
      <c r="M20" s="218">
        <v>0</v>
      </c>
      <c r="N20" s="218">
        <v>0</v>
      </c>
      <c r="O20" s="218">
        <v>0</v>
      </c>
      <c r="P20" s="218">
        <v>0</v>
      </c>
      <c r="Q20" s="218">
        <v>0</v>
      </c>
      <c r="R20" s="218">
        <v>0</v>
      </c>
      <c r="S20" s="218">
        <v>0</v>
      </c>
      <c r="T20" s="218">
        <v>0</v>
      </c>
      <c r="U20" s="218">
        <v>0</v>
      </c>
      <c r="V20" s="219">
        <v>0</v>
      </c>
    </row>
    <row r="21" ht="20.1" customHeight="1" spans="1:22">
      <c r="A21" s="216" t="s">
        <v>69</v>
      </c>
      <c r="B21" s="216" t="s">
        <v>70</v>
      </c>
      <c r="C21" s="216" t="s">
        <v>70</v>
      </c>
      <c r="D21" s="217" t="s">
        <v>81</v>
      </c>
      <c r="E21" s="218">
        <v>70.7</v>
      </c>
      <c r="F21" s="218">
        <v>70.7</v>
      </c>
      <c r="G21" s="219">
        <v>70.7</v>
      </c>
      <c r="H21" s="219">
        <v>70.7</v>
      </c>
      <c r="I21" s="219">
        <v>0</v>
      </c>
      <c r="J21" s="219">
        <v>0</v>
      </c>
      <c r="K21" s="218">
        <v>0</v>
      </c>
      <c r="L21" s="218">
        <v>0</v>
      </c>
      <c r="M21" s="218">
        <v>0</v>
      </c>
      <c r="N21" s="218">
        <v>0</v>
      </c>
      <c r="O21" s="218">
        <v>0</v>
      </c>
      <c r="P21" s="218">
        <v>0</v>
      </c>
      <c r="Q21" s="218">
        <v>0</v>
      </c>
      <c r="R21" s="218">
        <v>0</v>
      </c>
      <c r="S21" s="218">
        <v>0</v>
      </c>
      <c r="T21" s="218">
        <v>0</v>
      </c>
      <c r="U21" s="218">
        <v>0</v>
      </c>
      <c r="V21" s="219">
        <v>0</v>
      </c>
    </row>
    <row r="22" ht="20.1" customHeight="1" spans="1:22">
      <c r="A22" s="216" t="s">
        <v>69</v>
      </c>
      <c r="B22" s="216" t="s">
        <v>70</v>
      </c>
      <c r="C22" s="216" t="s">
        <v>70</v>
      </c>
      <c r="D22" s="217" t="s">
        <v>82</v>
      </c>
      <c r="E22" s="218">
        <v>223.02</v>
      </c>
      <c r="F22" s="218">
        <v>223.02</v>
      </c>
      <c r="G22" s="219">
        <v>223.02</v>
      </c>
      <c r="H22" s="219">
        <v>22.3</v>
      </c>
      <c r="I22" s="219">
        <v>200.72</v>
      </c>
      <c r="J22" s="219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  <c r="S22" s="218">
        <v>0</v>
      </c>
      <c r="T22" s="218">
        <v>0</v>
      </c>
      <c r="U22" s="218">
        <v>0</v>
      </c>
      <c r="V22" s="219">
        <v>0</v>
      </c>
    </row>
    <row r="23" ht="20.1" customHeight="1" spans="1:22">
      <c r="A23" s="216" t="s">
        <v>69</v>
      </c>
      <c r="B23" s="216" t="s">
        <v>70</v>
      </c>
      <c r="C23" s="216" t="s">
        <v>70</v>
      </c>
      <c r="D23" s="217" t="s">
        <v>83</v>
      </c>
      <c r="E23" s="218">
        <v>58</v>
      </c>
      <c r="F23" s="218">
        <v>0</v>
      </c>
      <c r="G23" s="219">
        <v>0</v>
      </c>
      <c r="H23" s="219">
        <v>0</v>
      </c>
      <c r="I23" s="219">
        <v>0</v>
      </c>
      <c r="J23" s="219">
        <v>0</v>
      </c>
      <c r="K23" s="218">
        <v>0</v>
      </c>
      <c r="L23" s="218">
        <v>0</v>
      </c>
      <c r="M23" s="218">
        <v>0</v>
      </c>
      <c r="N23" s="218">
        <v>0</v>
      </c>
      <c r="O23" s="218">
        <v>0</v>
      </c>
      <c r="P23" s="218">
        <v>0</v>
      </c>
      <c r="Q23" s="218">
        <v>0</v>
      </c>
      <c r="R23" s="218">
        <v>0</v>
      </c>
      <c r="S23" s="218">
        <v>0</v>
      </c>
      <c r="T23" s="218">
        <v>58</v>
      </c>
      <c r="U23" s="218">
        <v>0</v>
      </c>
      <c r="V23" s="219">
        <v>0</v>
      </c>
    </row>
    <row r="24" ht="20.1" customHeight="1" spans="1:22">
      <c r="A24" s="216"/>
      <c r="B24" s="216"/>
      <c r="C24" s="216"/>
      <c r="D24" s="217" t="s">
        <v>84</v>
      </c>
      <c r="E24" s="218">
        <f t="shared" ref="E24:V24" si="6">E25</f>
        <v>162.41</v>
      </c>
      <c r="F24" s="218">
        <f t="shared" si="6"/>
        <v>162.41</v>
      </c>
      <c r="G24" s="219">
        <f t="shared" si="6"/>
        <v>162.41</v>
      </c>
      <c r="H24" s="219">
        <f t="shared" si="6"/>
        <v>162.41</v>
      </c>
      <c r="I24" s="219">
        <f t="shared" si="6"/>
        <v>0</v>
      </c>
      <c r="J24" s="219">
        <f t="shared" si="6"/>
        <v>0</v>
      </c>
      <c r="K24" s="218">
        <f t="shared" si="6"/>
        <v>0</v>
      </c>
      <c r="L24" s="218">
        <f t="shared" si="6"/>
        <v>0</v>
      </c>
      <c r="M24" s="218">
        <f t="shared" si="6"/>
        <v>0</v>
      </c>
      <c r="N24" s="218">
        <f t="shared" si="6"/>
        <v>0</v>
      </c>
      <c r="O24" s="218">
        <f t="shared" si="6"/>
        <v>0</v>
      </c>
      <c r="P24" s="218">
        <f t="shared" si="6"/>
        <v>0</v>
      </c>
      <c r="Q24" s="218">
        <f t="shared" si="6"/>
        <v>0</v>
      </c>
      <c r="R24" s="218">
        <f t="shared" si="6"/>
        <v>0</v>
      </c>
      <c r="S24" s="218">
        <f t="shared" si="6"/>
        <v>0</v>
      </c>
      <c r="T24" s="218">
        <f t="shared" si="6"/>
        <v>0</v>
      </c>
      <c r="U24" s="218">
        <f t="shared" si="6"/>
        <v>0</v>
      </c>
      <c r="V24" s="219">
        <f t="shared" si="6"/>
        <v>0</v>
      </c>
    </row>
    <row r="25" ht="20.1" customHeight="1" spans="1:22">
      <c r="A25" s="216"/>
      <c r="B25" s="216"/>
      <c r="C25" s="216"/>
      <c r="D25" s="217" t="s">
        <v>85</v>
      </c>
      <c r="E25" s="218">
        <f t="shared" ref="E25:V25" si="7">E26+E28</f>
        <v>162.41</v>
      </c>
      <c r="F25" s="218">
        <f t="shared" si="7"/>
        <v>162.41</v>
      </c>
      <c r="G25" s="219">
        <f t="shared" si="7"/>
        <v>162.41</v>
      </c>
      <c r="H25" s="219">
        <f t="shared" si="7"/>
        <v>162.41</v>
      </c>
      <c r="I25" s="219">
        <f t="shared" si="7"/>
        <v>0</v>
      </c>
      <c r="J25" s="219">
        <f t="shared" si="7"/>
        <v>0</v>
      </c>
      <c r="K25" s="218">
        <f t="shared" si="7"/>
        <v>0</v>
      </c>
      <c r="L25" s="218">
        <f t="shared" si="7"/>
        <v>0</v>
      </c>
      <c r="M25" s="218">
        <f t="shared" si="7"/>
        <v>0</v>
      </c>
      <c r="N25" s="218">
        <f t="shared" si="7"/>
        <v>0</v>
      </c>
      <c r="O25" s="218">
        <f t="shared" si="7"/>
        <v>0</v>
      </c>
      <c r="P25" s="218">
        <f t="shared" si="7"/>
        <v>0</v>
      </c>
      <c r="Q25" s="218">
        <f t="shared" si="7"/>
        <v>0</v>
      </c>
      <c r="R25" s="218">
        <f t="shared" si="7"/>
        <v>0</v>
      </c>
      <c r="S25" s="218">
        <f t="shared" si="7"/>
        <v>0</v>
      </c>
      <c r="T25" s="218">
        <f t="shared" si="7"/>
        <v>0</v>
      </c>
      <c r="U25" s="218">
        <f t="shared" si="7"/>
        <v>0</v>
      </c>
      <c r="V25" s="219">
        <f t="shared" si="7"/>
        <v>0</v>
      </c>
    </row>
    <row r="26" ht="20.1" customHeight="1" spans="1:22">
      <c r="A26" s="216"/>
      <c r="B26" s="216"/>
      <c r="C26" s="216"/>
      <c r="D26" s="217" t="s">
        <v>86</v>
      </c>
      <c r="E26" s="218">
        <f t="shared" ref="E26:V26" si="8">E27</f>
        <v>17.24</v>
      </c>
      <c r="F26" s="218">
        <f t="shared" si="8"/>
        <v>17.24</v>
      </c>
      <c r="G26" s="219">
        <f t="shared" si="8"/>
        <v>17.24</v>
      </c>
      <c r="H26" s="219">
        <f t="shared" si="8"/>
        <v>17.24</v>
      </c>
      <c r="I26" s="219">
        <f t="shared" si="8"/>
        <v>0</v>
      </c>
      <c r="J26" s="219">
        <f t="shared" si="8"/>
        <v>0</v>
      </c>
      <c r="K26" s="218">
        <f t="shared" si="8"/>
        <v>0</v>
      </c>
      <c r="L26" s="218">
        <f t="shared" si="8"/>
        <v>0</v>
      </c>
      <c r="M26" s="218">
        <f t="shared" si="8"/>
        <v>0</v>
      </c>
      <c r="N26" s="218">
        <f t="shared" si="8"/>
        <v>0</v>
      </c>
      <c r="O26" s="218">
        <f t="shared" si="8"/>
        <v>0</v>
      </c>
      <c r="P26" s="218">
        <f t="shared" si="8"/>
        <v>0</v>
      </c>
      <c r="Q26" s="218">
        <f t="shared" si="8"/>
        <v>0</v>
      </c>
      <c r="R26" s="218">
        <f t="shared" si="8"/>
        <v>0</v>
      </c>
      <c r="S26" s="218">
        <f t="shared" si="8"/>
        <v>0</v>
      </c>
      <c r="T26" s="218">
        <f t="shared" si="8"/>
        <v>0</v>
      </c>
      <c r="U26" s="218">
        <f t="shared" si="8"/>
        <v>0</v>
      </c>
      <c r="V26" s="219">
        <f t="shared" si="8"/>
        <v>0</v>
      </c>
    </row>
    <row r="27" ht="20.1" customHeight="1" spans="1:22">
      <c r="A27" s="216" t="s">
        <v>87</v>
      </c>
      <c r="B27" s="216" t="s">
        <v>88</v>
      </c>
      <c r="C27" s="216" t="s">
        <v>70</v>
      </c>
      <c r="D27" s="217" t="s">
        <v>89</v>
      </c>
      <c r="E27" s="218">
        <v>17.24</v>
      </c>
      <c r="F27" s="218">
        <v>17.24</v>
      </c>
      <c r="G27" s="219">
        <v>17.24</v>
      </c>
      <c r="H27" s="219">
        <v>17.24</v>
      </c>
      <c r="I27" s="219">
        <v>0</v>
      </c>
      <c r="J27" s="219">
        <v>0</v>
      </c>
      <c r="K27" s="218">
        <v>0</v>
      </c>
      <c r="L27" s="218">
        <v>0</v>
      </c>
      <c r="M27" s="218">
        <v>0</v>
      </c>
      <c r="N27" s="218">
        <v>0</v>
      </c>
      <c r="O27" s="218">
        <v>0</v>
      </c>
      <c r="P27" s="218">
        <v>0</v>
      </c>
      <c r="Q27" s="218">
        <v>0</v>
      </c>
      <c r="R27" s="218">
        <v>0</v>
      </c>
      <c r="S27" s="218">
        <v>0</v>
      </c>
      <c r="T27" s="218">
        <v>0</v>
      </c>
      <c r="U27" s="218">
        <v>0</v>
      </c>
      <c r="V27" s="219">
        <v>0</v>
      </c>
    </row>
    <row r="28" ht="20.1" customHeight="1" spans="1:22">
      <c r="A28" s="216"/>
      <c r="B28" s="216"/>
      <c r="C28" s="216"/>
      <c r="D28" s="217" t="s">
        <v>90</v>
      </c>
      <c r="E28" s="218">
        <f t="shared" ref="E28:V28" si="9">E29</f>
        <v>145.17</v>
      </c>
      <c r="F28" s="218">
        <f t="shared" si="9"/>
        <v>145.17</v>
      </c>
      <c r="G28" s="219">
        <f t="shared" si="9"/>
        <v>145.17</v>
      </c>
      <c r="H28" s="219">
        <f t="shared" si="9"/>
        <v>145.17</v>
      </c>
      <c r="I28" s="219">
        <f t="shared" si="9"/>
        <v>0</v>
      </c>
      <c r="J28" s="219">
        <f t="shared" si="9"/>
        <v>0</v>
      </c>
      <c r="K28" s="218">
        <f t="shared" si="9"/>
        <v>0</v>
      </c>
      <c r="L28" s="218">
        <f t="shared" si="9"/>
        <v>0</v>
      </c>
      <c r="M28" s="218">
        <f t="shared" si="9"/>
        <v>0</v>
      </c>
      <c r="N28" s="218">
        <f t="shared" si="9"/>
        <v>0</v>
      </c>
      <c r="O28" s="218">
        <f t="shared" si="9"/>
        <v>0</v>
      </c>
      <c r="P28" s="218">
        <f t="shared" si="9"/>
        <v>0</v>
      </c>
      <c r="Q28" s="218">
        <f t="shared" si="9"/>
        <v>0</v>
      </c>
      <c r="R28" s="218">
        <f t="shared" si="9"/>
        <v>0</v>
      </c>
      <c r="S28" s="218">
        <f t="shared" si="9"/>
        <v>0</v>
      </c>
      <c r="T28" s="218">
        <f t="shared" si="9"/>
        <v>0</v>
      </c>
      <c r="U28" s="218">
        <f t="shared" si="9"/>
        <v>0</v>
      </c>
      <c r="V28" s="219">
        <f t="shared" si="9"/>
        <v>0</v>
      </c>
    </row>
    <row r="29" ht="20.1" customHeight="1" spans="1:22">
      <c r="A29" s="216" t="s">
        <v>87</v>
      </c>
      <c r="B29" s="216" t="s">
        <v>88</v>
      </c>
      <c r="C29" s="216" t="s">
        <v>88</v>
      </c>
      <c r="D29" s="217" t="s">
        <v>91</v>
      </c>
      <c r="E29" s="218">
        <v>145.17</v>
      </c>
      <c r="F29" s="218">
        <v>145.17</v>
      </c>
      <c r="G29" s="219">
        <v>145.17</v>
      </c>
      <c r="H29" s="219">
        <v>145.17</v>
      </c>
      <c r="I29" s="219">
        <v>0</v>
      </c>
      <c r="J29" s="219">
        <v>0</v>
      </c>
      <c r="K29" s="218">
        <v>0</v>
      </c>
      <c r="L29" s="218">
        <v>0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8">
        <v>0</v>
      </c>
      <c r="V29" s="219">
        <v>0</v>
      </c>
    </row>
    <row r="30" ht="20.1" customHeight="1" spans="1:22">
      <c r="A30" s="216"/>
      <c r="B30" s="216"/>
      <c r="C30" s="216"/>
      <c r="D30" s="217" t="s">
        <v>92</v>
      </c>
      <c r="E30" s="218">
        <f t="shared" ref="E30:V30" si="10">E31</f>
        <v>64.24</v>
      </c>
      <c r="F30" s="218">
        <f t="shared" si="10"/>
        <v>64.24</v>
      </c>
      <c r="G30" s="219">
        <f t="shared" si="10"/>
        <v>64.24</v>
      </c>
      <c r="H30" s="219">
        <f t="shared" si="10"/>
        <v>64.24</v>
      </c>
      <c r="I30" s="219">
        <f t="shared" si="10"/>
        <v>0</v>
      </c>
      <c r="J30" s="219">
        <f t="shared" si="10"/>
        <v>0</v>
      </c>
      <c r="K30" s="218">
        <f t="shared" si="10"/>
        <v>0</v>
      </c>
      <c r="L30" s="218">
        <f t="shared" si="10"/>
        <v>0</v>
      </c>
      <c r="M30" s="218">
        <f t="shared" si="10"/>
        <v>0</v>
      </c>
      <c r="N30" s="218">
        <f t="shared" si="10"/>
        <v>0</v>
      </c>
      <c r="O30" s="218">
        <f t="shared" si="10"/>
        <v>0</v>
      </c>
      <c r="P30" s="218">
        <f t="shared" si="10"/>
        <v>0</v>
      </c>
      <c r="Q30" s="218">
        <f t="shared" si="10"/>
        <v>0</v>
      </c>
      <c r="R30" s="218">
        <f t="shared" si="10"/>
        <v>0</v>
      </c>
      <c r="S30" s="218">
        <f t="shared" si="10"/>
        <v>0</v>
      </c>
      <c r="T30" s="218">
        <f t="shared" si="10"/>
        <v>0</v>
      </c>
      <c r="U30" s="218">
        <f t="shared" si="10"/>
        <v>0</v>
      </c>
      <c r="V30" s="219">
        <f t="shared" si="10"/>
        <v>0</v>
      </c>
    </row>
    <row r="31" ht="20.1" customHeight="1" spans="1:22">
      <c r="A31" s="216"/>
      <c r="B31" s="216"/>
      <c r="C31" s="216"/>
      <c r="D31" s="217" t="s">
        <v>93</v>
      </c>
      <c r="E31" s="218">
        <f t="shared" ref="E31:V31" si="11">E32</f>
        <v>64.24</v>
      </c>
      <c r="F31" s="218">
        <f t="shared" si="11"/>
        <v>64.24</v>
      </c>
      <c r="G31" s="219">
        <f t="shared" si="11"/>
        <v>64.24</v>
      </c>
      <c r="H31" s="219">
        <f t="shared" si="11"/>
        <v>64.24</v>
      </c>
      <c r="I31" s="219">
        <f t="shared" si="11"/>
        <v>0</v>
      </c>
      <c r="J31" s="219">
        <f t="shared" si="11"/>
        <v>0</v>
      </c>
      <c r="K31" s="218">
        <f t="shared" si="11"/>
        <v>0</v>
      </c>
      <c r="L31" s="218">
        <f t="shared" si="11"/>
        <v>0</v>
      </c>
      <c r="M31" s="218">
        <f t="shared" si="11"/>
        <v>0</v>
      </c>
      <c r="N31" s="218">
        <f t="shared" si="11"/>
        <v>0</v>
      </c>
      <c r="O31" s="218">
        <f t="shared" si="11"/>
        <v>0</v>
      </c>
      <c r="P31" s="218">
        <f t="shared" si="11"/>
        <v>0</v>
      </c>
      <c r="Q31" s="218">
        <f t="shared" si="11"/>
        <v>0</v>
      </c>
      <c r="R31" s="218">
        <f t="shared" si="11"/>
        <v>0</v>
      </c>
      <c r="S31" s="218">
        <f t="shared" si="11"/>
        <v>0</v>
      </c>
      <c r="T31" s="218">
        <f t="shared" si="11"/>
        <v>0</v>
      </c>
      <c r="U31" s="218">
        <f t="shared" si="11"/>
        <v>0</v>
      </c>
      <c r="V31" s="219">
        <f t="shared" si="11"/>
        <v>0</v>
      </c>
    </row>
    <row r="32" ht="20.1" customHeight="1" spans="1:22">
      <c r="A32" s="216"/>
      <c r="B32" s="216"/>
      <c r="C32" s="216"/>
      <c r="D32" s="217" t="s">
        <v>94</v>
      </c>
      <c r="E32" s="218">
        <f t="shared" ref="E32:V32" si="12">E33</f>
        <v>64.24</v>
      </c>
      <c r="F32" s="218">
        <f t="shared" si="12"/>
        <v>64.24</v>
      </c>
      <c r="G32" s="219">
        <f t="shared" si="12"/>
        <v>64.24</v>
      </c>
      <c r="H32" s="219">
        <f t="shared" si="12"/>
        <v>64.24</v>
      </c>
      <c r="I32" s="219">
        <f t="shared" si="12"/>
        <v>0</v>
      </c>
      <c r="J32" s="219">
        <f t="shared" si="12"/>
        <v>0</v>
      </c>
      <c r="K32" s="218">
        <f t="shared" si="12"/>
        <v>0</v>
      </c>
      <c r="L32" s="218">
        <f t="shared" si="12"/>
        <v>0</v>
      </c>
      <c r="M32" s="218">
        <f t="shared" si="12"/>
        <v>0</v>
      </c>
      <c r="N32" s="218">
        <f t="shared" si="12"/>
        <v>0</v>
      </c>
      <c r="O32" s="218">
        <f t="shared" si="12"/>
        <v>0</v>
      </c>
      <c r="P32" s="218">
        <f t="shared" si="12"/>
        <v>0</v>
      </c>
      <c r="Q32" s="218">
        <f t="shared" si="12"/>
        <v>0</v>
      </c>
      <c r="R32" s="218">
        <f t="shared" si="12"/>
        <v>0</v>
      </c>
      <c r="S32" s="218">
        <f t="shared" si="12"/>
        <v>0</v>
      </c>
      <c r="T32" s="218">
        <f t="shared" si="12"/>
        <v>0</v>
      </c>
      <c r="U32" s="218">
        <f t="shared" si="12"/>
        <v>0</v>
      </c>
      <c r="V32" s="219">
        <f t="shared" si="12"/>
        <v>0</v>
      </c>
    </row>
    <row r="33" ht="20.1" customHeight="1" spans="1:22">
      <c r="A33" s="216" t="s">
        <v>95</v>
      </c>
      <c r="B33" s="216" t="s">
        <v>96</v>
      </c>
      <c r="C33" s="216" t="s">
        <v>70</v>
      </c>
      <c r="D33" s="217" t="s">
        <v>97</v>
      </c>
      <c r="E33" s="218">
        <v>64.24</v>
      </c>
      <c r="F33" s="218">
        <v>64.24</v>
      </c>
      <c r="G33" s="219">
        <v>64.24</v>
      </c>
      <c r="H33" s="219">
        <v>64.24</v>
      </c>
      <c r="I33" s="219">
        <v>0</v>
      </c>
      <c r="J33" s="219">
        <v>0</v>
      </c>
      <c r="K33" s="218">
        <v>0</v>
      </c>
      <c r="L33" s="218">
        <v>0</v>
      </c>
      <c r="M33" s="218">
        <v>0</v>
      </c>
      <c r="N33" s="218">
        <v>0</v>
      </c>
      <c r="O33" s="218">
        <v>0</v>
      </c>
      <c r="P33" s="218">
        <v>0</v>
      </c>
      <c r="Q33" s="218">
        <v>0</v>
      </c>
      <c r="R33" s="218">
        <v>0</v>
      </c>
      <c r="S33" s="218">
        <v>0</v>
      </c>
      <c r="T33" s="218">
        <v>0</v>
      </c>
      <c r="U33" s="218">
        <v>0</v>
      </c>
      <c r="V33" s="219">
        <v>0</v>
      </c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showGridLines="0" showZeros="0" workbookViewId="0">
      <selection activeCell="A1" sqref="A1:L1"/>
    </sheetView>
  </sheetViews>
  <sheetFormatPr defaultColWidth="7" defaultRowHeight="10.8"/>
  <cols>
    <col min="1" max="3" width="4.5" style="51" customWidth="1"/>
    <col min="4" max="4" width="25.5" style="51" customWidth="1"/>
    <col min="5" max="6" width="12.625" style="51" customWidth="1"/>
    <col min="7" max="7" width="11.875" style="51" customWidth="1"/>
    <col min="8" max="8" width="12.625" style="51" customWidth="1"/>
    <col min="9" max="9" width="12.75" style="51" customWidth="1"/>
    <col min="10" max="12" width="12.625" style="51" customWidth="1"/>
    <col min="13" max="16384" width="7" style="51"/>
  </cols>
  <sheetData>
    <row r="1" ht="42" customHeight="1" spans="1:12">
      <c r="A1" s="52" t="s">
        <v>98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ht="15.75" customHeight="1" spans="1:12">
      <c r="A2" s="53" t="s">
        <v>1</v>
      </c>
      <c r="B2" s="54"/>
      <c r="C2" s="54"/>
      <c r="D2" s="54"/>
      <c r="E2" s="55"/>
      <c r="F2" s="55"/>
      <c r="G2" s="56"/>
      <c r="H2" s="56"/>
      <c r="I2" s="56"/>
      <c r="J2" s="56"/>
      <c r="K2" s="56"/>
      <c r="L2" s="28" t="s">
        <v>2</v>
      </c>
    </row>
    <row r="3" s="48" customFormat="1" ht="16.5" customHeight="1" spans="1:12">
      <c r="A3" s="182" t="s">
        <v>99</v>
      </c>
      <c r="B3" s="183"/>
      <c r="C3" s="184"/>
      <c r="D3" s="185" t="s">
        <v>100</v>
      </c>
      <c r="E3" s="186" t="s">
        <v>42</v>
      </c>
      <c r="F3" s="187" t="s">
        <v>101</v>
      </c>
      <c r="G3" s="187"/>
      <c r="H3" s="187"/>
      <c r="I3" s="187"/>
      <c r="J3" s="187"/>
      <c r="K3" s="187"/>
      <c r="L3" s="187"/>
    </row>
    <row r="4" s="48" customFormat="1" ht="14.25" customHeight="1" spans="1:12">
      <c r="A4" s="188" t="s">
        <v>53</v>
      </c>
      <c r="B4" s="189" t="s">
        <v>54</v>
      </c>
      <c r="C4" s="189" t="s">
        <v>55</v>
      </c>
      <c r="D4" s="190"/>
      <c r="E4" s="186"/>
      <c r="F4" s="186" t="s">
        <v>7</v>
      </c>
      <c r="G4" s="191" t="s">
        <v>102</v>
      </c>
      <c r="H4" s="191"/>
      <c r="I4" s="191"/>
      <c r="J4" s="198" t="s">
        <v>103</v>
      </c>
      <c r="K4" s="199"/>
      <c r="L4" s="200"/>
    </row>
    <row r="5" s="48" customFormat="1" ht="24.75" customHeight="1" spans="1:12">
      <c r="A5" s="188"/>
      <c r="B5" s="189"/>
      <c r="C5" s="189"/>
      <c r="D5" s="192"/>
      <c r="E5" s="186"/>
      <c r="F5" s="186"/>
      <c r="G5" s="186" t="s">
        <v>17</v>
      </c>
      <c r="H5" s="186" t="s">
        <v>104</v>
      </c>
      <c r="I5" s="186" t="s">
        <v>105</v>
      </c>
      <c r="J5" s="186" t="s">
        <v>17</v>
      </c>
      <c r="K5" s="186" t="s">
        <v>106</v>
      </c>
      <c r="L5" s="186" t="s">
        <v>107</v>
      </c>
    </row>
    <row r="6" s="48" customFormat="1" ht="20.1" customHeight="1" spans="1:12">
      <c r="A6" s="193" t="s">
        <v>65</v>
      </c>
      <c r="B6" s="189" t="s">
        <v>65</v>
      </c>
      <c r="C6" s="189" t="s">
        <v>65</v>
      </c>
      <c r="D6" s="189" t="s">
        <v>65</v>
      </c>
      <c r="E6" s="187">
        <v>1</v>
      </c>
      <c r="F6" s="187">
        <v>2</v>
      </c>
      <c r="G6" s="187">
        <v>3</v>
      </c>
      <c r="H6" s="187">
        <v>4</v>
      </c>
      <c r="I6" s="187">
        <v>5</v>
      </c>
      <c r="J6" s="187">
        <v>6</v>
      </c>
      <c r="K6" s="187">
        <v>7</v>
      </c>
      <c r="L6" s="187">
        <v>8</v>
      </c>
    </row>
    <row r="7" s="49" customFormat="1" ht="20.1" customHeight="1" spans="1:12">
      <c r="A7" s="194"/>
      <c r="B7" s="195"/>
      <c r="C7" s="195"/>
      <c r="D7" s="196" t="s">
        <v>7</v>
      </c>
      <c r="E7" s="197">
        <f t="shared" ref="E7:L7" si="0">E8+E23+E29</f>
        <v>1504.21</v>
      </c>
      <c r="F7" s="197">
        <f t="shared" si="0"/>
        <v>1504.21</v>
      </c>
      <c r="G7" s="197">
        <f t="shared" si="0"/>
        <v>1446.21</v>
      </c>
      <c r="H7" s="197">
        <f t="shared" si="0"/>
        <v>1223.19</v>
      </c>
      <c r="I7" s="197">
        <f t="shared" si="0"/>
        <v>223.02</v>
      </c>
      <c r="J7" s="197">
        <f t="shared" si="0"/>
        <v>58</v>
      </c>
      <c r="K7" s="197">
        <f t="shared" si="0"/>
        <v>58</v>
      </c>
      <c r="L7" s="197">
        <f t="shared" si="0"/>
        <v>0</v>
      </c>
    </row>
    <row r="8" s="50" customFormat="1" ht="20.1" customHeight="1" spans="1:12">
      <c r="A8" s="194" t="s">
        <v>69</v>
      </c>
      <c r="B8" s="195"/>
      <c r="C8" s="195"/>
      <c r="D8" s="196" t="s">
        <v>66</v>
      </c>
      <c r="E8" s="197">
        <f t="shared" ref="E8:L8" si="1">E9</f>
        <v>1277.56</v>
      </c>
      <c r="F8" s="197">
        <f t="shared" si="1"/>
        <v>1277.56</v>
      </c>
      <c r="G8" s="197">
        <f t="shared" si="1"/>
        <v>1219.56</v>
      </c>
      <c r="H8" s="197">
        <f t="shared" si="1"/>
        <v>996.54</v>
      </c>
      <c r="I8" s="197">
        <f t="shared" si="1"/>
        <v>223.02</v>
      </c>
      <c r="J8" s="197">
        <f t="shared" si="1"/>
        <v>58</v>
      </c>
      <c r="K8" s="197">
        <f t="shared" si="1"/>
        <v>58</v>
      </c>
      <c r="L8" s="197">
        <f t="shared" si="1"/>
        <v>0</v>
      </c>
    </row>
    <row r="9" s="50" customFormat="1" ht="20.1" customHeight="1" spans="1:12">
      <c r="A9" s="194"/>
      <c r="B9" s="195" t="s">
        <v>70</v>
      </c>
      <c r="C9" s="195"/>
      <c r="D9" s="196" t="s">
        <v>67</v>
      </c>
      <c r="E9" s="197">
        <f t="shared" ref="E9:L9" si="2">E10+E12</f>
        <v>1277.56</v>
      </c>
      <c r="F9" s="197">
        <f t="shared" si="2"/>
        <v>1277.56</v>
      </c>
      <c r="G9" s="197">
        <f t="shared" si="2"/>
        <v>1219.56</v>
      </c>
      <c r="H9" s="197">
        <f t="shared" si="2"/>
        <v>996.54</v>
      </c>
      <c r="I9" s="197">
        <f t="shared" si="2"/>
        <v>223.02</v>
      </c>
      <c r="J9" s="197">
        <f t="shared" si="2"/>
        <v>58</v>
      </c>
      <c r="K9" s="197">
        <f t="shared" si="2"/>
        <v>58</v>
      </c>
      <c r="L9" s="197">
        <f t="shared" si="2"/>
        <v>0</v>
      </c>
    </row>
    <row r="10" s="50" customFormat="1" ht="20.1" customHeight="1" spans="1:12">
      <c r="A10" s="194"/>
      <c r="B10" s="195"/>
      <c r="C10" s="195" t="s">
        <v>71</v>
      </c>
      <c r="D10" s="196" t="s">
        <v>68</v>
      </c>
      <c r="E10" s="197">
        <f t="shared" ref="E10:L10" si="3">E11</f>
        <v>10.35</v>
      </c>
      <c r="F10" s="197">
        <f t="shared" si="3"/>
        <v>10.35</v>
      </c>
      <c r="G10" s="197">
        <f t="shared" si="3"/>
        <v>10.35</v>
      </c>
      <c r="H10" s="197">
        <f t="shared" si="3"/>
        <v>10.35</v>
      </c>
      <c r="I10" s="197">
        <f t="shared" si="3"/>
        <v>0</v>
      </c>
      <c r="J10" s="197">
        <f t="shared" si="3"/>
        <v>0</v>
      </c>
      <c r="K10" s="197">
        <f t="shared" si="3"/>
        <v>0</v>
      </c>
      <c r="L10" s="197">
        <f t="shared" si="3"/>
        <v>0</v>
      </c>
    </row>
    <row r="11" s="50" customFormat="1" ht="20.1" customHeight="1" spans="1:12">
      <c r="A11" s="194" t="s">
        <v>108</v>
      </c>
      <c r="B11" s="195" t="s">
        <v>109</v>
      </c>
      <c r="C11" s="195" t="s">
        <v>110</v>
      </c>
      <c r="D11" s="196" t="s">
        <v>72</v>
      </c>
      <c r="E11" s="197">
        <v>10.35</v>
      </c>
      <c r="F11" s="197">
        <v>10.35</v>
      </c>
      <c r="G11" s="197">
        <v>10.35</v>
      </c>
      <c r="H11" s="197">
        <v>10.35</v>
      </c>
      <c r="I11" s="197">
        <v>0</v>
      </c>
      <c r="J11" s="197">
        <v>0</v>
      </c>
      <c r="K11" s="197">
        <v>0</v>
      </c>
      <c r="L11" s="197">
        <v>0</v>
      </c>
    </row>
    <row r="12" s="50" customFormat="1" ht="20.1" customHeight="1" spans="1:12">
      <c r="A12" s="194"/>
      <c r="B12" s="195"/>
      <c r="C12" s="195" t="s">
        <v>70</v>
      </c>
      <c r="D12" s="196" t="s">
        <v>73</v>
      </c>
      <c r="E12" s="197">
        <f t="shared" ref="E12:L12" si="4">SUM(E13:E22)</f>
        <v>1267.21</v>
      </c>
      <c r="F12" s="197">
        <f t="shared" si="4"/>
        <v>1267.21</v>
      </c>
      <c r="G12" s="197">
        <f t="shared" si="4"/>
        <v>1209.21</v>
      </c>
      <c r="H12" s="197">
        <f t="shared" si="4"/>
        <v>986.19</v>
      </c>
      <c r="I12" s="197">
        <f t="shared" si="4"/>
        <v>223.02</v>
      </c>
      <c r="J12" s="197">
        <f t="shared" si="4"/>
        <v>58</v>
      </c>
      <c r="K12" s="197">
        <f t="shared" si="4"/>
        <v>58</v>
      </c>
      <c r="L12" s="197">
        <f t="shared" si="4"/>
        <v>0</v>
      </c>
    </row>
    <row r="13" s="50" customFormat="1" ht="20.1" customHeight="1" spans="1:12">
      <c r="A13" s="194" t="s">
        <v>108</v>
      </c>
      <c r="B13" s="195" t="s">
        <v>109</v>
      </c>
      <c r="C13" s="195" t="s">
        <v>109</v>
      </c>
      <c r="D13" s="196" t="s">
        <v>82</v>
      </c>
      <c r="E13" s="197">
        <v>223.02</v>
      </c>
      <c r="F13" s="197">
        <v>223.02</v>
      </c>
      <c r="G13" s="197">
        <v>223.02</v>
      </c>
      <c r="H13" s="197">
        <v>0</v>
      </c>
      <c r="I13" s="197">
        <v>223.02</v>
      </c>
      <c r="J13" s="197">
        <v>0</v>
      </c>
      <c r="K13" s="197">
        <v>0</v>
      </c>
      <c r="L13" s="197">
        <v>0</v>
      </c>
    </row>
    <row r="14" s="50" customFormat="1" ht="20.1" customHeight="1" spans="1:12">
      <c r="A14" s="194" t="s">
        <v>108</v>
      </c>
      <c r="B14" s="195" t="s">
        <v>109</v>
      </c>
      <c r="C14" s="195" t="s">
        <v>109</v>
      </c>
      <c r="D14" s="196" t="s">
        <v>83</v>
      </c>
      <c r="E14" s="197">
        <v>58</v>
      </c>
      <c r="F14" s="197">
        <v>58</v>
      </c>
      <c r="G14" s="197">
        <v>0</v>
      </c>
      <c r="H14" s="197">
        <v>0</v>
      </c>
      <c r="I14" s="197">
        <v>0</v>
      </c>
      <c r="J14" s="197">
        <v>58</v>
      </c>
      <c r="K14" s="197">
        <v>58</v>
      </c>
      <c r="L14" s="197">
        <v>0</v>
      </c>
    </row>
    <row r="15" s="50" customFormat="1" ht="20.1" customHeight="1" spans="1:12">
      <c r="A15" s="194" t="s">
        <v>108</v>
      </c>
      <c r="B15" s="195" t="s">
        <v>109</v>
      </c>
      <c r="C15" s="195" t="s">
        <v>109</v>
      </c>
      <c r="D15" s="196" t="s">
        <v>76</v>
      </c>
      <c r="E15" s="197">
        <v>58.9</v>
      </c>
      <c r="F15" s="197">
        <v>58.9</v>
      </c>
      <c r="G15" s="197">
        <v>58.9</v>
      </c>
      <c r="H15" s="197">
        <v>58.9</v>
      </c>
      <c r="I15" s="197">
        <v>0</v>
      </c>
      <c r="J15" s="197">
        <v>0</v>
      </c>
      <c r="K15" s="197">
        <v>0</v>
      </c>
      <c r="L15" s="197">
        <v>0</v>
      </c>
    </row>
    <row r="16" s="50" customFormat="1" ht="20.1" customHeight="1" spans="1:12">
      <c r="A16" s="194" t="s">
        <v>108</v>
      </c>
      <c r="B16" s="195" t="s">
        <v>109</v>
      </c>
      <c r="C16" s="195" t="s">
        <v>109</v>
      </c>
      <c r="D16" s="196" t="s">
        <v>81</v>
      </c>
      <c r="E16" s="197">
        <v>70.7</v>
      </c>
      <c r="F16" s="197">
        <v>70.7</v>
      </c>
      <c r="G16" s="197">
        <v>70.7</v>
      </c>
      <c r="H16" s="197">
        <v>70.7</v>
      </c>
      <c r="I16" s="197">
        <v>0</v>
      </c>
      <c r="J16" s="197">
        <v>0</v>
      </c>
      <c r="K16" s="197">
        <v>0</v>
      </c>
      <c r="L16" s="197">
        <v>0</v>
      </c>
    </row>
    <row r="17" s="50" customFormat="1" ht="20.1" customHeight="1" spans="1:12">
      <c r="A17" s="194" t="s">
        <v>108</v>
      </c>
      <c r="B17" s="195" t="s">
        <v>109</v>
      </c>
      <c r="C17" s="195" t="s">
        <v>109</v>
      </c>
      <c r="D17" s="196" t="s">
        <v>79</v>
      </c>
      <c r="E17" s="197">
        <v>1.78</v>
      </c>
      <c r="F17" s="197">
        <v>1.78</v>
      </c>
      <c r="G17" s="197">
        <v>1.78</v>
      </c>
      <c r="H17" s="197">
        <v>1.78</v>
      </c>
      <c r="I17" s="197">
        <v>0</v>
      </c>
      <c r="J17" s="197">
        <v>0</v>
      </c>
      <c r="K17" s="197">
        <v>0</v>
      </c>
      <c r="L17" s="197">
        <v>0</v>
      </c>
    </row>
    <row r="18" s="50" customFormat="1" ht="20.1" customHeight="1" spans="1:12">
      <c r="A18" s="194" t="s">
        <v>108</v>
      </c>
      <c r="B18" s="195" t="s">
        <v>109</v>
      </c>
      <c r="C18" s="195" t="s">
        <v>109</v>
      </c>
      <c r="D18" s="196" t="s">
        <v>75</v>
      </c>
      <c r="E18" s="197">
        <v>132.34</v>
      </c>
      <c r="F18" s="197">
        <v>132.34</v>
      </c>
      <c r="G18" s="197">
        <v>132.34</v>
      </c>
      <c r="H18" s="197">
        <v>132.34</v>
      </c>
      <c r="I18" s="197">
        <v>0</v>
      </c>
      <c r="J18" s="197">
        <v>0</v>
      </c>
      <c r="K18" s="197">
        <v>0</v>
      </c>
      <c r="L18" s="197">
        <v>0</v>
      </c>
    </row>
    <row r="19" s="50" customFormat="1" ht="20.1" customHeight="1" spans="1:12">
      <c r="A19" s="194" t="s">
        <v>108</v>
      </c>
      <c r="B19" s="195" t="s">
        <v>109</v>
      </c>
      <c r="C19" s="195" t="s">
        <v>109</v>
      </c>
      <c r="D19" s="196" t="s">
        <v>80</v>
      </c>
      <c r="E19" s="197">
        <v>7.54</v>
      </c>
      <c r="F19" s="197">
        <v>7.54</v>
      </c>
      <c r="G19" s="197">
        <v>7.54</v>
      </c>
      <c r="H19" s="197">
        <v>7.54</v>
      </c>
      <c r="I19" s="197">
        <v>0</v>
      </c>
      <c r="J19" s="197">
        <v>0</v>
      </c>
      <c r="K19" s="197">
        <v>0</v>
      </c>
      <c r="L19" s="197">
        <v>0</v>
      </c>
    </row>
    <row r="20" s="50" customFormat="1" ht="20.1" customHeight="1" spans="1:12">
      <c r="A20" s="194" t="s">
        <v>108</v>
      </c>
      <c r="B20" s="195" t="s">
        <v>109</v>
      </c>
      <c r="C20" s="195" t="s">
        <v>109</v>
      </c>
      <c r="D20" s="196" t="s">
        <v>78</v>
      </c>
      <c r="E20" s="197">
        <v>4.54</v>
      </c>
      <c r="F20" s="197">
        <v>4.54</v>
      </c>
      <c r="G20" s="197">
        <v>4.54</v>
      </c>
      <c r="H20" s="197">
        <v>4.54</v>
      </c>
      <c r="I20" s="197">
        <v>0</v>
      </c>
      <c r="J20" s="197">
        <v>0</v>
      </c>
      <c r="K20" s="197">
        <v>0</v>
      </c>
      <c r="L20" s="197">
        <v>0</v>
      </c>
    </row>
    <row r="21" s="50" customFormat="1" ht="20.1" customHeight="1" spans="1:12">
      <c r="A21" s="194" t="s">
        <v>108</v>
      </c>
      <c r="B21" s="195" t="s">
        <v>109</v>
      </c>
      <c r="C21" s="195" t="s">
        <v>109</v>
      </c>
      <c r="D21" s="196" t="s">
        <v>74</v>
      </c>
      <c r="E21" s="197">
        <v>706.76</v>
      </c>
      <c r="F21" s="197">
        <v>706.76</v>
      </c>
      <c r="G21" s="197">
        <v>706.76</v>
      </c>
      <c r="H21" s="197">
        <v>706.76</v>
      </c>
      <c r="I21" s="197">
        <v>0</v>
      </c>
      <c r="J21" s="197">
        <v>0</v>
      </c>
      <c r="K21" s="197">
        <v>0</v>
      </c>
      <c r="L21" s="197">
        <v>0</v>
      </c>
    </row>
    <row r="22" s="50" customFormat="1" ht="20.1" customHeight="1" spans="1:12">
      <c r="A22" s="194" t="s">
        <v>108</v>
      </c>
      <c r="B22" s="195" t="s">
        <v>109</v>
      </c>
      <c r="C22" s="195" t="s">
        <v>109</v>
      </c>
      <c r="D22" s="196" t="s">
        <v>77</v>
      </c>
      <c r="E22" s="197">
        <v>3.63</v>
      </c>
      <c r="F22" s="197">
        <v>3.63</v>
      </c>
      <c r="G22" s="197">
        <v>3.63</v>
      </c>
      <c r="H22" s="197">
        <v>3.63</v>
      </c>
      <c r="I22" s="197">
        <v>0</v>
      </c>
      <c r="J22" s="197">
        <v>0</v>
      </c>
      <c r="K22" s="197">
        <v>0</v>
      </c>
      <c r="L22" s="197">
        <v>0</v>
      </c>
    </row>
    <row r="23" s="50" customFormat="1" ht="20.1" customHeight="1" spans="1:12">
      <c r="A23" s="194" t="s">
        <v>87</v>
      </c>
      <c r="B23" s="195"/>
      <c r="C23" s="195"/>
      <c r="D23" s="196" t="s">
        <v>84</v>
      </c>
      <c r="E23" s="197">
        <f t="shared" ref="E23:L23" si="5">E24</f>
        <v>162.41</v>
      </c>
      <c r="F23" s="197">
        <f t="shared" si="5"/>
        <v>162.41</v>
      </c>
      <c r="G23" s="197">
        <f t="shared" si="5"/>
        <v>162.41</v>
      </c>
      <c r="H23" s="197">
        <f t="shared" si="5"/>
        <v>162.41</v>
      </c>
      <c r="I23" s="197">
        <f t="shared" si="5"/>
        <v>0</v>
      </c>
      <c r="J23" s="197">
        <f t="shared" si="5"/>
        <v>0</v>
      </c>
      <c r="K23" s="197">
        <f t="shared" si="5"/>
        <v>0</v>
      </c>
      <c r="L23" s="197">
        <f t="shared" si="5"/>
        <v>0</v>
      </c>
    </row>
    <row r="24" s="50" customFormat="1" ht="20.1" customHeight="1" spans="1:12">
      <c r="A24" s="194"/>
      <c r="B24" s="195" t="s">
        <v>88</v>
      </c>
      <c r="C24" s="195"/>
      <c r="D24" s="196" t="s">
        <v>85</v>
      </c>
      <c r="E24" s="197">
        <f t="shared" ref="E24:L24" si="6">E25+E27</f>
        <v>162.41</v>
      </c>
      <c r="F24" s="197">
        <f t="shared" si="6"/>
        <v>162.41</v>
      </c>
      <c r="G24" s="197">
        <f t="shared" si="6"/>
        <v>162.41</v>
      </c>
      <c r="H24" s="197">
        <f t="shared" si="6"/>
        <v>162.41</v>
      </c>
      <c r="I24" s="197">
        <f t="shared" si="6"/>
        <v>0</v>
      </c>
      <c r="J24" s="197">
        <f t="shared" si="6"/>
        <v>0</v>
      </c>
      <c r="K24" s="197">
        <f t="shared" si="6"/>
        <v>0</v>
      </c>
      <c r="L24" s="197">
        <f t="shared" si="6"/>
        <v>0</v>
      </c>
    </row>
    <row r="25" s="50" customFormat="1" ht="20.1" customHeight="1" spans="1:12">
      <c r="A25" s="194"/>
      <c r="B25" s="195"/>
      <c r="C25" s="195" t="s">
        <v>70</v>
      </c>
      <c r="D25" s="196" t="s">
        <v>86</v>
      </c>
      <c r="E25" s="197">
        <f t="shared" ref="E25:L25" si="7">E26</f>
        <v>17.24</v>
      </c>
      <c r="F25" s="197">
        <f t="shared" si="7"/>
        <v>17.24</v>
      </c>
      <c r="G25" s="197">
        <f t="shared" si="7"/>
        <v>17.24</v>
      </c>
      <c r="H25" s="197">
        <f t="shared" si="7"/>
        <v>17.24</v>
      </c>
      <c r="I25" s="197">
        <f t="shared" si="7"/>
        <v>0</v>
      </c>
      <c r="J25" s="197">
        <f t="shared" si="7"/>
        <v>0</v>
      </c>
      <c r="K25" s="197">
        <f t="shared" si="7"/>
        <v>0</v>
      </c>
      <c r="L25" s="197">
        <f t="shared" si="7"/>
        <v>0</v>
      </c>
    </row>
    <row r="26" s="50" customFormat="1" ht="20.1" customHeight="1" spans="1:12">
      <c r="A26" s="194" t="s">
        <v>111</v>
      </c>
      <c r="B26" s="195" t="s">
        <v>112</v>
      </c>
      <c r="C26" s="195" t="s">
        <v>109</v>
      </c>
      <c r="D26" s="196" t="s">
        <v>89</v>
      </c>
      <c r="E26" s="197">
        <v>17.24</v>
      </c>
      <c r="F26" s="197">
        <v>17.24</v>
      </c>
      <c r="G26" s="197">
        <v>17.24</v>
      </c>
      <c r="H26" s="197">
        <v>17.24</v>
      </c>
      <c r="I26" s="197">
        <v>0</v>
      </c>
      <c r="J26" s="197">
        <v>0</v>
      </c>
      <c r="K26" s="197">
        <v>0</v>
      </c>
      <c r="L26" s="197">
        <v>0</v>
      </c>
    </row>
    <row r="27" s="50" customFormat="1" ht="20.1" customHeight="1" spans="1:12">
      <c r="A27" s="194"/>
      <c r="B27" s="195"/>
      <c r="C27" s="195" t="s">
        <v>88</v>
      </c>
      <c r="D27" s="196" t="s">
        <v>90</v>
      </c>
      <c r="E27" s="197">
        <f t="shared" ref="E27:L27" si="8">E28</f>
        <v>145.17</v>
      </c>
      <c r="F27" s="197">
        <f t="shared" si="8"/>
        <v>145.17</v>
      </c>
      <c r="G27" s="197">
        <f t="shared" si="8"/>
        <v>145.17</v>
      </c>
      <c r="H27" s="197">
        <f t="shared" si="8"/>
        <v>145.17</v>
      </c>
      <c r="I27" s="197">
        <f t="shared" si="8"/>
        <v>0</v>
      </c>
      <c r="J27" s="197">
        <f t="shared" si="8"/>
        <v>0</v>
      </c>
      <c r="K27" s="197">
        <f t="shared" si="8"/>
        <v>0</v>
      </c>
      <c r="L27" s="197">
        <f t="shared" si="8"/>
        <v>0</v>
      </c>
    </row>
    <row r="28" s="50" customFormat="1" ht="20.1" customHeight="1" spans="1:12">
      <c r="A28" s="194" t="s">
        <v>111</v>
      </c>
      <c r="B28" s="195" t="s">
        <v>112</v>
      </c>
      <c r="C28" s="195" t="s">
        <v>112</v>
      </c>
      <c r="D28" s="196" t="s">
        <v>91</v>
      </c>
      <c r="E28" s="197">
        <v>145.17</v>
      </c>
      <c r="F28" s="197">
        <v>145.17</v>
      </c>
      <c r="G28" s="197">
        <v>145.17</v>
      </c>
      <c r="H28" s="197">
        <v>145.17</v>
      </c>
      <c r="I28" s="197">
        <v>0</v>
      </c>
      <c r="J28" s="197">
        <v>0</v>
      </c>
      <c r="K28" s="197">
        <v>0</v>
      </c>
      <c r="L28" s="197">
        <v>0</v>
      </c>
    </row>
    <row r="29" s="50" customFormat="1" ht="20.1" customHeight="1" spans="1:12">
      <c r="A29" s="194" t="s">
        <v>95</v>
      </c>
      <c r="B29" s="195"/>
      <c r="C29" s="195"/>
      <c r="D29" s="196" t="s">
        <v>92</v>
      </c>
      <c r="E29" s="197">
        <f t="shared" ref="E29:L29" si="9">E30</f>
        <v>64.24</v>
      </c>
      <c r="F29" s="197">
        <f t="shared" si="9"/>
        <v>64.24</v>
      </c>
      <c r="G29" s="197">
        <f t="shared" si="9"/>
        <v>64.24</v>
      </c>
      <c r="H29" s="197">
        <f t="shared" si="9"/>
        <v>64.24</v>
      </c>
      <c r="I29" s="197">
        <f t="shared" si="9"/>
        <v>0</v>
      </c>
      <c r="J29" s="197">
        <f t="shared" si="9"/>
        <v>0</v>
      </c>
      <c r="K29" s="197">
        <f t="shared" si="9"/>
        <v>0</v>
      </c>
      <c r="L29" s="197">
        <f t="shared" si="9"/>
        <v>0</v>
      </c>
    </row>
    <row r="30" s="50" customFormat="1" ht="20.1" customHeight="1" spans="1:12">
      <c r="A30" s="194"/>
      <c r="B30" s="195" t="s">
        <v>96</v>
      </c>
      <c r="C30" s="195"/>
      <c r="D30" s="196" t="s">
        <v>93</v>
      </c>
      <c r="E30" s="197">
        <f t="shared" ref="E30:L30" si="10">E31</f>
        <v>64.24</v>
      </c>
      <c r="F30" s="197">
        <f t="shared" si="10"/>
        <v>64.24</v>
      </c>
      <c r="G30" s="197">
        <f t="shared" si="10"/>
        <v>64.24</v>
      </c>
      <c r="H30" s="197">
        <f t="shared" si="10"/>
        <v>64.24</v>
      </c>
      <c r="I30" s="197">
        <f t="shared" si="10"/>
        <v>0</v>
      </c>
      <c r="J30" s="197">
        <f t="shared" si="10"/>
        <v>0</v>
      </c>
      <c r="K30" s="197">
        <f t="shared" si="10"/>
        <v>0</v>
      </c>
      <c r="L30" s="197">
        <f t="shared" si="10"/>
        <v>0</v>
      </c>
    </row>
    <row r="31" s="50" customFormat="1" ht="20.1" customHeight="1" spans="1:12">
      <c r="A31" s="194"/>
      <c r="B31" s="195"/>
      <c r="C31" s="195" t="s">
        <v>70</v>
      </c>
      <c r="D31" s="196" t="s">
        <v>94</v>
      </c>
      <c r="E31" s="197">
        <f t="shared" ref="E31:L31" si="11">E32</f>
        <v>64.24</v>
      </c>
      <c r="F31" s="197">
        <f t="shared" si="11"/>
        <v>64.24</v>
      </c>
      <c r="G31" s="197">
        <f t="shared" si="11"/>
        <v>64.24</v>
      </c>
      <c r="H31" s="197">
        <f t="shared" si="11"/>
        <v>64.24</v>
      </c>
      <c r="I31" s="197">
        <f t="shared" si="11"/>
        <v>0</v>
      </c>
      <c r="J31" s="197">
        <f t="shared" si="11"/>
        <v>0</v>
      </c>
      <c r="K31" s="197">
        <f t="shared" si="11"/>
        <v>0</v>
      </c>
      <c r="L31" s="197">
        <f t="shared" si="11"/>
        <v>0</v>
      </c>
    </row>
    <row r="32" ht="20.1" customHeight="1" spans="1:12">
      <c r="A32" s="194" t="s">
        <v>113</v>
      </c>
      <c r="B32" s="195" t="s">
        <v>114</v>
      </c>
      <c r="C32" s="195" t="s">
        <v>109</v>
      </c>
      <c r="D32" s="196" t="s">
        <v>97</v>
      </c>
      <c r="E32" s="197">
        <v>64.24</v>
      </c>
      <c r="F32" s="197">
        <v>64.24</v>
      </c>
      <c r="G32" s="197">
        <v>64.24</v>
      </c>
      <c r="H32" s="197">
        <v>64.24</v>
      </c>
      <c r="I32" s="197">
        <v>0</v>
      </c>
      <c r="J32" s="197">
        <v>0</v>
      </c>
      <c r="K32" s="197">
        <v>0</v>
      </c>
      <c r="L32" s="197">
        <v>0</v>
      </c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09" customWidth="1"/>
    <col min="2" max="2" width="21.125" style="109" customWidth="1"/>
    <col min="3" max="3" width="15.25" style="110" customWidth="1"/>
    <col min="4" max="4" width="24.5" style="110" customWidth="1"/>
    <col min="5" max="5" width="17.125" style="110" customWidth="1"/>
    <col min="6" max="6" width="13.75" style="110" customWidth="1"/>
    <col min="7" max="7" width="12.125" style="110" customWidth="1"/>
    <col min="8" max="8" width="13.875" style="110" customWidth="1"/>
    <col min="9" max="9" width="13.125" style="110" customWidth="1"/>
    <col min="10" max="12" width="11.25" style="110" customWidth="1"/>
    <col min="13" max="13" width="10" style="110" customWidth="1"/>
    <col min="14" max="16384" width="9" style="110"/>
  </cols>
  <sheetData>
    <row r="1" ht="42" customHeight="1" spans="1:21">
      <c r="A1" s="111" t="s">
        <v>115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68"/>
      <c r="O1" s="168"/>
      <c r="P1" s="168"/>
      <c r="Q1" s="168"/>
      <c r="R1" s="168"/>
      <c r="S1" s="168"/>
      <c r="T1" s="168"/>
      <c r="U1" s="168"/>
    </row>
    <row r="2" s="106" customFormat="1" ht="20.1" customHeight="1" spans="1:21">
      <c r="A2" s="112" t="s">
        <v>1</v>
      </c>
      <c r="B2" s="113"/>
      <c r="C2" s="113"/>
      <c r="D2" s="114"/>
      <c r="E2" s="114"/>
      <c r="F2" s="114"/>
      <c r="G2" s="114"/>
      <c r="H2" s="115"/>
      <c r="I2" s="115"/>
      <c r="J2" s="169"/>
      <c r="K2" s="169"/>
      <c r="L2" s="169"/>
      <c r="M2" s="170" t="s">
        <v>2</v>
      </c>
      <c r="N2" s="169"/>
      <c r="O2" s="169"/>
      <c r="P2" s="169"/>
      <c r="Q2" s="169"/>
      <c r="R2" s="169"/>
      <c r="S2" s="169"/>
      <c r="T2" s="169"/>
      <c r="U2" s="169"/>
    </row>
    <row r="3" s="107" customFormat="1" ht="16.35" customHeight="1" spans="1:13">
      <c r="A3" s="116" t="s">
        <v>116</v>
      </c>
      <c r="B3" s="117"/>
      <c r="C3" s="118"/>
      <c r="D3" s="119" t="s">
        <v>117</v>
      </c>
      <c r="E3" s="120"/>
      <c r="F3" s="120"/>
      <c r="G3" s="120"/>
      <c r="H3" s="119"/>
      <c r="I3" s="119"/>
      <c r="J3" s="119"/>
      <c r="K3" s="119"/>
      <c r="L3" s="119"/>
      <c r="M3" s="171"/>
    </row>
    <row r="4" s="107" customFormat="1" ht="19.5" customHeight="1" spans="1:13">
      <c r="A4" s="121" t="s">
        <v>118</v>
      </c>
      <c r="B4" s="122"/>
      <c r="C4" s="123" t="s">
        <v>119</v>
      </c>
      <c r="D4" s="123" t="s">
        <v>120</v>
      </c>
      <c r="E4" s="124" t="s">
        <v>7</v>
      </c>
      <c r="F4" s="125" t="s">
        <v>8</v>
      </c>
      <c r="G4" s="126"/>
      <c r="H4" s="127" t="s">
        <v>9</v>
      </c>
      <c r="I4" s="127"/>
      <c r="J4" s="127"/>
      <c r="K4" s="127"/>
      <c r="L4" s="127"/>
      <c r="M4" s="172"/>
    </row>
    <row r="5" s="107" customFormat="1" ht="19.5" customHeight="1" spans="1:13">
      <c r="A5" s="128"/>
      <c r="B5" s="129"/>
      <c r="C5" s="130"/>
      <c r="D5" s="123"/>
      <c r="E5" s="124"/>
      <c r="F5" s="131" t="s">
        <v>10</v>
      </c>
      <c r="G5" s="132" t="s">
        <v>121</v>
      </c>
      <c r="H5" s="133" t="s">
        <v>12</v>
      </c>
      <c r="I5" s="173"/>
      <c r="J5" s="174" t="s">
        <v>122</v>
      </c>
      <c r="K5" s="175" t="s">
        <v>14</v>
      </c>
      <c r="L5" s="175" t="s">
        <v>15</v>
      </c>
      <c r="M5" s="176" t="s">
        <v>16</v>
      </c>
    </row>
    <row r="6" s="107" customFormat="1" ht="23.25" customHeight="1" spans="1:21">
      <c r="A6" s="134"/>
      <c r="B6" s="135"/>
      <c r="C6" s="130"/>
      <c r="D6" s="123"/>
      <c r="E6" s="124"/>
      <c r="F6" s="136"/>
      <c r="G6" s="137"/>
      <c r="H6" s="138" t="s">
        <v>17</v>
      </c>
      <c r="I6" s="177" t="s">
        <v>18</v>
      </c>
      <c r="J6" s="174"/>
      <c r="K6" s="178"/>
      <c r="L6" s="178"/>
      <c r="M6" s="176"/>
      <c r="N6" s="168"/>
      <c r="O6" s="168"/>
      <c r="P6" s="168"/>
      <c r="Q6" s="168"/>
      <c r="R6" s="168"/>
      <c r="S6" s="168"/>
      <c r="T6" s="168"/>
      <c r="U6" s="168"/>
    </row>
    <row r="7" s="108" customFormat="1" ht="17.1" customHeight="1" spans="1:21">
      <c r="A7" s="139" t="s">
        <v>19</v>
      </c>
      <c r="B7" s="140"/>
      <c r="C7" s="141">
        <v>1446.21</v>
      </c>
      <c r="D7" s="142" t="s">
        <v>123</v>
      </c>
      <c r="E7" s="143">
        <v>0</v>
      </c>
      <c r="F7" s="143">
        <v>0</v>
      </c>
      <c r="G7" s="143">
        <v>0</v>
      </c>
      <c r="H7" s="144">
        <v>0</v>
      </c>
      <c r="I7" s="161">
        <v>0</v>
      </c>
      <c r="J7" s="143">
        <v>0</v>
      </c>
      <c r="K7" s="143">
        <v>0</v>
      </c>
      <c r="L7" s="143">
        <v>0</v>
      </c>
      <c r="M7" s="143">
        <v>0</v>
      </c>
      <c r="N7" s="179"/>
      <c r="O7" s="179"/>
      <c r="P7" s="179"/>
      <c r="Q7" s="179"/>
      <c r="R7" s="179"/>
      <c r="S7" s="179"/>
      <c r="T7" s="179"/>
      <c r="U7" s="179"/>
    </row>
    <row r="8" s="108" customFormat="1" ht="17.1" customHeight="1" spans="1:21">
      <c r="A8" s="139" t="s">
        <v>21</v>
      </c>
      <c r="B8" s="140"/>
      <c r="C8" s="145">
        <v>1446.21</v>
      </c>
      <c r="D8" s="146" t="s">
        <v>124</v>
      </c>
      <c r="E8" s="143">
        <v>0</v>
      </c>
      <c r="F8" s="143">
        <v>0</v>
      </c>
      <c r="G8" s="143">
        <v>0</v>
      </c>
      <c r="H8" s="144">
        <v>0</v>
      </c>
      <c r="I8" s="180">
        <v>0</v>
      </c>
      <c r="J8" s="181">
        <v>0</v>
      </c>
      <c r="K8" s="181">
        <v>0</v>
      </c>
      <c r="L8" s="181">
        <v>0</v>
      </c>
      <c r="M8" s="143">
        <v>0</v>
      </c>
      <c r="N8" s="179"/>
      <c r="O8" s="179"/>
      <c r="P8" s="179"/>
      <c r="Q8" s="179"/>
      <c r="R8" s="179"/>
      <c r="S8" s="179"/>
      <c r="T8" s="179"/>
      <c r="U8" s="179"/>
    </row>
    <row r="9" s="108" customFormat="1" ht="17.1" customHeight="1" spans="1:21">
      <c r="A9" s="139" t="s">
        <v>23</v>
      </c>
      <c r="B9" s="140"/>
      <c r="C9" s="147">
        <v>0</v>
      </c>
      <c r="D9" s="146" t="s">
        <v>125</v>
      </c>
      <c r="E9" s="143">
        <v>0</v>
      </c>
      <c r="F9" s="143">
        <v>0</v>
      </c>
      <c r="G9" s="143">
        <v>0</v>
      </c>
      <c r="H9" s="144">
        <v>0</v>
      </c>
      <c r="I9" s="180">
        <v>0</v>
      </c>
      <c r="J9" s="181">
        <v>0</v>
      </c>
      <c r="K9" s="181">
        <v>0</v>
      </c>
      <c r="L9" s="181">
        <v>0</v>
      </c>
      <c r="M9" s="143">
        <v>0</v>
      </c>
      <c r="N9" s="179"/>
      <c r="O9" s="179"/>
      <c r="P9" s="179"/>
      <c r="Q9" s="179"/>
      <c r="R9" s="179"/>
      <c r="S9" s="179"/>
      <c r="T9" s="179"/>
      <c r="U9" s="179"/>
    </row>
    <row r="10" s="108" customFormat="1" ht="17.1" customHeight="1" spans="1:21">
      <c r="A10" s="139" t="s">
        <v>25</v>
      </c>
      <c r="B10" s="140"/>
      <c r="C10" s="141">
        <v>0</v>
      </c>
      <c r="D10" s="146" t="s">
        <v>126</v>
      </c>
      <c r="E10" s="143">
        <v>0</v>
      </c>
      <c r="F10" s="143">
        <v>0</v>
      </c>
      <c r="G10" s="143">
        <v>0</v>
      </c>
      <c r="H10" s="144">
        <v>0</v>
      </c>
      <c r="I10" s="180">
        <v>0</v>
      </c>
      <c r="J10" s="181">
        <v>0</v>
      </c>
      <c r="K10" s="181">
        <v>0</v>
      </c>
      <c r="L10" s="181">
        <v>0</v>
      </c>
      <c r="M10" s="143">
        <v>0</v>
      </c>
      <c r="N10" s="179"/>
      <c r="O10" s="179"/>
      <c r="P10" s="179"/>
      <c r="Q10" s="179"/>
      <c r="R10" s="179"/>
      <c r="S10" s="179"/>
      <c r="T10" s="179"/>
      <c r="U10" s="179"/>
    </row>
    <row r="11" s="108" customFormat="1" ht="17.1" customHeight="1" spans="1:21">
      <c r="A11" s="139" t="s">
        <v>27</v>
      </c>
      <c r="B11" s="140"/>
      <c r="C11" s="145">
        <v>0</v>
      </c>
      <c r="D11" s="146" t="s">
        <v>127</v>
      </c>
      <c r="E11" s="143">
        <v>1277.56</v>
      </c>
      <c r="F11" s="143">
        <v>0</v>
      </c>
      <c r="G11" s="143">
        <v>0</v>
      </c>
      <c r="H11" s="144">
        <v>1219.56</v>
      </c>
      <c r="I11" s="180">
        <v>1219.56</v>
      </c>
      <c r="J11" s="181">
        <v>0</v>
      </c>
      <c r="K11" s="181">
        <v>58</v>
      </c>
      <c r="L11" s="181">
        <v>0</v>
      </c>
      <c r="M11" s="143">
        <v>0</v>
      </c>
      <c r="N11" s="179"/>
      <c r="O11" s="179"/>
      <c r="P11" s="179"/>
      <c r="Q11" s="179"/>
      <c r="R11" s="179"/>
      <c r="S11" s="179"/>
      <c r="T11" s="179"/>
      <c r="U11" s="179"/>
    </row>
    <row r="12" s="108" customFormat="1" ht="17.1" customHeight="1" spans="1:21">
      <c r="A12" s="148" t="s">
        <v>128</v>
      </c>
      <c r="B12" s="149"/>
      <c r="C12" s="150">
        <v>58</v>
      </c>
      <c r="D12" s="146" t="s">
        <v>129</v>
      </c>
      <c r="E12" s="143">
        <v>0</v>
      </c>
      <c r="F12" s="143">
        <v>0</v>
      </c>
      <c r="G12" s="143">
        <v>0</v>
      </c>
      <c r="H12" s="144">
        <v>0</v>
      </c>
      <c r="I12" s="180">
        <v>0</v>
      </c>
      <c r="J12" s="181">
        <v>0</v>
      </c>
      <c r="K12" s="181">
        <v>0</v>
      </c>
      <c r="L12" s="181">
        <v>0</v>
      </c>
      <c r="M12" s="143">
        <v>0</v>
      </c>
      <c r="N12" s="179"/>
      <c r="O12" s="179"/>
      <c r="P12" s="179"/>
      <c r="Q12" s="179"/>
      <c r="R12" s="179"/>
      <c r="S12" s="179"/>
      <c r="T12" s="179"/>
      <c r="U12" s="179"/>
    </row>
    <row r="13" s="108" customFormat="1" ht="17.1" customHeight="1" spans="1:21">
      <c r="A13" s="139" t="s">
        <v>31</v>
      </c>
      <c r="B13" s="151"/>
      <c r="C13" s="147">
        <v>0</v>
      </c>
      <c r="D13" s="146" t="s">
        <v>130</v>
      </c>
      <c r="E13" s="143">
        <v>0</v>
      </c>
      <c r="F13" s="143">
        <v>0</v>
      </c>
      <c r="G13" s="143">
        <v>0</v>
      </c>
      <c r="H13" s="144">
        <v>0</v>
      </c>
      <c r="I13" s="180">
        <v>0</v>
      </c>
      <c r="J13" s="181">
        <v>0</v>
      </c>
      <c r="K13" s="181">
        <v>0</v>
      </c>
      <c r="L13" s="181">
        <v>0</v>
      </c>
      <c r="M13" s="143">
        <v>0</v>
      </c>
      <c r="N13" s="179"/>
      <c r="O13" s="179"/>
      <c r="P13" s="179"/>
      <c r="Q13" s="179"/>
      <c r="R13" s="179"/>
      <c r="S13" s="179"/>
      <c r="T13" s="179"/>
      <c r="U13" s="179"/>
    </row>
    <row r="14" s="108" customFormat="1" ht="17.1" customHeight="1" spans="1:21">
      <c r="A14" s="152" t="s">
        <v>32</v>
      </c>
      <c r="B14" s="153"/>
      <c r="C14" s="141">
        <v>0</v>
      </c>
      <c r="D14" s="142" t="s">
        <v>131</v>
      </c>
      <c r="E14" s="143">
        <v>162.41</v>
      </c>
      <c r="F14" s="143">
        <v>0</v>
      </c>
      <c r="G14" s="143">
        <v>0</v>
      </c>
      <c r="H14" s="144">
        <v>162.41</v>
      </c>
      <c r="I14" s="180">
        <v>162.41</v>
      </c>
      <c r="J14" s="181">
        <v>0</v>
      </c>
      <c r="K14" s="181">
        <v>0</v>
      </c>
      <c r="L14" s="181">
        <v>0</v>
      </c>
      <c r="M14" s="143">
        <v>0</v>
      </c>
      <c r="N14" s="179"/>
      <c r="O14" s="179"/>
      <c r="P14" s="179"/>
      <c r="Q14" s="179"/>
      <c r="R14" s="179"/>
      <c r="S14" s="179"/>
      <c r="T14" s="179"/>
      <c r="U14" s="179"/>
    </row>
    <row r="15" s="108" customFormat="1" ht="17.1" customHeight="1" spans="1:21">
      <c r="A15" s="154"/>
      <c r="B15" s="154"/>
      <c r="C15" s="155"/>
      <c r="D15" s="146" t="s">
        <v>132</v>
      </c>
      <c r="E15" s="143">
        <v>0</v>
      </c>
      <c r="F15" s="143">
        <v>0</v>
      </c>
      <c r="G15" s="143">
        <v>0</v>
      </c>
      <c r="H15" s="144">
        <v>0</v>
      </c>
      <c r="I15" s="180">
        <v>0</v>
      </c>
      <c r="J15" s="181">
        <v>0</v>
      </c>
      <c r="K15" s="181">
        <v>0</v>
      </c>
      <c r="L15" s="181">
        <v>0</v>
      </c>
      <c r="M15" s="143">
        <v>0</v>
      </c>
      <c r="N15" s="179"/>
      <c r="O15" s="179"/>
      <c r="P15" s="179"/>
      <c r="Q15" s="179"/>
      <c r="R15" s="179"/>
      <c r="S15" s="179"/>
      <c r="T15" s="179"/>
      <c r="U15" s="179"/>
    </row>
    <row r="16" s="108" customFormat="1" ht="17.1" customHeight="1" spans="1:21">
      <c r="A16" s="156"/>
      <c r="B16" s="157"/>
      <c r="C16" s="155"/>
      <c r="D16" s="146" t="s">
        <v>133</v>
      </c>
      <c r="E16" s="143">
        <v>64.24</v>
      </c>
      <c r="F16" s="143">
        <v>0</v>
      </c>
      <c r="G16" s="143">
        <v>0</v>
      </c>
      <c r="H16" s="144">
        <v>64.24</v>
      </c>
      <c r="I16" s="180">
        <v>64.24</v>
      </c>
      <c r="J16" s="181">
        <v>0</v>
      </c>
      <c r="K16" s="181">
        <v>0</v>
      </c>
      <c r="L16" s="181">
        <v>0</v>
      </c>
      <c r="M16" s="143">
        <v>0</v>
      </c>
      <c r="N16" s="179"/>
      <c r="O16" s="179"/>
      <c r="P16" s="179"/>
      <c r="Q16" s="179"/>
      <c r="R16" s="179"/>
      <c r="S16" s="179"/>
      <c r="T16" s="179"/>
      <c r="U16" s="179"/>
    </row>
    <row r="17" s="108" customFormat="1" ht="17.1" customHeight="1" spans="1:21">
      <c r="A17" s="156"/>
      <c r="B17" s="157"/>
      <c r="C17" s="155"/>
      <c r="D17" s="142" t="s">
        <v>134</v>
      </c>
      <c r="E17" s="143">
        <v>0</v>
      </c>
      <c r="F17" s="143">
        <v>0</v>
      </c>
      <c r="G17" s="143">
        <v>0</v>
      </c>
      <c r="H17" s="144">
        <v>0</v>
      </c>
      <c r="I17" s="180">
        <v>0</v>
      </c>
      <c r="J17" s="181">
        <v>0</v>
      </c>
      <c r="K17" s="181">
        <v>0</v>
      </c>
      <c r="L17" s="181">
        <v>0</v>
      </c>
      <c r="M17" s="143">
        <v>0</v>
      </c>
      <c r="N17" s="179"/>
      <c r="O17" s="179"/>
      <c r="P17" s="179"/>
      <c r="Q17" s="179"/>
      <c r="R17" s="179"/>
      <c r="S17" s="179"/>
      <c r="T17" s="179"/>
      <c r="U17" s="179"/>
    </row>
    <row r="18" s="108" customFormat="1" ht="17.1" customHeight="1" spans="1:21">
      <c r="A18" s="156"/>
      <c r="B18" s="157"/>
      <c r="C18" s="155"/>
      <c r="D18" s="142" t="s">
        <v>135</v>
      </c>
      <c r="E18" s="143">
        <v>0</v>
      </c>
      <c r="F18" s="143">
        <v>0</v>
      </c>
      <c r="G18" s="143">
        <v>0</v>
      </c>
      <c r="H18" s="144">
        <v>0</v>
      </c>
      <c r="I18" s="180">
        <v>0</v>
      </c>
      <c r="J18" s="181">
        <v>0</v>
      </c>
      <c r="K18" s="181">
        <v>0</v>
      </c>
      <c r="L18" s="181">
        <v>0</v>
      </c>
      <c r="M18" s="143">
        <v>0</v>
      </c>
      <c r="N18" s="179"/>
      <c r="O18" s="179"/>
      <c r="P18" s="179"/>
      <c r="Q18" s="179"/>
      <c r="R18" s="179"/>
      <c r="S18" s="179"/>
      <c r="T18" s="179"/>
      <c r="U18" s="179"/>
    </row>
    <row r="19" s="108" customFormat="1" ht="17.1" customHeight="1" spans="1:21">
      <c r="A19" s="158"/>
      <c r="B19" s="159"/>
      <c r="C19" s="155"/>
      <c r="D19" s="146" t="s">
        <v>136</v>
      </c>
      <c r="E19" s="143">
        <v>0</v>
      </c>
      <c r="F19" s="143">
        <v>0</v>
      </c>
      <c r="G19" s="143">
        <v>0</v>
      </c>
      <c r="H19" s="144">
        <v>0</v>
      </c>
      <c r="I19" s="161">
        <v>0</v>
      </c>
      <c r="J19" s="143">
        <v>0</v>
      </c>
      <c r="K19" s="143">
        <v>0</v>
      </c>
      <c r="L19" s="143">
        <v>0</v>
      </c>
      <c r="M19" s="143">
        <v>0</v>
      </c>
      <c r="N19" s="179"/>
      <c r="O19" s="179"/>
      <c r="P19" s="179"/>
      <c r="Q19" s="179"/>
      <c r="R19" s="179"/>
      <c r="S19" s="179"/>
      <c r="T19" s="179"/>
      <c r="U19" s="179"/>
    </row>
    <row r="20" s="108" customFormat="1" ht="17.1" customHeight="1" spans="1:21">
      <c r="A20" s="156"/>
      <c r="B20" s="157"/>
      <c r="C20" s="155"/>
      <c r="D20" s="146" t="s">
        <v>137</v>
      </c>
      <c r="E20" s="143">
        <v>0</v>
      </c>
      <c r="F20" s="143">
        <v>0</v>
      </c>
      <c r="G20" s="143">
        <v>0</v>
      </c>
      <c r="H20" s="144">
        <v>0</v>
      </c>
      <c r="I20" s="161">
        <v>0</v>
      </c>
      <c r="J20" s="143">
        <v>0</v>
      </c>
      <c r="K20" s="143">
        <v>0</v>
      </c>
      <c r="L20" s="143">
        <v>0</v>
      </c>
      <c r="M20" s="143">
        <v>0</v>
      </c>
      <c r="N20" s="179"/>
      <c r="O20" s="179"/>
      <c r="P20" s="179"/>
      <c r="Q20" s="179"/>
      <c r="R20" s="179"/>
      <c r="S20" s="179"/>
      <c r="T20" s="179"/>
      <c r="U20" s="179"/>
    </row>
    <row r="21" s="108" customFormat="1" ht="17.1" customHeight="1" spans="1:21">
      <c r="A21" s="156"/>
      <c r="B21" s="157"/>
      <c r="C21" s="155"/>
      <c r="D21" s="146" t="s">
        <v>138</v>
      </c>
      <c r="E21" s="143">
        <v>0</v>
      </c>
      <c r="F21" s="143">
        <v>0</v>
      </c>
      <c r="G21" s="143">
        <v>0</v>
      </c>
      <c r="H21" s="144">
        <v>0</v>
      </c>
      <c r="I21" s="161">
        <v>0</v>
      </c>
      <c r="J21" s="143">
        <v>0</v>
      </c>
      <c r="K21" s="143">
        <v>0</v>
      </c>
      <c r="L21" s="143">
        <v>0</v>
      </c>
      <c r="M21" s="143">
        <v>0</v>
      </c>
      <c r="N21" s="179"/>
      <c r="O21" s="179"/>
      <c r="P21" s="179"/>
      <c r="Q21" s="179"/>
      <c r="R21" s="179"/>
      <c r="S21" s="179"/>
      <c r="T21" s="179"/>
      <c r="U21" s="179"/>
    </row>
    <row r="22" s="108" customFormat="1" ht="17.1" customHeight="1" spans="1:21">
      <c r="A22" s="160"/>
      <c r="B22" s="160"/>
      <c r="C22" s="161"/>
      <c r="D22" s="146" t="s">
        <v>139</v>
      </c>
      <c r="E22" s="143">
        <v>0</v>
      </c>
      <c r="F22" s="143">
        <v>0</v>
      </c>
      <c r="G22" s="143">
        <v>0</v>
      </c>
      <c r="H22" s="144">
        <v>0</v>
      </c>
      <c r="I22" s="161">
        <v>0</v>
      </c>
      <c r="J22" s="143">
        <v>0</v>
      </c>
      <c r="K22" s="143">
        <v>0</v>
      </c>
      <c r="L22" s="143">
        <v>0</v>
      </c>
      <c r="M22" s="143">
        <v>0</v>
      </c>
      <c r="N22" s="179"/>
      <c r="O22" s="179"/>
      <c r="P22" s="179"/>
      <c r="Q22" s="179"/>
      <c r="R22" s="179"/>
      <c r="S22" s="179"/>
      <c r="T22" s="179"/>
      <c r="U22" s="179"/>
    </row>
    <row r="23" s="108" customFormat="1" ht="17.1" customHeight="1" spans="1:21">
      <c r="A23" s="162"/>
      <c r="B23" s="163"/>
      <c r="C23" s="161"/>
      <c r="D23" s="146" t="s">
        <v>140</v>
      </c>
      <c r="E23" s="143">
        <v>0</v>
      </c>
      <c r="F23" s="143">
        <v>0</v>
      </c>
      <c r="G23" s="143">
        <v>0</v>
      </c>
      <c r="H23" s="144">
        <v>0</v>
      </c>
      <c r="I23" s="161">
        <v>0</v>
      </c>
      <c r="J23" s="143">
        <v>0</v>
      </c>
      <c r="K23" s="143">
        <v>0</v>
      </c>
      <c r="L23" s="143">
        <v>0</v>
      </c>
      <c r="M23" s="143">
        <v>0</v>
      </c>
      <c r="N23" s="179"/>
      <c r="O23" s="179"/>
      <c r="P23" s="179"/>
      <c r="Q23" s="179"/>
      <c r="R23" s="179"/>
      <c r="S23" s="179"/>
      <c r="T23" s="179"/>
      <c r="U23" s="179"/>
    </row>
    <row r="24" s="108" customFormat="1" ht="17.1" customHeight="1" spans="1:21">
      <c r="A24" s="162"/>
      <c r="B24" s="163"/>
      <c r="C24" s="161"/>
      <c r="D24" s="146" t="s">
        <v>141</v>
      </c>
      <c r="E24" s="143">
        <v>0</v>
      </c>
      <c r="F24" s="143">
        <v>0</v>
      </c>
      <c r="G24" s="143">
        <v>0</v>
      </c>
      <c r="H24" s="144">
        <v>0</v>
      </c>
      <c r="I24" s="161">
        <v>0</v>
      </c>
      <c r="J24" s="143">
        <v>0</v>
      </c>
      <c r="K24" s="143">
        <v>0</v>
      </c>
      <c r="L24" s="143">
        <v>0</v>
      </c>
      <c r="M24" s="143">
        <v>0</v>
      </c>
      <c r="N24" s="179"/>
      <c r="O24" s="179"/>
      <c r="P24" s="179"/>
      <c r="Q24" s="179"/>
      <c r="R24" s="179"/>
      <c r="S24" s="179"/>
      <c r="T24" s="179"/>
      <c r="U24" s="179"/>
    </row>
    <row r="25" s="108" customFormat="1" ht="17.1" customHeight="1" spans="1:21">
      <c r="A25" s="162"/>
      <c r="B25" s="163"/>
      <c r="C25" s="161"/>
      <c r="D25" s="146" t="s">
        <v>142</v>
      </c>
      <c r="E25" s="143">
        <v>0</v>
      </c>
      <c r="F25" s="143">
        <v>0</v>
      </c>
      <c r="G25" s="143">
        <v>0</v>
      </c>
      <c r="H25" s="144">
        <v>0</v>
      </c>
      <c r="I25" s="161">
        <v>0</v>
      </c>
      <c r="J25" s="143">
        <v>0</v>
      </c>
      <c r="K25" s="143">
        <v>0</v>
      </c>
      <c r="L25" s="143">
        <v>0</v>
      </c>
      <c r="M25" s="143">
        <v>0</v>
      </c>
      <c r="N25" s="179"/>
      <c r="O25" s="179"/>
      <c r="P25" s="179"/>
      <c r="Q25" s="179"/>
      <c r="R25" s="179"/>
      <c r="S25" s="179"/>
      <c r="T25" s="179"/>
      <c r="U25" s="179"/>
    </row>
    <row r="26" s="108" customFormat="1" ht="17.1" customHeight="1" spans="1:21">
      <c r="A26" s="162"/>
      <c r="B26" s="163"/>
      <c r="C26" s="161"/>
      <c r="D26" s="146" t="s">
        <v>143</v>
      </c>
      <c r="E26" s="143">
        <v>0</v>
      </c>
      <c r="F26" s="143">
        <v>0</v>
      </c>
      <c r="G26" s="143">
        <v>0</v>
      </c>
      <c r="H26" s="144">
        <v>0</v>
      </c>
      <c r="I26" s="161">
        <v>0</v>
      </c>
      <c r="J26" s="143">
        <v>0</v>
      </c>
      <c r="K26" s="143">
        <v>0</v>
      </c>
      <c r="L26" s="143">
        <v>0</v>
      </c>
      <c r="M26" s="143">
        <v>0</v>
      </c>
      <c r="N26" s="179"/>
      <c r="O26" s="179"/>
      <c r="P26" s="179"/>
      <c r="Q26" s="179"/>
      <c r="R26" s="179"/>
      <c r="S26" s="179"/>
      <c r="T26" s="179"/>
      <c r="U26" s="179"/>
    </row>
    <row r="27" s="108" customFormat="1" ht="17.1" customHeight="1" spans="1:21">
      <c r="A27" s="162"/>
      <c r="B27" s="163"/>
      <c r="C27" s="161"/>
      <c r="D27" s="146" t="s">
        <v>144</v>
      </c>
      <c r="E27" s="143">
        <v>0</v>
      </c>
      <c r="F27" s="143">
        <v>0</v>
      </c>
      <c r="G27" s="143">
        <v>0</v>
      </c>
      <c r="H27" s="144">
        <v>0</v>
      </c>
      <c r="I27" s="161">
        <v>0</v>
      </c>
      <c r="J27" s="143">
        <v>0</v>
      </c>
      <c r="K27" s="143">
        <v>0</v>
      </c>
      <c r="L27" s="143">
        <v>0</v>
      </c>
      <c r="M27" s="143">
        <v>0</v>
      </c>
      <c r="N27" s="179"/>
      <c r="O27" s="179"/>
      <c r="P27" s="179"/>
      <c r="Q27" s="179"/>
      <c r="R27" s="179"/>
      <c r="S27" s="179"/>
      <c r="T27" s="179"/>
      <c r="U27" s="179"/>
    </row>
    <row r="28" s="108" customFormat="1" ht="17.1" customHeight="1" spans="1:21">
      <c r="A28" s="162"/>
      <c r="B28" s="163"/>
      <c r="C28" s="161"/>
      <c r="D28" s="146" t="s">
        <v>145</v>
      </c>
      <c r="E28" s="143">
        <v>0</v>
      </c>
      <c r="F28" s="143">
        <v>0</v>
      </c>
      <c r="G28" s="143">
        <v>0</v>
      </c>
      <c r="H28" s="144">
        <v>0</v>
      </c>
      <c r="I28" s="161">
        <v>0</v>
      </c>
      <c r="J28" s="143">
        <v>0</v>
      </c>
      <c r="K28" s="143">
        <v>0</v>
      </c>
      <c r="L28" s="143">
        <v>0</v>
      </c>
      <c r="M28" s="143">
        <v>0</v>
      </c>
      <c r="N28" s="179"/>
      <c r="O28" s="179"/>
      <c r="P28" s="179"/>
      <c r="Q28" s="179"/>
      <c r="R28" s="179"/>
      <c r="S28" s="179"/>
      <c r="T28" s="179"/>
      <c r="U28" s="179"/>
    </row>
    <row r="29" s="108" customFormat="1" ht="17.1" customHeight="1" spans="1:21">
      <c r="A29" s="162"/>
      <c r="B29" s="163"/>
      <c r="C29" s="161"/>
      <c r="D29" s="146" t="s">
        <v>146</v>
      </c>
      <c r="E29" s="161">
        <v>0</v>
      </c>
      <c r="F29" s="161">
        <v>0</v>
      </c>
      <c r="G29" s="161">
        <v>0</v>
      </c>
      <c r="H29" s="144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79"/>
      <c r="O29" s="179"/>
      <c r="P29" s="179"/>
      <c r="Q29" s="179"/>
      <c r="R29" s="179"/>
      <c r="S29" s="179"/>
      <c r="T29" s="179"/>
      <c r="U29" s="179"/>
    </row>
    <row r="30" s="108" customFormat="1" ht="17.1" customHeight="1" spans="1:21">
      <c r="A30" s="162"/>
      <c r="B30" s="163"/>
      <c r="C30" s="161"/>
      <c r="D30" s="146" t="s">
        <v>147</v>
      </c>
      <c r="E30" s="143">
        <v>0</v>
      </c>
      <c r="F30" s="143">
        <v>0</v>
      </c>
      <c r="G30" s="143">
        <v>0</v>
      </c>
      <c r="H30" s="144">
        <v>0</v>
      </c>
      <c r="I30" s="161">
        <v>0</v>
      </c>
      <c r="J30" s="143">
        <v>0</v>
      </c>
      <c r="K30" s="143">
        <v>0</v>
      </c>
      <c r="L30" s="143">
        <v>0</v>
      </c>
      <c r="M30" s="143">
        <v>0</v>
      </c>
      <c r="N30" s="179"/>
      <c r="O30" s="179"/>
      <c r="P30" s="179"/>
      <c r="Q30" s="179"/>
      <c r="R30" s="179"/>
      <c r="S30" s="179"/>
      <c r="T30" s="179"/>
      <c r="U30" s="179"/>
    </row>
    <row r="31" s="108" customFormat="1" ht="17.1" customHeight="1" spans="1:21">
      <c r="A31" s="162"/>
      <c r="B31" s="163"/>
      <c r="C31" s="161"/>
      <c r="D31" s="146" t="s">
        <v>148</v>
      </c>
      <c r="E31" s="143">
        <v>0</v>
      </c>
      <c r="F31" s="143">
        <v>0</v>
      </c>
      <c r="G31" s="143">
        <v>0</v>
      </c>
      <c r="H31" s="144">
        <v>0</v>
      </c>
      <c r="I31" s="161">
        <v>0</v>
      </c>
      <c r="J31" s="143">
        <v>0</v>
      </c>
      <c r="K31" s="143">
        <v>0</v>
      </c>
      <c r="L31" s="143">
        <v>0</v>
      </c>
      <c r="M31" s="143">
        <v>0</v>
      </c>
      <c r="N31" s="179"/>
      <c r="O31" s="179"/>
      <c r="P31" s="179"/>
      <c r="Q31" s="179"/>
      <c r="R31" s="179"/>
      <c r="S31" s="179"/>
      <c r="T31" s="179"/>
      <c r="U31" s="179"/>
    </row>
    <row r="32" s="108" customFormat="1" ht="17.1" customHeight="1" spans="1:21">
      <c r="A32" s="125" t="s">
        <v>33</v>
      </c>
      <c r="B32" s="126"/>
      <c r="C32" s="141">
        <v>1504.21</v>
      </c>
      <c r="D32" s="146" t="s">
        <v>149</v>
      </c>
      <c r="E32" s="143">
        <v>0</v>
      </c>
      <c r="F32" s="143">
        <v>0</v>
      </c>
      <c r="G32" s="143">
        <v>0</v>
      </c>
      <c r="H32" s="144">
        <v>0</v>
      </c>
      <c r="I32" s="161">
        <v>0</v>
      </c>
      <c r="J32" s="143">
        <v>0</v>
      </c>
      <c r="K32" s="143">
        <v>0</v>
      </c>
      <c r="L32" s="143">
        <v>0</v>
      </c>
      <c r="M32" s="143">
        <v>0</v>
      </c>
      <c r="N32" s="179"/>
      <c r="O32" s="179"/>
      <c r="P32" s="179"/>
      <c r="Q32" s="179"/>
      <c r="R32" s="179"/>
      <c r="S32" s="179"/>
      <c r="T32" s="179"/>
      <c r="U32" s="179"/>
    </row>
    <row r="33" s="108" customFormat="1" ht="17.1" customHeight="1" spans="1:21">
      <c r="A33" s="164" t="s">
        <v>34</v>
      </c>
      <c r="B33" s="165"/>
      <c r="C33" s="145">
        <v>0</v>
      </c>
      <c r="D33" s="146" t="s">
        <v>150</v>
      </c>
      <c r="E33" s="143">
        <v>0</v>
      </c>
      <c r="F33" s="143">
        <v>0</v>
      </c>
      <c r="G33" s="143">
        <v>0</v>
      </c>
      <c r="H33" s="144">
        <v>0</v>
      </c>
      <c r="I33" s="161">
        <v>0</v>
      </c>
      <c r="J33" s="143">
        <v>0</v>
      </c>
      <c r="K33" s="143">
        <v>0</v>
      </c>
      <c r="L33" s="143">
        <v>0</v>
      </c>
      <c r="M33" s="143">
        <v>0</v>
      </c>
      <c r="N33" s="179"/>
      <c r="O33" s="179"/>
      <c r="P33" s="179"/>
      <c r="Q33" s="179"/>
      <c r="R33" s="179"/>
      <c r="S33" s="179"/>
      <c r="T33" s="179"/>
      <c r="U33" s="179"/>
    </row>
    <row r="34" s="108" customFormat="1" ht="17.1" customHeight="1" spans="1:21">
      <c r="A34" s="164" t="s">
        <v>35</v>
      </c>
      <c r="B34" s="165"/>
      <c r="C34" s="150">
        <v>0</v>
      </c>
      <c r="D34" s="146" t="s">
        <v>151</v>
      </c>
      <c r="E34" s="143">
        <v>0</v>
      </c>
      <c r="F34" s="143">
        <v>0</v>
      </c>
      <c r="G34" s="143">
        <v>0</v>
      </c>
      <c r="H34" s="144">
        <v>0</v>
      </c>
      <c r="I34" s="161">
        <v>0</v>
      </c>
      <c r="J34" s="143">
        <v>0</v>
      </c>
      <c r="K34" s="143">
        <v>0</v>
      </c>
      <c r="L34" s="143">
        <v>0</v>
      </c>
      <c r="M34" s="143">
        <v>0</v>
      </c>
      <c r="N34" s="179"/>
      <c r="O34" s="179"/>
      <c r="P34" s="179"/>
      <c r="Q34" s="179"/>
      <c r="R34" s="179"/>
      <c r="S34" s="179"/>
      <c r="T34" s="179"/>
      <c r="U34" s="179"/>
    </row>
    <row r="35" s="108" customFormat="1" ht="17.1" customHeight="1" spans="1:21">
      <c r="A35" s="164" t="s">
        <v>36</v>
      </c>
      <c r="B35" s="165"/>
      <c r="C35" s="150">
        <v>0</v>
      </c>
      <c r="D35" s="146" t="s">
        <v>152</v>
      </c>
      <c r="E35" s="143">
        <v>0</v>
      </c>
      <c r="F35" s="143">
        <v>0</v>
      </c>
      <c r="G35" s="143">
        <v>0</v>
      </c>
      <c r="H35" s="144">
        <v>0</v>
      </c>
      <c r="I35" s="161">
        <v>0</v>
      </c>
      <c r="J35" s="143">
        <v>0</v>
      </c>
      <c r="K35" s="143">
        <v>0</v>
      </c>
      <c r="L35" s="143">
        <v>0</v>
      </c>
      <c r="M35" s="143">
        <v>0</v>
      </c>
      <c r="N35" s="179"/>
      <c r="O35" s="179"/>
      <c r="P35" s="179"/>
      <c r="Q35" s="179"/>
      <c r="R35" s="179"/>
      <c r="S35" s="179"/>
      <c r="T35" s="179"/>
      <c r="U35" s="179"/>
    </row>
    <row r="36" s="108" customFormat="1" ht="17.1" customHeight="1" spans="1:21">
      <c r="A36" s="116" t="s">
        <v>153</v>
      </c>
      <c r="B36" s="118"/>
      <c r="C36" s="150">
        <v>1504.21</v>
      </c>
      <c r="D36" s="166" t="s">
        <v>154</v>
      </c>
      <c r="E36" s="161">
        <v>1504.21</v>
      </c>
      <c r="F36" s="161">
        <v>0</v>
      </c>
      <c r="G36" s="161">
        <v>0</v>
      </c>
      <c r="H36" s="144">
        <v>1446.21</v>
      </c>
      <c r="I36" s="161">
        <v>1446.21</v>
      </c>
      <c r="J36" s="161">
        <v>0</v>
      </c>
      <c r="K36" s="161">
        <v>58</v>
      </c>
      <c r="L36" s="161">
        <v>0</v>
      </c>
      <c r="M36" s="161">
        <v>0</v>
      </c>
      <c r="N36" s="179"/>
      <c r="O36" s="179"/>
      <c r="P36" s="179"/>
      <c r="Q36" s="179"/>
      <c r="R36" s="179"/>
      <c r="S36" s="179"/>
      <c r="T36" s="179"/>
      <c r="U36" s="179"/>
    </row>
    <row r="37" s="107" customFormat="1" ht="15.6" spans="1:4">
      <c r="A37" s="167"/>
      <c r="B37" s="167"/>
      <c r="D37" s="168"/>
    </row>
    <row r="38" s="107" customFormat="1" ht="15.6" spans="1:2">
      <c r="A38" s="167"/>
      <c r="B38" s="167"/>
    </row>
    <row r="39" s="107" customFormat="1" ht="15.6" spans="1:2">
      <c r="A39" s="167"/>
      <c r="B39" s="167"/>
    </row>
    <row r="40" s="107" customFormat="1" ht="15.6" spans="1:2">
      <c r="A40" s="167"/>
      <c r="B40" s="167"/>
    </row>
    <row r="41" s="107" customFormat="1" ht="15.6" spans="1:2">
      <c r="A41" s="167"/>
      <c r="B41" s="167"/>
    </row>
    <row r="42" s="107" customFormat="1" ht="15.6" spans="1:2">
      <c r="A42" s="167"/>
      <c r="B42" s="167"/>
    </row>
    <row r="43" s="107" customFormat="1" ht="15.6" spans="1:2">
      <c r="A43" s="167"/>
      <c r="B43" s="167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7" defaultRowHeight="10.8"/>
  <cols>
    <col min="1" max="1" width="5.125" style="51" customWidth="1"/>
    <col min="2" max="3" width="4.125" style="51" customWidth="1"/>
    <col min="4" max="4" width="33.375" style="51" customWidth="1"/>
    <col min="5" max="5" width="13.375" style="51" customWidth="1"/>
    <col min="6" max="9" width="12.625" style="51" customWidth="1"/>
    <col min="10" max="10" width="12.75" style="51" customWidth="1"/>
    <col min="11" max="11" width="12.125" style="51" customWidth="1"/>
    <col min="12" max="16384" width="7" style="51"/>
  </cols>
  <sheetData>
    <row r="1" ht="42" customHeight="1" spans="1:11">
      <c r="A1" s="52" t="s">
        <v>155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15.75" customHeight="1" spans="1:11">
      <c r="A2" s="53" t="s">
        <v>1</v>
      </c>
      <c r="B2" s="54"/>
      <c r="C2" s="54"/>
      <c r="D2" s="54"/>
      <c r="E2" s="55"/>
      <c r="F2" s="56"/>
      <c r="G2" s="56"/>
      <c r="H2" s="56"/>
      <c r="I2" s="56"/>
      <c r="J2" s="56"/>
      <c r="K2" s="28" t="s">
        <v>2</v>
      </c>
    </row>
    <row r="3" s="104" customFormat="1" ht="16.5" customHeight="1" spans="1:11">
      <c r="A3" s="57" t="s">
        <v>156</v>
      </c>
      <c r="B3" s="58"/>
      <c r="C3" s="59"/>
      <c r="D3" s="60" t="s">
        <v>100</v>
      </c>
      <c r="E3" s="65" t="s">
        <v>42</v>
      </c>
      <c r="F3" s="61">
        <v>2020</v>
      </c>
      <c r="G3" s="61"/>
      <c r="H3" s="61"/>
      <c r="I3" s="61"/>
      <c r="J3" s="61"/>
      <c r="K3" s="61"/>
    </row>
    <row r="4" s="104" customFormat="1" ht="14.25" customHeight="1" spans="1:11">
      <c r="A4" s="62" t="s">
        <v>53</v>
      </c>
      <c r="B4" s="63" t="s">
        <v>54</v>
      </c>
      <c r="C4" s="63" t="s">
        <v>55</v>
      </c>
      <c r="D4" s="64"/>
      <c r="E4" s="65"/>
      <c r="F4" s="66" t="s">
        <v>102</v>
      </c>
      <c r="G4" s="66"/>
      <c r="H4" s="66"/>
      <c r="I4" s="74" t="s">
        <v>103</v>
      </c>
      <c r="J4" s="75"/>
      <c r="K4" s="76"/>
    </row>
    <row r="5" s="104" customFormat="1" ht="37.5" customHeight="1" spans="1:11">
      <c r="A5" s="62"/>
      <c r="B5" s="63"/>
      <c r="C5" s="63"/>
      <c r="D5" s="67"/>
      <c r="E5" s="65"/>
      <c r="F5" s="65" t="s">
        <v>17</v>
      </c>
      <c r="G5" s="65" t="s">
        <v>104</v>
      </c>
      <c r="H5" s="65" t="s">
        <v>105</v>
      </c>
      <c r="I5" s="65" t="s">
        <v>17</v>
      </c>
      <c r="J5" s="65" t="s">
        <v>106</v>
      </c>
      <c r="K5" s="65" t="s">
        <v>107</v>
      </c>
    </row>
    <row r="6" s="104" customFormat="1" ht="20.1" customHeight="1" spans="1:11">
      <c r="A6" s="68" t="s">
        <v>65</v>
      </c>
      <c r="B6" s="63" t="s">
        <v>65</v>
      </c>
      <c r="C6" s="63" t="s">
        <v>65</v>
      </c>
      <c r="D6" s="63" t="s">
        <v>65</v>
      </c>
      <c r="E6" s="61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</row>
    <row r="7" s="105" customFormat="1" ht="20.1" customHeight="1" spans="1:11">
      <c r="A7" s="69"/>
      <c r="B7" s="70"/>
      <c r="C7" s="70"/>
      <c r="D7" s="70" t="s">
        <v>7</v>
      </c>
      <c r="E7" s="71">
        <f t="shared" ref="E7:K7" si="0">E8+E22+E28</f>
        <v>1446.21</v>
      </c>
      <c r="F7" s="71">
        <f t="shared" si="0"/>
        <v>1446.21</v>
      </c>
      <c r="G7" s="71">
        <f t="shared" si="0"/>
        <v>1223.19</v>
      </c>
      <c r="H7" s="71">
        <f t="shared" si="0"/>
        <v>223.02</v>
      </c>
      <c r="I7" s="71">
        <f t="shared" si="0"/>
        <v>0</v>
      </c>
      <c r="J7" s="71">
        <f t="shared" si="0"/>
        <v>0</v>
      </c>
      <c r="K7" s="71">
        <f t="shared" si="0"/>
        <v>0</v>
      </c>
    </row>
    <row r="8" s="50" customFormat="1" ht="20.1" customHeight="1" spans="1:11">
      <c r="A8" s="69" t="s">
        <v>69</v>
      </c>
      <c r="B8" s="70"/>
      <c r="C8" s="70"/>
      <c r="D8" s="70" t="s">
        <v>66</v>
      </c>
      <c r="E8" s="71">
        <f t="shared" ref="E8:K8" si="1">E9</f>
        <v>1219.56</v>
      </c>
      <c r="F8" s="71">
        <f t="shared" si="1"/>
        <v>1219.56</v>
      </c>
      <c r="G8" s="71">
        <f t="shared" si="1"/>
        <v>996.54</v>
      </c>
      <c r="H8" s="71">
        <f t="shared" si="1"/>
        <v>223.02</v>
      </c>
      <c r="I8" s="71">
        <f t="shared" si="1"/>
        <v>0</v>
      </c>
      <c r="J8" s="71">
        <f t="shared" si="1"/>
        <v>0</v>
      </c>
      <c r="K8" s="71">
        <f t="shared" si="1"/>
        <v>0</v>
      </c>
    </row>
    <row r="9" s="50" customFormat="1" ht="20.1" customHeight="1" spans="1:11">
      <c r="A9" s="69"/>
      <c r="B9" s="70" t="s">
        <v>70</v>
      </c>
      <c r="C9" s="70"/>
      <c r="D9" s="70" t="s">
        <v>67</v>
      </c>
      <c r="E9" s="71">
        <f t="shared" ref="E9:K9" si="2">E10+E12</f>
        <v>1219.56</v>
      </c>
      <c r="F9" s="71">
        <f t="shared" si="2"/>
        <v>1219.56</v>
      </c>
      <c r="G9" s="71">
        <f t="shared" si="2"/>
        <v>996.54</v>
      </c>
      <c r="H9" s="71">
        <f t="shared" si="2"/>
        <v>223.02</v>
      </c>
      <c r="I9" s="71">
        <f t="shared" si="2"/>
        <v>0</v>
      </c>
      <c r="J9" s="71">
        <f t="shared" si="2"/>
        <v>0</v>
      </c>
      <c r="K9" s="71">
        <f t="shared" si="2"/>
        <v>0</v>
      </c>
    </row>
    <row r="10" s="50" customFormat="1" ht="20.1" customHeight="1" spans="1:11">
      <c r="A10" s="69"/>
      <c r="B10" s="70"/>
      <c r="C10" s="70" t="s">
        <v>71</v>
      </c>
      <c r="D10" s="70" t="s">
        <v>68</v>
      </c>
      <c r="E10" s="71">
        <f t="shared" ref="E10:K10" si="3">E11</f>
        <v>10.35</v>
      </c>
      <c r="F10" s="71">
        <f t="shared" si="3"/>
        <v>10.35</v>
      </c>
      <c r="G10" s="71">
        <f t="shared" si="3"/>
        <v>10.35</v>
      </c>
      <c r="H10" s="71">
        <f t="shared" si="3"/>
        <v>0</v>
      </c>
      <c r="I10" s="71">
        <f t="shared" si="3"/>
        <v>0</v>
      </c>
      <c r="J10" s="71">
        <f t="shared" si="3"/>
        <v>0</v>
      </c>
      <c r="K10" s="71">
        <f t="shared" si="3"/>
        <v>0</v>
      </c>
    </row>
    <row r="11" s="50" customFormat="1" ht="20.1" customHeight="1" spans="1:11">
      <c r="A11" s="69" t="s">
        <v>108</v>
      </c>
      <c r="B11" s="70" t="s">
        <v>109</v>
      </c>
      <c r="C11" s="70" t="s">
        <v>110</v>
      </c>
      <c r="D11" s="70" t="s">
        <v>72</v>
      </c>
      <c r="E11" s="71">
        <v>10.35</v>
      </c>
      <c r="F11" s="71">
        <v>10.35</v>
      </c>
      <c r="G11" s="71">
        <v>10.35</v>
      </c>
      <c r="H11" s="71">
        <v>0</v>
      </c>
      <c r="I11" s="71">
        <v>0</v>
      </c>
      <c r="J11" s="71">
        <v>0</v>
      </c>
      <c r="K11" s="71">
        <v>0</v>
      </c>
    </row>
    <row r="12" s="50" customFormat="1" ht="20.1" customHeight="1" spans="1:11">
      <c r="A12" s="69"/>
      <c r="B12" s="70"/>
      <c r="C12" s="70" t="s">
        <v>70</v>
      </c>
      <c r="D12" s="70" t="s">
        <v>73</v>
      </c>
      <c r="E12" s="71">
        <f t="shared" ref="E12:K12" si="4">SUM(E13:E21)</f>
        <v>1209.21</v>
      </c>
      <c r="F12" s="71">
        <f t="shared" si="4"/>
        <v>1209.21</v>
      </c>
      <c r="G12" s="71">
        <f t="shared" si="4"/>
        <v>986.19</v>
      </c>
      <c r="H12" s="71">
        <f t="shared" si="4"/>
        <v>223.02</v>
      </c>
      <c r="I12" s="71">
        <f t="shared" si="4"/>
        <v>0</v>
      </c>
      <c r="J12" s="71">
        <f t="shared" si="4"/>
        <v>0</v>
      </c>
      <c r="K12" s="71">
        <f t="shared" si="4"/>
        <v>0</v>
      </c>
    </row>
    <row r="13" s="50" customFormat="1" ht="20.1" customHeight="1" spans="1:11">
      <c r="A13" s="69" t="s">
        <v>108</v>
      </c>
      <c r="B13" s="70" t="s">
        <v>109</v>
      </c>
      <c r="C13" s="70" t="s">
        <v>109</v>
      </c>
      <c r="D13" s="70" t="s">
        <v>79</v>
      </c>
      <c r="E13" s="71">
        <v>1.78</v>
      </c>
      <c r="F13" s="71">
        <v>1.78</v>
      </c>
      <c r="G13" s="71">
        <v>1.78</v>
      </c>
      <c r="H13" s="71">
        <v>0</v>
      </c>
      <c r="I13" s="71">
        <v>0</v>
      </c>
      <c r="J13" s="71">
        <v>0</v>
      </c>
      <c r="K13" s="71">
        <v>0</v>
      </c>
    </row>
    <row r="14" s="50" customFormat="1" ht="20.1" customHeight="1" spans="1:11">
      <c r="A14" s="69" t="s">
        <v>108</v>
      </c>
      <c r="B14" s="70" t="s">
        <v>109</v>
      </c>
      <c r="C14" s="70" t="s">
        <v>109</v>
      </c>
      <c r="D14" s="70" t="s">
        <v>80</v>
      </c>
      <c r="E14" s="71">
        <v>7.54</v>
      </c>
      <c r="F14" s="71">
        <v>7.54</v>
      </c>
      <c r="G14" s="71">
        <v>7.54</v>
      </c>
      <c r="H14" s="71">
        <v>0</v>
      </c>
      <c r="I14" s="71">
        <v>0</v>
      </c>
      <c r="J14" s="71">
        <v>0</v>
      </c>
      <c r="K14" s="71">
        <v>0</v>
      </c>
    </row>
    <row r="15" s="50" customFormat="1" ht="20.1" customHeight="1" spans="1:11">
      <c r="A15" s="69" t="s">
        <v>108</v>
      </c>
      <c r="B15" s="70" t="s">
        <v>109</v>
      </c>
      <c r="C15" s="70" t="s">
        <v>109</v>
      </c>
      <c r="D15" s="70" t="s">
        <v>78</v>
      </c>
      <c r="E15" s="71">
        <v>4.54</v>
      </c>
      <c r="F15" s="71">
        <v>4.54</v>
      </c>
      <c r="G15" s="71">
        <v>4.54</v>
      </c>
      <c r="H15" s="71">
        <v>0</v>
      </c>
      <c r="I15" s="71">
        <v>0</v>
      </c>
      <c r="J15" s="71">
        <v>0</v>
      </c>
      <c r="K15" s="71">
        <v>0</v>
      </c>
    </row>
    <row r="16" s="50" customFormat="1" ht="20.1" customHeight="1" spans="1:11">
      <c r="A16" s="69" t="s">
        <v>108</v>
      </c>
      <c r="B16" s="70" t="s">
        <v>109</v>
      </c>
      <c r="C16" s="70" t="s">
        <v>109</v>
      </c>
      <c r="D16" s="70" t="s">
        <v>76</v>
      </c>
      <c r="E16" s="71">
        <v>58.9</v>
      </c>
      <c r="F16" s="71">
        <v>58.9</v>
      </c>
      <c r="G16" s="71">
        <v>58.9</v>
      </c>
      <c r="H16" s="71">
        <v>0</v>
      </c>
      <c r="I16" s="71">
        <v>0</v>
      </c>
      <c r="J16" s="71">
        <v>0</v>
      </c>
      <c r="K16" s="71">
        <v>0</v>
      </c>
    </row>
    <row r="17" s="50" customFormat="1" ht="20.1" customHeight="1" spans="1:11">
      <c r="A17" s="69" t="s">
        <v>108</v>
      </c>
      <c r="B17" s="70" t="s">
        <v>109</v>
      </c>
      <c r="C17" s="70" t="s">
        <v>109</v>
      </c>
      <c r="D17" s="70" t="s">
        <v>74</v>
      </c>
      <c r="E17" s="71">
        <v>706.76</v>
      </c>
      <c r="F17" s="71">
        <v>706.76</v>
      </c>
      <c r="G17" s="71">
        <v>706.76</v>
      </c>
      <c r="H17" s="71">
        <v>0</v>
      </c>
      <c r="I17" s="71">
        <v>0</v>
      </c>
      <c r="J17" s="71">
        <v>0</v>
      </c>
      <c r="K17" s="71">
        <v>0</v>
      </c>
    </row>
    <row r="18" s="50" customFormat="1" ht="20.1" customHeight="1" spans="1:11">
      <c r="A18" s="69" t="s">
        <v>108</v>
      </c>
      <c r="B18" s="70" t="s">
        <v>109</v>
      </c>
      <c r="C18" s="70" t="s">
        <v>109</v>
      </c>
      <c r="D18" s="70" t="s">
        <v>82</v>
      </c>
      <c r="E18" s="71">
        <v>223.02</v>
      </c>
      <c r="F18" s="71">
        <v>223.02</v>
      </c>
      <c r="G18" s="71">
        <v>0</v>
      </c>
      <c r="H18" s="71">
        <v>223.02</v>
      </c>
      <c r="I18" s="71">
        <v>0</v>
      </c>
      <c r="J18" s="71">
        <v>0</v>
      </c>
      <c r="K18" s="71">
        <v>0</v>
      </c>
    </row>
    <row r="19" s="50" customFormat="1" ht="20.1" customHeight="1" spans="1:11">
      <c r="A19" s="69" t="s">
        <v>108</v>
      </c>
      <c r="B19" s="70" t="s">
        <v>109</v>
      </c>
      <c r="C19" s="70" t="s">
        <v>109</v>
      </c>
      <c r="D19" s="70" t="s">
        <v>81</v>
      </c>
      <c r="E19" s="71">
        <v>70.7</v>
      </c>
      <c r="F19" s="71">
        <v>70.7</v>
      </c>
      <c r="G19" s="71">
        <v>70.7</v>
      </c>
      <c r="H19" s="71">
        <v>0</v>
      </c>
      <c r="I19" s="71">
        <v>0</v>
      </c>
      <c r="J19" s="71">
        <v>0</v>
      </c>
      <c r="K19" s="71">
        <v>0</v>
      </c>
    </row>
    <row r="20" s="50" customFormat="1" ht="20.1" customHeight="1" spans="1:11">
      <c r="A20" s="69" t="s">
        <v>108</v>
      </c>
      <c r="B20" s="70" t="s">
        <v>109</v>
      </c>
      <c r="C20" s="70" t="s">
        <v>109</v>
      </c>
      <c r="D20" s="70" t="s">
        <v>75</v>
      </c>
      <c r="E20" s="71">
        <v>132.34</v>
      </c>
      <c r="F20" s="71">
        <v>132.34</v>
      </c>
      <c r="G20" s="71">
        <v>132.34</v>
      </c>
      <c r="H20" s="71">
        <v>0</v>
      </c>
      <c r="I20" s="71">
        <v>0</v>
      </c>
      <c r="J20" s="71">
        <v>0</v>
      </c>
      <c r="K20" s="71">
        <v>0</v>
      </c>
    </row>
    <row r="21" s="50" customFormat="1" ht="20.1" customHeight="1" spans="1:11">
      <c r="A21" s="69" t="s">
        <v>108</v>
      </c>
      <c r="B21" s="70" t="s">
        <v>109</v>
      </c>
      <c r="C21" s="70" t="s">
        <v>109</v>
      </c>
      <c r="D21" s="70" t="s">
        <v>77</v>
      </c>
      <c r="E21" s="71">
        <v>3.63</v>
      </c>
      <c r="F21" s="71">
        <v>3.63</v>
      </c>
      <c r="G21" s="71">
        <v>3.63</v>
      </c>
      <c r="H21" s="71">
        <v>0</v>
      </c>
      <c r="I21" s="71">
        <v>0</v>
      </c>
      <c r="J21" s="71">
        <v>0</v>
      </c>
      <c r="K21" s="71">
        <v>0</v>
      </c>
    </row>
    <row r="22" s="50" customFormat="1" ht="20.1" customHeight="1" spans="1:11">
      <c r="A22" s="69" t="s">
        <v>87</v>
      </c>
      <c r="B22" s="70"/>
      <c r="C22" s="70"/>
      <c r="D22" s="70" t="s">
        <v>84</v>
      </c>
      <c r="E22" s="71">
        <f t="shared" ref="E22:K22" si="5">E23</f>
        <v>162.41</v>
      </c>
      <c r="F22" s="71">
        <f t="shared" si="5"/>
        <v>162.41</v>
      </c>
      <c r="G22" s="71">
        <f t="shared" si="5"/>
        <v>162.41</v>
      </c>
      <c r="H22" s="71">
        <f t="shared" si="5"/>
        <v>0</v>
      </c>
      <c r="I22" s="71">
        <f t="shared" si="5"/>
        <v>0</v>
      </c>
      <c r="J22" s="71">
        <f t="shared" si="5"/>
        <v>0</v>
      </c>
      <c r="K22" s="71">
        <f t="shared" si="5"/>
        <v>0</v>
      </c>
    </row>
    <row r="23" s="50" customFormat="1" ht="20.1" customHeight="1" spans="1:11">
      <c r="A23" s="69"/>
      <c r="B23" s="70" t="s">
        <v>88</v>
      </c>
      <c r="C23" s="70"/>
      <c r="D23" s="70" t="s">
        <v>85</v>
      </c>
      <c r="E23" s="71">
        <f t="shared" ref="E23:K23" si="6">E24+E26</f>
        <v>162.41</v>
      </c>
      <c r="F23" s="71">
        <f t="shared" si="6"/>
        <v>162.41</v>
      </c>
      <c r="G23" s="71">
        <f t="shared" si="6"/>
        <v>162.41</v>
      </c>
      <c r="H23" s="71">
        <f t="shared" si="6"/>
        <v>0</v>
      </c>
      <c r="I23" s="71">
        <f t="shared" si="6"/>
        <v>0</v>
      </c>
      <c r="J23" s="71">
        <f t="shared" si="6"/>
        <v>0</v>
      </c>
      <c r="K23" s="71">
        <f t="shared" si="6"/>
        <v>0</v>
      </c>
    </row>
    <row r="24" s="50" customFormat="1" ht="20.1" customHeight="1" spans="1:11">
      <c r="A24" s="69"/>
      <c r="B24" s="70"/>
      <c r="C24" s="70" t="s">
        <v>70</v>
      </c>
      <c r="D24" s="70" t="s">
        <v>86</v>
      </c>
      <c r="E24" s="71">
        <f t="shared" ref="E24:K24" si="7">E25</f>
        <v>17.24</v>
      </c>
      <c r="F24" s="71">
        <f t="shared" si="7"/>
        <v>17.24</v>
      </c>
      <c r="G24" s="71">
        <f t="shared" si="7"/>
        <v>17.24</v>
      </c>
      <c r="H24" s="71">
        <f t="shared" si="7"/>
        <v>0</v>
      </c>
      <c r="I24" s="71">
        <f t="shared" si="7"/>
        <v>0</v>
      </c>
      <c r="J24" s="71">
        <f t="shared" si="7"/>
        <v>0</v>
      </c>
      <c r="K24" s="71">
        <f t="shared" si="7"/>
        <v>0</v>
      </c>
    </row>
    <row r="25" s="50" customFormat="1" ht="20.1" customHeight="1" spans="1:11">
      <c r="A25" s="69" t="s">
        <v>111</v>
      </c>
      <c r="B25" s="70" t="s">
        <v>112</v>
      </c>
      <c r="C25" s="70" t="s">
        <v>109</v>
      </c>
      <c r="D25" s="70" t="s">
        <v>89</v>
      </c>
      <c r="E25" s="71">
        <v>17.24</v>
      </c>
      <c r="F25" s="71">
        <v>17.24</v>
      </c>
      <c r="G25" s="71">
        <v>17.24</v>
      </c>
      <c r="H25" s="71">
        <v>0</v>
      </c>
      <c r="I25" s="71">
        <v>0</v>
      </c>
      <c r="J25" s="71">
        <v>0</v>
      </c>
      <c r="K25" s="71">
        <v>0</v>
      </c>
    </row>
    <row r="26" s="50" customFormat="1" ht="20.1" customHeight="1" spans="1:11">
      <c r="A26" s="69"/>
      <c r="B26" s="70"/>
      <c r="C26" s="70" t="s">
        <v>88</v>
      </c>
      <c r="D26" s="70" t="s">
        <v>90</v>
      </c>
      <c r="E26" s="71">
        <f t="shared" ref="E26:K26" si="8">E27</f>
        <v>145.17</v>
      </c>
      <c r="F26" s="71">
        <f t="shared" si="8"/>
        <v>145.17</v>
      </c>
      <c r="G26" s="71">
        <f t="shared" si="8"/>
        <v>145.17</v>
      </c>
      <c r="H26" s="71">
        <f t="shared" si="8"/>
        <v>0</v>
      </c>
      <c r="I26" s="71">
        <f t="shared" si="8"/>
        <v>0</v>
      </c>
      <c r="J26" s="71">
        <f t="shared" si="8"/>
        <v>0</v>
      </c>
      <c r="K26" s="71">
        <f t="shared" si="8"/>
        <v>0</v>
      </c>
    </row>
    <row r="27" s="50" customFormat="1" ht="20.1" customHeight="1" spans="1:11">
      <c r="A27" s="69" t="s">
        <v>111</v>
      </c>
      <c r="B27" s="70" t="s">
        <v>112</v>
      </c>
      <c r="C27" s="70" t="s">
        <v>112</v>
      </c>
      <c r="D27" s="70" t="s">
        <v>91</v>
      </c>
      <c r="E27" s="71">
        <v>145.17</v>
      </c>
      <c r="F27" s="71">
        <v>145.17</v>
      </c>
      <c r="G27" s="71">
        <v>145.17</v>
      </c>
      <c r="H27" s="71">
        <v>0</v>
      </c>
      <c r="I27" s="71">
        <v>0</v>
      </c>
      <c r="J27" s="71">
        <v>0</v>
      </c>
      <c r="K27" s="71">
        <v>0</v>
      </c>
    </row>
    <row r="28" s="50" customFormat="1" ht="20.1" customHeight="1" spans="1:11">
      <c r="A28" s="69" t="s">
        <v>95</v>
      </c>
      <c r="B28" s="70"/>
      <c r="C28" s="70"/>
      <c r="D28" s="70" t="s">
        <v>92</v>
      </c>
      <c r="E28" s="71">
        <f t="shared" ref="E28:K28" si="9">E29</f>
        <v>64.24</v>
      </c>
      <c r="F28" s="71">
        <f t="shared" si="9"/>
        <v>64.24</v>
      </c>
      <c r="G28" s="71">
        <f t="shared" si="9"/>
        <v>64.24</v>
      </c>
      <c r="H28" s="71">
        <f t="shared" si="9"/>
        <v>0</v>
      </c>
      <c r="I28" s="71">
        <f t="shared" si="9"/>
        <v>0</v>
      </c>
      <c r="J28" s="71">
        <f t="shared" si="9"/>
        <v>0</v>
      </c>
      <c r="K28" s="71">
        <f t="shared" si="9"/>
        <v>0</v>
      </c>
    </row>
    <row r="29" s="50" customFormat="1" ht="20.1" customHeight="1" spans="1:11">
      <c r="A29" s="69"/>
      <c r="B29" s="70" t="s">
        <v>96</v>
      </c>
      <c r="C29" s="70"/>
      <c r="D29" s="70" t="s">
        <v>93</v>
      </c>
      <c r="E29" s="71">
        <f t="shared" ref="E29:K29" si="10">E30</f>
        <v>64.24</v>
      </c>
      <c r="F29" s="71">
        <f t="shared" si="10"/>
        <v>64.24</v>
      </c>
      <c r="G29" s="71">
        <f t="shared" si="10"/>
        <v>64.24</v>
      </c>
      <c r="H29" s="71">
        <f t="shared" si="10"/>
        <v>0</v>
      </c>
      <c r="I29" s="71">
        <f t="shared" si="10"/>
        <v>0</v>
      </c>
      <c r="J29" s="71">
        <f t="shared" si="10"/>
        <v>0</v>
      </c>
      <c r="K29" s="71">
        <f t="shared" si="10"/>
        <v>0</v>
      </c>
    </row>
    <row r="30" s="50" customFormat="1" ht="20.1" customHeight="1" spans="1:11">
      <c r="A30" s="69"/>
      <c r="B30" s="70"/>
      <c r="C30" s="70" t="s">
        <v>70</v>
      </c>
      <c r="D30" s="70" t="s">
        <v>94</v>
      </c>
      <c r="E30" s="71">
        <f t="shared" ref="E30:K30" si="11">E31</f>
        <v>64.24</v>
      </c>
      <c r="F30" s="71">
        <f t="shared" si="11"/>
        <v>64.24</v>
      </c>
      <c r="G30" s="71">
        <f t="shared" si="11"/>
        <v>64.24</v>
      </c>
      <c r="H30" s="71">
        <f t="shared" si="11"/>
        <v>0</v>
      </c>
      <c r="I30" s="71">
        <f t="shared" si="11"/>
        <v>0</v>
      </c>
      <c r="J30" s="71">
        <f t="shared" si="11"/>
        <v>0</v>
      </c>
      <c r="K30" s="71">
        <f t="shared" si="11"/>
        <v>0</v>
      </c>
    </row>
    <row r="31" s="50" customFormat="1" ht="20.1" customHeight="1" spans="1:11">
      <c r="A31" s="69" t="s">
        <v>113</v>
      </c>
      <c r="B31" s="70" t="s">
        <v>114</v>
      </c>
      <c r="C31" s="70" t="s">
        <v>109</v>
      </c>
      <c r="D31" s="70" t="s">
        <v>97</v>
      </c>
      <c r="E31" s="71">
        <v>64.24</v>
      </c>
      <c r="F31" s="71">
        <v>64.24</v>
      </c>
      <c r="G31" s="71">
        <v>64.24</v>
      </c>
      <c r="H31" s="71">
        <v>0</v>
      </c>
      <c r="I31" s="71">
        <v>0</v>
      </c>
      <c r="J31" s="71">
        <v>0</v>
      </c>
      <c r="K31" s="71">
        <v>0</v>
      </c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7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0" t="s">
        <v>157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ht="20.25" customHeight="1" spans="1:17">
      <c r="A2" s="89" t="s">
        <v>1</v>
      </c>
      <c r="B2" s="91"/>
      <c r="Q2" s="28" t="s">
        <v>2</v>
      </c>
    </row>
    <row r="3" s="88" customFormat="1" ht="20.25" customHeight="1" spans="1:17">
      <c r="A3" s="92" t="s">
        <v>158</v>
      </c>
      <c r="B3" s="92"/>
      <c r="C3" s="92"/>
      <c r="D3" s="92" t="s">
        <v>159</v>
      </c>
      <c r="E3" s="92"/>
      <c r="F3" s="92"/>
      <c r="G3" s="92" t="s">
        <v>101</v>
      </c>
      <c r="H3" s="92"/>
      <c r="I3" s="92"/>
      <c r="J3" s="92"/>
      <c r="K3" s="92"/>
      <c r="L3" s="92"/>
      <c r="M3" s="92"/>
      <c r="N3" s="92"/>
      <c r="O3" s="92"/>
      <c r="P3" s="92"/>
      <c r="Q3" s="92"/>
    </row>
    <row r="4" s="88" customFormat="1" ht="18" customHeight="1" spans="1:17">
      <c r="A4" s="93" t="s">
        <v>53</v>
      </c>
      <c r="B4" s="93" t="s">
        <v>54</v>
      </c>
      <c r="C4" s="93" t="s">
        <v>41</v>
      </c>
      <c r="D4" s="93" t="s">
        <v>53</v>
      </c>
      <c r="E4" s="93" t="s">
        <v>54</v>
      </c>
      <c r="F4" s="93" t="s">
        <v>41</v>
      </c>
      <c r="G4" s="93" t="s">
        <v>7</v>
      </c>
      <c r="H4" s="92" t="s">
        <v>47</v>
      </c>
      <c r="I4" s="92"/>
      <c r="J4" s="92" t="s">
        <v>48</v>
      </c>
      <c r="K4" s="92"/>
      <c r="L4" s="92"/>
      <c r="M4" s="92"/>
      <c r="N4" s="92"/>
      <c r="O4" s="92"/>
      <c r="P4" s="101" t="s">
        <v>49</v>
      </c>
      <c r="Q4" s="101" t="s">
        <v>160</v>
      </c>
    </row>
    <row r="5" s="88" customFormat="1" ht="25.5" customHeight="1" spans="1:17">
      <c r="A5" s="94"/>
      <c r="B5" s="94"/>
      <c r="C5" s="94"/>
      <c r="D5" s="94"/>
      <c r="E5" s="94"/>
      <c r="F5" s="94"/>
      <c r="G5" s="94"/>
      <c r="H5" s="95" t="s">
        <v>57</v>
      </c>
      <c r="I5" s="95" t="s">
        <v>58</v>
      </c>
      <c r="J5" s="95" t="s">
        <v>17</v>
      </c>
      <c r="K5" s="95" t="s">
        <v>60</v>
      </c>
      <c r="L5" s="95" t="s">
        <v>61</v>
      </c>
      <c r="M5" s="95" t="s">
        <v>62</v>
      </c>
      <c r="N5" s="95" t="s">
        <v>63</v>
      </c>
      <c r="O5" s="95" t="s">
        <v>64</v>
      </c>
      <c r="P5" s="102"/>
      <c r="Q5" s="102"/>
    </row>
    <row r="6" s="89" customFormat="1" ht="23.25" customHeight="1" spans="1:18">
      <c r="A6" s="96"/>
      <c r="B6" s="96"/>
      <c r="C6" s="97" t="s">
        <v>7</v>
      </c>
      <c r="D6" s="98"/>
      <c r="E6" s="98"/>
      <c r="F6" s="99"/>
      <c r="G6" s="100">
        <f t="shared" ref="G6:Q6" si="0">G7</f>
        <v>1446.21</v>
      </c>
      <c r="H6" s="100">
        <f t="shared" si="0"/>
        <v>1245.49</v>
      </c>
      <c r="I6" s="100">
        <f t="shared" si="0"/>
        <v>200.72</v>
      </c>
      <c r="J6" s="100">
        <f t="shared" si="0"/>
        <v>0</v>
      </c>
      <c r="K6" s="100">
        <f t="shared" si="0"/>
        <v>0</v>
      </c>
      <c r="L6" s="100">
        <f t="shared" si="0"/>
        <v>0</v>
      </c>
      <c r="M6" s="100">
        <f t="shared" si="0"/>
        <v>0</v>
      </c>
      <c r="N6" s="100">
        <f t="shared" si="0"/>
        <v>0</v>
      </c>
      <c r="O6" s="100">
        <f t="shared" si="0"/>
        <v>0</v>
      </c>
      <c r="P6" s="100">
        <f t="shared" si="0"/>
        <v>0</v>
      </c>
      <c r="Q6" s="100">
        <f t="shared" si="0"/>
        <v>0</v>
      </c>
      <c r="R6" s="103"/>
    </row>
    <row r="7" ht="23.25" customHeight="1" spans="1:17">
      <c r="A7" s="96"/>
      <c r="B7" s="96"/>
      <c r="C7" s="97" t="s">
        <v>161</v>
      </c>
      <c r="D7" s="98"/>
      <c r="E7" s="98"/>
      <c r="F7" s="99"/>
      <c r="G7" s="100">
        <f t="shared" ref="G7:Q7" si="1">G8+G10+G12+G14+G16+G18+G20+G22+G24+G26+G28+G30+G32</f>
        <v>1446.21</v>
      </c>
      <c r="H7" s="100">
        <f t="shared" si="1"/>
        <v>1245.49</v>
      </c>
      <c r="I7" s="100">
        <f t="shared" si="1"/>
        <v>200.72</v>
      </c>
      <c r="J7" s="100">
        <f t="shared" si="1"/>
        <v>0</v>
      </c>
      <c r="K7" s="100">
        <f t="shared" si="1"/>
        <v>0</v>
      </c>
      <c r="L7" s="100">
        <f t="shared" si="1"/>
        <v>0</v>
      </c>
      <c r="M7" s="100">
        <f t="shared" si="1"/>
        <v>0</v>
      </c>
      <c r="N7" s="100">
        <f t="shared" si="1"/>
        <v>0</v>
      </c>
      <c r="O7" s="100">
        <f t="shared" si="1"/>
        <v>0</v>
      </c>
      <c r="P7" s="100">
        <f t="shared" si="1"/>
        <v>0</v>
      </c>
      <c r="Q7" s="100">
        <f t="shared" si="1"/>
        <v>0</v>
      </c>
    </row>
    <row r="8" ht="23.25" customHeight="1" spans="1:17">
      <c r="A8" s="96"/>
      <c r="B8" s="96"/>
      <c r="C8" s="97" t="s">
        <v>162</v>
      </c>
      <c r="D8" s="98"/>
      <c r="E8" s="98"/>
      <c r="F8" s="99"/>
      <c r="G8" s="100">
        <f t="shared" ref="G8:Q8" si="2">G9</f>
        <v>706.76</v>
      </c>
      <c r="H8" s="100">
        <f t="shared" si="2"/>
        <v>706.76</v>
      </c>
      <c r="I8" s="100">
        <f t="shared" si="2"/>
        <v>0</v>
      </c>
      <c r="J8" s="100">
        <f t="shared" si="2"/>
        <v>0</v>
      </c>
      <c r="K8" s="100">
        <f t="shared" si="2"/>
        <v>0</v>
      </c>
      <c r="L8" s="100">
        <f t="shared" si="2"/>
        <v>0</v>
      </c>
      <c r="M8" s="100">
        <f t="shared" si="2"/>
        <v>0</v>
      </c>
      <c r="N8" s="100">
        <f t="shared" si="2"/>
        <v>0</v>
      </c>
      <c r="O8" s="100">
        <f t="shared" si="2"/>
        <v>0</v>
      </c>
      <c r="P8" s="100">
        <f t="shared" si="2"/>
        <v>0</v>
      </c>
      <c r="Q8" s="100">
        <f t="shared" si="2"/>
        <v>0</v>
      </c>
    </row>
    <row r="9" ht="23.25" customHeight="1" spans="1:17">
      <c r="A9" s="96">
        <v>301</v>
      </c>
      <c r="B9" s="96">
        <v>30101</v>
      </c>
      <c r="C9" s="97" t="s">
        <v>163</v>
      </c>
      <c r="D9" s="98" t="s">
        <v>164</v>
      </c>
      <c r="E9" s="98" t="s">
        <v>71</v>
      </c>
      <c r="F9" s="99" t="s">
        <v>165</v>
      </c>
      <c r="G9" s="100">
        <v>706.76</v>
      </c>
      <c r="H9" s="100">
        <v>706.76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</row>
    <row r="10" ht="23.25" customHeight="1" spans="1:17">
      <c r="A10" s="96"/>
      <c r="B10" s="96"/>
      <c r="C10" s="97" t="s">
        <v>166</v>
      </c>
      <c r="D10" s="98"/>
      <c r="E10" s="98"/>
      <c r="F10" s="99"/>
      <c r="G10" s="100">
        <f t="shared" ref="G10:Q10" si="3">G11</f>
        <v>132.34</v>
      </c>
      <c r="H10" s="100">
        <f t="shared" si="3"/>
        <v>132.34</v>
      </c>
      <c r="I10" s="100">
        <f t="shared" si="3"/>
        <v>0</v>
      </c>
      <c r="J10" s="100">
        <f t="shared" si="3"/>
        <v>0</v>
      </c>
      <c r="K10" s="100">
        <f t="shared" si="3"/>
        <v>0</v>
      </c>
      <c r="L10" s="100">
        <f t="shared" si="3"/>
        <v>0</v>
      </c>
      <c r="M10" s="100">
        <f t="shared" si="3"/>
        <v>0</v>
      </c>
      <c r="N10" s="100">
        <f t="shared" si="3"/>
        <v>0</v>
      </c>
      <c r="O10" s="100">
        <f t="shared" si="3"/>
        <v>0</v>
      </c>
      <c r="P10" s="100">
        <f t="shared" si="3"/>
        <v>0</v>
      </c>
      <c r="Q10" s="100">
        <f t="shared" si="3"/>
        <v>0</v>
      </c>
    </row>
    <row r="11" ht="23.25" customHeight="1" spans="1:17">
      <c r="A11" s="96">
        <v>301</v>
      </c>
      <c r="B11" s="96">
        <v>30107</v>
      </c>
      <c r="C11" s="97" t="s">
        <v>167</v>
      </c>
      <c r="D11" s="98" t="s">
        <v>164</v>
      </c>
      <c r="E11" s="98" t="s">
        <v>71</v>
      </c>
      <c r="F11" s="99" t="s">
        <v>165</v>
      </c>
      <c r="G11" s="100">
        <v>132.34</v>
      </c>
      <c r="H11" s="100">
        <v>132.34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</row>
    <row r="12" ht="23.25" customHeight="1" spans="1:17">
      <c r="A12" s="96"/>
      <c r="B12" s="96"/>
      <c r="C12" s="97" t="s">
        <v>168</v>
      </c>
      <c r="D12" s="98"/>
      <c r="E12" s="98"/>
      <c r="F12" s="99"/>
      <c r="G12" s="100">
        <f t="shared" ref="G12:Q12" si="4">G13</f>
        <v>58.9</v>
      </c>
      <c r="H12" s="100">
        <f t="shared" si="4"/>
        <v>58.9</v>
      </c>
      <c r="I12" s="100">
        <f t="shared" si="4"/>
        <v>0</v>
      </c>
      <c r="J12" s="100">
        <f t="shared" si="4"/>
        <v>0</v>
      </c>
      <c r="K12" s="100">
        <f t="shared" si="4"/>
        <v>0</v>
      </c>
      <c r="L12" s="100">
        <f t="shared" si="4"/>
        <v>0</v>
      </c>
      <c r="M12" s="100">
        <f t="shared" si="4"/>
        <v>0</v>
      </c>
      <c r="N12" s="100">
        <f t="shared" si="4"/>
        <v>0</v>
      </c>
      <c r="O12" s="100">
        <f t="shared" si="4"/>
        <v>0</v>
      </c>
      <c r="P12" s="100">
        <f t="shared" si="4"/>
        <v>0</v>
      </c>
      <c r="Q12" s="100">
        <f t="shared" si="4"/>
        <v>0</v>
      </c>
    </row>
    <row r="13" ht="23.25" customHeight="1" spans="1:17">
      <c r="A13" s="96">
        <v>301</v>
      </c>
      <c r="B13" s="96">
        <v>30103</v>
      </c>
      <c r="C13" s="97" t="s">
        <v>169</v>
      </c>
      <c r="D13" s="98" t="s">
        <v>164</v>
      </c>
      <c r="E13" s="98" t="s">
        <v>71</v>
      </c>
      <c r="F13" s="99" t="s">
        <v>165</v>
      </c>
      <c r="G13" s="100">
        <v>58.9</v>
      </c>
      <c r="H13" s="100">
        <v>58.9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</row>
    <row r="14" ht="23.25" customHeight="1" spans="1:17">
      <c r="A14" s="96"/>
      <c r="B14" s="96"/>
      <c r="C14" s="97" t="s">
        <v>170</v>
      </c>
      <c r="D14" s="98"/>
      <c r="E14" s="98"/>
      <c r="F14" s="99"/>
      <c r="G14" s="100">
        <f t="shared" ref="G14:Q14" si="5">G15</f>
        <v>64.24</v>
      </c>
      <c r="H14" s="100">
        <f t="shared" si="5"/>
        <v>64.24</v>
      </c>
      <c r="I14" s="100">
        <f t="shared" si="5"/>
        <v>0</v>
      </c>
      <c r="J14" s="100">
        <f t="shared" si="5"/>
        <v>0</v>
      </c>
      <c r="K14" s="100">
        <f t="shared" si="5"/>
        <v>0</v>
      </c>
      <c r="L14" s="100">
        <f t="shared" si="5"/>
        <v>0</v>
      </c>
      <c r="M14" s="100">
        <f t="shared" si="5"/>
        <v>0</v>
      </c>
      <c r="N14" s="100">
        <f t="shared" si="5"/>
        <v>0</v>
      </c>
      <c r="O14" s="100">
        <f t="shared" si="5"/>
        <v>0</v>
      </c>
      <c r="P14" s="100">
        <f t="shared" si="5"/>
        <v>0</v>
      </c>
      <c r="Q14" s="100">
        <f t="shared" si="5"/>
        <v>0</v>
      </c>
    </row>
    <row r="15" ht="23.25" customHeight="1" spans="1:17">
      <c r="A15" s="96">
        <v>301</v>
      </c>
      <c r="B15" s="96">
        <v>30110</v>
      </c>
      <c r="C15" s="97" t="s">
        <v>171</v>
      </c>
      <c r="D15" s="98" t="s">
        <v>164</v>
      </c>
      <c r="E15" s="98" t="s">
        <v>71</v>
      </c>
      <c r="F15" s="99" t="s">
        <v>165</v>
      </c>
      <c r="G15" s="100">
        <v>64.24</v>
      </c>
      <c r="H15" s="100">
        <v>64.24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</row>
    <row r="16" ht="23.25" customHeight="1" spans="1:17">
      <c r="A16" s="96"/>
      <c r="B16" s="96"/>
      <c r="C16" s="97" t="s">
        <v>172</v>
      </c>
      <c r="D16" s="98"/>
      <c r="E16" s="98"/>
      <c r="F16" s="99"/>
      <c r="G16" s="100">
        <f t="shared" ref="G16:Q16" si="6">G17</f>
        <v>145.17</v>
      </c>
      <c r="H16" s="100">
        <f t="shared" si="6"/>
        <v>145.17</v>
      </c>
      <c r="I16" s="100">
        <f t="shared" si="6"/>
        <v>0</v>
      </c>
      <c r="J16" s="100">
        <f t="shared" si="6"/>
        <v>0</v>
      </c>
      <c r="K16" s="100">
        <f t="shared" si="6"/>
        <v>0</v>
      </c>
      <c r="L16" s="100">
        <f t="shared" si="6"/>
        <v>0</v>
      </c>
      <c r="M16" s="100">
        <f t="shared" si="6"/>
        <v>0</v>
      </c>
      <c r="N16" s="100">
        <f t="shared" si="6"/>
        <v>0</v>
      </c>
      <c r="O16" s="100">
        <f t="shared" si="6"/>
        <v>0</v>
      </c>
      <c r="P16" s="100">
        <f t="shared" si="6"/>
        <v>0</v>
      </c>
      <c r="Q16" s="100">
        <f t="shared" si="6"/>
        <v>0</v>
      </c>
    </row>
    <row r="17" ht="23.25" customHeight="1" spans="1:17">
      <c r="A17" s="96">
        <v>301</v>
      </c>
      <c r="B17" s="96">
        <v>30108</v>
      </c>
      <c r="C17" s="97" t="s">
        <v>173</v>
      </c>
      <c r="D17" s="98" t="s">
        <v>164</v>
      </c>
      <c r="E17" s="98" t="s">
        <v>71</v>
      </c>
      <c r="F17" s="99" t="s">
        <v>165</v>
      </c>
      <c r="G17" s="100">
        <v>145.17</v>
      </c>
      <c r="H17" s="100">
        <v>145.17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</row>
    <row r="18" ht="23.25" customHeight="1" spans="1:17">
      <c r="A18" s="96"/>
      <c r="B18" s="96"/>
      <c r="C18" s="97" t="s">
        <v>174</v>
      </c>
      <c r="D18" s="98"/>
      <c r="E18" s="98"/>
      <c r="F18" s="99"/>
      <c r="G18" s="100">
        <f t="shared" ref="G18:Q18" si="7">G19</f>
        <v>3.63</v>
      </c>
      <c r="H18" s="100">
        <f t="shared" si="7"/>
        <v>3.63</v>
      </c>
      <c r="I18" s="100">
        <f t="shared" si="7"/>
        <v>0</v>
      </c>
      <c r="J18" s="100">
        <f t="shared" si="7"/>
        <v>0</v>
      </c>
      <c r="K18" s="100">
        <f t="shared" si="7"/>
        <v>0</v>
      </c>
      <c r="L18" s="100">
        <f t="shared" si="7"/>
        <v>0</v>
      </c>
      <c r="M18" s="100">
        <f t="shared" si="7"/>
        <v>0</v>
      </c>
      <c r="N18" s="100">
        <f t="shared" si="7"/>
        <v>0</v>
      </c>
      <c r="O18" s="100">
        <f t="shared" si="7"/>
        <v>0</v>
      </c>
      <c r="P18" s="100">
        <f t="shared" si="7"/>
        <v>0</v>
      </c>
      <c r="Q18" s="100">
        <f t="shared" si="7"/>
        <v>0</v>
      </c>
    </row>
    <row r="19" ht="23.25" customHeight="1" spans="1:17">
      <c r="A19" s="96">
        <v>301</v>
      </c>
      <c r="B19" s="96">
        <v>30112</v>
      </c>
      <c r="C19" s="97" t="s">
        <v>175</v>
      </c>
      <c r="D19" s="98" t="s">
        <v>164</v>
      </c>
      <c r="E19" s="98" t="s">
        <v>71</v>
      </c>
      <c r="F19" s="99" t="s">
        <v>165</v>
      </c>
      <c r="G19" s="100">
        <v>3.63</v>
      </c>
      <c r="H19" s="100">
        <v>3.63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</row>
    <row r="20" ht="23.25" customHeight="1" spans="1:17">
      <c r="A20" s="96"/>
      <c r="B20" s="96"/>
      <c r="C20" s="97" t="s">
        <v>176</v>
      </c>
      <c r="D20" s="98"/>
      <c r="E20" s="98"/>
      <c r="F20" s="99"/>
      <c r="G20" s="100">
        <f t="shared" ref="G20:Q20" si="8">G21</f>
        <v>4.54</v>
      </c>
      <c r="H20" s="100">
        <f t="shared" si="8"/>
        <v>4.54</v>
      </c>
      <c r="I20" s="100">
        <f t="shared" si="8"/>
        <v>0</v>
      </c>
      <c r="J20" s="100">
        <f t="shared" si="8"/>
        <v>0</v>
      </c>
      <c r="K20" s="100">
        <f t="shared" si="8"/>
        <v>0</v>
      </c>
      <c r="L20" s="100">
        <f t="shared" si="8"/>
        <v>0</v>
      </c>
      <c r="M20" s="100">
        <f t="shared" si="8"/>
        <v>0</v>
      </c>
      <c r="N20" s="100">
        <f t="shared" si="8"/>
        <v>0</v>
      </c>
      <c r="O20" s="100">
        <f t="shared" si="8"/>
        <v>0</v>
      </c>
      <c r="P20" s="100">
        <f t="shared" si="8"/>
        <v>0</v>
      </c>
      <c r="Q20" s="100">
        <f t="shared" si="8"/>
        <v>0</v>
      </c>
    </row>
    <row r="21" ht="23.25" customHeight="1" spans="1:17">
      <c r="A21" s="96">
        <v>301</v>
      </c>
      <c r="B21" s="96">
        <v>30112</v>
      </c>
      <c r="C21" s="97" t="s">
        <v>175</v>
      </c>
      <c r="D21" s="98" t="s">
        <v>164</v>
      </c>
      <c r="E21" s="98" t="s">
        <v>71</v>
      </c>
      <c r="F21" s="99" t="s">
        <v>165</v>
      </c>
      <c r="G21" s="100">
        <v>4.54</v>
      </c>
      <c r="H21" s="100">
        <v>4.54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</row>
    <row r="22" ht="23.25" customHeight="1" spans="1:17">
      <c r="A22" s="96"/>
      <c r="B22" s="96"/>
      <c r="C22" s="97" t="s">
        <v>177</v>
      </c>
      <c r="D22" s="98"/>
      <c r="E22" s="98"/>
      <c r="F22" s="99"/>
      <c r="G22" s="100">
        <f t="shared" ref="G22:Q22" si="9">G23</f>
        <v>1.78</v>
      </c>
      <c r="H22" s="100">
        <f t="shared" si="9"/>
        <v>1.78</v>
      </c>
      <c r="I22" s="100">
        <f t="shared" si="9"/>
        <v>0</v>
      </c>
      <c r="J22" s="100">
        <f t="shared" si="9"/>
        <v>0</v>
      </c>
      <c r="K22" s="100">
        <f t="shared" si="9"/>
        <v>0</v>
      </c>
      <c r="L22" s="100">
        <f t="shared" si="9"/>
        <v>0</v>
      </c>
      <c r="M22" s="100">
        <f t="shared" si="9"/>
        <v>0</v>
      </c>
      <c r="N22" s="100">
        <f t="shared" si="9"/>
        <v>0</v>
      </c>
      <c r="O22" s="100">
        <f t="shared" si="9"/>
        <v>0</v>
      </c>
      <c r="P22" s="100">
        <f t="shared" si="9"/>
        <v>0</v>
      </c>
      <c r="Q22" s="100">
        <f t="shared" si="9"/>
        <v>0</v>
      </c>
    </row>
    <row r="23" ht="23.25" customHeight="1" spans="1:17">
      <c r="A23" s="96">
        <v>301</v>
      </c>
      <c r="B23" s="96">
        <v>30102</v>
      </c>
      <c r="C23" s="97" t="s">
        <v>178</v>
      </c>
      <c r="D23" s="98" t="s">
        <v>164</v>
      </c>
      <c r="E23" s="98" t="s">
        <v>71</v>
      </c>
      <c r="F23" s="99" t="s">
        <v>165</v>
      </c>
      <c r="G23" s="100">
        <v>1.78</v>
      </c>
      <c r="H23" s="100">
        <v>1.78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</row>
    <row r="24" ht="23.25" customHeight="1" spans="1:17">
      <c r="A24" s="96"/>
      <c r="B24" s="96"/>
      <c r="C24" s="97" t="s">
        <v>179</v>
      </c>
      <c r="D24" s="98"/>
      <c r="E24" s="98"/>
      <c r="F24" s="99"/>
      <c r="G24" s="100">
        <f t="shared" ref="G24:Q24" si="10">G25</f>
        <v>7.54</v>
      </c>
      <c r="H24" s="100">
        <f t="shared" si="10"/>
        <v>7.54</v>
      </c>
      <c r="I24" s="100">
        <f t="shared" si="10"/>
        <v>0</v>
      </c>
      <c r="J24" s="100">
        <f t="shared" si="10"/>
        <v>0</v>
      </c>
      <c r="K24" s="100">
        <f t="shared" si="10"/>
        <v>0</v>
      </c>
      <c r="L24" s="100">
        <f t="shared" si="10"/>
        <v>0</v>
      </c>
      <c r="M24" s="100">
        <f t="shared" si="10"/>
        <v>0</v>
      </c>
      <c r="N24" s="100">
        <f t="shared" si="10"/>
        <v>0</v>
      </c>
      <c r="O24" s="100">
        <f t="shared" si="10"/>
        <v>0</v>
      </c>
      <c r="P24" s="100">
        <f t="shared" si="10"/>
        <v>0</v>
      </c>
      <c r="Q24" s="100">
        <f t="shared" si="10"/>
        <v>0</v>
      </c>
    </row>
    <row r="25" ht="23.25" customHeight="1" spans="1:17">
      <c r="A25" s="96">
        <v>301</v>
      </c>
      <c r="B25" s="96">
        <v>30102</v>
      </c>
      <c r="C25" s="97" t="s">
        <v>178</v>
      </c>
      <c r="D25" s="98" t="s">
        <v>164</v>
      </c>
      <c r="E25" s="98" t="s">
        <v>71</v>
      </c>
      <c r="F25" s="99" t="s">
        <v>165</v>
      </c>
      <c r="G25" s="100">
        <v>7.54</v>
      </c>
      <c r="H25" s="100">
        <v>7.54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</row>
    <row r="26" ht="23.25" customHeight="1" spans="1:17">
      <c r="A26" s="96"/>
      <c r="B26" s="96"/>
      <c r="C26" s="97" t="s">
        <v>180</v>
      </c>
      <c r="D26" s="98"/>
      <c r="E26" s="98"/>
      <c r="F26" s="99"/>
      <c r="G26" s="100">
        <f t="shared" ref="G26:Q26" si="11">G27</f>
        <v>10.35</v>
      </c>
      <c r="H26" s="100">
        <f t="shared" si="11"/>
        <v>10.35</v>
      </c>
      <c r="I26" s="100">
        <f t="shared" si="11"/>
        <v>0</v>
      </c>
      <c r="J26" s="100">
        <f t="shared" si="11"/>
        <v>0</v>
      </c>
      <c r="K26" s="100">
        <f t="shared" si="11"/>
        <v>0</v>
      </c>
      <c r="L26" s="100">
        <f t="shared" si="11"/>
        <v>0</v>
      </c>
      <c r="M26" s="100">
        <f t="shared" si="11"/>
        <v>0</v>
      </c>
      <c r="N26" s="100">
        <f t="shared" si="11"/>
        <v>0</v>
      </c>
      <c r="O26" s="100">
        <f t="shared" si="11"/>
        <v>0</v>
      </c>
      <c r="P26" s="100">
        <f t="shared" si="11"/>
        <v>0</v>
      </c>
      <c r="Q26" s="100">
        <f t="shared" si="11"/>
        <v>0</v>
      </c>
    </row>
    <row r="27" ht="23.25" customHeight="1" spans="1:17">
      <c r="A27" s="96">
        <v>301</v>
      </c>
      <c r="B27" s="96">
        <v>30102</v>
      </c>
      <c r="C27" s="97" t="s">
        <v>178</v>
      </c>
      <c r="D27" s="98" t="s">
        <v>164</v>
      </c>
      <c r="E27" s="98" t="s">
        <v>71</v>
      </c>
      <c r="F27" s="99" t="s">
        <v>165</v>
      </c>
      <c r="G27" s="100">
        <v>10.35</v>
      </c>
      <c r="H27" s="100">
        <v>10.35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100">
        <v>0</v>
      </c>
    </row>
    <row r="28" ht="23.25" customHeight="1" spans="1:17">
      <c r="A28" s="96"/>
      <c r="B28" s="96"/>
      <c r="C28" s="97" t="s">
        <v>181</v>
      </c>
      <c r="D28" s="98"/>
      <c r="E28" s="98"/>
      <c r="F28" s="99"/>
      <c r="G28" s="100">
        <f t="shared" ref="G28:Q28" si="12">G29</f>
        <v>70.7</v>
      </c>
      <c r="H28" s="100">
        <f t="shared" si="12"/>
        <v>70.7</v>
      </c>
      <c r="I28" s="100">
        <f t="shared" si="12"/>
        <v>0</v>
      </c>
      <c r="J28" s="100">
        <f t="shared" si="12"/>
        <v>0</v>
      </c>
      <c r="K28" s="100">
        <f t="shared" si="12"/>
        <v>0</v>
      </c>
      <c r="L28" s="100">
        <f t="shared" si="12"/>
        <v>0</v>
      </c>
      <c r="M28" s="100">
        <f t="shared" si="12"/>
        <v>0</v>
      </c>
      <c r="N28" s="100">
        <f t="shared" si="12"/>
        <v>0</v>
      </c>
      <c r="O28" s="100">
        <f t="shared" si="12"/>
        <v>0</v>
      </c>
      <c r="P28" s="100">
        <f t="shared" si="12"/>
        <v>0</v>
      </c>
      <c r="Q28" s="100">
        <f t="shared" si="12"/>
        <v>0</v>
      </c>
    </row>
    <row r="29" ht="23.25" customHeight="1" spans="1:17">
      <c r="A29" s="96">
        <v>301</v>
      </c>
      <c r="B29" s="96">
        <v>30103</v>
      </c>
      <c r="C29" s="97" t="s">
        <v>169</v>
      </c>
      <c r="D29" s="98" t="s">
        <v>164</v>
      </c>
      <c r="E29" s="98" t="s">
        <v>71</v>
      </c>
      <c r="F29" s="99" t="s">
        <v>165</v>
      </c>
      <c r="G29" s="100">
        <v>70.7</v>
      </c>
      <c r="H29" s="100">
        <v>70.7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</row>
    <row r="30" ht="23.25" customHeight="1" spans="1:17">
      <c r="A30" s="96"/>
      <c r="B30" s="96"/>
      <c r="C30" s="97" t="s">
        <v>182</v>
      </c>
      <c r="D30" s="98"/>
      <c r="E30" s="98"/>
      <c r="F30" s="99"/>
      <c r="G30" s="100">
        <f t="shared" ref="G30:Q30" si="13">G31</f>
        <v>17.24</v>
      </c>
      <c r="H30" s="100">
        <f t="shared" si="13"/>
        <v>17.24</v>
      </c>
      <c r="I30" s="100">
        <f t="shared" si="13"/>
        <v>0</v>
      </c>
      <c r="J30" s="100">
        <f t="shared" si="13"/>
        <v>0</v>
      </c>
      <c r="K30" s="100">
        <f t="shared" si="13"/>
        <v>0</v>
      </c>
      <c r="L30" s="100">
        <f t="shared" si="13"/>
        <v>0</v>
      </c>
      <c r="M30" s="100">
        <f t="shared" si="13"/>
        <v>0</v>
      </c>
      <c r="N30" s="100">
        <f t="shared" si="13"/>
        <v>0</v>
      </c>
      <c r="O30" s="100">
        <f t="shared" si="13"/>
        <v>0</v>
      </c>
      <c r="P30" s="100">
        <f t="shared" si="13"/>
        <v>0</v>
      </c>
      <c r="Q30" s="100">
        <f t="shared" si="13"/>
        <v>0</v>
      </c>
    </row>
    <row r="31" ht="23.25" customHeight="1" spans="1:17">
      <c r="A31" s="96">
        <v>303</v>
      </c>
      <c r="B31" s="96">
        <v>30302</v>
      </c>
      <c r="C31" s="97" t="s">
        <v>183</v>
      </c>
      <c r="D31" s="98" t="s">
        <v>184</v>
      </c>
      <c r="E31" s="98" t="s">
        <v>88</v>
      </c>
      <c r="F31" s="99" t="s">
        <v>185</v>
      </c>
      <c r="G31" s="100">
        <v>17.24</v>
      </c>
      <c r="H31" s="100">
        <v>17.24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</row>
    <row r="32" ht="23.25" customHeight="1" spans="1:17">
      <c r="A32" s="96"/>
      <c r="B32" s="96"/>
      <c r="C32" s="97" t="s">
        <v>186</v>
      </c>
      <c r="D32" s="98"/>
      <c r="E32" s="98"/>
      <c r="F32" s="99"/>
      <c r="G32" s="100">
        <f t="shared" ref="G32:Q32" si="14">SUM(G33:G47)</f>
        <v>223.02</v>
      </c>
      <c r="H32" s="100">
        <f t="shared" si="14"/>
        <v>22.3</v>
      </c>
      <c r="I32" s="100">
        <f t="shared" si="14"/>
        <v>200.72</v>
      </c>
      <c r="J32" s="100">
        <f t="shared" si="14"/>
        <v>0</v>
      </c>
      <c r="K32" s="100">
        <f t="shared" si="14"/>
        <v>0</v>
      </c>
      <c r="L32" s="100">
        <f t="shared" si="14"/>
        <v>0</v>
      </c>
      <c r="M32" s="100">
        <f t="shared" si="14"/>
        <v>0</v>
      </c>
      <c r="N32" s="100">
        <f t="shared" si="14"/>
        <v>0</v>
      </c>
      <c r="O32" s="100">
        <f t="shared" si="14"/>
        <v>0</v>
      </c>
      <c r="P32" s="100">
        <f t="shared" si="14"/>
        <v>0</v>
      </c>
      <c r="Q32" s="100">
        <f t="shared" si="14"/>
        <v>0</v>
      </c>
    </row>
    <row r="33" ht="23.25" customHeight="1" spans="1:17">
      <c r="A33" s="96">
        <v>301</v>
      </c>
      <c r="B33" s="96">
        <v>30199</v>
      </c>
      <c r="C33" s="97" t="s">
        <v>187</v>
      </c>
      <c r="D33" s="98" t="s">
        <v>164</v>
      </c>
      <c r="E33" s="98" t="s">
        <v>71</v>
      </c>
      <c r="F33" s="99" t="s">
        <v>165</v>
      </c>
      <c r="G33" s="100">
        <v>33.54</v>
      </c>
      <c r="H33" s="100">
        <v>0</v>
      </c>
      <c r="I33" s="100">
        <v>33.54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</row>
    <row r="34" ht="23.25" customHeight="1" spans="1:17">
      <c r="A34" s="96">
        <v>302</v>
      </c>
      <c r="B34" s="96">
        <v>30201</v>
      </c>
      <c r="C34" s="97" t="s">
        <v>188</v>
      </c>
      <c r="D34" s="98" t="s">
        <v>164</v>
      </c>
      <c r="E34" s="98" t="s">
        <v>70</v>
      </c>
      <c r="F34" s="99" t="s">
        <v>189</v>
      </c>
      <c r="G34" s="100">
        <v>32.34</v>
      </c>
      <c r="H34" s="100">
        <v>22.3</v>
      </c>
      <c r="I34" s="100">
        <v>10.04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</row>
    <row r="35" ht="23.25" customHeight="1" spans="1:17">
      <c r="A35" s="96">
        <v>302</v>
      </c>
      <c r="B35" s="96">
        <v>30202</v>
      </c>
      <c r="C35" s="97" t="s">
        <v>190</v>
      </c>
      <c r="D35" s="98" t="s">
        <v>164</v>
      </c>
      <c r="E35" s="98" t="s">
        <v>70</v>
      </c>
      <c r="F35" s="99" t="s">
        <v>189</v>
      </c>
      <c r="G35" s="100">
        <v>7.08</v>
      </c>
      <c r="H35" s="100">
        <v>0</v>
      </c>
      <c r="I35" s="100">
        <v>7.08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0">
        <v>0</v>
      </c>
    </row>
    <row r="36" ht="23.25" customHeight="1" spans="1:17">
      <c r="A36" s="96">
        <v>302</v>
      </c>
      <c r="B36" s="96">
        <v>30205</v>
      </c>
      <c r="C36" s="97" t="s">
        <v>191</v>
      </c>
      <c r="D36" s="98" t="s">
        <v>164</v>
      </c>
      <c r="E36" s="98" t="s">
        <v>70</v>
      </c>
      <c r="F36" s="99" t="s">
        <v>189</v>
      </c>
      <c r="G36" s="100">
        <v>4.8</v>
      </c>
      <c r="H36" s="100">
        <v>0</v>
      </c>
      <c r="I36" s="100">
        <v>4.8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v>0</v>
      </c>
    </row>
    <row r="37" ht="23.25" customHeight="1" spans="1:17">
      <c r="A37" s="96">
        <v>302</v>
      </c>
      <c r="B37" s="96">
        <v>30206</v>
      </c>
      <c r="C37" s="97" t="s">
        <v>192</v>
      </c>
      <c r="D37" s="98" t="s">
        <v>164</v>
      </c>
      <c r="E37" s="98" t="s">
        <v>70</v>
      </c>
      <c r="F37" s="99" t="s">
        <v>189</v>
      </c>
      <c r="G37" s="100">
        <v>9.6</v>
      </c>
      <c r="H37" s="100">
        <v>0</v>
      </c>
      <c r="I37" s="100">
        <v>9.6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v>0</v>
      </c>
    </row>
    <row r="38" ht="23.25" customHeight="1" spans="1:17">
      <c r="A38" s="96">
        <v>302</v>
      </c>
      <c r="B38" s="96">
        <v>30207</v>
      </c>
      <c r="C38" s="97" t="s">
        <v>193</v>
      </c>
      <c r="D38" s="98" t="s">
        <v>164</v>
      </c>
      <c r="E38" s="98" t="s">
        <v>70</v>
      </c>
      <c r="F38" s="99" t="s">
        <v>189</v>
      </c>
      <c r="G38" s="100">
        <v>0.6</v>
      </c>
      <c r="H38" s="100">
        <v>0</v>
      </c>
      <c r="I38" s="100">
        <v>0.6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</row>
    <row r="39" ht="23.25" customHeight="1" spans="1:17">
      <c r="A39" s="96">
        <v>302</v>
      </c>
      <c r="B39" s="96">
        <v>30211</v>
      </c>
      <c r="C39" s="97" t="s">
        <v>194</v>
      </c>
      <c r="D39" s="98" t="s">
        <v>164</v>
      </c>
      <c r="E39" s="98" t="s">
        <v>70</v>
      </c>
      <c r="F39" s="99" t="s">
        <v>189</v>
      </c>
      <c r="G39" s="100">
        <v>11</v>
      </c>
      <c r="H39" s="100">
        <v>0</v>
      </c>
      <c r="I39" s="100">
        <v>11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</row>
    <row r="40" ht="23.25" customHeight="1" spans="1:17">
      <c r="A40" s="96">
        <v>302</v>
      </c>
      <c r="B40" s="96">
        <v>30213</v>
      </c>
      <c r="C40" s="97" t="s">
        <v>195</v>
      </c>
      <c r="D40" s="98" t="s">
        <v>164</v>
      </c>
      <c r="E40" s="98" t="s">
        <v>70</v>
      </c>
      <c r="F40" s="99" t="s">
        <v>189</v>
      </c>
      <c r="G40" s="100">
        <v>24.84</v>
      </c>
      <c r="H40" s="100">
        <v>0</v>
      </c>
      <c r="I40" s="100">
        <v>24.84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</row>
    <row r="41" ht="23.25" customHeight="1" spans="1:17">
      <c r="A41" s="96">
        <v>302</v>
      </c>
      <c r="B41" s="96">
        <v>30218</v>
      </c>
      <c r="C41" s="97" t="s">
        <v>196</v>
      </c>
      <c r="D41" s="98" t="s">
        <v>164</v>
      </c>
      <c r="E41" s="98" t="s">
        <v>70</v>
      </c>
      <c r="F41" s="99" t="s">
        <v>189</v>
      </c>
      <c r="G41" s="100">
        <v>3</v>
      </c>
      <c r="H41" s="100">
        <v>0</v>
      </c>
      <c r="I41" s="100">
        <v>3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v>0</v>
      </c>
    </row>
    <row r="42" ht="23.25" customHeight="1" spans="1:17">
      <c r="A42" s="96">
        <v>302</v>
      </c>
      <c r="B42" s="96">
        <v>30226</v>
      </c>
      <c r="C42" s="97" t="s">
        <v>197</v>
      </c>
      <c r="D42" s="98" t="s">
        <v>164</v>
      </c>
      <c r="E42" s="98" t="s">
        <v>70</v>
      </c>
      <c r="F42" s="99" t="s">
        <v>189</v>
      </c>
      <c r="G42" s="100">
        <v>7.2</v>
      </c>
      <c r="H42" s="100">
        <v>0</v>
      </c>
      <c r="I42" s="100">
        <v>7.2</v>
      </c>
      <c r="J42" s="100">
        <v>0</v>
      </c>
      <c r="K42" s="100">
        <v>0</v>
      </c>
      <c r="L42" s="100">
        <v>0</v>
      </c>
      <c r="M42" s="100">
        <v>0</v>
      </c>
      <c r="N42" s="100">
        <v>0</v>
      </c>
      <c r="O42" s="100">
        <v>0</v>
      </c>
      <c r="P42" s="100">
        <v>0</v>
      </c>
      <c r="Q42" s="100">
        <v>0</v>
      </c>
    </row>
    <row r="43" ht="23.25" customHeight="1" spans="1:17">
      <c r="A43" s="96">
        <v>302</v>
      </c>
      <c r="B43" s="96">
        <v>30231</v>
      </c>
      <c r="C43" s="97" t="s">
        <v>198</v>
      </c>
      <c r="D43" s="98" t="s">
        <v>164</v>
      </c>
      <c r="E43" s="98" t="s">
        <v>70</v>
      </c>
      <c r="F43" s="99" t="s">
        <v>189</v>
      </c>
      <c r="G43" s="100">
        <v>0.94</v>
      </c>
      <c r="H43" s="100">
        <v>0</v>
      </c>
      <c r="I43" s="100">
        <v>0.94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0">
        <v>0</v>
      </c>
    </row>
    <row r="44" ht="23.25" customHeight="1" spans="1:17">
      <c r="A44" s="96">
        <v>302</v>
      </c>
      <c r="B44" s="96">
        <v>30299</v>
      </c>
      <c r="C44" s="97" t="s">
        <v>199</v>
      </c>
      <c r="D44" s="98" t="s">
        <v>164</v>
      </c>
      <c r="E44" s="98" t="s">
        <v>70</v>
      </c>
      <c r="F44" s="99" t="s">
        <v>189</v>
      </c>
      <c r="G44" s="100">
        <v>7.04</v>
      </c>
      <c r="H44" s="100">
        <v>0</v>
      </c>
      <c r="I44" s="100">
        <v>7.04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0">
        <v>0</v>
      </c>
    </row>
    <row r="45" ht="23.25" customHeight="1" spans="1:17">
      <c r="A45" s="96">
        <v>310</v>
      </c>
      <c r="B45" s="96">
        <v>31002</v>
      </c>
      <c r="C45" s="97" t="s">
        <v>200</v>
      </c>
      <c r="D45" s="98" t="s">
        <v>201</v>
      </c>
      <c r="E45" s="98" t="s">
        <v>71</v>
      </c>
      <c r="F45" s="99" t="s">
        <v>202</v>
      </c>
      <c r="G45" s="100">
        <v>11</v>
      </c>
      <c r="H45" s="100">
        <v>0</v>
      </c>
      <c r="I45" s="100">
        <v>11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v>0</v>
      </c>
    </row>
    <row r="46" ht="23.25" customHeight="1" spans="1:17">
      <c r="A46" s="96">
        <v>310</v>
      </c>
      <c r="B46" s="96">
        <v>31003</v>
      </c>
      <c r="C46" s="97" t="s">
        <v>203</v>
      </c>
      <c r="D46" s="98" t="s">
        <v>201</v>
      </c>
      <c r="E46" s="98" t="s">
        <v>71</v>
      </c>
      <c r="F46" s="99" t="s">
        <v>202</v>
      </c>
      <c r="G46" s="100">
        <v>52.34</v>
      </c>
      <c r="H46" s="100">
        <v>0</v>
      </c>
      <c r="I46" s="100">
        <v>52.34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0">
        <v>0</v>
      </c>
    </row>
    <row r="47" ht="23.25" customHeight="1" spans="1:17">
      <c r="A47" s="96">
        <v>310</v>
      </c>
      <c r="B47" s="96">
        <v>31007</v>
      </c>
      <c r="C47" s="97" t="s">
        <v>204</v>
      </c>
      <c r="D47" s="98" t="s">
        <v>201</v>
      </c>
      <c r="E47" s="98" t="s">
        <v>71</v>
      </c>
      <c r="F47" s="99" t="s">
        <v>202</v>
      </c>
      <c r="G47" s="100">
        <v>17.7</v>
      </c>
      <c r="H47" s="100">
        <v>0</v>
      </c>
      <c r="I47" s="100">
        <v>17.7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79" customWidth="1"/>
    <col min="2" max="2" width="43.625" style="79" customWidth="1"/>
    <col min="3" max="3" width="25.75" style="79" customWidth="1"/>
    <col min="4" max="251" width="6.875" style="79" customWidth="1"/>
    <col min="252" max="16384" width="9" style="79"/>
  </cols>
  <sheetData>
    <row r="1" ht="42" customHeight="1" spans="1:3">
      <c r="A1" s="80" t="s">
        <v>205</v>
      </c>
      <c r="B1" s="80"/>
      <c r="C1"/>
    </row>
    <row r="2" s="77" customFormat="1" customHeight="1" spans="1:3">
      <c r="A2" s="16" t="s">
        <v>1</v>
      </c>
      <c r="B2" s="81" t="s">
        <v>2</v>
      </c>
      <c r="C2"/>
    </row>
    <row r="3" s="77" customFormat="1" ht="30" customHeight="1" spans="1:3">
      <c r="A3" s="82" t="s">
        <v>206</v>
      </c>
      <c r="B3" s="83" t="s">
        <v>207</v>
      </c>
      <c r="C3"/>
    </row>
    <row r="4" s="78" customFormat="1" ht="30" customHeight="1" spans="1:3">
      <c r="A4" s="84" t="s">
        <v>208</v>
      </c>
      <c r="B4" s="85">
        <v>0.94</v>
      </c>
      <c r="C4" s="14"/>
    </row>
    <row r="5" s="78" customFormat="1" ht="30" customHeight="1" spans="1:3">
      <c r="A5" s="86" t="s">
        <v>209</v>
      </c>
      <c r="B5" s="85">
        <v>0</v>
      </c>
      <c r="C5" s="14"/>
    </row>
    <row r="6" s="78" customFormat="1" ht="30" customHeight="1" spans="1:3">
      <c r="A6" s="86" t="s">
        <v>210</v>
      </c>
      <c r="B6" s="85">
        <v>0</v>
      </c>
      <c r="C6" s="14"/>
    </row>
    <row r="7" s="78" customFormat="1" ht="30" customHeight="1" spans="1:3">
      <c r="A7" s="86" t="s">
        <v>211</v>
      </c>
      <c r="B7" s="85">
        <v>0.94</v>
      </c>
      <c r="C7" s="14"/>
    </row>
    <row r="8" s="78" customFormat="1" ht="30" customHeight="1" spans="1:3">
      <c r="A8" s="86" t="s">
        <v>212</v>
      </c>
      <c r="B8" s="85">
        <v>0.94</v>
      </c>
      <c r="C8" s="14"/>
    </row>
    <row r="9" s="78" customFormat="1" ht="30" customHeight="1" spans="1:3">
      <c r="A9" s="86" t="s">
        <v>213</v>
      </c>
      <c r="B9" s="85">
        <v>0</v>
      </c>
      <c r="C9" s="14"/>
    </row>
    <row r="10" s="77" customFormat="1" ht="30.75" customHeight="1" spans="1:3">
      <c r="A10"/>
      <c r="B10"/>
      <c r="C10"/>
    </row>
    <row r="11" s="77" customFormat="1" ht="99.75" customHeight="1" spans="1:3">
      <c r="A11" s="87" t="s">
        <v>214</v>
      </c>
      <c r="B11" s="87"/>
      <c r="C11"/>
    </row>
    <row r="12" s="77" customFormat="1" ht="21.95" customHeight="1" spans="1:3">
      <c r="A12"/>
      <c r="B12"/>
      <c r="C12"/>
    </row>
    <row r="13" s="77" customFormat="1" ht="21.95" customHeight="1" spans="1:3">
      <c r="A13"/>
      <c r="B13"/>
      <c r="C13"/>
    </row>
    <row r="14" s="77" customFormat="1" ht="21.95" customHeight="1" spans="1:3">
      <c r="A14"/>
      <c r="B14"/>
      <c r="C14"/>
    </row>
    <row r="15" s="77" customFormat="1" ht="21.95" customHeight="1" spans="1:3">
      <c r="A15"/>
      <c r="B15"/>
      <c r="C15"/>
    </row>
    <row r="16" s="77" customFormat="1" ht="21.95" customHeight="1" spans="1:3">
      <c r="A16"/>
      <c r="B16"/>
      <c r="C16"/>
    </row>
    <row r="17" s="77" customFormat="1" ht="21.95" customHeight="1" spans="1:3">
      <c r="A17"/>
      <c r="B17"/>
      <c r="C17"/>
    </row>
    <row r="18" s="77" customFormat="1" ht="21.95" customHeight="1" spans="1:3">
      <c r="A18"/>
      <c r="B18"/>
      <c r="C18"/>
    </row>
    <row r="19" s="77" customFormat="1" ht="21.95" customHeight="1" spans="1:3">
      <c r="A19"/>
      <c r="B19"/>
      <c r="C19"/>
    </row>
    <row r="20" s="77" customFormat="1" ht="21.95" customHeight="1" spans="1:3">
      <c r="A20"/>
      <c r="B20"/>
      <c r="C20"/>
    </row>
    <row r="21" s="77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5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1" customWidth="1"/>
    <col min="2" max="2" width="5" style="51" customWidth="1"/>
    <col min="3" max="3" width="4.875" style="51" customWidth="1"/>
    <col min="4" max="4" width="41.5" style="51" customWidth="1"/>
    <col min="5" max="6" width="12.625" style="51" customWidth="1"/>
    <col min="7" max="7" width="12.5" style="51" customWidth="1"/>
    <col min="8" max="8" width="12.125" style="51" customWidth="1"/>
    <col min="9" max="10" width="12.625" style="51" customWidth="1"/>
    <col min="11" max="11" width="12.375" style="51" customWidth="1"/>
    <col min="12" max="16384" width="9" style="51"/>
  </cols>
  <sheetData>
    <row r="1" ht="42" customHeight="1" spans="1:11">
      <c r="A1" s="52" t="s">
        <v>215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18.75" customHeight="1" spans="1:11">
      <c r="A2" s="53" t="s">
        <v>1</v>
      </c>
      <c r="B2" s="54"/>
      <c r="C2" s="54"/>
      <c r="D2" s="54"/>
      <c r="E2" s="55"/>
      <c r="F2" s="56"/>
      <c r="G2" s="56"/>
      <c r="H2" s="56"/>
      <c r="I2" s="56"/>
      <c r="J2" s="56"/>
      <c r="K2" s="28" t="s">
        <v>2</v>
      </c>
    </row>
    <row r="3" s="48" customFormat="1" ht="16.5" customHeight="1" spans="1:11">
      <c r="A3" s="57" t="s">
        <v>99</v>
      </c>
      <c r="B3" s="58"/>
      <c r="C3" s="59"/>
      <c r="D3" s="60" t="s">
        <v>100</v>
      </c>
      <c r="E3" s="61" t="s">
        <v>101</v>
      </c>
      <c r="F3" s="61"/>
      <c r="G3" s="61"/>
      <c r="H3" s="61"/>
      <c r="I3" s="61"/>
      <c r="J3" s="61"/>
      <c r="K3" s="61"/>
    </row>
    <row r="4" s="48" customFormat="1" ht="14.25" customHeight="1" spans="1:11">
      <c r="A4" s="62" t="s">
        <v>53</v>
      </c>
      <c r="B4" s="63" t="s">
        <v>54</v>
      </c>
      <c r="C4" s="63" t="s">
        <v>55</v>
      </c>
      <c r="D4" s="64"/>
      <c r="E4" s="65" t="s">
        <v>7</v>
      </c>
      <c r="F4" s="66" t="s">
        <v>102</v>
      </c>
      <c r="G4" s="66"/>
      <c r="H4" s="66"/>
      <c r="I4" s="74" t="s">
        <v>103</v>
      </c>
      <c r="J4" s="75"/>
      <c r="K4" s="76"/>
    </row>
    <row r="5" s="48" customFormat="1" ht="23.25" customHeight="1" spans="1:11">
      <c r="A5" s="62"/>
      <c r="B5" s="63"/>
      <c r="C5" s="63"/>
      <c r="D5" s="67"/>
      <c r="E5" s="65"/>
      <c r="F5" s="65" t="s">
        <v>17</v>
      </c>
      <c r="G5" s="65" t="s">
        <v>104</v>
      </c>
      <c r="H5" s="65" t="s">
        <v>105</v>
      </c>
      <c r="I5" s="65" t="s">
        <v>17</v>
      </c>
      <c r="J5" s="65" t="s">
        <v>106</v>
      </c>
      <c r="K5" s="65" t="s">
        <v>107</v>
      </c>
    </row>
    <row r="6" s="48" customFormat="1" ht="20.1" customHeight="1" spans="1:11">
      <c r="A6" s="68" t="s">
        <v>65</v>
      </c>
      <c r="B6" s="63" t="s">
        <v>65</v>
      </c>
      <c r="C6" s="63" t="s">
        <v>65</v>
      </c>
      <c r="D6" s="63" t="s">
        <v>65</v>
      </c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</row>
    <row r="7" s="49" customFormat="1" ht="20.1" customHeight="1" spans="1:11">
      <c r="A7" s="69"/>
      <c r="B7" s="70"/>
      <c r="C7" s="70"/>
      <c r="D7" s="70"/>
      <c r="E7" s="71"/>
      <c r="F7" s="71"/>
      <c r="G7" s="71"/>
      <c r="H7" s="71"/>
      <c r="I7" s="71"/>
      <c r="J7" s="71"/>
      <c r="K7" s="71"/>
    </row>
    <row r="8" s="50" customFormat="1" ht="14.25" customHeight="1" spans="1:11">
      <c r="A8" s="72"/>
      <c r="B8" s="72"/>
      <c r="C8" s="72"/>
      <c r="D8" s="72"/>
      <c r="E8" s="72"/>
      <c r="F8" s="72"/>
      <c r="G8" s="73"/>
      <c r="H8" s="73"/>
      <c r="I8" s="73"/>
      <c r="J8" s="73"/>
      <c r="K8" s="73"/>
    </row>
    <row r="9" s="50" customFormat="1" ht="14.25" customHeight="1" spans="1:11">
      <c r="A9"/>
      <c r="B9" s="72"/>
      <c r="C9" s="72"/>
      <c r="D9" s="72"/>
      <c r="E9" s="72"/>
      <c r="F9" s="72"/>
      <c r="G9" s="72"/>
      <c r="H9" s="73"/>
      <c r="I9" s="73"/>
      <c r="J9" s="73"/>
      <c r="K9" s="73"/>
    </row>
    <row r="10" s="50" customFormat="1" ht="14.25" customHeight="1" spans="1:11">
      <c r="A10" s="73"/>
      <c r="B10" s="73"/>
      <c r="C10" s="73"/>
      <c r="D10" s="73"/>
      <c r="E10" s="72"/>
      <c r="F10" s="72"/>
      <c r="G10" s="72"/>
      <c r="H10" s="73"/>
      <c r="I10" s="73"/>
      <c r="J10" s="73"/>
      <c r="K10" s="73"/>
    </row>
    <row r="11" s="50" customFormat="1" ht="14.25" customHeight="1" spans="1:11">
      <c r="A11" s="73"/>
      <c r="B11" s="73"/>
      <c r="C11" s="73"/>
      <c r="D11" s="73"/>
      <c r="E11" s="73"/>
      <c r="F11" s="72"/>
      <c r="G11" s="72"/>
      <c r="H11" s="73"/>
      <c r="I11" s="73"/>
      <c r="J11" s="73"/>
      <c r="K11" s="73"/>
    </row>
    <row r="12" s="50" customFormat="1" ht="14.25" customHeight="1" spans="1:11">
      <c r="A12" s="73"/>
      <c r="B12" s="73"/>
      <c r="C12" s="73"/>
      <c r="D12" s="73"/>
      <c r="E12" s="73"/>
      <c r="F12" s="73"/>
      <c r="G12" s="72"/>
      <c r="H12" s="73"/>
      <c r="I12" s="73"/>
      <c r="J12" s="73"/>
      <c r="K12" s="73"/>
    </row>
    <row r="13" s="50" customFormat="1" ht="14.25" customHeight="1"/>
    <row r="14" s="50" customFormat="1" ht="14.25" customHeight="1"/>
    <row r="15" s="50" customFormat="1" ht="14.25" customHeight="1"/>
    <row r="16" s="50" customFormat="1" ht="14.25" customHeight="1"/>
    <row r="17" s="50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0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0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0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0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0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0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0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0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0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0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0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0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0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0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4" t="s">
        <v>216</v>
      </c>
      <c r="B1" s="24"/>
      <c r="C1" s="24"/>
      <c r="D1" s="24"/>
    </row>
    <row r="2" ht="18.75" customHeight="1" spans="1:4">
      <c r="A2" s="25" t="s">
        <v>1</v>
      </c>
      <c r="B2" s="26"/>
      <c r="C2" s="27"/>
      <c r="D2" s="28" t="s">
        <v>2</v>
      </c>
    </row>
    <row r="3" ht="30" customHeight="1" spans="1:4">
      <c r="A3" s="29" t="s">
        <v>217</v>
      </c>
      <c r="B3" s="30" t="s">
        <v>218</v>
      </c>
      <c r="C3" s="30" t="s">
        <v>217</v>
      </c>
      <c r="D3" s="31" t="s">
        <v>219</v>
      </c>
    </row>
    <row r="4" s="14" customFormat="1" ht="25.5" customHeight="1" spans="1:4">
      <c r="A4" s="32" t="s">
        <v>220</v>
      </c>
      <c r="B4" s="33"/>
      <c r="C4" s="34" t="s">
        <v>221</v>
      </c>
      <c r="D4" s="35"/>
    </row>
    <row r="5" ht="25.5" customHeight="1" spans="1:4">
      <c r="A5" s="32" t="s">
        <v>222</v>
      </c>
      <c r="B5" s="36"/>
      <c r="C5" s="34" t="s">
        <v>223</v>
      </c>
      <c r="D5" s="36"/>
    </row>
    <row r="6" ht="25.5" customHeight="1" spans="1:4">
      <c r="A6" s="32" t="s">
        <v>224</v>
      </c>
      <c r="B6" s="37"/>
      <c r="C6" s="34" t="s">
        <v>225</v>
      </c>
      <c r="D6" s="38"/>
    </row>
    <row r="7" ht="25.5" customHeight="1" spans="1:4">
      <c r="A7" s="32" t="s">
        <v>226</v>
      </c>
      <c r="B7" s="37"/>
      <c r="C7" s="34" t="s">
        <v>227</v>
      </c>
      <c r="D7" s="37"/>
    </row>
    <row r="8" ht="25.5" customHeight="1" spans="1:4">
      <c r="A8" s="32" t="s">
        <v>228</v>
      </c>
      <c r="B8" s="37"/>
      <c r="C8" s="34" t="s">
        <v>229</v>
      </c>
      <c r="D8" s="37"/>
    </row>
    <row r="9" ht="25.5" customHeight="1" spans="1:4">
      <c r="A9" s="32"/>
      <c r="B9" s="37"/>
      <c r="C9" s="34"/>
      <c r="D9" s="37"/>
    </row>
    <row r="10" ht="25.5" customHeight="1" spans="1:4">
      <c r="A10" s="39" t="s">
        <v>230</v>
      </c>
      <c r="B10" s="37"/>
      <c r="C10" s="40" t="s">
        <v>231</v>
      </c>
      <c r="D10" s="37"/>
    </row>
    <row r="11" ht="25.5" customHeight="1" spans="1:4">
      <c r="A11" s="41" t="s">
        <v>232</v>
      </c>
      <c r="B11" s="37"/>
      <c r="C11" s="42" t="s">
        <v>233</v>
      </c>
      <c r="D11" s="37"/>
    </row>
    <row r="12" ht="25.5" customHeight="1" spans="1:4">
      <c r="A12" s="43" t="s">
        <v>234</v>
      </c>
      <c r="B12" s="44"/>
      <c r="C12" s="45"/>
      <c r="D12" s="44"/>
    </row>
    <row r="13" ht="25.5" customHeight="1" spans="1:4">
      <c r="A13" s="46"/>
      <c r="B13" s="47"/>
      <c r="C13" s="45"/>
      <c r="D13" s="37"/>
    </row>
    <row r="14" ht="25.5" customHeight="1" spans="1:4">
      <c r="A14" s="39" t="s">
        <v>37</v>
      </c>
      <c r="B14" s="37"/>
      <c r="C14" s="40" t="s">
        <v>38</v>
      </c>
      <c r="D14" s="37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教学业务费绩效目标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2020-05-20T08:21:05Z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133784</vt:i4>
  </property>
  <property fmtid="{D5CDD505-2E9C-101B-9397-08002B2CF9AE}" pid="3" name="KSOProductBuildVer">
    <vt:lpwstr>2052-11.1.0.9584</vt:lpwstr>
  </property>
</Properties>
</file>