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47" firstSheet="8" activeTab="10"/>
  </bookViews>
  <sheets>
    <sheet name="01收支总表" sheetId="4" r:id="rId1"/>
    <sheet name="02部门收入总体情况表" sheetId="5" r:id="rId2"/>
    <sheet name="03部门支出总体情况表" sheetId="6" r:id="rId3"/>
    <sheet name="04财政拨款收支总体情况表" sheetId="7" r:id="rId4"/>
    <sheet name="05一般公共预算支出情况表" sheetId="8" r:id="rId5"/>
    <sheet name="06一般公共预算基本支出表" sheetId="9" r:id="rId6"/>
    <sheet name="07三公经费支出表" sheetId="10" r:id="rId7"/>
    <sheet name="08政府性基金预算支出情况表" sheetId="11" r:id="rId8"/>
    <sheet name="09国有资本经营预算收支表" sheetId="12" r:id="rId9"/>
    <sheet name="10机关运行经费" sheetId="13" r:id="rId10"/>
    <sheet name="绩效目标申报表" sheetId="15" r:id="rId11"/>
  </sheets>
  <externalReferences>
    <externalReference r:id="rId12"/>
    <externalReference r:id="rId13"/>
  </externalReferences>
  <definedNames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localSheetId="0">'01收支总表'!$A$1:$L$22</definedName>
    <definedName name="_xlnm.Print_Area" localSheetId="1">'02部门收入总体情况表'!$A$1:$V$32</definedName>
    <definedName name="_xlnm.Print_Area" localSheetId="2">'03部门支出总体情况表'!$A$1:$L$31</definedName>
    <definedName name="_xlnm.Print_Area" localSheetId="3">'04财政拨款收支总体情况表'!$A$1:$M$35</definedName>
    <definedName name="_xlnm.Print_Area" localSheetId="4">'05一般公共预算支出情况表'!$A$1:$K$30</definedName>
    <definedName name="_xlnm.Print_Area" localSheetId="5">'06一般公共预算基本支出表'!$A$1:$Q$32</definedName>
    <definedName name="_xlnm.Print_Area" localSheetId="6">'07三公经费支出表'!$A$1:$B$8</definedName>
    <definedName name="_xlnm.Print_Area" localSheetId="7">'08政府性基金预算支出情况表'!$A$1:$K$6</definedName>
    <definedName name="_xlnm.Print_Area" localSheetId="8">'09国有资本经营预算收支表'!$A$1:$D$13</definedName>
    <definedName name="_xlnm.Print_Area" localSheetId="9">'10机关运行经费'!$A$1:$C$8</definedName>
    <definedName name="_xlnm.Print_Area" hidden="1">#N/A</definedName>
    <definedName name="_xlnm.Print_Titles" localSheetId="0">'01收支总表'!$1:$6</definedName>
    <definedName name="_xlnm.Print_Titles" localSheetId="1">'02部门收入总体情况表'!$1:$8</definedName>
    <definedName name="_xlnm.Print_Titles" localSheetId="2">'03部门支出总体情况表'!$1:$7</definedName>
    <definedName name="_xlnm.Print_Titles" localSheetId="3">'04财政拨款收支总体情况表'!$1:$6</definedName>
    <definedName name="_xlnm.Print_Titles" localSheetId="4">'05一般公共预算支出情况表'!$1:$6</definedName>
    <definedName name="_xlnm.Print_Titles" localSheetId="5">'06一般公共预算基本支出表'!$1:$5</definedName>
    <definedName name="_xlnm.Print_Titles" localSheetId="6">'07三公经费支出表'!$1:$3</definedName>
    <definedName name="_xlnm.Print_Titles" localSheetId="7">'08政府性基金预算支出情况表'!$1:$6</definedName>
    <definedName name="_xlnm.Print_Titles" localSheetId="8">'09国有资本经营预算收支表'!$1:$3</definedName>
    <definedName name="_xlnm.Print_Titles" localSheetId="9">'10机关运行经费'!$1:$3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  <definedName name="_xlnm.Print_Area" localSheetId="10">绩效目标申报表!$A$1:$I$35</definedName>
    <definedName name="_xlnm.Print_Titles" localSheetId="10">绩效目标申报表!$1:$1</definedName>
  </definedNames>
  <calcPr calcId="144525"/>
</workbook>
</file>

<file path=xl/sharedStrings.xml><?xml version="1.0" encoding="utf-8"?>
<sst xmlns="http://schemas.openxmlformats.org/spreadsheetml/2006/main" count="299">
  <si>
    <t>2020年部门收支总体情况表</t>
  </si>
  <si>
    <t>单位名称：温县科学技术协会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</si>
  <si>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</si>
  <si>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</si>
  <si>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</si>
  <si>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</si>
  <si>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</si>
  <si>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</si>
  <si>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</si>
  <si>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</si>
  <si>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</si>
  <si>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</si>
  <si>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</si>
  <si>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</si>
  <si>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</si>
  <si>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</si>
  <si>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</si>
  <si>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</si>
  <si>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</si>
  <si>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</si>
  <si>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</si>
  <si>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</si>
  <si>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</si>
  <si>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</si>
  <si>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</si>
  <si>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</si>
  <si>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</si>
  <si>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</si>
  <si>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</si>
  <si>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</si>
  <si>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</si>
  <si>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</si>
  <si>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</si>
  <si>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</si>
  <si>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</si>
  <si>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</si>
  <si>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</si>
  <si>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</si>
  <si>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</si>
  <si>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</si>
  <si>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</si>
  <si>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</si>
  <si>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</si>
  <si>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</si>
  <si>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</si>
  <si>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</si>
  <si>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</si>
  <si>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</si>
  <si>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</si>
  <si>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</si>
  <si>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</si>
  <si>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</si>
  <si>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</si>
  <si>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</si>
  <si>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</si>
  <si>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</si>
  <si>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</si>
  <si>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</si>
  <si>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</si>
  <si>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</si>
  <si>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</si>
  <si>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</si>
  <si>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</si>
  <si>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</si>
  <si>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</si>
  <si>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</si>
  <si>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科学技术支出</t>
  </si>
  <si>
    <t xml:space="preserve">  科学技术普及</t>
  </si>
  <si>
    <t xml:space="preserve">    机构运行（科学技术普及）</t>
  </si>
  <si>
    <t>206</t>
  </si>
  <si>
    <t>07</t>
  </si>
  <si>
    <t>01</t>
  </si>
  <si>
    <t xml:space="preserve">      行政人员及机关技术工人年工资总额</t>
  </si>
  <si>
    <t xml:space="preserve">      年终一次性奖金</t>
  </si>
  <si>
    <t xml:space="preserve">      工伤保险费</t>
  </si>
  <si>
    <t xml:space="preserve">      生育保险费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</si>
  <si>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</si>
  <si>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</si>
  <si>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</si>
  <si>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在职人员公用经费（公务交通）</t>
  </si>
  <si>
    <t xml:space="preserve">    科普活动</t>
  </si>
  <si>
    <t>02</t>
  </si>
  <si>
    <t xml:space="preserve">       科普活动经费</t>
  </si>
  <si>
    <t>社会保障和就业支出</t>
  </si>
  <si>
    <t xml:space="preserve">  行政事业单位养老支出</t>
  </si>
  <si>
    <t xml:space="preserve">    行政单位离退休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</si>
  <si>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</si>
  <si>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</si>
  <si>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</si>
  <si>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</si>
  <si>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</si>
  <si>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</si>
  <si>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</si>
  <si>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行政单位医疗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</si>
  <si>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</si>
  <si>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</si>
  <si>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</si>
  <si>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</si>
  <si>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</si>
  <si>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</si>
  <si>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</si>
  <si>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</si>
  <si>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</si>
  <si>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</si>
  <si>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</si>
  <si>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</si>
  <si>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</si>
  <si>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206</t>
  </si>
  <si>
    <t xml:space="preserve">  07</t>
  </si>
  <si>
    <t xml:space="preserve">  01</t>
  </si>
  <si>
    <t xml:space="preserve">  02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</si>
  <si>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</si>
  <si>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</si>
  <si>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</si>
  <si>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</si>
  <si>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</si>
  <si>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</si>
  <si>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</si>
  <si>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</si>
  <si>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</si>
  <si>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</si>
  <si>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</si>
  <si>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</si>
  <si>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</si>
  <si>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</si>
  <si>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</si>
  <si>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</si>
  <si>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</si>
  <si>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</si>
  <si>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</si>
  <si>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</si>
  <si>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</si>
  <si>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</si>
  <si>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</si>
  <si>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</si>
  <si>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</si>
  <si>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</si>
  <si>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</si>
  <si>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</si>
  <si>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</si>
  <si>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</si>
  <si>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</si>
  <si>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</si>
  <si>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</si>
  <si>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</si>
  <si>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</si>
  <si>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</si>
  <si>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</si>
  <si>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</si>
  <si>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</si>
  <si>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</si>
  <si>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</si>
  <si>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</si>
  <si>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</si>
  <si>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</si>
  <si>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</si>
  <si>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</si>
  <si>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</si>
  <si>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</si>
  <si>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</si>
  <si>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</si>
  <si>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温县科学技术协会机关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</si>
  <si>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</si>
  <si>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</si>
  <si>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</si>
  <si>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</si>
  <si>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</si>
  <si>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</si>
  <si>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</si>
  <si>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</si>
  <si>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</si>
  <si>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</si>
  <si>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</si>
  <si>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</si>
  <si>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</si>
  <si>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</si>
  <si>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</si>
  <si>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</si>
  <si>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</si>
  <si>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</si>
  <si>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</si>
  <si>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</si>
  <si>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</si>
  <si>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</si>
  <si>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</si>
  <si>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502</t>
  </si>
  <si>
    <t>办公经费</t>
  </si>
  <si>
    <t xml:space="preserve">    邮电费</t>
  </si>
  <si>
    <t xml:space="preserve">    差旅费</t>
  </si>
  <si>
    <t xml:space="preserve">  在职人员公用经费（公务交通）</t>
  </si>
  <si>
    <t xml:space="preserve">    其他交通费用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</si>
  <si>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</si>
  <si>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</si>
  <si>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</si>
  <si>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</si>
  <si>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</si>
  <si>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</si>
  <si>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</si>
  <si>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</si>
  <si>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</si>
  <si>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</si>
  <si>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</si>
  <si>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</si>
  <si>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</si>
  <si>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</si>
  <si>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</si>
  <si>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</si>
  <si>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</si>
  <si>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</si>
  <si>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</si>
  <si>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</si>
  <si>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</si>
  <si>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</si>
  <si>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</si>
  <si>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</si>
  <si>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</si>
  <si>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</si>
  <si>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</si>
  <si>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</si>
  <si>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</si>
  <si>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</si>
  <si>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</si>
  <si>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</si>
  <si>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</si>
  <si>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>商品和服务支出</t>
  </si>
  <si>
    <t xml:space="preserve">  办公费</t>
  </si>
  <si>
    <t xml:space="preserve">  邮电费</t>
  </si>
  <si>
    <t xml:space="preserve">  差旅费</t>
  </si>
  <si>
    <t>2020年项目绩效目标申报表</t>
  </si>
  <si>
    <t>填报单位（盖章）：温县科学技术协会</t>
  </si>
  <si>
    <t>负责人（签字）：</t>
  </si>
  <si>
    <t>项目名称</t>
  </si>
  <si>
    <t>科普活动费</t>
  </si>
  <si>
    <t>项目主管部门</t>
  </si>
  <si>
    <t>温县科协</t>
  </si>
  <si>
    <t>项目周期</t>
  </si>
  <si>
    <t>2020年1月—12月</t>
  </si>
  <si>
    <t>资金情况（万元）</t>
  </si>
  <si>
    <t>上级补助资金</t>
  </si>
  <si>
    <t>本级财政资金</t>
  </si>
  <si>
    <t>2万元</t>
  </si>
  <si>
    <t>政策依据</t>
  </si>
  <si>
    <t>焦作市人民政府与温县人民政府“十三五”落实全民科学素质行动计划纲要工作目标责任书</t>
  </si>
  <si>
    <t>年度目标</t>
  </si>
  <si>
    <t xml:space="preserve">1、正常开展科普宣传、科普阵地建设、科技工作者日宣传、全国科普日活动、科普讲座等活动。2、通过以上各项科普活动确保我县公民具备基本科学素质的比例超过8.0％。3、县城科普宣传栏每季度定期更新、搞好农村科普大屏设备和网络的维护、科普宣传资讯上传。4、全面完成省、市科协下达我县培训农村电商200人的工作目标。
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</si>
  <si>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</si>
  <si>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</si>
  <si>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</si>
  <si>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</si>
  <si>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</si>
  <si>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</si>
  <si>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</si>
  <si>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1、组织开展科普日等五项科普活动，参与人次数达到1000人次。</t>
  </si>
  <si>
    <t>1、≧1000人次</t>
  </si>
  <si>
    <t>2、通过科普活动提升我县公民基本科学素质</t>
  </si>
  <si>
    <t>2、≧8％</t>
  </si>
  <si>
    <t>3、确保51块科普大屏设备与网络维护及科普资讯上传。</t>
  </si>
  <si>
    <t>3、≧51块</t>
  </si>
  <si>
    <t>4、电商培训完成省、市科协下达的工作目标。</t>
  </si>
  <si>
    <t>4、≧200人次</t>
  </si>
  <si>
    <t>质量指标</t>
  </si>
  <si>
    <t>1、保证活动效果达到群众满意。</t>
  </si>
  <si>
    <t>≧100％</t>
  </si>
  <si>
    <t>2、通过科普活动提升我县公民基本科学素质超过8％。</t>
  </si>
  <si>
    <t>3、科普大屏和科普宣传栏科普内容及时更新与维护。</t>
  </si>
  <si>
    <t>4、按省科协要求保质保量按时完成电商培训任务。</t>
  </si>
  <si>
    <t>时效指标</t>
  </si>
  <si>
    <r>
      <rPr>
        <sz val="11"/>
        <rFont val="宋体"/>
        <charset val="134"/>
      </rPr>
      <t>1</t>
    </r>
    <r>
      <rPr>
        <sz val="8"/>
        <rFont val="宋体"/>
        <charset val="134"/>
      </rPr>
      <t>、贯穿全年工作中。</t>
    </r>
  </si>
  <si>
    <t>按时完成</t>
  </si>
  <si>
    <t>2、按时完成</t>
  </si>
  <si>
    <t>3、科普大屏每月更新、科普宣传栏每季度更新。</t>
  </si>
  <si>
    <t>4、电商培训2020年9月底前完成。</t>
  </si>
  <si>
    <t>成本指标</t>
  </si>
  <si>
    <t>1、科普活动宣传资料、版面、横幅等费用控制在1万元。</t>
  </si>
  <si>
    <t>≦1万元</t>
  </si>
  <si>
    <t>2、全民素质教育活动。</t>
  </si>
  <si>
    <t>≦0.5万元</t>
  </si>
  <si>
    <t>3、科普宣传栏、科普大屏科普内容更新。</t>
  </si>
  <si>
    <t>≦0.2万元</t>
  </si>
  <si>
    <t>4、科技工作者日、全国科普日活动。</t>
  </si>
  <si>
    <t>≦0.3万元</t>
  </si>
  <si>
    <t>效益   指标</t>
  </si>
  <si>
    <t>经济效益指标</t>
  </si>
  <si>
    <t>公众科技意识增强利用科学技术和电商知识增加个人经济收入。</t>
  </si>
  <si>
    <t>有所提高</t>
  </si>
  <si>
    <t>社会效益指标</t>
  </si>
  <si>
    <t xml:space="preserve">通过科普活动四大人群的科学科学素养进一步提升。科普大屏、
</t>
  </si>
  <si>
    <t>公众科普意识、科技素养</t>
  </si>
  <si>
    <t>科普宣传栏丰富了公众的业余生活。</t>
  </si>
  <si>
    <t>有所提升。</t>
  </si>
  <si>
    <t>生态效益指标</t>
  </si>
  <si>
    <t>科普宣传提高了公众低碳生活意识和水平。</t>
  </si>
  <si>
    <t>有所提高。</t>
  </si>
  <si>
    <t>可持续影响指标</t>
  </si>
  <si>
    <t>提升公众科学素质。</t>
  </si>
  <si>
    <t>满意度  指标</t>
  </si>
  <si>
    <t>服务对象满意度指标</t>
  </si>
  <si>
    <t>社会公众满意度</t>
  </si>
  <si>
    <t>≧90％</t>
  </si>
</sst>
</file>

<file path=xl/styles.xml><?xml version="1.0" encoding="utf-8"?>
<styleSheet xmlns="http://schemas.openxmlformats.org/spreadsheetml/2006/main">
  <numFmts count="1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_ "/>
    <numFmt numFmtId="177" formatCode="#,##0.00_ "/>
    <numFmt numFmtId="178" formatCode="0.00_ "/>
    <numFmt numFmtId="179" formatCode="#,##0.0000"/>
    <numFmt numFmtId="180" formatCode="#,##0_);[Red]\(#,##0\)"/>
    <numFmt numFmtId="181" formatCode="#,##0.0_);[Red]\(#,##0.0\)"/>
    <numFmt numFmtId="182" formatCode="00"/>
    <numFmt numFmtId="183" formatCode="0000"/>
    <numFmt numFmtId="184" formatCode="#,##0.00_);[Red]\(#,##0.00\)"/>
    <numFmt numFmtId="185" formatCode="#,##0.00;[Red]#,##0.00"/>
    <numFmt numFmtId="186" formatCode="* #,##0.00;* \-#,##0.00;* &quot;&quot;??;@"/>
    <numFmt numFmtId="187" formatCode="#,##0.0"/>
  </numFmts>
  <fonts count="34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22"/>
      <name val="方正小标宋简体"/>
      <charset val="134"/>
    </font>
    <font>
      <sz val="11"/>
      <name val="宋体"/>
      <charset val="134"/>
    </font>
    <font>
      <sz val="8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2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87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7" borderId="21" applyNumberFormat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24" borderId="27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2" borderId="23" applyNumberFormat="0" applyAlignment="0" applyProtection="0">
      <alignment vertical="center"/>
    </xf>
    <xf numFmtId="0" fontId="29" fillId="12" borderId="21" applyNumberFormat="0" applyAlignment="0" applyProtection="0">
      <alignment vertical="center"/>
    </xf>
    <xf numFmtId="0" fontId="31" fillId="23" borderId="26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" fillId="0" borderId="0"/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" fillId="0" borderId="0"/>
    <xf numFmtId="0" fontId="13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" fillId="0" borderId="0"/>
    <xf numFmtId="0" fontId="13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12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155" applyFont="1" applyFill="1" applyBorder="1" applyAlignment="1">
      <alignment horizontal="center" vertical="center"/>
    </xf>
    <xf numFmtId="0" fontId="1" fillId="0" borderId="1" xfId="155" applyFont="1" applyFill="1" applyBorder="1" applyAlignment="1">
      <alignment horizontal="left" vertical="center"/>
    </xf>
    <xf numFmtId="0" fontId="1" fillId="0" borderId="0" xfId="155" applyFont="1" applyFill="1" applyBorder="1" applyAlignment="1">
      <alignment horizontal="center" vertical="center"/>
    </xf>
    <xf numFmtId="0" fontId="1" fillId="0" borderId="1" xfId="155" applyFont="1" applyFill="1" applyBorder="1" applyAlignment="1">
      <alignment horizontal="right" vertical="center"/>
    </xf>
    <xf numFmtId="0" fontId="4" fillId="0" borderId="2" xfId="155" applyFont="1" applyFill="1" applyBorder="1" applyAlignment="1">
      <alignment horizontal="center" vertical="center"/>
    </xf>
    <xf numFmtId="0" fontId="4" fillId="0" borderId="2" xfId="155" applyNumberFormat="1" applyFont="1" applyFill="1" applyBorder="1" applyAlignment="1">
      <alignment horizontal="center" vertical="center" wrapText="1"/>
    </xf>
    <xf numFmtId="0" fontId="1" fillId="0" borderId="2" xfId="155" applyNumberFormat="1" applyFont="1" applyFill="1" applyBorder="1" applyAlignment="1">
      <alignment horizontal="center" vertical="center" wrapText="1"/>
    </xf>
    <xf numFmtId="0" fontId="5" fillId="0" borderId="2" xfId="155" applyFont="1" applyFill="1" applyBorder="1" applyAlignment="1">
      <alignment horizontal="left" vertical="center" wrapText="1"/>
    </xf>
    <xf numFmtId="0" fontId="5" fillId="0" borderId="2" xfId="155" applyFont="1" applyFill="1" applyBorder="1" applyAlignment="1">
      <alignment horizontal="center" vertical="center" wrapText="1"/>
    </xf>
    <xf numFmtId="0" fontId="5" fillId="0" borderId="2" xfId="155" applyFont="1" applyFill="1" applyBorder="1" applyAlignment="1">
      <alignment horizontal="center" vertical="center"/>
    </xf>
    <xf numFmtId="0" fontId="4" fillId="0" borderId="2" xfId="155" applyFont="1" applyFill="1" applyBorder="1" applyAlignment="1">
      <alignment horizontal="center" vertical="center" textRotation="255" wrapText="1"/>
    </xf>
    <xf numFmtId="0" fontId="4" fillId="0" borderId="2" xfId="155" applyNumberFormat="1" applyFont="1" applyFill="1" applyBorder="1" applyAlignment="1">
      <alignment horizontal="center" vertical="center"/>
    </xf>
    <xf numFmtId="0" fontId="5" fillId="0" borderId="2" xfId="155" applyFont="1" applyFill="1" applyBorder="1" applyAlignment="1">
      <alignment horizontal="left" vertical="center"/>
    </xf>
    <xf numFmtId="0" fontId="2" fillId="0" borderId="2" xfId="155" applyFont="1" applyFill="1" applyBorder="1" applyAlignment="1">
      <alignment horizontal="left" vertical="center"/>
    </xf>
    <xf numFmtId="0" fontId="5" fillId="0" borderId="3" xfId="155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left"/>
    </xf>
    <xf numFmtId="0" fontId="5" fillId="0" borderId="5" xfId="0" applyNumberFormat="1" applyFont="1" applyFill="1" applyBorder="1" applyAlignment="1">
      <alignment horizontal="left"/>
    </xf>
    <xf numFmtId="0" fontId="5" fillId="0" borderId="2" xfId="0" applyNumberFormat="1" applyFont="1" applyFill="1" applyBorder="1" applyAlignment="1">
      <alignment horizontal="left"/>
    </xf>
    <xf numFmtId="0" fontId="4" fillId="0" borderId="2" xfId="155" applyFont="1" applyFill="1" applyBorder="1" applyAlignment="1">
      <alignment horizontal="left" vertical="center"/>
    </xf>
    <xf numFmtId="0" fontId="5" fillId="0" borderId="6" xfId="155" applyFont="1" applyFill="1" applyBorder="1" applyAlignment="1">
      <alignment horizontal="left" vertical="center"/>
    </xf>
    <xf numFmtId="0" fontId="5" fillId="0" borderId="2" xfId="155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2" fillId="0" borderId="2" xfId="0" applyNumberFormat="1" applyFont="1" applyFill="1" applyBorder="1" applyAlignment="1">
      <alignment horizontal="left"/>
    </xf>
    <xf numFmtId="0" fontId="4" fillId="0" borderId="6" xfId="155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6" fontId="6" fillId="0" borderId="0" xfId="143" applyNumberFormat="1" applyFont="1" applyAlignment="1">
      <alignment horizontal="center" vertical="center"/>
    </xf>
    <xf numFmtId="176" fontId="2" fillId="0" borderId="0" xfId="143" applyNumberFormat="1" applyFont="1" applyFill="1" applyAlignment="1">
      <alignment horizontal="left" vertical="center"/>
    </xf>
    <xf numFmtId="176" fontId="2" fillId="0" borderId="0" xfId="143" applyNumberFormat="1" applyFont="1" applyAlignment="1">
      <alignment horizontal="left" vertical="center"/>
    </xf>
    <xf numFmtId="176" fontId="2" fillId="0" borderId="0" xfId="143" applyNumberFormat="1" applyFont="1" applyAlignment="1">
      <alignment horizontal="center" vertical="center"/>
    </xf>
    <xf numFmtId="0" fontId="7" fillId="0" borderId="0" xfId="163" applyFont="1" applyAlignment="1">
      <alignment horizontal="right" vertical="center"/>
    </xf>
    <xf numFmtId="0" fontId="8" fillId="0" borderId="2" xfId="169" applyNumberFormat="1" applyFont="1" applyFill="1" applyBorder="1" applyAlignment="1" applyProtection="1">
      <alignment horizontal="center" vertical="center" wrapText="1"/>
    </xf>
    <xf numFmtId="176" fontId="8" fillId="0" borderId="2" xfId="143" applyNumberFormat="1" applyFont="1" applyBorder="1" applyAlignment="1">
      <alignment horizontal="center" vertical="center"/>
    </xf>
    <xf numFmtId="0" fontId="9" fillId="0" borderId="2" xfId="163" applyFont="1" applyBorder="1" applyAlignment="1">
      <alignment horizontal="center" vertical="center"/>
    </xf>
    <xf numFmtId="0" fontId="0" fillId="0" borderId="2" xfId="141" applyFont="1" applyFill="1" applyBorder="1" applyAlignment="1">
      <alignment vertical="center" wrapText="1"/>
    </xf>
    <xf numFmtId="178" fontId="2" fillId="0" borderId="2" xfId="164" applyNumberFormat="1" applyFont="1" applyFill="1" applyBorder="1" applyAlignment="1">
      <alignment vertical="center"/>
    </xf>
    <xf numFmtId="0" fontId="0" fillId="0" borderId="2" xfId="154" applyFont="1" applyFill="1" applyBorder="1" applyAlignment="1">
      <alignment vertical="center" wrapText="1"/>
    </xf>
    <xf numFmtId="179" fontId="2" fillId="0" borderId="2" xfId="165" applyNumberFormat="1" applyFont="1" applyFill="1" applyBorder="1" applyAlignment="1">
      <alignment vertical="center"/>
    </xf>
    <xf numFmtId="0" fontId="7" fillId="0" borderId="2" xfId="163" applyFont="1" applyBorder="1">
      <alignment vertical="center"/>
    </xf>
    <xf numFmtId="180" fontId="0" fillId="0" borderId="2" xfId="162" applyNumberFormat="1" applyFill="1" applyBorder="1" applyAlignment="1">
      <alignment horizontal="right" vertical="center" wrapText="1"/>
    </xf>
    <xf numFmtId="179" fontId="0" fillId="0" borderId="2" xfId="162" applyNumberFormat="1" applyFill="1" applyBorder="1" applyAlignment="1">
      <alignment horizontal="right" vertical="center" wrapText="1"/>
    </xf>
    <xf numFmtId="0" fontId="8" fillId="0" borderId="2" xfId="141" applyFont="1" applyFill="1" applyBorder="1" applyAlignment="1">
      <alignment horizontal="center" vertical="center"/>
    </xf>
    <xf numFmtId="0" fontId="8" fillId="0" borderId="2" xfId="162" applyFont="1" applyFill="1" applyBorder="1" applyAlignment="1">
      <alignment horizontal="center" vertical="center" wrapText="1"/>
    </xf>
    <xf numFmtId="0" fontId="0" fillId="0" borderId="2" xfId="141" applyFont="1" applyFill="1" applyBorder="1" applyAlignment="1">
      <alignment horizontal="left" vertical="center"/>
    </xf>
    <xf numFmtId="0" fontId="0" fillId="0" borderId="2" xfId="162" applyFont="1" applyFill="1" applyBorder="1" applyAlignment="1">
      <alignment vertical="center" wrapText="1"/>
    </xf>
    <xf numFmtId="0" fontId="0" fillId="0" borderId="2" xfId="162" applyFill="1" applyBorder="1" applyAlignment="1">
      <alignment vertical="center"/>
    </xf>
    <xf numFmtId="180" fontId="8" fillId="0" borderId="2" xfId="162" applyNumberFormat="1" applyFont="1" applyFill="1" applyBorder="1" applyAlignment="1">
      <alignment horizontal="right" vertical="center" wrapText="1"/>
    </xf>
    <xf numFmtId="0" fontId="0" fillId="0" borderId="2" xfId="141" applyFont="1" applyFill="1" applyBorder="1" applyAlignment="1">
      <alignment horizontal="left" vertical="center" wrapText="1"/>
    </xf>
    <xf numFmtId="0" fontId="0" fillId="0" borderId="2" xfId="162" applyFont="1" applyFill="1" applyBorder="1" applyAlignment="1">
      <alignment vertical="center"/>
    </xf>
    <xf numFmtId="180" fontId="0" fillId="0" borderId="2" xfId="162" applyNumberFormat="1" applyFont="1" applyFill="1" applyBorder="1" applyAlignment="1">
      <alignment horizontal="right" vertical="center" wrapText="1"/>
    </xf>
    <xf numFmtId="0" fontId="1" fillId="0" borderId="0" xfId="167" applyFont="1">
      <alignment vertical="center"/>
    </xf>
    <xf numFmtId="0" fontId="1" fillId="0" borderId="0" xfId="167" applyFont="1" applyFill="1">
      <alignment vertical="center"/>
    </xf>
    <xf numFmtId="0" fontId="0" fillId="0" borderId="0" xfId="167" applyFont="1">
      <alignment vertical="center"/>
    </xf>
    <xf numFmtId="0" fontId="2" fillId="0" borderId="0" xfId="167">
      <alignment vertical="center"/>
    </xf>
    <xf numFmtId="0" fontId="6" fillId="0" borderId="0" xfId="57" applyNumberFormat="1" applyFont="1" applyFill="1" applyAlignment="1" applyProtection="1">
      <alignment horizontal="center" vertical="center"/>
    </xf>
    <xf numFmtId="0" fontId="2" fillId="0" borderId="1" xfId="167" applyFill="1" applyBorder="1">
      <alignment vertical="center"/>
    </xf>
    <xf numFmtId="0" fontId="2" fillId="0" borderId="1" xfId="167" applyBorder="1">
      <alignment vertical="center"/>
    </xf>
    <xf numFmtId="181" fontId="1" fillId="0" borderId="0" xfId="57" applyNumberFormat="1" applyFont="1" applyFill="1" applyAlignment="1" applyProtection="1">
      <alignment vertical="center"/>
    </xf>
    <xf numFmtId="181" fontId="1" fillId="0" borderId="1" xfId="57" applyNumberFormat="1" applyFont="1" applyFill="1" applyBorder="1" applyAlignment="1" applyProtection="1">
      <alignment vertical="center"/>
    </xf>
    <xf numFmtId="0" fontId="2" fillId="0" borderId="7" xfId="57" applyNumberFormat="1" applyFont="1" applyFill="1" applyBorder="1" applyAlignment="1" applyProtection="1">
      <alignment horizontal="center" vertical="center"/>
    </xf>
    <xf numFmtId="0" fontId="2" fillId="0" borderId="8" xfId="57" applyNumberFormat="1" applyFont="1" applyFill="1" applyBorder="1" applyAlignment="1" applyProtection="1">
      <alignment horizontal="center" vertical="center"/>
    </xf>
    <xf numFmtId="0" fontId="2" fillId="0" borderId="9" xfId="57" applyNumberFormat="1" applyFont="1" applyFill="1" applyBorder="1" applyAlignment="1" applyProtection="1">
      <alignment horizontal="center" vertical="center"/>
    </xf>
    <xf numFmtId="0" fontId="2" fillId="0" borderId="3" xfId="57" applyNumberFormat="1" applyFont="1" applyFill="1" applyBorder="1" applyAlignment="1" applyProtection="1">
      <alignment horizontal="center" vertical="center"/>
    </xf>
    <xf numFmtId="0" fontId="2" fillId="0" borderId="2" xfId="57" applyNumberFormat="1" applyFont="1" applyFill="1" applyBorder="1" applyAlignment="1" applyProtection="1">
      <alignment horizontal="center" vertical="center"/>
    </xf>
    <xf numFmtId="182" fontId="2" fillId="0" borderId="2" xfId="57" applyNumberFormat="1" applyFont="1" applyFill="1" applyBorder="1" applyAlignment="1" applyProtection="1">
      <alignment horizontal="center" vertical="center"/>
    </xf>
    <xf numFmtId="183" fontId="2" fillId="0" borderId="2" xfId="57" applyNumberFormat="1" applyFont="1" applyFill="1" applyBorder="1" applyAlignment="1" applyProtection="1">
      <alignment horizontal="center" vertical="center"/>
    </xf>
    <xf numFmtId="0" fontId="2" fillId="0" borderId="5" xfId="57" applyNumberFormat="1" applyFont="1" applyFill="1" applyBorder="1" applyAlignment="1" applyProtection="1">
      <alignment horizontal="center" vertical="center"/>
    </xf>
    <xf numFmtId="0" fontId="2" fillId="0" borderId="2" xfId="57" applyNumberFormat="1" applyFont="1" applyFill="1" applyBorder="1" applyAlignment="1" applyProtection="1">
      <alignment horizontal="center" vertical="center" wrapText="1"/>
    </xf>
    <xf numFmtId="0" fontId="2" fillId="0" borderId="2" xfId="57" applyFont="1" applyBorder="1" applyAlignment="1">
      <alignment horizontal="center" vertical="center"/>
    </xf>
    <xf numFmtId="0" fontId="2" fillId="0" borderId="6" xfId="57" applyNumberFormat="1" applyFont="1" applyFill="1" applyBorder="1" applyAlignment="1" applyProtection="1">
      <alignment horizontal="center" vertical="center"/>
    </xf>
    <xf numFmtId="0" fontId="2" fillId="0" borderId="2" xfId="167" applyFont="1" applyBorder="1" applyAlignment="1">
      <alignment horizontal="center" vertical="center"/>
    </xf>
    <xf numFmtId="49" fontId="2" fillId="0" borderId="2" xfId="167" applyNumberFormat="1" applyFont="1" applyFill="1" applyBorder="1" applyAlignment="1">
      <alignment horizontal="left" vertical="center"/>
    </xf>
    <xf numFmtId="49" fontId="2" fillId="0" borderId="2" xfId="57" applyNumberFormat="1" applyFont="1" applyFill="1" applyBorder="1" applyAlignment="1">
      <alignment horizontal="left" vertical="center"/>
    </xf>
    <xf numFmtId="184" fontId="2" fillId="0" borderId="2" xfId="57" applyNumberFormat="1" applyFont="1" applyFill="1" applyBorder="1" applyAlignment="1">
      <alignment horizontal="right" vertical="center"/>
    </xf>
    <xf numFmtId="0" fontId="0" fillId="0" borderId="0" xfId="57" applyFont="1" applyFill="1"/>
    <xf numFmtId="0" fontId="0" fillId="0" borderId="0" xfId="57" applyFont="1"/>
    <xf numFmtId="0" fontId="2" fillId="0" borderId="7" xfId="57" applyFont="1" applyBorder="1" applyAlignment="1">
      <alignment horizontal="center" vertical="center"/>
    </xf>
    <xf numFmtId="0" fontId="2" fillId="0" borderId="8" xfId="57" applyFont="1" applyBorder="1" applyAlignment="1">
      <alignment horizontal="center" vertical="center"/>
    </xf>
    <xf numFmtId="0" fontId="2" fillId="0" borderId="9" xfId="57" applyFont="1" applyBorder="1" applyAlignment="1">
      <alignment horizontal="center" vertical="center"/>
    </xf>
    <xf numFmtId="0" fontId="2" fillId="2" borderId="0" xfId="166" applyFont="1" applyFill="1"/>
    <xf numFmtId="0" fontId="2" fillId="0" borderId="0" xfId="166" applyFont="1" applyFill="1"/>
    <xf numFmtId="0" fontId="2" fillId="2" borderId="0" xfId="166" applyFill="1"/>
    <xf numFmtId="0" fontId="6" fillId="0" borderId="0" xfId="139" applyFont="1" applyAlignment="1">
      <alignment horizontal="center" vertical="center"/>
    </xf>
    <xf numFmtId="0" fontId="1" fillId="0" borderId="0" xfId="139" applyFont="1" applyAlignment="1">
      <alignment horizontal="right" vertical="center"/>
    </xf>
    <xf numFmtId="0" fontId="8" fillId="0" borderId="2" xfId="139" applyFont="1" applyBorder="1" applyAlignment="1">
      <alignment horizontal="center" vertical="center"/>
    </xf>
    <xf numFmtId="0" fontId="8" fillId="0" borderId="2" xfId="139" applyFont="1" applyBorder="1" applyAlignment="1">
      <alignment horizontal="center" vertical="center" wrapText="1"/>
    </xf>
    <xf numFmtId="0" fontId="0" fillId="0" borderId="2" xfId="139" applyFont="1" applyFill="1" applyBorder="1" applyAlignment="1">
      <alignment horizontal="center" vertical="center"/>
    </xf>
    <xf numFmtId="177" fontId="0" fillId="0" borderId="2" xfId="139" applyNumberFormat="1" applyFont="1" applyFill="1" applyBorder="1" applyAlignment="1">
      <alignment horizontal="right" vertical="center"/>
    </xf>
    <xf numFmtId="0" fontId="0" fillId="0" borderId="2" xfId="139" applyFont="1" applyFill="1" applyBorder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6" fillId="0" borderId="0" xfId="0" applyFont="1" applyAlignment="1">
      <alignment horizontal="centerContinuous" vertical="center"/>
    </xf>
    <xf numFmtId="0" fontId="2" fillId="3" borderId="0" xfId="0" applyFont="1" applyFill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185" fontId="2" fillId="0" borderId="2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167" applyFont="1">
      <alignment vertical="center"/>
    </xf>
    <xf numFmtId="0" fontId="2" fillId="0" borderId="0" xfId="167" applyFont="1" applyFill="1">
      <alignment vertical="center"/>
    </xf>
    <xf numFmtId="0" fontId="2" fillId="0" borderId="0" xfId="168" applyAlignment="1">
      <alignment vertical="center"/>
    </xf>
    <xf numFmtId="0" fontId="0" fillId="0" borderId="0" xfId="168" applyFont="1"/>
    <xf numFmtId="0" fontId="1" fillId="0" borderId="0" xfId="168" applyFont="1" applyFill="1"/>
    <xf numFmtId="0" fontId="2" fillId="0" borderId="0" xfId="168" applyAlignment="1">
      <alignment wrapText="1"/>
    </xf>
    <xf numFmtId="0" fontId="2" fillId="0" borderId="0" xfId="168"/>
    <xf numFmtId="186" fontId="6" fillId="0" borderId="0" xfId="168" applyNumberFormat="1" applyFont="1" applyFill="1" applyAlignment="1" applyProtection="1">
      <alignment horizontal="center" vertical="center" wrapText="1"/>
    </xf>
    <xf numFmtId="0" fontId="1" fillId="0" borderId="1" xfId="7" applyFont="1" applyFill="1" applyBorder="1" applyAlignment="1">
      <alignment horizontal="left" vertical="center"/>
    </xf>
    <xf numFmtId="0" fontId="1" fillId="0" borderId="1" xfId="7" applyFont="1" applyBorder="1" applyAlignment="1">
      <alignment horizontal="left" vertical="center"/>
    </xf>
    <xf numFmtId="186" fontId="1" fillId="0" borderId="1" xfId="168" applyNumberFormat="1" applyFont="1" applyFill="1" applyBorder="1" applyAlignment="1" applyProtection="1">
      <alignment vertical="center" wrapText="1"/>
    </xf>
    <xf numFmtId="186" fontId="6" fillId="0" borderId="1" xfId="168" applyNumberFormat="1" applyFont="1" applyFill="1" applyBorder="1" applyAlignment="1" applyProtection="1">
      <alignment vertical="center" wrapText="1"/>
    </xf>
    <xf numFmtId="186" fontId="1" fillId="0" borderId="7" xfId="168" applyNumberFormat="1" applyFont="1" applyFill="1" applyBorder="1" applyAlignment="1" applyProtection="1">
      <alignment horizontal="center" vertical="center" wrapText="1"/>
    </xf>
    <xf numFmtId="186" fontId="1" fillId="0" borderId="8" xfId="168" applyNumberFormat="1" applyFont="1" applyFill="1" applyBorder="1" applyAlignment="1" applyProtection="1">
      <alignment horizontal="center" vertical="center" wrapText="1"/>
    </xf>
    <xf numFmtId="186" fontId="1" fillId="0" borderId="9" xfId="168" applyNumberFormat="1" applyFont="1" applyFill="1" applyBorder="1" applyAlignment="1" applyProtection="1">
      <alignment horizontal="center" vertical="center" wrapText="1"/>
    </xf>
    <xf numFmtId="186" fontId="1" fillId="0" borderId="2" xfId="168" applyNumberFormat="1" applyFont="1" applyFill="1" applyBorder="1" applyAlignment="1" applyProtection="1">
      <alignment horizontal="centerContinuous" vertical="center"/>
    </xf>
    <xf numFmtId="186" fontId="1" fillId="0" borderId="3" xfId="168" applyNumberFormat="1" applyFont="1" applyFill="1" applyBorder="1" applyAlignment="1" applyProtection="1">
      <alignment horizontal="centerContinuous" vertical="center"/>
    </xf>
    <xf numFmtId="186" fontId="1" fillId="0" borderId="10" xfId="168" applyNumberFormat="1" applyFont="1" applyFill="1" applyBorder="1" applyAlignment="1" applyProtection="1">
      <alignment horizontal="center" vertical="center" wrapText="1"/>
    </xf>
    <xf numFmtId="186" fontId="1" fillId="0" borderId="11" xfId="168" applyNumberFormat="1" applyFont="1" applyFill="1" applyBorder="1" applyAlignment="1" applyProtection="1">
      <alignment horizontal="center" vertical="center" wrapText="1"/>
    </xf>
    <xf numFmtId="186" fontId="1" fillId="0" borderId="7" xfId="168" applyNumberFormat="1" applyFont="1" applyFill="1" applyBorder="1" applyAlignment="1" applyProtection="1">
      <alignment horizontal="center" vertical="center"/>
    </xf>
    <xf numFmtId="0" fontId="1" fillId="0" borderId="2" xfId="168" applyNumberFormat="1" applyFont="1" applyFill="1" applyBorder="1" applyAlignment="1" applyProtection="1">
      <alignment horizontal="center" vertical="center"/>
    </xf>
    <xf numFmtId="0" fontId="1" fillId="0" borderId="7" xfId="96" applyFont="1" applyFill="1" applyBorder="1" applyAlignment="1">
      <alignment horizontal="center" vertical="center"/>
    </xf>
    <xf numFmtId="0" fontId="1" fillId="0" borderId="9" xfId="96" applyFont="1" applyFill="1" applyBorder="1" applyAlignment="1">
      <alignment horizontal="center" vertical="center"/>
    </xf>
    <xf numFmtId="181" fontId="1" fillId="0" borderId="2" xfId="168" applyNumberFormat="1" applyFont="1" applyFill="1" applyBorder="1" applyAlignment="1" applyProtection="1">
      <alignment horizontal="centerContinuous" vertical="center"/>
    </xf>
    <xf numFmtId="186" fontId="1" fillId="0" borderId="12" xfId="168" applyNumberFormat="1" applyFont="1" applyFill="1" applyBorder="1" applyAlignment="1" applyProtection="1">
      <alignment horizontal="center" vertical="center" wrapText="1"/>
    </xf>
    <xf numFmtId="186" fontId="1" fillId="0" borderId="4" xfId="168" applyNumberFormat="1" applyFont="1" applyFill="1" applyBorder="1" applyAlignment="1" applyProtection="1">
      <alignment horizontal="center" vertical="center" wrapText="1"/>
    </xf>
    <xf numFmtId="186" fontId="1" fillId="0" borderId="10" xfId="168" applyNumberFormat="1" applyFont="1" applyFill="1" applyBorder="1" applyAlignment="1" applyProtection="1">
      <alignment horizontal="center" vertical="center"/>
    </xf>
    <xf numFmtId="0" fontId="1" fillId="0" borderId="3" xfId="96" applyFont="1" applyFill="1" applyBorder="1" applyAlignment="1">
      <alignment horizontal="center" vertical="center" wrapText="1"/>
    </xf>
    <xf numFmtId="0" fontId="1" fillId="0" borderId="3" xfId="96" applyFont="1" applyFill="1" applyBorder="1" applyAlignment="1">
      <alignment horizontal="center" vertical="center"/>
    </xf>
    <xf numFmtId="181" fontId="1" fillId="0" borderId="7" xfId="168" applyNumberFormat="1" applyFont="1" applyFill="1" applyBorder="1" applyAlignment="1" applyProtection="1">
      <alignment horizontal="center" vertical="center"/>
    </xf>
    <xf numFmtId="186" fontId="1" fillId="0" borderId="13" xfId="168" applyNumberFormat="1" applyFont="1" applyFill="1" applyBorder="1" applyAlignment="1" applyProtection="1">
      <alignment horizontal="center" vertical="center" wrapText="1"/>
    </xf>
    <xf numFmtId="186" fontId="1" fillId="0" borderId="14" xfId="168" applyNumberFormat="1" applyFont="1" applyFill="1" applyBorder="1" applyAlignment="1" applyProtection="1">
      <alignment horizontal="center" vertical="center" wrapText="1"/>
    </xf>
    <xf numFmtId="0" fontId="1" fillId="0" borderId="6" xfId="96" applyFont="1" applyFill="1" applyBorder="1" applyAlignment="1">
      <alignment horizontal="center" vertical="center" wrapText="1"/>
    </xf>
    <xf numFmtId="0" fontId="1" fillId="0" borderId="6" xfId="96" applyFont="1" applyFill="1" applyBorder="1" applyAlignment="1">
      <alignment horizontal="center" vertical="center"/>
    </xf>
    <xf numFmtId="181" fontId="1" fillId="0" borderId="2" xfId="168" applyNumberFormat="1" applyFont="1" applyFill="1" applyBorder="1" applyAlignment="1" applyProtection="1">
      <alignment horizontal="center" vertical="center" wrapText="1"/>
    </xf>
    <xf numFmtId="187" fontId="1" fillId="0" borderId="7" xfId="96" applyNumberFormat="1" applyFont="1" applyFill="1" applyBorder="1" applyAlignment="1">
      <alignment horizontal="left" vertical="center"/>
    </xf>
    <xf numFmtId="187" fontId="1" fillId="0" borderId="9" xfId="96" applyNumberFormat="1" applyFont="1" applyFill="1" applyBorder="1" applyAlignment="1">
      <alignment horizontal="left" vertical="center"/>
    </xf>
    <xf numFmtId="184" fontId="1" fillId="0" borderId="3" xfId="96" applyNumberFormat="1" applyFont="1" applyFill="1" applyBorder="1" applyAlignment="1" applyProtection="1">
      <alignment horizontal="right" vertical="center" wrapText="1"/>
    </xf>
    <xf numFmtId="0" fontId="1" fillId="0" borderId="9" xfId="148" applyFont="1" applyFill="1" applyBorder="1">
      <alignment vertical="center"/>
    </xf>
    <xf numFmtId="4" fontId="1" fillId="0" borderId="2" xfId="168" applyNumberFormat="1" applyFont="1" applyFill="1" applyBorder="1" applyAlignment="1">
      <alignment horizontal="right" vertical="center" wrapText="1"/>
    </xf>
    <xf numFmtId="184" fontId="10" fillId="0" borderId="2" xfId="171" applyNumberFormat="1" applyFont="1" applyFill="1" applyBorder="1" applyAlignment="1">
      <alignment horizontal="right" vertical="center" wrapText="1"/>
    </xf>
    <xf numFmtId="184" fontId="1" fillId="0" borderId="2" xfId="96" applyNumberFormat="1" applyFont="1" applyFill="1" applyBorder="1" applyAlignment="1" applyProtection="1">
      <alignment horizontal="right" vertical="center" wrapText="1"/>
    </xf>
    <xf numFmtId="0" fontId="1" fillId="0" borderId="2" xfId="148" applyFont="1" applyFill="1" applyBorder="1">
      <alignment vertical="center"/>
    </xf>
    <xf numFmtId="184" fontId="1" fillId="0" borderId="5" xfId="96" applyNumberFormat="1" applyFont="1" applyFill="1" applyBorder="1" applyAlignment="1" applyProtection="1">
      <alignment horizontal="right" vertical="center" wrapText="1"/>
    </xf>
    <xf numFmtId="187" fontId="1" fillId="0" borderId="7" xfId="96" applyNumberFormat="1" applyFont="1" applyFill="1" applyBorder="1" applyAlignment="1">
      <alignment horizontal="left" vertical="center" wrapText="1"/>
    </xf>
    <xf numFmtId="187" fontId="1" fillId="0" borderId="9" xfId="96" applyNumberFormat="1" applyFont="1" applyFill="1" applyBorder="1" applyAlignment="1">
      <alignment horizontal="left" vertical="center" wrapText="1"/>
    </xf>
    <xf numFmtId="184" fontId="1" fillId="0" borderId="6" xfId="96" applyNumberFormat="1" applyFont="1" applyFill="1" applyBorder="1" applyAlignment="1" applyProtection="1">
      <alignment horizontal="right" vertical="center" wrapText="1"/>
    </xf>
    <xf numFmtId="187" fontId="1" fillId="0" borderId="8" xfId="96" applyNumberFormat="1" applyFont="1" applyFill="1" applyBorder="1" applyAlignment="1">
      <alignment horizontal="left" vertical="center"/>
    </xf>
    <xf numFmtId="0" fontId="1" fillId="0" borderId="7" xfId="96" applyFont="1" applyFill="1" applyBorder="1" applyAlignment="1">
      <alignment horizontal="left" vertical="center" wrapText="1"/>
    </xf>
    <xf numFmtId="0" fontId="1" fillId="0" borderId="9" xfId="96" applyFont="1" applyFill="1" applyBorder="1" applyAlignment="1">
      <alignment horizontal="left" vertical="center" wrapText="1"/>
    </xf>
    <xf numFmtId="0" fontId="1" fillId="0" borderId="2" xfId="170" applyFont="1" applyFill="1" applyBorder="1" applyAlignment="1">
      <alignment vertical="center" wrapText="1"/>
    </xf>
    <xf numFmtId="184" fontId="1" fillId="0" borderId="2" xfId="170" applyNumberFormat="1" applyFont="1" applyFill="1" applyBorder="1" applyAlignment="1">
      <alignment horizontal="right" vertical="center" wrapText="1"/>
    </xf>
    <xf numFmtId="0" fontId="1" fillId="0" borderId="7" xfId="170" applyFont="1" applyFill="1" applyBorder="1" applyAlignment="1">
      <alignment vertical="center" wrapText="1"/>
    </xf>
    <xf numFmtId="0" fontId="1" fillId="0" borderId="9" xfId="170" applyFont="1" applyFill="1" applyBorder="1" applyAlignment="1">
      <alignment vertical="center" wrapText="1"/>
    </xf>
    <xf numFmtId="0" fontId="1" fillId="0" borderId="7" xfId="170" applyFont="1" applyFill="1" applyBorder="1" applyAlignment="1">
      <alignment horizontal="center" vertical="center" wrapText="1"/>
    </xf>
    <xf numFmtId="0" fontId="1" fillId="0" borderId="9" xfId="170" applyFont="1" applyFill="1" applyBorder="1" applyAlignment="1">
      <alignment horizontal="center" vertical="center" wrapText="1"/>
    </xf>
    <xf numFmtId="0" fontId="1" fillId="0" borderId="2" xfId="168" applyFont="1" applyFill="1" applyBorder="1" applyAlignment="1">
      <alignment horizontal="left" vertical="center" wrapText="1"/>
    </xf>
    <xf numFmtId="184" fontId="1" fillId="0" borderId="2" xfId="168" applyNumberFormat="1" applyFont="1" applyFill="1" applyBorder="1" applyAlignment="1">
      <alignment horizontal="right" vertical="center" wrapText="1"/>
    </xf>
    <xf numFmtId="0" fontId="1" fillId="0" borderId="7" xfId="168" applyFont="1" applyFill="1" applyBorder="1" applyAlignment="1">
      <alignment horizontal="left" vertical="center" wrapText="1"/>
    </xf>
    <xf numFmtId="0" fontId="1" fillId="0" borderId="9" xfId="168" applyFont="1" applyFill="1" applyBorder="1" applyAlignment="1">
      <alignment horizontal="left" vertical="center" wrapText="1"/>
    </xf>
    <xf numFmtId="0" fontId="1" fillId="0" borderId="7" xfId="96" applyFont="1" applyFill="1" applyBorder="1" applyAlignment="1">
      <alignment vertical="center"/>
    </xf>
    <xf numFmtId="0" fontId="1" fillId="0" borderId="9" xfId="96" applyFont="1" applyFill="1" applyBorder="1" applyAlignment="1">
      <alignment vertical="center"/>
    </xf>
    <xf numFmtId="0" fontId="1" fillId="0" borderId="2" xfId="148" applyFont="1" applyFill="1" applyBorder="1" applyAlignment="1">
      <alignment horizontal="center" vertical="center"/>
    </xf>
    <xf numFmtId="0" fontId="0" fillId="0" borderId="0" xfId="168" applyFont="1" applyAlignment="1">
      <alignment wrapText="1"/>
    </xf>
    <xf numFmtId="0" fontId="0" fillId="0" borderId="0" xfId="170">
      <alignment vertical="center"/>
    </xf>
    <xf numFmtId="0" fontId="0" fillId="0" borderId="0" xfId="170" applyAlignment="1">
      <alignment vertical="center"/>
    </xf>
    <xf numFmtId="186" fontId="1" fillId="0" borderId="1" xfId="168" applyNumberFormat="1" applyFont="1" applyFill="1" applyBorder="1" applyAlignment="1" applyProtection="1">
      <alignment horizontal="right" vertical="center" wrapText="1"/>
    </xf>
    <xf numFmtId="0" fontId="1" fillId="0" borderId="2" xfId="168" applyFont="1" applyBorder="1" applyAlignment="1">
      <alignment horizontal="centerContinuous"/>
    </xf>
    <xf numFmtId="0" fontId="1" fillId="0" borderId="2" xfId="168" applyFont="1" applyBorder="1" applyAlignment="1">
      <alignment horizontal="centerContinuous" vertical="center"/>
    </xf>
    <xf numFmtId="181" fontId="1" fillId="0" borderId="8" xfId="168" applyNumberFormat="1" applyFont="1" applyFill="1" applyBorder="1" applyAlignment="1" applyProtection="1">
      <alignment horizontal="center" vertical="center"/>
    </xf>
    <xf numFmtId="49" fontId="1" fillId="2" borderId="2" xfId="168" applyNumberFormat="1" applyFont="1" applyFill="1" applyBorder="1" applyAlignment="1">
      <alignment horizontal="center" vertical="center" wrapText="1"/>
    </xf>
    <xf numFmtId="49" fontId="1" fillId="2" borderId="3" xfId="168" applyNumberFormat="1" applyFont="1" applyFill="1" applyBorder="1" applyAlignment="1">
      <alignment horizontal="center" vertical="center" wrapText="1"/>
    </xf>
    <xf numFmtId="0" fontId="1" fillId="0" borderId="2" xfId="168" applyFont="1" applyBorder="1" applyAlignment="1">
      <alignment horizontal="center" vertical="center" wrapText="1"/>
    </xf>
    <xf numFmtId="49" fontId="1" fillId="2" borderId="2" xfId="168" applyNumberFormat="1" applyFont="1" applyFill="1" applyBorder="1" applyAlignment="1">
      <alignment horizontal="center" vertical="center"/>
    </xf>
    <xf numFmtId="49" fontId="1" fillId="2" borderId="6" xfId="168" applyNumberFormat="1" applyFont="1" applyFill="1" applyBorder="1" applyAlignment="1">
      <alignment horizontal="center" vertical="center" wrapText="1"/>
    </xf>
    <xf numFmtId="0" fontId="1" fillId="0" borderId="0" xfId="170" applyFont="1" applyFill="1">
      <alignment vertical="center"/>
    </xf>
    <xf numFmtId="184" fontId="1" fillId="0" borderId="2" xfId="168" applyNumberFormat="1" applyFont="1" applyFill="1" applyBorder="1" applyAlignment="1" applyProtection="1">
      <alignment horizontal="right" vertical="center" wrapText="1"/>
    </xf>
    <xf numFmtId="4" fontId="1" fillId="0" borderId="2" xfId="168" applyNumberFormat="1" applyFont="1" applyFill="1" applyBorder="1" applyAlignment="1" applyProtection="1">
      <alignment horizontal="right" vertical="center" wrapText="1"/>
    </xf>
    <xf numFmtId="0" fontId="1" fillId="0" borderId="7" xfId="57" applyNumberFormat="1" applyFont="1" applyFill="1" applyBorder="1" applyAlignment="1" applyProtection="1">
      <alignment horizontal="center" vertical="center"/>
    </xf>
    <xf numFmtId="0" fontId="1" fillId="0" borderId="8" xfId="57" applyNumberFormat="1" applyFont="1" applyFill="1" applyBorder="1" applyAlignment="1" applyProtection="1">
      <alignment horizontal="center" vertical="center"/>
    </xf>
    <xf numFmtId="0" fontId="1" fillId="0" borderId="9" xfId="57" applyNumberFormat="1" applyFont="1" applyFill="1" applyBorder="1" applyAlignment="1" applyProtection="1">
      <alignment horizontal="center" vertical="center"/>
    </xf>
    <xf numFmtId="0" fontId="1" fillId="0" borderId="3" xfId="57" applyNumberFormat="1" applyFont="1" applyFill="1" applyBorder="1" applyAlignment="1" applyProtection="1">
      <alignment horizontal="center" vertical="center"/>
    </xf>
    <xf numFmtId="0" fontId="1" fillId="0" borderId="2" xfId="57" applyNumberFormat="1" applyFont="1" applyFill="1" applyBorder="1" applyAlignment="1" applyProtection="1">
      <alignment horizontal="center" vertical="center" wrapText="1"/>
    </xf>
    <xf numFmtId="0" fontId="1" fillId="0" borderId="2" xfId="57" applyNumberFormat="1" applyFont="1" applyFill="1" applyBorder="1" applyAlignment="1" applyProtection="1">
      <alignment horizontal="center" vertical="center"/>
    </xf>
    <xf numFmtId="182" fontId="1" fillId="0" borderId="2" xfId="57" applyNumberFormat="1" applyFont="1" applyFill="1" applyBorder="1" applyAlignment="1" applyProtection="1">
      <alignment horizontal="center" vertical="center"/>
    </xf>
    <xf numFmtId="183" fontId="1" fillId="0" borderId="2" xfId="57" applyNumberFormat="1" applyFont="1" applyFill="1" applyBorder="1" applyAlignment="1" applyProtection="1">
      <alignment horizontal="center" vertical="center"/>
    </xf>
    <xf numFmtId="0" fontId="1" fillId="0" borderId="5" xfId="57" applyNumberFormat="1" applyFont="1" applyFill="1" applyBorder="1" applyAlignment="1" applyProtection="1">
      <alignment horizontal="center" vertical="center"/>
    </xf>
    <xf numFmtId="0" fontId="1" fillId="0" borderId="2" xfId="57" applyFont="1" applyBorder="1" applyAlignment="1">
      <alignment horizontal="center" vertical="center"/>
    </xf>
    <xf numFmtId="0" fontId="1" fillId="0" borderId="6" xfId="57" applyNumberFormat="1" applyFont="1" applyFill="1" applyBorder="1" applyAlignment="1" applyProtection="1">
      <alignment horizontal="center" vertical="center"/>
    </xf>
    <xf numFmtId="0" fontId="1" fillId="0" borderId="2" xfId="167" applyFont="1" applyBorder="1" applyAlignment="1">
      <alignment horizontal="center" vertical="center"/>
    </xf>
    <xf numFmtId="49" fontId="1" fillId="0" borderId="2" xfId="167" applyNumberFormat="1" applyFont="1" applyFill="1" applyBorder="1" applyAlignment="1">
      <alignment horizontal="left" vertical="center"/>
    </xf>
    <xf numFmtId="49" fontId="1" fillId="0" borderId="2" xfId="57" applyNumberFormat="1" applyFont="1" applyFill="1" applyBorder="1" applyAlignment="1">
      <alignment horizontal="left" vertical="center"/>
    </xf>
    <xf numFmtId="49" fontId="1" fillId="0" borderId="2" xfId="57" applyNumberFormat="1" applyFont="1" applyFill="1" applyBorder="1" applyAlignment="1">
      <alignment horizontal="left" vertical="center" wrapText="1"/>
    </xf>
    <xf numFmtId="184" fontId="1" fillId="0" borderId="2" xfId="57" applyNumberFormat="1" applyFont="1" applyFill="1" applyBorder="1" applyAlignment="1">
      <alignment horizontal="right" vertical="center"/>
    </xf>
    <xf numFmtId="0" fontId="1" fillId="0" borderId="7" xfId="57" applyFont="1" applyBorder="1" applyAlignment="1">
      <alignment horizontal="center" vertical="center"/>
    </xf>
    <xf numFmtId="0" fontId="1" fillId="0" borderId="8" xfId="57" applyFont="1" applyBorder="1" applyAlignment="1">
      <alignment horizontal="center" vertical="center"/>
    </xf>
    <xf numFmtId="0" fontId="1" fillId="0" borderId="9" xfId="57" applyFont="1" applyBorder="1" applyAlignment="1">
      <alignment horizontal="center" vertical="center"/>
    </xf>
    <xf numFmtId="0" fontId="2" fillId="0" borderId="0" xfId="83" applyFont="1"/>
    <xf numFmtId="0" fontId="2" fillId="0" borderId="0" xfId="83" applyFont="1" applyFill="1"/>
    <xf numFmtId="0" fontId="2" fillId="0" borderId="0" xfId="83"/>
    <xf numFmtId="0" fontId="11" fillId="0" borderId="0" xfId="83" applyNumberFormat="1" applyFont="1" applyFill="1" applyAlignment="1" applyProtection="1">
      <alignment horizontal="center" vertical="center"/>
    </xf>
    <xf numFmtId="0" fontId="2" fillId="0" borderId="1" xfId="83" applyFont="1" applyFill="1" applyBorder="1" applyAlignment="1">
      <alignment vertical="center"/>
    </xf>
    <xf numFmtId="0" fontId="2" fillId="0" borderId="0" xfId="83" applyFont="1" applyFill="1" applyAlignment="1">
      <alignment vertical="center"/>
    </xf>
    <xf numFmtId="0" fontId="2" fillId="0" borderId="2" xfId="83" applyFont="1" applyFill="1" applyBorder="1" applyAlignment="1">
      <alignment horizontal="center" vertical="center"/>
    </xf>
    <xf numFmtId="0" fontId="2" fillId="0" borderId="2" xfId="83" applyNumberFormat="1" applyFont="1" applyFill="1" applyBorder="1" applyAlignment="1" applyProtection="1">
      <alignment horizontal="center" vertical="center"/>
    </xf>
    <xf numFmtId="49" fontId="2" fillId="2" borderId="2" xfId="83" applyNumberFormat="1" applyFont="1" applyFill="1" applyBorder="1" applyAlignment="1">
      <alignment horizontal="center" vertical="center" wrapText="1"/>
    </xf>
    <xf numFmtId="49" fontId="2" fillId="2" borderId="7" xfId="83" applyNumberFormat="1" applyFont="1" applyFill="1" applyBorder="1" applyAlignment="1">
      <alignment horizontal="center" vertical="center" wrapText="1"/>
    </xf>
    <xf numFmtId="49" fontId="2" fillId="2" borderId="8" xfId="83" applyNumberFormat="1" applyFont="1" applyFill="1" applyBorder="1" applyAlignment="1">
      <alignment horizontal="center" vertical="center" wrapText="1"/>
    </xf>
    <xf numFmtId="49" fontId="2" fillId="2" borderId="3" xfId="83" applyNumberFormat="1" applyFont="1" applyFill="1" applyBorder="1" applyAlignment="1">
      <alignment horizontal="center" vertical="center" wrapText="1"/>
    </xf>
    <xf numFmtId="49" fontId="2" fillId="2" borderId="6" xfId="83" applyNumberFormat="1" applyFont="1" applyFill="1" applyBorder="1" applyAlignment="1">
      <alignment horizontal="center" vertical="center" wrapText="1"/>
    </xf>
    <xf numFmtId="0" fontId="2" fillId="0" borderId="3" xfId="83" applyFont="1" applyBorder="1" applyAlignment="1">
      <alignment horizontal="center" vertical="center"/>
    </xf>
    <xf numFmtId="0" fontId="2" fillId="0" borderId="3" xfId="83" applyFont="1" applyFill="1" applyBorder="1" applyAlignment="1">
      <alignment horizontal="center" vertical="center"/>
    </xf>
    <xf numFmtId="49" fontId="2" fillId="0" borderId="2" xfId="83" applyNumberFormat="1" applyFont="1" applyFill="1" applyBorder="1" applyAlignment="1" applyProtection="1">
      <alignment horizontal="left" vertical="center"/>
    </xf>
    <xf numFmtId="49" fontId="2" fillId="0" borderId="7" xfId="83" applyNumberFormat="1" applyFont="1" applyFill="1" applyBorder="1" applyAlignment="1" applyProtection="1">
      <alignment horizontal="left" vertical="center" wrapText="1"/>
    </xf>
    <xf numFmtId="184" fontId="2" fillId="0" borderId="7" xfId="83" applyNumberFormat="1" applyFont="1" applyFill="1" applyBorder="1" applyAlignment="1" applyProtection="1">
      <alignment horizontal="right" vertical="center" wrapText="1"/>
    </xf>
    <xf numFmtId="184" fontId="2" fillId="0" borderId="2" xfId="83" applyNumberFormat="1" applyFont="1" applyFill="1" applyBorder="1" applyAlignment="1" applyProtection="1">
      <alignment horizontal="right" vertical="center" wrapText="1"/>
    </xf>
    <xf numFmtId="49" fontId="2" fillId="2" borderId="9" xfId="83" applyNumberFormat="1" applyFont="1" applyFill="1" applyBorder="1" applyAlignment="1">
      <alignment horizontal="center" vertical="center" wrapText="1"/>
    </xf>
    <xf numFmtId="0" fontId="2" fillId="0" borderId="0" xfId="83" applyFont="1" applyFill="1" applyAlignment="1">
      <alignment horizontal="right" vertical="center"/>
    </xf>
    <xf numFmtId="0" fontId="2" fillId="0" borderId="0" xfId="83" applyFill="1"/>
    <xf numFmtId="0" fontId="2" fillId="0" borderId="0" xfId="96" applyFill="1"/>
    <xf numFmtId="0" fontId="2" fillId="0" borderId="0" xfId="96"/>
    <xf numFmtId="0" fontId="6" fillId="0" borderId="0" xfId="96" applyFont="1" applyAlignment="1">
      <alignment horizontal="center" vertical="center"/>
    </xf>
    <xf numFmtId="49" fontId="1" fillId="0" borderId="1" xfId="96" applyNumberFormat="1" applyFont="1" applyFill="1" applyBorder="1" applyAlignment="1" applyProtection="1">
      <alignment vertical="center"/>
    </xf>
    <xf numFmtId="0" fontId="0" fillId="0" borderId="0" xfId="156">
      <alignment vertical="center"/>
    </xf>
    <xf numFmtId="0" fontId="0" fillId="0" borderId="15" xfId="156" applyFont="1" applyBorder="1" applyAlignment="1">
      <alignment horizontal="center" vertical="center"/>
    </xf>
    <xf numFmtId="0" fontId="0" fillId="0" borderId="15" xfId="156" applyBorder="1" applyAlignment="1">
      <alignment horizontal="center" vertical="center"/>
    </xf>
    <xf numFmtId="0" fontId="0" fillId="0" borderId="16" xfId="156" applyFont="1" applyBorder="1" applyAlignment="1">
      <alignment horizontal="center" vertical="center"/>
    </xf>
    <xf numFmtId="0" fontId="4" fillId="0" borderId="17" xfId="96" applyFont="1" applyFill="1" applyBorder="1" applyAlignment="1">
      <alignment horizontal="center" vertical="center"/>
    </xf>
    <xf numFmtId="0" fontId="4" fillId="0" borderId="7" xfId="96" applyFont="1" applyFill="1" applyBorder="1" applyAlignment="1">
      <alignment horizontal="center" vertical="center"/>
    </xf>
    <xf numFmtId="0" fontId="4" fillId="0" borderId="9" xfId="96" applyFont="1" applyFill="1" applyBorder="1" applyAlignment="1">
      <alignment horizontal="center" vertical="center"/>
    </xf>
    <xf numFmtId="0" fontId="4" fillId="0" borderId="2" xfId="96" applyFont="1" applyBorder="1" applyAlignment="1">
      <alignment horizontal="center" vertical="center"/>
    </xf>
    <xf numFmtId="0" fontId="4" fillId="0" borderId="9" xfId="96" applyFont="1" applyBorder="1" applyAlignment="1">
      <alignment horizontal="center" vertical="center"/>
    </xf>
    <xf numFmtId="0" fontId="4" fillId="0" borderId="18" xfId="96" applyFont="1" applyFill="1" applyBorder="1" applyAlignment="1">
      <alignment horizontal="center" vertical="center"/>
    </xf>
    <xf numFmtId="0" fontId="4" fillId="0" borderId="3" xfId="96" applyFont="1" applyFill="1" applyBorder="1" applyAlignment="1">
      <alignment horizontal="center" vertical="center" wrapText="1"/>
    </xf>
    <xf numFmtId="0" fontId="4" fillId="0" borderId="7" xfId="96" applyFont="1" applyBorder="1" applyAlignment="1">
      <alignment horizontal="center" vertical="center"/>
    </xf>
    <xf numFmtId="0" fontId="4" fillId="0" borderId="19" xfId="96" applyFont="1" applyFill="1" applyBorder="1" applyAlignment="1">
      <alignment horizontal="center" vertical="center"/>
    </xf>
    <xf numFmtId="0" fontId="4" fillId="0" borderId="6" xfId="96" applyFont="1" applyFill="1" applyBorder="1" applyAlignment="1">
      <alignment horizontal="center" vertical="center" wrapText="1"/>
    </xf>
    <xf numFmtId="0" fontId="4" fillId="0" borderId="14" xfId="96" applyFont="1" applyBorder="1" applyAlignment="1">
      <alignment horizontal="center" vertical="center"/>
    </xf>
    <xf numFmtId="187" fontId="2" fillId="0" borderId="7" xfId="96" applyNumberFormat="1" applyFont="1" applyFill="1" applyBorder="1" applyAlignment="1">
      <alignment horizontal="left" vertical="center"/>
    </xf>
    <xf numFmtId="184" fontId="2" fillId="0" borderId="3" xfId="96" applyNumberFormat="1" applyFont="1" applyFill="1" applyBorder="1" applyAlignment="1" applyProtection="1">
      <alignment horizontal="right" vertical="center" wrapText="1"/>
    </xf>
    <xf numFmtId="187" fontId="2" fillId="0" borderId="8" xfId="96" applyNumberFormat="1" applyFont="1" applyFill="1" applyBorder="1" applyAlignment="1">
      <alignment horizontal="left" vertical="center"/>
    </xf>
    <xf numFmtId="177" fontId="2" fillId="0" borderId="3" xfId="96" applyNumberFormat="1" applyFont="1" applyFill="1" applyBorder="1" applyAlignment="1" applyProtection="1">
      <alignment horizontal="right" vertical="center" wrapText="1"/>
    </xf>
    <xf numFmtId="184" fontId="2" fillId="0" borderId="2" xfId="96" applyNumberFormat="1" applyFill="1" applyBorder="1" applyAlignment="1">
      <alignment horizontal="right" vertical="center" wrapText="1"/>
    </xf>
    <xf numFmtId="184" fontId="2" fillId="0" borderId="2" xfId="96" applyNumberFormat="1" applyFont="1" applyFill="1" applyBorder="1" applyAlignment="1" applyProtection="1">
      <alignment horizontal="right" vertical="center" wrapText="1"/>
    </xf>
    <xf numFmtId="184" fontId="2" fillId="0" borderId="5" xfId="96" applyNumberFormat="1" applyFont="1" applyFill="1" applyBorder="1" applyAlignment="1" applyProtection="1">
      <alignment horizontal="right" vertical="center" wrapText="1"/>
    </xf>
    <xf numFmtId="187" fontId="2" fillId="0" borderId="8" xfId="96" applyNumberFormat="1" applyFont="1" applyFill="1" applyBorder="1" applyAlignment="1" applyProtection="1">
      <alignment horizontal="left" vertical="center"/>
    </xf>
    <xf numFmtId="184" fontId="7" fillId="0" borderId="0" xfId="155" applyNumberFormat="1" applyFont="1" applyFill="1" applyAlignment="1">
      <alignment horizontal="right" vertical="center" wrapText="1"/>
    </xf>
    <xf numFmtId="187" fontId="2" fillId="0" borderId="7" xfId="96" applyNumberFormat="1" applyFont="1" applyFill="1" applyBorder="1" applyAlignment="1">
      <alignment horizontal="left" vertical="center" wrapText="1"/>
    </xf>
    <xf numFmtId="184" fontId="2" fillId="0" borderId="6" xfId="96" applyNumberFormat="1" applyFont="1" applyFill="1" applyBorder="1" applyAlignment="1" applyProtection="1">
      <alignment horizontal="right" vertical="center" wrapText="1"/>
    </xf>
    <xf numFmtId="187" fontId="2" fillId="0" borderId="12" xfId="96" applyNumberFormat="1" applyFont="1" applyFill="1" applyBorder="1" applyAlignment="1">
      <alignment horizontal="left" vertical="center"/>
    </xf>
    <xf numFmtId="187" fontId="2" fillId="0" borderId="7" xfId="96" applyNumberFormat="1" applyFont="1" applyFill="1" applyBorder="1" applyAlignment="1" applyProtection="1">
      <alignment horizontal="left" vertical="center"/>
    </xf>
    <xf numFmtId="177" fontId="2" fillId="0" borderId="2" xfId="96" applyNumberFormat="1" applyFont="1" applyFill="1" applyBorder="1"/>
    <xf numFmtId="184" fontId="2" fillId="0" borderId="2" xfId="96" applyNumberFormat="1" applyFill="1" applyBorder="1" applyAlignment="1">
      <alignment vertical="center"/>
    </xf>
    <xf numFmtId="0" fontId="2" fillId="0" borderId="7" xfId="96" applyFont="1" applyFill="1" applyBorder="1" applyAlignment="1">
      <alignment vertical="center" wrapText="1"/>
    </xf>
    <xf numFmtId="177" fontId="2" fillId="0" borderId="2" xfId="96" applyNumberFormat="1" applyFont="1" applyBorder="1"/>
    <xf numFmtId="184" fontId="2" fillId="0" borderId="2" xfId="96" applyNumberFormat="1" applyBorder="1" applyAlignment="1">
      <alignment horizontal="right" vertical="center" wrapText="1"/>
    </xf>
    <xf numFmtId="0" fontId="2" fillId="0" borderId="7" xfId="96" applyFont="1" applyBorder="1" applyAlignment="1">
      <alignment vertical="center" wrapText="1"/>
    </xf>
    <xf numFmtId="0" fontId="2" fillId="0" borderId="2" xfId="96" applyFont="1" applyFill="1" applyBorder="1"/>
    <xf numFmtId="177" fontId="2" fillId="0" borderId="2" xfId="96" applyNumberFormat="1" applyFont="1" applyFill="1" applyBorder="1" applyAlignment="1" applyProtection="1">
      <alignment horizontal="right" vertical="center"/>
    </xf>
    <xf numFmtId="0" fontId="2" fillId="0" borderId="7" xfId="96" applyFont="1" applyBorder="1" applyAlignment="1">
      <alignment vertical="center"/>
    </xf>
    <xf numFmtId="0" fontId="2" fillId="0" borderId="9" xfId="96" applyFont="1" applyFill="1" applyBorder="1" applyAlignment="1">
      <alignment horizontal="left" vertical="center"/>
    </xf>
    <xf numFmtId="184" fontId="2" fillId="0" borderId="2" xfId="96" applyNumberFormat="1" applyBorder="1" applyAlignment="1">
      <alignment vertical="center"/>
    </xf>
    <xf numFmtId="0" fontId="2" fillId="0" borderId="2" xfId="96" applyFont="1" applyFill="1" applyBorder="1" applyAlignment="1">
      <alignment horizontal="center" vertical="center"/>
    </xf>
    <xf numFmtId="0" fontId="12" fillId="0" borderId="2" xfId="155" applyFill="1" applyBorder="1">
      <alignment vertical="center"/>
    </xf>
    <xf numFmtId="0" fontId="2" fillId="0" borderId="7" xfId="96" applyFont="1" applyFill="1" applyBorder="1" applyAlignment="1">
      <alignment vertical="center"/>
    </xf>
    <xf numFmtId="0" fontId="2" fillId="0" borderId="7" xfId="96" applyFont="1" applyFill="1" applyBorder="1" applyAlignment="1">
      <alignment horizontal="center" vertical="center"/>
    </xf>
    <xf numFmtId="0" fontId="2" fillId="0" borderId="8" xfId="96" applyFont="1" applyFill="1" applyBorder="1" applyAlignment="1">
      <alignment horizontal="center" vertical="center"/>
    </xf>
    <xf numFmtId="0" fontId="1" fillId="0" borderId="0" xfId="96" applyFont="1" applyFill="1" applyAlignment="1">
      <alignment horizontal="right" vertical="center"/>
    </xf>
    <xf numFmtId="0" fontId="4" fillId="0" borderId="3" xfId="96" applyFont="1" applyBorder="1" applyAlignment="1">
      <alignment horizontal="center" vertical="center"/>
    </xf>
    <xf numFmtId="0" fontId="4" fillId="0" borderId="3" xfId="96" applyFont="1" applyBorder="1" applyAlignment="1">
      <alignment horizontal="center" vertical="center" wrapText="1"/>
    </xf>
    <xf numFmtId="0" fontId="4" fillId="0" borderId="6" xfId="96" applyFont="1" applyBorder="1" applyAlignment="1">
      <alignment horizontal="center" vertical="center"/>
    </xf>
    <xf numFmtId="0" fontId="4" fillId="0" borderId="6" xfId="96" applyFont="1" applyBorder="1" applyAlignment="1">
      <alignment horizontal="center" vertical="center" wrapText="1"/>
    </xf>
    <xf numFmtId="4" fontId="2" fillId="0" borderId="0" xfId="96" applyNumberFormat="1" applyFill="1"/>
  </cellXfs>
  <cellStyles count="187">
    <cellStyle name="常规" xfId="0" builtinId="0"/>
    <cellStyle name="货币[0]" xfId="1" builtinId="7"/>
    <cellStyle name="货币" xfId="2" builtinId="4"/>
    <cellStyle name="60% - 着色 2" xfId="3"/>
    <cellStyle name="20% - 着色 2 2 2" xfId="4"/>
    <cellStyle name="20% - 强调文字颜色 3" xfId="5" builtinId="38"/>
    <cellStyle name="输入" xfId="6" builtinId="20"/>
    <cellStyle name="常规 2_739A1D085E6BA23CE0500A0A064B1AD1" xfId="7"/>
    <cellStyle name="20% - 着色 3 3" xfId="8"/>
    <cellStyle name="20% - 着色 3_11国有资本经营预算收支表" xfId="9"/>
    <cellStyle name="千位分隔[0]" xfId="10" builtinId="6"/>
    <cellStyle name="40% - 强调文字颜色 3" xfId="11" builtinId="39"/>
    <cellStyle name="着色 1_11国有资本经营预算收支表" xfId="12"/>
    <cellStyle name="20% - 着色 5_11国有资本经营预算收支表" xfId="13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20% - 着色 2_11国有资本经营预算收支表" xfId="25"/>
    <cellStyle name="解释性文本" xfId="26" builtinId="53"/>
    <cellStyle name="标题 1" xfId="27" builtinId="16"/>
    <cellStyle name="标题 2" xfId="28" builtinId="17"/>
    <cellStyle name="标题 3" xfId="29" builtinId="18"/>
    <cellStyle name="差_64242C78E6F6009AE0530A08AF09009A" xfId="30"/>
    <cellStyle name="60% - 强调文字颜色 1" xfId="31" builtinId="32"/>
    <cellStyle name="40% - 着色 3 3" xfId="32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着色 1 2" xfId="37"/>
    <cellStyle name="链接单元格" xfId="38" builtinId="24"/>
    <cellStyle name="差_67D34CE2EC6AAB52E050080A1CAF164B" xfId="39"/>
    <cellStyle name="40% - 着色 5 2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适中" xfId="45" builtinId="28"/>
    <cellStyle name="着色 5" xfId="46"/>
    <cellStyle name="20% - 强调文字颜色 5" xfId="47" builtinId="46"/>
    <cellStyle name="强调文字颜色 1" xfId="48" builtinId="29"/>
    <cellStyle name="差_64242C78E6FB009AE0530A08AF09009A" xfId="49"/>
    <cellStyle name="20% - 着色 2 2" xfId="50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常规_新报表页" xfId="57"/>
    <cellStyle name="20% - 强调文字颜色 4" xfId="58" builtinId="42"/>
    <cellStyle name="20% - 着色 1" xfId="59"/>
    <cellStyle name="40% - 强调文字颜色 4" xfId="60" builtinId="43"/>
    <cellStyle name="强调文字颜色 5" xfId="61" builtinId="45"/>
    <cellStyle name="20% - 着色 2" xfId="62"/>
    <cellStyle name="40% - 强调文字颜色 5" xfId="63" builtinId="47"/>
    <cellStyle name="60% - 着色 6 2" xfId="64"/>
    <cellStyle name="60% - 强调文字颜色 5" xfId="65" builtinId="48"/>
    <cellStyle name="强调文字颜色 6" xfId="66" builtinId="49"/>
    <cellStyle name="20% - 着色 3" xfId="67"/>
    <cellStyle name="着色 5 2" xfId="68"/>
    <cellStyle name="40% - 强调文字颜色 6" xfId="69" builtinId="51"/>
    <cellStyle name="60% - 强调文字颜色 6" xfId="70" builtinId="52"/>
    <cellStyle name="20% - 着色 2 3" xfId="71"/>
    <cellStyle name="20% - 着色 1_11国有资本经营预算收支表" xfId="72"/>
    <cellStyle name="20% - 着色 3 2" xfId="73"/>
    <cellStyle name="20% - 着色 1 2 2" xfId="74"/>
    <cellStyle name="20% - 着色 1 3" xfId="75"/>
    <cellStyle name="20% - 着色 3 2 2" xfId="76"/>
    <cellStyle name="20% - 着色 4" xfId="77"/>
    <cellStyle name="20% - 着色 4 2" xfId="78"/>
    <cellStyle name="20% - 着色 4 2 2" xfId="79"/>
    <cellStyle name="20% - 着色 4 3" xfId="80"/>
    <cellStyle name="20% - 着色 4_11国有资本经营预算收支表" xfId="81"/>
    <cellStyle name="20% - 着色 5" xfId="82"/>
    <cellStyle name="常规_417C619A877700A6E0530A08AF0800A6" xfId="83"/>
    <cellStyle name="着色 1" xfId="84"/>
    <cellStyle name="20% - 着色 5 2" xfId="85"/>
    <cellStyle name="着色 1 2" xfId="86"/>
    <cellStyle name="20% - 着色 5 2 2" xfId="87"/>
    <cellStyle name="20% - 着色 5 3" xfId="88"/>
    <cellStyle name="20% - 着色 6" xfId="89"/>
    <cellStyle name="着色 2" xfId="90"/>
    <cellStyle name="20% - 着色 6 2" xfId="91"/>
    <cellStyle name="着色 2 2" xfId="92"/>
    <cellStyle name="20% - 着色 6 2 2" xfId="93"/>
    <cellStyle name="20% - 着色 6 3" xfId="94"/>
    <cellStyle name="20% - 着色 6_11国有资本经营预算收支表" xfId="95"/>
    <cellStyle name="常规_405C3AAC5CC200BEE0530A08AF0800BE" xfId="96"/>
    <cellStyle name="着色 2_11国有资本经营预算收支表" xfId="97"/>
    <cellStyle name="40% - 着色 1" xfId="98"/>
    <cellStyle name="40% - 着色 1 2" xfId="99"/>
    <cellStyle name="40% - 着色 1 2 2" xfId="100"/>
    <cellStyle name="40% - 着色 2 3" xfId="101"/>
    <cellStyle name="40% - 着色 1 3" xfId="102"/>
    <cellStyle name="40% - 着色 1_615D2EB13C93010EE0530A0804CC5EB5" xfId="103"/>
    <cellStyle name="40% - 着色 2" xfId="104"/>
    <cellStyle name="40% - 着色 2 2" xfId="105"/>
    <cellStyle name="40% - 着色 2 2 2" xfId="106"/>
    <cellStyle name="40% - 着色 2_11国有资本经营预算收支表" xfId="107"/>
    <cellStyle name="40% - 着色 3" xfId="108"/>
    <cellStyle name="40% - 着色 3 2" xfId="109"/>
    <cellStyle name="40% - 着色 3 2 2" xfId="110"/>
    <cellStyle name="40% - 着色 4_11国有资本经营预算收支表" xfId="111"/>
    <cellStyle name="40% - 着色 3_11国有资本经营预算收支表" xfId="112"/>
    <cellStyle name="着色 4" xfId="113"/>
    <cellStyle name="40% - 着色 4" xfId="114"/>
    <cellStyle name="差_739A1D085E6BA23CE0500A0A064B1AD1" xfId="115"/>
    <cellStyle name="40% - 着色 4 2" xfId="116"/>
    <cellStyle name="40% - 着色 4 2 2" xfId="117"/>
    <cellStyle name="40% - 着色 4 3" xfId="118"/>
    <cellStyle name="40% - 着色 5" xfId="119"/>
    <cellStyle name="40% - 着色 5 2 2" xfId="120"/>
    <cellStyle name="40% - 着色 5 3" xfId="121"/>
    <cellStyle name="40% - 着色 5_615D2EB13C93010EE0530A0804CC5EB5" xfId="122"/>
    <cellStyle name="40% - 着色 6" xfId="123"/>
    <cellStyle name="40% - 着色 6 2" xfId="124"/>
    <cellStyle name="40% - 着色 6 2 2" xfId="125"/>
    <cellStyle name="40% - 着色 6 3" xfId="126"/>
    <cellStyle name="40% - 着色 6_11国有资本经营预算收支表" xfId="127"/>
    <cellStyle name="60% - 着色 1" xfId="128"/>
    <cellStyle name="60% - 着色 1 2" xfId="129"/>
    <cellStyle name="60% - 着色 1_11国有资本经营预算收支表" xfId="130"/>
    <cellStyle name="60% - 着色 2 2" xfId="131"/>
    <cellStyle name="60% - 着色 2_11国有资本经营预算收支表" xfId="132"/>
    <cellStyle name="好_615D2EB13C93010EE0530A0804CC5EB5" xfId="133"/>
    <cellStyle name="60% - 着色 3" xfId="134"/>
    <cellStyle name="60% - 着色 3 2" xfId="135"/>
    <cellStyle name="60% - 着色 3_11国有资本经营预算收支表" xfId="136"/>
    <cellStyle name="60% - 着色 4" xfId="137"/>
    <cellStyle name="60% - 着色 4 2" xfId="138"/>
    <cellStyle name="常规_64242C78E6FB009AE0530A08AF09009A" xfId="139"/>
    <cellStyle name="60% - 着色 4_11国有资本经营预算收支表" xfId="140"/>
    <cellStyle name="常规_2012年国有资本经营预算收支总表" xfId="141"/>
    <cellStyle name="60% - 着色 5" xfId="142"/>
    <cellStyle name="常规_12-29日省政府常务会议材料附件" xfId="143"/>
    <cellStyle name="60% - 着色 5 2" xfId="144"/>
    <cellStyle name="60% - 着色 5_615D2EB13C93010EE0530A0804CC5EB5" xfId="145"/>
    <cellStyle name="60% - 着色 6" xfId="146"/>
    <cellStyle name="60% - 着色 6_11国有资本经营预算收支表" xfId="147"/>
    <cellStyle name="百分比_EF4B13E29A0421FAE0430A08200E21FA" xfId="148"/>
    <cellStyle name="差_4901A573031A00CCE0530A08AF0800CC" xfId="149"/>
    <cellStyle name="差_4901E49D450800C2E0530A08AF0800C2" xfId="150"/>
    <cellStyle name="差_615D2EB13C93010EE0530A0804CC5EB5" xfId="151"/>
    <cellStyle name="差_61F0C7FF6ABA0038E0530A0804CC3487" xfId="152"/>
    <cellStyle name="差_64242C78E6F3009AE0530A08AF09009A" xfId="153"/>
    <cellStyle name="常规 11" xfId="154"/>
    <cellStyle name="常规 2" xfId="155"/>
    <cellStyle name="常规 2 2" xfId="156"/>
    <cellStyle name="常规 2_11预算项目支出绩效目标表" xfId="157"/>
    <cellStyle name="常规 3" xfId="158"/>
    <cellStyle name="常规 3 2" xfId="159"/>
    <cellStyle name="常规 3_6162030C6A600132E0530A0804CCAD99_c" xfId="160"/>
    <cellStyle name="常规 4" xfId="161"/>
    <cellStyle name="常规 5" xfId="162"/>
    <cellStyle name="常规_11国有资本经营预算收支表" xfId="163"/>
    <cellStyle name="常规_12-29日省政府常务会议材料附件_Sheet2" xfId="164"/>
    <cellStyle name="常规_12-29日省政府常务会议材料附件_Sheet4" xfId="165"/>
    <cellStyle name="常规_3F939A40737200E6E0530A08AF0800E6" xfId="166"/>
    <cellStyle name="常规_417D02D353B900DAE0530A08AF0800DA" xfId="167"/>
    <cellStyle name="常规_439B6CFEF4310134E0530A0804CB25FB" xfId="168"/>
    <cellStyle name="常规_439B6D647C250158E0530A0804CC3FF1" xfId="169"/>
    <cellStyle name="常规_64242C78E6F3009AE0530A08AF09009A" xfId="170"/>
    <cellStyle name="常规_739A1D085E6BA23CE0500A0A064B1AD1" xfId="171"/>
    <cellStyle name="好_4901A573031A00CCE0530A08AF0800CC" xfId="172"/>
    <cellStyle name="好_4901E49D450800C2E0530A08AF0800C2" xfId="173"/>
    <cellStyle name="好_61F0C7FF6ABA0038E0530A0804CC3487" xfId="174"/>
    <cellStyle name="好_64242C78E6F6009AE0530A08AF09009A" xfId="175"/>
    <cellStyle name="好_67D34CE2EC6AAB52E050080A1CAF164B" xfId="176"/>
    <cellStyle name="着色 5_11国有资本经营预算收支表" xfId="177"/>
    <cellStyle name="好_739A1D085E6BA23CE0500A0A064B1AD1" xfId="178"/>
    <cellStyle name="着色 3" xfId="179"/>
    <cellStyle name="着色 3 2" xfId="180"/>
    <cellStyle name="着色 3_11国有资本经营预算收支表" xfId="181"/>
    <cellStyle name="着色 4 2" xfId="182"/>
    <cellStyle name="着色 4_11国有资本经营预算收支表" xfId="183"/>
    <cellStyle name="着色 6" xfId="184"/>
    <cellStyle name="着色 6 2" xfId="185"/>
    <cellStyle name="着色 6_11国有资本经营预算收支表" xfId="1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0.8"/>
  <cols>
    <col min="1" max="1" width="28.25" style="237" customWidth="1"/>
    <col min="2" max="2" width="15.625" style="237" customWidth="1"/>
    <col min="3" max="3" width="14.625" style="237" customWidth="1"/>
    <col min="4" max="5" width="12.75" style="237" customWidth="1"/>
    <col min="6" max="6" width="11.875" style="237" customWidth="1"/>
    <col min="7" max="7" width="11.125" style="237" customWidth="1"/>
    <col min="8" max="8" width="13.5" style="237" customWidth="1"/>
    <col min="9" max="9" width="14.25" style="237" customWidth="1"/>
    <col min="10" max="10" width="14.375" style="237" customWidth="1"/>
    <col min="11" max="11" width="13.375" style="237" customWidth="1"/>
    <col min="12" max="12" width="9.75" style="237" customWidth="1"/>
    <col min="13" max="16384" width="9" style="237"/>
  </cols>
  <sheetData>
    <row r="1" ht="42" customHeight="1" spans="1:18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/>
      <c r="N1"/>
      <c r="O1"/>
      <c r="P1"/>
      <c r="Q1"/>
      <c r="R1"/>
    </row>
    <row r="2" ht="15" customHeight="1" spans="1:18">
      <c r="A2" s="239" t="s">
        <v>1</v>
      </c>
      <c r="B2" s="240"/>
      <c r="C2" s="240"/>
      <c r="D2"/>
      <c r="E2"/>
      <c r="F2"/>
      <c r="G2"/>
      <c r="H2"/>
      <c r="I2"/>
      <c r="J2"/>
      <c r="K2"/>
      <c r="L2" s="284" t="s">
        <v>2</v>
      </c>
      <c r="M2"/>
      <c r="N2"/>
      <c r="O2"/>
      <c r="P2"/>
      <c r="Q2"/>
      <c r="R2"/>
    </row>
    <row r="3" ht="21.75" customHeight="1" spans="1:18">
      <c r="A3" s="241" t="s">
        <v>3</v>
      </c>
      <c r="B3" s="242"/>
      <c r="C3" s="243" t="s">
        <v>4</v>
      </c>
      <c r="D3" s="243"/>
      <c r="E3" s="243"/>
      <c r="F3" s="243"/>
      <c r="G3" s="243"/>
      <c r="H3" s="243"/>
      <c r="I3" s="243"/>
      <c r="J3" s="243"/>
      <c r="K3" s="243"/>
      <c r="L3" s="243"/>
      <c r="M3"/>
      <c r="N3"/>
      <c r="O3"/>
      <c r="P3"/>
      <c r="Q3"/>
      <c r="R3"/>
    </row>
    <row r="4" ht="18" customHeight="1" spans="1:18">
      <c r="A4" s="244" t="s">
        <v>5</v>
      </c>
      <c r="B4" s="244" t="s">
        <v>6</v>
      </c>
      <c r="C4" s="244" t="s">
        <v>5</v>
      </c>
      <c r="D4" s="244" t="s">
        <v>7</v>
      </c>
      <c r="E4" s="245" t="s">
        <v>8</v>
      </c>
      <c r="F4" s="246"/>
      <c r="G4" s="247" t="s">
        <v>9</v>
      </c>
      <c r="H4" s="248"/>
      <c r="I4" s="248"/>
      <c r="J4" s="248"/>
      <c r="K4" s="248"/>
      <c r="L4" s="248"/>
      <c r="M4"/>
      <c r="N4"/>
      <c r="O4"/>
      <c r="P4"/>
      <c r="Q4"/>
      <c r="R4"/>
    </row>
    <row r="5" ht="18.75" customHeight="1" spans="1:18">
      <c r="A5" s="249"/>
      <c r="B5" s="249"/>
      <c r="C5" s="249"/>
      <c r="D5" s="249"/>
      <c r="E5" s="250" t="s">
        <v>10</v>
      </c>
      <c r="F5" s="250" t="s">
        <v>11</v>
      </c>
      <c r="G5" s="251" t="s">
        <v>12</v>
      </c>
      <c r="H5" s="248"/>
      <c r="I5" s="285" t="s">
        <v>13</v>
      </c>
      <c r="J5" s="286" t="s">
        <v>14</v>
      </c>
      <c r="K5" s="286" t="s">
        <v>15</v>
      </c>
      <c r="L5" s="285" t="s">
        <v>16</v>
      </c>
      <c r="M5"/>
      <c r="N5"/>
      <c r="O5"/>
      <c r="P5"/>
      <c r="Q5"/>
      <c r="R5"/>
    </row>
    <row r="6" ht="30" customHeight="1" spans="1:18">
      <c r="A6" s="252"/>
      <c r="B6" s="252"/>
      <c r="C6" s="252"/>
      <c r="D6" s="252"/>
      <c r="E6" s="253"/>
      <c r="F6" s="253"/>
      <c r="G6" s="254" t="s">
        <v>17</v>
      </c>
      <c r="H6" s="254" t="s">
        <v>18</v>
      </c>
      <c r="I6" s="287"/>
      <c r="J6" s="288"/>
      <c r="K6" s="288"/>
      <c r="L6" s="287"/>
      <c r="M6"/>
      <c r="N6"/>
      <c r="O6"/>
      <c r="P6"/>
      <c r="Q6"/>
      <c r="R6"/>
    </row>
    <row r="7" s="236" customFormat="1" ht="20.1" customHeight="1" spans="1:18">
      <c r="A7" s="255" t="s">
        <v>19</v>
      </c>
      <c r="B7" s="256">
        <v>48.86</v>
      </c>
      <c r="C7" s="257" t="s">
        <v>20</v>
      </c>
      <c r="D7" s="258">
        <v>46.86</v>
      </c>
      <c r="E7" s="259">
        <v>0</v>
      </c>
      <c r="F7" s="259">
        <v>0</v>
      </c>
      <c r="G7" s="259">
        <v>46.86</v>
      </c>
      <c r="H7" s="259">
        <v>46.86</v>
      </c>
      <c r="I7" s="259">
        <v>0</v>
      </c>
      <c r="J7" s="259">
        <v>0</v>
      </c>
      <c r="K7" s="259">
        <v>0</v>
      </c>
      <c r="L7" s="259">
        <v>0</v>
      </c>
      <c r="M7" s="27"/>
      <c r="N7" s="27"/>
      <c r="O7" s="27"/>
      <c r="P7" s="27"/>
      <c r="Q7" s="27"/>
      <c r="R7" s="27"/>
    </row>
    <row r="8" s="236" customFormat="1" ht="20.1" customHeight="1" spans="1:18">
      <c r="A8" s="255" t="s">
        <v>21</v>
      </c>
      <c r="B8" s="260">
        <v>48.86</v>
      </c>
      <c r="C8" s="257" t="s">
        <v>22</v>
      </c>
      <c r="D8" s="258">
        <v>43.26</v>
      </c>
      <c r="E8" s="259">
        <v>0</v>
      </c>
      <c r="F8" s="259">
        <v>0</v>
      </c>
      <c r="G8" s="259">
        <v>43.26</v>
      </c>
      <c r="H8" s="259">
        <v>43.26</v>
      </c>
      <c r="I8" s="259">
        <v>0</v>
      </c>
      <c r="J8" s="259">
        <v>0</v>
      </c>
      <c r="K8" s="259">
        <v>0</v>
      </c>
      <c r="L8" s="259">
        <v>0</v>
      </c>
      <c r="M8" s="27"/>
      <c r="N8" s="27"/>
      <c r="O8" s="27"/>
      <c r="P8" s="27"/>
      <c r="Q8" s="27"/>
      <c r="R8" s="27"/>
    </row>
    <row r="9" s="236" customFormat="1" ht="20.1" customHeight="1" spans="1:18">
      <c r="A9" s="255" t="s">
        <v>23</v>
      </c>
      <c r="B9" s="261">
        <v>0</v>
      </c>
      <c r="C9" s="262" t="s">
        <v>24</v>
      </c>
      <c r="D9" s="258">
        <v>3.6</v>
      </c>
      <c r="E9" s="259">
        <v>0</v>
      </c>
      <c r="F9" s="259">
        <v>0</v>
      </c>
      <c r="G9" s="259">
        <v>3.6</v>
      </c>
      <c r="H9" s="259">
        <v>3.6</v>
      </c>
      <c r="I9" s="259">
        <v>0</v>
      </c>
      <c r="J9" s="259">
        <v>0</v>
      </c>
      <c r="K9" s="259">
        <v>0</v>
      </c>
      <c r="L9" s="259">
        <v>0</v>
      </c>
      <c r="M9" s="27"/>
      <c r="N9" s="27"/>
      <c r="O9" s="27"/>
      <c r="P9" s="27"/>
      <c r="Q9" s="27"/>
      <c r="R9" s="27"/>
    </row>
    <row r="10" s="236" customFormat="1" ht="20.1" customHeight="1" spans="1:18">
      <c r="A10" s="255" t="s">
        <v>25</v>
      </c>
      <c r="B10" s="256">
        <v>0</v>
      </c>
      <c r="C10" s="262" t="s">
        <v>26</v>
      </c>
      <c r="D10" s="258">
        <v>2</v>
      </c>
      <c r="E10" s="259">
        <v>0</v>
      </c>
      <c r="F10" s="259">
        <v>0</v>
      </c>
      <c r="G10" s="259">
        <v>2</v>
      </c>
      <c r="H10" s="259">
        <v>2</v>
      </c>
      <c r="I10" s="259">
        <v>0</v>
      </c>
      <c r="J10" s="259">
        <v>0</v>
      </c>
      <c r="K10" s="259">
        <v>0</v>
      </c>
      <c r="L10" s="259">
        <v>0</v>
      </c>
      <c r="M10" s="27"/>
      <c r="N10" s="27"/>
      <c r="O10" s="27"/>
      <c r="P10" s="27"/>
      <c r="Q10" s="27"/>
      <c r="R10" s="27"/>
    </row>
    <row r="11" s="236" customFormat="1" ht="20.1" customHeight="1" spans="1:18">
      <c r="A11" s="255" t="s">
        <v>27</v>
      </c>
      <c r="B11" s="260">
        <v>0</v>
      </c>
      <c r="C11" s="257" t="s">
        <v>28</v>
      </c>
      <c r="D11" s="258">
        <v>2</v>
      </c>
      <c r="E11" s="259">
        <v>0</v>
      </c>
      <c r="F11" s="259">
        <v>0</v>
      </c>
      <c r="G11" s="263">
        <v>2</v>
      </c>
      <c r="H11" s="259">
        <v>2</v>
      </c>
      <c r="I11" s="259">
        <v>0</v>
      </c>
      <c r="J11" s="259">
        <v>0</v>
      </c>
      <c r="K11" s="259">
        <v>0</v>
      </c>
      <c r="L11" s="259">
        <v>0</v>
      </c>
      <c r="M11" s="289"/>
      <c r="N11" s="289"/>
      <c r="O11" s="289"/>
      <c r="P11" s="289"/>
      <c r="Q11" s="289"/>
      <c r="R11" s="289"/>
    </row>
    <row r="12" s="236" customFormat="1" ht="20.1" customHeight="1" spans="1:18">
      <c r="A12" s="264" t="s">
        <v>29</v>
      </c>
      <c r="B12" s="265">
        <v>0</v>
      </c>
      <c r="C12" s="262" t="s">
        <v>30</v>
      </c>
      <c r="D12" s="258">
        <v>0</v>
      </c>
      <c r="E12" s="259">
        <v>0</v>
      </c>
      <c r="F12" s="259">
        <v>0</v>
      </c>
      <c r="G12" s="259">
        <v>0</v>
      </c>
      <c r="H12" s="259">
        <v>0</v>
      </c>
      <c r="I12" s="259">
        <v>0</v>
      </c>
      <c r="J12" s="259">
        <v>0</v>
      </c>
      <c r="K12" s="259">
        <v>0</v>
      </c>
      <c r="L12" s="259">
        <v>0</v>
      </c>
      <c r="M12" s="27"/>
      <c r="N12" s="27"/>
      <c r="O12" s="27"/>
      <c r="P12" s="27"/>
      <c r="Q12" s="27"/>
      <c r="R12" s="27"/>
    </row>
    <row r="13" s="236" customFormat="1" ht="20.1" customHeight="1" spans="1:18">
      <c r="A13" s="266" t="s">
        <v>31</v>
      </c>
      <c r="B13" s="261">
        <v>0</v>
      </c>
      <c r="C13" s="267"/>
      <c r="D13" s="268"/>
      <c r="E13" s="269"/>
      <c r="F13" s="269"/>
      <c r="G13" s="269"/>
      <c r="H13" s="259"/>
      <c r="I13" s="269"/>
      <c r="J13" s="269"/>
      <c r="K13" s="269"/>
      <c r="L13" s="269"/>
      <c r="M13" s="27"/>
      <c r="N13" s="27"/>
      <c r="O13" s="27"/>
      <c r="P13" s="27"/>
      <c r="Q13" s="27"/>
      <c r="R13" s="27"/>
    </row>
    <row r="14" s="236" customFormat="1" ht="20.1" customHeight="1" spans="1:18">
      <c r="A14" s="270" t="s">
        <v>32</v>
      </c>
      <c r="B14" s="256">
        <v>0</v>
      </c>
      <c r="C14" s="267"/>
      <c r="D14" s="268"/>
      <c r="E14" s="269"/>
      <c r="F14" s="269"/>
      <c r="G14" s="269"/>
      <c r="H14" s="259"/>
      <c r="I14" s="269"/>
      <c r="J14" s="269"/>
      <c r="K14" s="269"/>
      <c r="L14" s="269"/>
      <c r="M14" s="27"/>
      <c r="N14" s="27"/>
      <c r="O14" s="27"/>
      <c r="P14" s="27"/>
      <c r="Q14" s="27"/>
      <c r="R14" s="27"/>
    </row>
    <row r="15" ht="20.1" customHeight="1" spans="1:18">
      <c r="A15" s="270"/>
      <c r="B15" s="256"/>
      <c r="C15" s="267"/>
      <c r="D15" s="271"/>
      <c r="E15" s="269"/>
      <c r="F15" s="269"/>
      <c r="G15" s="269"/>
      <c r="H15" s="272"/>
      <c r="I15" s="269"/>
      <c r="J15" s="278"/>
      <c r="K15" s="278"/>
      <c r="L15" s="278"/>
      <c r="M15"/>
      <c r="N15"/>
      <c r="O15"/>
      <c r="P15"/>
      <c r="Q15"/>
      <c r="R15"/>
    </row>
    <row r="16" ht="20.1" customHeight="1" spans="1:18">
      <c r="A16" s="273"/>
      <c r="B16" s="260"/>
      <c r="C16" s="274"/>
      <c r="D16" s="275"/>
      <c r="E16" s="269"/>
      <c r="F16" s="269"/>
      <c r="G16" s="269"/>
      <c r="H16" s="272"/>
      <c r="I16" s="278"/>
      <c r="J16" s="278"/>
      <c r="K16" s="278"/>
      <c r="L16" s="278"/>
      <c r="M16"/>
      <c r="N16"/>
      <c r="O16"/>
      <c r="P16"/>
      <c r="Q16"/>
      <c r="R16"/>
    </row>
    <row r="17" ht="20.1" customHeight="1" spans="1:18">
      <c r="A17" s="276"/>
      <c r="B17" s="265"/>
      <c r="C17" s="277"/>
      <c r="D17" s="275"/>
      <c r="E17" s="269"/>
      <c r="F17" s="278"/>
      <c r="G17" s="269"/>
      <c r="H17" s="272"/>
      <c r="I17" s="269"/>
      <c r="J17" s="269"/>
      <c r="K17" s="278"/>
      <c r="L17" s="278"/>
      <c r="M17"/>
      <c r="N17"/>
      <c r="O17"/>
      <c r="P17"/>
      <c r="Q17"/>
      <c r="R17"/>
    </row>
    <row r="18" s="236" customFormat="1" ht="20.1" customHeight="1" spans="1:18">
      <c r="A18" s="279" t="s">
        <v>33</v>
      </c>
      <c r="B18" s="256">
        <v>48.86</v>
      </c>
      <c r="C18" s="280"/>
      <c r="D18" s="280"/>
      <c r="E18" s="269"/>
      <c r="F18" s="269"/>
      <c r="G18" s="269"/>
      <c r="H18" s="259"/>
      <c r="I18" s="269"/>
      <c r="J18" s="269"/>
      <c r="K18" s="269"/>
      <c r="L18" s="269"/>
      <c r="M18" s="27"/>
      <c r="N18" s="27"/>
      <c r="O18" s="27"/>
      <c r="P18" s="27"/>
      <c r="Q18" s="27"/>
      <c r="R18" s="27"/>
    </row>
    <row r="19" s="236" customFormat="1" ht="20.1" customHeight="1" spans="1:18">
      <c r="A19" s="281" t="s">
        <v>34</v>
      </c>
      <c r="B19" s="260">
        <v>0</v>
      </c>
      <c r="C19" s="280"/>
      <c r="D19" s="280"/>
      <c r="E19" s="269"/>
      <c r="F19" s="269"/>
      <c r="G19" s="269"/>
      <c r="H19" s="259"/>
      <c r="I19" s="269"/>
      <c r="J19" s="269"/>
      <c r="K19" s="269"/>
      <c r="L19" s="269"/>
      <c r="M19" s="27"/>
      <c r="N19" s="27"/>
      <c r="O19" s="27"/>
      <c r="P19" s="27"/>
      <c r="Q19" s="27"/>
      <c r="R19" s="27"/>
    </row>
    <row r="20" s="236" customFormat="1" ht="20.1" customHeight="1" spans="1:18">
      <c r="A20" s="281" t="s">
        <v>35</v>
      </c>
      <c r="B20" s="265">
        <v>0</v>
      </c>
      <c r="C20" s="280"/>
      <c r="D20" s="280"/>
      <c r="E20" s="269"/>
      <c r="F20" s="269"/>
      <c r="G20" s="269"/>
      <c r="H20" s="259"/>
      <c r="I20" s="269"/>
      <c r="J20" s="269"/>
      <c r="K20" s="269"/>
      <c r="L20" s="269"/>
      <c r="M20" s="27"/>
      <c r="N20" s="27"/>
      <c r="O20" s="27"/>
      <c r="P20" s="27"/>
      <c r="Q20" s="27"/>
      <c r="R20" s="27"/>
    </row>
    <row r="21" s="236" customFormat="1" ht="20.1" customHeight="1" spans="1:18">
      <c r="A21" s="281" t="s">
        <v>36</v>
      </c>
      <c r="B21" s="265">
        <v>0</v>
      </c>
      <c r="C21" s="280"/>
      <c r="D21" s="280"/>
      <c r="E21" s="269"/>
      <c r="F21" s="269"/>
      <c r="G21" s="269"/>
      <c r="H21" s="259"/>
      <c r="I21" s="269"/>
      <c r="J21" s="269"/>
      <c r="K21" s="269"/>
      <c r="L21" s="269"/>
      <c r="M21" s="27"/>
      <c r="N21" s="27"/>
      <c r="O21" s="27"/>
      <c r="P21" s="27"/>
      <c r="Q21" s="27"/>
      <c r="R21" s="27"/>
    </row>
    <row r="22" s="236" customFormat="1" ht="20.1" customHeight="1" spans="1:18">
      <c r="A22" s="282" t="s">
        <v>37</v>
      </c>
      <c r="B22" s="265">
        <v>48.86</v>
      </c>
      <c r="C22" s="283" t="s">
        <v>38</v>
      </c>
      <c r="D22" s="265">
        <v>48.86</v>
      </c>
      <c r="E22" s="259">
        <v>0</v>
      </c>
      <c r="F22" s="259">
        <v>0</v>
      </c>
      <c r="G22" s="259">
        <v>48.86</v>
      </c>
      <c r="H22" s="259">
        <v>48.86</v>
      </c>
      <c r="I22" s="259">
        <v>0</v>
      </c>
      <c r="J22" s="259">
        <v>0</v>
      </c>
      <c r="K22" s="259">
        <v>0</v>
      </c>
      <c r="L22" s="259">
        <v>0</v>
      </c>
      <c r="M22" s="27"/>
      <c r="N22" s="27"/>
      <c r="O22" s="27"/>
      <c r="P22" s="27"/>
      <c r="Q22" s="27"/>
      <c r="R22" s="27"/>
    </row>
    <row r="23" ht="9.75" customHeight="1" spans="1:18">
      <c r="A23"/>
      <c r="B23" s="23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5.6" spans="1:18">
      <c r="A24"/>
      <c r="B24"/>
      <c r="C24"/>
      <c r="D24"/>
      <c r="E24"/>
      <c r="F24"/>
      <c r="G24"/>
      <c r="H24" s="236"/>
      <c r="I24"/>
      <c r="J24"/>
      <c r="K24"/>
      <c r="L24"/>
      <c r="M24"/>
      <c r="N24"/>
      <c r="O24"/>
      <c r="P24"/>
      <c r="Q24"/>
      <c r="R24"/>
    </row>
    <row r="25" ht="15.6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5.6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5.6" spans="1:18">
      <c r="A27"/>
      <c r="B27"/>
      <c r="C27" s="236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5.6" spans="1:18">
      <c r="A28"/>
      <c r="B28" s="236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5.6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5.6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5.6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5.6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5.6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5.6" spans="1:18">
      <c r="A34"/>
      <c r="B34"/>
      <c r="C34"/>
      <c r="D34"/>
      <c r="E34"/>
      <c r="F34"/>
      <c r="G34"/>
      <c r="H34"/>
      <c r="I34"/>
      <c r="J34" s="236"/>
      <c r="K34"/>
      <c r="L34"/>
      <c r="M34"/>
      <c r="N34"/>
      <c r="O34"/>
      <c r="P34"/>
      <c r="Q34"/>
      <c r="R34"/>
    </row>
  </sheetData>
  <sheetProtection formatCells="0" formatColumns="0" formatRows="0"/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GridLines="0" showZeros="0" workbookViewId="0">
      <selection activeCell="A1" sqref="A1:C1"/>
    </sheetView>
  </sheetViews>
  <sheetFormatPr defaultColWidth="9" defaultRowHeight="15.6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28" t="s">
        <v>221</v>
      </c>
      <c r="B1" s="28"/>
      <c r="C1" s="28"/>
    </row>
    <row r="2" ht="20.1" customHeight="1" spans="1:3">
      <c r="A2" s="29" t="s">
        <v>1</v>
      </c>
      <c r="B2" s="30"/>
      <c r="C2" s="31" t="s">
        <v>2</v>
      </c>
    </row>
    <row r="3" ht="20.1" customHeight="1" spans="1:3">
      <c r="A3" s="32" t="s">
        <v>222</v>
      </c>
      <c r="B3" s="32" t="s">
        <v>223</v>
      </c>
      <c r="C3" s="32" t="s">
        <v>6</v>
      </c>
    </row>
    <row r="4" s="27" customFormat="1" ht="23.25" customHeight="1" spans="1:4">
      <c r="A4" s="33"/>
      <c r="B4" s="34" t="s">
        <v>7</v>
      </c>
      <c r="C4" s="35">
        <f>C5</f>
        <v>0.6</v>
      </c>
      <c r="D4" s="36"/>
    </row>
    <row r="5" ht="23.25" customHeight="1" spans="1:3">
      <c r="A5" s="33" t="s">
        <v>224</v>
      </c>
      <c r="B5" s="34"/>
      <c r="C5" s="35">
        <f>SUM(C6:C8)</f>
        <v>0.6</v>
      </c>
    </row>
    <row r="6" ht="23.25" customHeight="1" spans="1:3">
      <c r="A6" s="33" t="s">
        <v>225</v>
      </c>
      <c r="B6" s="34" t="s">
        <v>186</v>
      </c>
      <c r="C6" s="35">
        <v>0.14</v>
      </c>
    </row>
    <row r="7" ht="23.25" customHeight="1" spans="1:3">
      <c r="A7" s="33" t="s">
        <v>226</v>
      </c>
      <c r="B7" s="34" t="s">
        <v>186</v>
      </c>
      <c r="C7" s="35">
        <v>0.36</v>
      </c>
    </row>
    <row r="8" ht="23.25" customHeight="1" spans="1:3">
      <c r="A8" s="33" t="s">
        <v>227</v>
      </c>
      <c r="B8" s="34" t="s">
        <v>186</v>
      </c>
      <c r="C8" s="35">
        <v>0.1</v>
      </c>
    </row>
    <row r="9" ht="19.5" customHeight="1"/>
    <row r="10" ht="19.5" customHeight="1"/>
  </sheetData>
  <sheetProtection formatCells="0" formatColumns="0" formatRows="0"/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D3" sqref="D3:I3"/>
    </sheetView>
  </sheetViews>
  <sheetFormatPr defaultColWidth="5.9" defaultRowHeight="10.8"/>
  <cols>
    <col min="1" max="1" width="6.1" style="2" customWidth="1"/>
    <col min="2" max="2" width="8.5" style="2" customWidth="1"/>
    <col min="3" max="3" width="13.2" style="2" customWidth="1"/>
    <col min="4" max="4" width="11.2" style="2" customWidth="1"/>
    <col min="5" max="5" width="9.2" style="2" customWidth="1"/>
    <col min="6" max="6" width="12" style="2"/>
    <col min="7" max="7" width="10.4" style="2" customWidth="1"/>
    <col min="8" max="8" width="9" style="2" customWidth="1"/>
    <col min="9" max="9" width="9.2" style="2" customWidth="1"/>
    <col min="10" max="16384" width="5.9" style="2"/>
  </cols>
  <sheetData>
    <row r="1" ht="36.75" customHeight="1" spans="1:9">
      <c r="A1" s="3" t="s">
        <v>228</v>
      </c>
      <c r="B1" s="3"/>
      <c r="C1" s="3"/>
      <c r="D1" s="3"/>
      <c r="E1" s="3"/>
      <c r="F1" s="3"/>
      <c r="G1" s="3"/>
      <c r="H1" s="3"/>
      <c r="I1" s="3"/>
    </row>
    <row r="2" s="1" customFormat="1" ht="36.75" customHeight="1" spans="1:9">
      <c r="A2" s="4" t="s">
        <v>229</v>
      </c>
      <c r="B2" s="4"/>
      <c r="C2" s="4"/>
      <c r="D2" s="5"/>
      <c r="E2" s="5"/>
      <c r="F2" s="6" t="s">
        <v>230</v>
      </c>
      <c r="G2" s="6"/>
      <c r="H2" s="5"/>
      <c r="I2" s="5"/>
    </row>
    <row r="3" ht="24.6" customHeight="1" spans="1:9">
      <c r="A3" s="7" t="s">
        <v>231</v>
      </c>
      <c r="B3" s="7"/>
      <c r="C3" s="7"/>
      <c r="D3" s="7" t="s">
        <v>232</v>
      </c>
      <c r="E3" s="7"/>
      <c r="F3" s="7"/>
      <c r="G3" s="7"/>
      <c r="H3" s="7"/>
      <c r="I3" s="7"/>
    </row>
    <row r="4" ht="24.6" customHeight="1" spans="1:9">
      <c r="A4" s="7" t="s">
        <v>233</v>
      </c>
      <c r="B4" s="7"/>
      <c r="C4" s="7"/>
      <c r="D4" s="7" t="s">
        <v>234</v>
      </c>
      <c r="E4" s="7"/>
      <c r="F4" s="7" t="s">
        <v>235</v>
      </c>
      <c r="G4" s="7" t="s">
        <v>236</v>
      </c>
      <c r="H4" s="7"/>
      <c r="I4" s="7"/>
    </row>
    <row r="5" ht="24.6" customHeight="1" spans="1:11">
      <c r="A5" s="8" t="s">
        <v>237</v>
      </c>
      <c r="B5" s="8"/>
      <c r="C5" s="8"/>
      <c r="D5" s="8" t="s">
        <v>238</v>
      </c>
      <c r="E5" s="8"/>
      <c r="F5" s="7"/>
      <c r="G5" s="7"/>
      <c r="H5" s="7"/>
      <c r="I5" s="7"/>
      <c r="K5" s="24"/>
    </row>
    <row r="6" ht="24.6" customHeight="1" spans="1:9">
      <c r="A6" s="8"/>
      <c r="B6" s="8"/>
      <c r="C6" s="8"/>
      <c r="D6" s="8" t="s">
        <v>239</v>
      </c>
      <c r="E6" s="8"/>
      <c r="F6" s="9" t="s">
        <v>240</v>
      </c>
      <c r="G6" s="9"/>
      <c r="H6" s="9"/>
      <c r="I6" s="9"/>
    </row>
    <row r="7" ht="24.6" customHeight="1" spans="1:9">
      <c r="A7" s="8"/>
      <c r="B7" s="8"/>
      <c r="C7" s="8"/>
      <c r="D7" s="7" t="s">
        <v>16</v>
      </c>
      <c r="E7" s="7"/>
      <c r="F7" s="7"/>
      <c r="G7" s="7"/>
      <c r="H7" s="7"/>
      <c r="I7" s="7"/>
    </row>
    <row r="8" ht="24.6" customHeight="1" spans="1:9">
      <c r="A8" s="8" t="s">
        <v>241</v>
      </c>
      <c r="B8" s="8"/>
      <c r="C8" s="8"/>
      <c r="D8" s="10" t="s">
        <v>242</v>
      </c>
      <c r="E8" s="10"/>
      <c r="F8" s="10"/>
      <c r="G8" s="10"/>
      <c r="H8" s="10"/>
      <c r="I8" s="10"/>
    </row>
    <row r="9" ht="53" customHeight="1" spans="1:9">
      <c r="A9" s="7" t="s">
        <v>243</v>
      </c>
      <c r="B9" s="7"/>
      <c r="C9" s="7"/>
      <c r="D9" s="11" t="s">
        <v>244</v>
      </c>
      <c r="E9" s="12"/>
      <c r="F9" s="12"/>
      <c r="G9" s="12"/>
      <c r="H9" s="12"/>
      <c r="I9" s="12"/>
    </row>
    <row r="10" ht="28" customHeight="1" spans="1:9">
      <c r="A10" s="13" t="s">
        <v>245</v>
      </c>
      <c r="B10" s="8" t="s">
        <v>246</v>
      </c>
      <c r="C10" s="14" t="s">
        <v>247</v>
      </c>
      <c r="D10" s="14" t="s">
        <v>248</v>
      </c>
      <c r="E10" s="14"/>
      <c r="F10" s="14"/>
      <c r="G10" s="14"/>
      <c r="H10" s="14" t="s">
        <v>249</v>
      </c>
      <c r="I10" s="14"/>
    </row>
    <row r="11" ht="20" customHeight="1" spans="1:9">
      <c r="A11" s="13"/>
      <c r="B11" s="8" t="s">
        <v>250</v>
      </c>
      <c r="C11" s="7" t="s">
        <v>251</v>
      </c>
      <c r="D11" s="15" t="s">
        <v>252</v>
      </c>
      <c r="E11" s="15"/>
      <c r="F11" s="15"/>
      <c r="G11" s="15"/>
      <c r="H11" s="15" t="s">
        <v>253</v>
      </c>
      <c r="I11" s="15"/>
    </row>
    <row r="12" ht="20" customHeight="1" spans="1:9">
      <c r="A12" s="13"/>
      <c r="B12" s="8"/>
      <c r="C12" s="7"/>
      <c r="D12" s="15" t="s">
        <v>254</v>
      </c>
      <c r="E12" s="16"/>
      <c r="F12" s="16"/>
      <c r="G12" s="16"/>
      <c r="H12" s="15" t="s">
        <v>255</v>
      </c>
      <c r="I12" s="15"/>
    </row>
    <row r="13" ht="20" customHeight="1" spans="1:9">
      <c r="A13" s="13"/>
      <c r="B13" s="8"/>
      <c r="C13" s="7"/>
      <c r="D13" s="15" t="s">
        <v>256</v>
      </c>
      <c r="E13" s="16"/>
      <c r="F13" s="16"/>
      <c r="G13" s="16"/>
      <c r="H13" s="17" t="s">
        <v>257</v>
      </c>
      <c r="I13" s="17"/>
    </row>
    <row r="14" ht="20" customHeight="1" spans="1:9">
      <c r="A14" s="13"/>
      <c r="B14" s="8"/>
      <c r="C14" s="7"/>
      <c r="D14" s="18" t="s">
        <v>258</v>
      </c>
      <c r="E14" s="19"/>
      <c r="F14" s="19"/>
      <c r="G14" s="19"/>
      <c r="H14" s="20" t="s">
        <v>259</v>
      </c>
      <c r="I14" s="25"/>
    </row>
    <row r="15" ht="20" customHeight="1" spans="1:9">
      <c r="A15" s="13"/>
      <c r="B15" s="8"/>
      <c r="C15" s="7" t="s">
        <v>260</v>
      </c>
      <c r="D15" s="15" t="s">
        <v>261</v>
      </c>
      <c r="E15" s="21"/>
      <c r="F15" s="21"/>
      <c r="G15" s="21"/>
      <c r="H15" s="22" t="s">
        <v>262</v>
      </c>
      <c r="I15" s="26"/>
    </row>
    <row r="16" ht="20" customHeight="1" spans="1:9">
      <c r="A16" s="13"/>
      <c r="B16" s="8"/>
      <c r="C16" s="7"/>
      <c r="D16" s="23" t="s">
        <v>263</v>
      </c>
      <c r="E16" s="23"/>
      <c r="F16" s="23"/>
      <c r="G16" s="23"/>
      <c r="H16" s="23" t="s">
        <v>262</v>
      </c>
      <c r="I16" s="23"/>
    </row>
    <row r="17" ht="20" customHeight="1" spans="1:9">
      <c r="A17" s="13"/>
      <c r="B17" s="8"/>
      <c r="C17" s="7"/>
      <c r="D17" s="15" t="s">
        <v>264</v>
      </c>
      <c r="E17" s="15"/>
      <c r="F17" s="15"/>
      <c r="G17" s="15"/>
      <c r="H17" s="15" t="s">
        <v>262</v>
      </c>
      <c r="I17" s="15"/>
    </row>
    <row r="18" ht="20" customHeight="1" spans="1:9">
      <c r="A18" s="13"/>
      <c r="B18" s="8"/>
      <c r="C18" s="7"/>
      <c r="D18" s="15" t="s">
        <v>265</v>
      </c>
      <c r="E18" s="21"/>
      <c r="F18" s="21"/>
      <c r="G18" s="21"/>
      <c r="H18" s="15" t="s">
        <v>262</v>
      </c>
      <c r="I18" s="15"/>
    </row>
    <row r="19" ht="21" customHeight="1" spans="1:9">
      <c r="A19" s="13"/>
      <c r="B19" s="8"/>
      <c r="C19" s="7" t="s">
        <v>266</v>
      </c>
      <c r="D19" s="21" t="s">
        <v>267</v>
      </c>
      <c r="E19" s="21"/>
      <c r="F19" s="21"/>
      <c r="G19" s="21"/>
      <c r="H19" s="15" t="s">
        <v>268</v>
      </c>
      <c r="I19" s="15"/>
    </row>
    <row r="20" ht="21" customHeight="1" spans="1:9">
      <c r="A20" s="13"/>
      <c r="B20" s="8"/>
      <c r="C20" s="7"/>
      <c r="D20" s="15" t="s">
        <v>269</v>
      </c>
      <c r="E20" s="21"/>
      <c r="F20" s="21"/>
      <c r="G20" s="21"/>
      <c r="H20" s="15" t="s">
        <v>268</v>
      </c>
      <c r="I20" s="15"/>
    </row>
    <row r="21" ht="21" customHeight="1" spans="1:9">
      <c r="A21" s="13"/>
      <c r="B21" s="8"/>
      <c r="C21" s="7"/>
      <c r="D21" s="15" t="s">
        <v>270</v>
      </c>
      <c r="E21" s="21"/>
      <c r="F21" s="21"/>
      <c r="G21" s="21"/>
      <c r="H21" s="15" t="s">
        <v>268</v>
      </c>
      <c r="I21" s="15"/>
    </row>
    <row r="22" ht="21" customHeight="1" spans="1:9">
      <c r="A22" s="13"/>
      <c r="B22" s="8"/>
      <c r="C22" s="7"/>
      <c r="D22" s="15" t="s">
        <v>271</v>
      </c>
      <c r="E22" s="21"/>
      <c r="F22" s="21"/>
      <c r="G22" s="21"/>
      <c r="H22" s="15" t="s">
        <v>268</v>
      </c>
      <c r="I22" s="15"/>
    </row>
    <row r="23" ht="21" customHeight="1" spans="1:9">
      <c r="A23" s="13"/>
      <c r="B23" s="8"/>
      <c r="C23" s="7" t="s">
        <v>272</v>
      </c>
      <c r="D23" s="15" t="s">
        <v>273</v>
      </c>
      <c r="E23" s="15"/>
      <c r="F23" s="15"/>
      <c r="G23" s="15"/>
      <c r="H23" s="15" t="s">
        <v>274</v>
      </c>
      <c r="I23" s="15"/>
    </row>
    <row r="24" ht="21" customHeight="1" spans="1:9">
      <c r="A24" s="13"/>
      <c r="B24" s="8"/>
      <c r="C24" s="7"/>
      <c r="D24" s="15" t="s">
        <v>275</v>
      </c>
      <c r="E24" s="21"/>
      <c r="F24" s="21"/>
      <c r="G24" s="21"/>
      <c r="H24" s="15" t="s">
        <v>276</v>
      </c>
      <c r="I24" s="15"/>
    </row>
    <row r="25" ht="21" customHeight="1" spans="1:9">
      <c r="A25" s="13"/>
      <c r="B25" s="8"/>
      <c r="C25" s="7"/>
      <c r="D25" s="15" t="s">
        <v>277</v>
      </c>
      <c r="E25" s="21"/>
      <c r="F25" s="21"/>
      <c r="G25" s="21"/>
      <c r="H25" s="15" t="s">
        <v>278</v>
      </c>
      <c r="I25" s="15"/>
    </row>
    <row r="26" ht="21" customHeight="1" spans="1:9">
      <c r="A26" s="13"/>
      <c r="B26" s="8"/>
      <c r="C26" s="7"/>
      <c r="D26" s="15" t="s">
        <v>279</v>
      </c>
      <c r="E26" s="15"/>
      <c r="F26" s="15"/>
      <c r="G26" s="15"/>
      <c r="H26" s="15" t="s">
        <v>280</v>
      </c>
      <c r="I26" s="15"/>
    </row>
    <row r="27" ht="21" customHeight="1" spans="1:9">
      <c r="A27" s="13" t="s">
        <v>245</v>
      </c>
      <c r="B27" s="8" t="s">
        <v>281</v>
      </c>
      <c r="C27" s="8" t="s">
        <v>282</v>
      </c>
      <c r="D27" s="12" t="s">
        <v>283</v>
      </c>
      <c r="E27" s="7"/>
      <c r="F27" s="7"/>
      <c r="G27" s="7"/>
      <c r="H27" s="15" t="s">
        <v>284</v>
      </c>
      <c r="I27" s="15"/>
    </row>
    <row r="28" ht="21" customHeight="1" spans="1:9">
      <c r="A28" s="13"/>
      <c r="B28" s="8"/>
      <c r="C28" s="8"/>
      <c r="D28" s="7"/>
      <c r="E28" s="7"/>
      <c r="F28" s="7"/>
      <c r="G28" s="7"/>
      <c r="H28" s="21"/>
      <c r="I28" s="21"/>
    </row>
    <row r="29" ht="21" customHeight="1" spans="1:9">
      <c r="A29" s="13"/>
      <c r="B29" s="8"/>
      <c r="C29" s="8" t="s">
        <v>285</v>
      </c>
      <c r="D29" s="11" t="s">
        <v>286</v>
      </c>
      <c r="E29" s="7"/>
      <c r="F29" s="7"/>
      <c r="G29" s="7"/>
      <c r="H29" s="15" t="s">
        <v>287</v>
      </c>
      <c r="I29" s="15"/>
    </row>
    <row r="30" ht="21" customHeight="1" spans="1:9">
      <c r="A30" s="13"/>
      <c r="B30" s="8"/>
      <c r="C30" s="8"/>
      <c r="D30" s="15" t="s">
        <v>288</v>
      </c>
      <c r="E30" s="21"/>
      <c r="F30" s="21"/>
      <c r="G30" s="21"/>
      <c r="H30" s="15" t="s">
        <v>289</v>
      </c>
      <c r="I30" s="21"/>
    </row>
    <row r="31" ht="21" customHeight="1" spans="1:9">
      <c r="A31" s="13"/>
      <c r="B31" s="8"/>
      <c r="C31" s="8" t="s">
        <v>290</v>
      </c>
      <c r="D31" s="15" t="s">
        <v>291</v>
      </c>
      <c r="E31" s="21"/>
      <c r="F31" s="21"/>
      <c r="G31" s="21"/>
      <c r="H31" s="15" t="s">
        <v>292</v>
      </c>
      <c r="I31" s="21"/>
    </row>
    <row r="32" ht="21" customHeight="1" spans="1:9">
      <c r="A32" s="13"/>
      <c r="B32" s="8"/>
      <c r="C32" s="8"/>
      <c r="D32" s="21"/>
      <c r="E32" s="21"/>
      <c r="F32" s="21"/>
      <c r="G32" s="21"/>
      <c r="H32" s="21"/>
      <c r="I32" s="21"/>
    </row>
    <row r="33" ht="21" customHeight="1" spans="1:9">
      <c r="A33" s="13"/>
      <c r="B33" s="8"/>
      <c r="C33" s="8" t="s">
        <v>293</v>
      </c>
      <c r="D33" s="15" t="s">
        <v>294</v>
      </c>
      <c r="E33" s="15"/>
      <c r="F33" s="15"/>
      <c r="G33" s="15"/>
      <c r="H33" s="15" t="s">
        <v>289</v>
      </c>
      <c r="I33" s="15"/>
    </row>
    <row r="34" ht="21" customHeight="1" spans="1:9">
      <c r="A34" s="13"/>
      <c r="B34" s="8"/>
      <c r="C34" s="8"/>
      <c r="D34" s="15"/>
      <c r="E34" s="15"/>
      <c r="F34" s="15"/>
      <c r="G34" s="15"/>
      <c r="H34" s="15"/>
      <c r="I34" s="15"/>
    </row>
    <row r="35" ht="33" customHeight="1" spans="1:9">
      <c r="A35" s="13"/>
      <c r="B35" s="8" t="s">
        <v>295</v>
      </c>
      <c r="C35" s="8" t="s">
        <v>296</v>
      </c>
      <c r="D35" s="15" t="s">
        <v>297</v>
      </c>
      <c r="E35" s="15"/>
      <c r="F35" s="15"/>
      <c r="G35" s="15"/>
      <c r="H35" s="15" t="s">
        <v>298</v>
      </c>
      <c r="I35" s="15"/>
    </row>
  </sheetData>
  <mergeCells count="83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A10:A26"/>
    <mergeCell ref="A27:A35"/>
    <mergeCell ref="B11:B26"/>
    <mergeCell ref="B27:B34"/>
    <mergeCell ref="C11:C14"/>
    <mergeCell ref="C15:C18"/>
    <mergeCell ref="C19:C22"/>
    <mergeCell ref="C23:C26"/>
    <mergeCell ref="C27:C28"/>
    <mergeCell ref="C29:C30"/>
    <mergeCell ref="C31:C32"/>
    <mergeCell ref="C33:C34"/>
    <mergeCell ref="A5:C7"/>
  </mergeCells>
  <printOptions horizontalCentered="1"/>
  <pageMargins left="0.15625" right="0.393055555555556" top="0.393055555555556" bottom="0.747916666666667" header="0.313888888888889" footer="0.313888888888889"/>
  <pageSetup paperSize="9" scale="90" firstPageNumber="38" orientation="portrait" useFirstPageNumber="1" horizontalDpi="600" verticalDpi="600"/>
  <headerFooter alignWithMargins="0" scaleWithDoc="0">
    <oddFooter>&amp;C&amp;10-&amp;P+-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2"/>
  <sheetViews>
    <sheetView showGridLines="0" showZeros="0" topLeftCell="E1" workbookViewId="0">
      <selection activeCell="A1" sqref="A1:V1"/>
    </sheetView>
  </sheetViews>
  <sheetFormatPr defaultColWidth="9" defaultRowHeight="10.8"/>
  <cols>
    <col min="1" max="1" width="5.125" style="216" customWidth="1"/>
    <col min="2" max="3" width="4.125" style="216" customWidth="1"/>
    <col min="4" max="4" width="21.25" style="216" customWidth="1"/>
    <col min="5" max="5" width="12.875" style="216" customWidth="1"/>
    <col min="6" max="6" width="11.75" style="216" customWidth="1"/>
    <col min="7" max="16" width="11.5" style="216" customWidth="1"/>
    <col min="17" max="17" width="6.875" style="216" customWidth="1"/>
    <col min="18" max="18" width="10.375" style="216" customWidth="1"/>
    <col min="19" max="19" width="9.625" style="216" customWidth="1"/>
    <col min="20" max="251" width="6.875" style="216" customWidth="1"/>
    <col min="252" max="16384" width="9" style="216"/>
  </cols>
  <sheetData>
    <row r="1" ht="42" customHeight="1" spans="1:22">
      <c r="A1" s="217" t="s">
        <v>39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</row>
    <row r="2" s="214" customFormat="1" ht="20.1" customHeight="1" spans="1:22">
      <c r="A2" s="218" t="s">
        <v>1</v>
      </c>
      <c r="B2" s="218"/>
      <c r="C2" s="218"/>
      <c r="D2" s="218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V2" s="234" t="s">
        <v>2</v>
      </c>
    </row>
    <row r="3" s="214" customFormat="1" ht="20.1" customHeight="1" spans="1:22">
      <c r="A3" s="220" t="s">
        <v>40</v>
      </c>
      <c r="B3" s="220"/>
      <c r="C3" s="220"/>
      <c r="D3" s="221" t="s">
        <v>41</v>
      </c>
      <c r="E3" s="222" t="s">
        <v>42</v>
      </c>
      <c r="F3" s="223" t="s">
        <v>43</v>
      </c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33"/>
      <c r="R3" s="222" t="s">
        <v>44</v>
      </c>
      <c r="S3" s="222"/>
      <c r="T3" s="222" t="s">
        <v>45</v>
      </c>
      <c r="U3" s="222" t="s">
        <v>16</v>
      </c>
      <c r="V3" s="222" t="s">
        <v>46</v>
      </c>
    </row>
    <row r="4" s="214" customFormat="1" ht="20.1" customHeight="1" spans="1:22">
      <c r="A4" s="220"/>
      <c r="B4" s="220"/>
      <c r="C4" s="220"/>
      <c r="D4" s="221"/>
      <c r="E4" s="222"/>
      <c r="F4" s="222" t="s">
        <v>7</v>
      </c>
      <c r="G4" s="223" t="s">
        <v>47</v>
      </c>
      <c r="H4" s="224"/>
      <c r="I4" s="233"/>
      <c r="J4" s="223" t="s">
        <v>48</v>
      </c>
      <c r="K4" s="224"/>
      <c r="L4" s="224"/>
      <c r="M4" s="224"/>
      <c r="N4" s="224"/>
      <c r="O4" s="233"/>
      <c r="P4" s="222" t="s">
        <v>49</v>
      </c>
      <c r="Q4" s="222" t="s">
        <v>50</v>
      </c>
      <c r="R4" s="222" t="s">
        <v>51</v>
      </c>
      <c r="S4" s="222" t="s">
        <v>52</v>
      </c>
      <c r="T4" s="222"/>
      <c r="U4" s="222"/>
      <c r="V4" s="222"/>
    </row>
    <row r="5" s="214" customFormat="1" ht="20.1" customHeight="1" spans="1:22">
      <c r="A5" s="221" t="s">
        <v>53</v>
      </c>
      <c r="B5" s="221" t="s">
        <v>54</v>
      </c>
      <c r="C5" s="221" t="s">
        <v>55</v>
      </c>
      <c r="D5" s="221"/>
      <c r="E5" s="222"/>
      <c r="F5" s="222"/>
      <c r="G5" s="225" t="s">
        <v>56</v>
      </c>
      <c r="H5" s="225" t="s">
        <v>57</v>
      </c>
      <c r="I5" s="225" t="s">
        <v>58</v>
      </c>
      <c r="J5" s="222" t="s">
        <v>59</v>
      </c>
      <c r="K5" s="222" t="s">
        <v>60</v>
      </c>
      <c r="L5" s="222" t="s">
        <v>61</v>
      </c>
      <c r="M5" s="222" t="s">
        <v>62</v>
      </c>
      <c r="N5" s="222" t="s">
        <v>63</v>
      </c>
      <c r="O5" s="222" t="s">
        <v>64</v>
      </c>
      <c r="P5" s="222"/>
      <c r="Q5" s="222"/>
      <c r="R5" s="222"/>
      <c r="S5" s="222"/>
      <c r="T5" s="222"/>
      <c r="U5" s="222"/>
      <c r="V5" s="222"/>
    </row>
    <row r="6" s="214" customFormat="1" ht="30" customHeight="1" spans="1:22">
      <c r="A6" s="221"/>
      <c r="B6" s="221"/>
      <c r="C6" s="221"/>
      <c r="D6" s="221"/>
      <c r="E6" s="222"/>
      <c r="F6" s="222"/>
      <c r="G6" s="226"/>
      <c r="H6" s="226"/>
      <c r="I6" s="226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</row>
    <row r="7" s="214" customFormat="1" ht="20.1" customHeight="1" spans="1:22">
      <c r="A7" s="220" t="s">
        <v>65</v>
      </c>
      <c r="B7" s="220" t="s">
        <v>65</v>
      </c>
      <c r="C7" s="220" t="s">
        <v>65</v>
      </c>
      <c r="D7" s="220" t="s">
        <v>65</v>
      </c>
      <c r="E7" s="227">
        <v>1</v>
      </c>
      <c r="F7" s="228">
        <v>2</v>
      </c>
      <c r="G7" s="228">
        <v>3</v>
      </c>
      <c r="H7" s="228">
        <v>4</v>
      </c>
      <c r="I7" s="228">
        <v>5</v>
      </c>
      <c r="J7" s="228">
        <v>6</v>
      </c>
      <c r="K7" s="228">
        <v>7</v>
      </c>
      <c r="L7" s="228">
        <v>8</v>
      </c>
      <c r="M7" s="228">
        <v>9</v>
      </c>
      <c r="N7" s="228">
        <v>10</v>
      </c>
      <c r="O7" s="228">
        <v>11</v>
      </c>
      <c r="P7" s="228">
        <v>12</v>
      </c>
      <c r="Q7" s="228">
        <v>13</v>
      </c>
      <c r="R7" s="228">
        <v>14</v>
      </c>
      <c r="S7" s="228">
        <v>15</v>
      </c>
      <c r="T7" s="228">
        <v>16</v>
      </c>
      <c r="U7" s="228">
        <v>17</v>
      </c>
      <c r="V7" s="228">
        <v>18</v>
      </c>
    </row>
    <row r="8" s="215" customFormat="1" ht="20.1" customHeight="1" spans="1:22">
      <c r="A8" s="229"/>
      <c r="B8" s="229"/>
      <c r="C8" s="229"/>
      <c r="D8" s="230" t="s">
        <v>7</v>
      </c>
      <c r="E8" s="231">
        <f t="shared" ref="E8:V8" si="0">E9+E22+E28</f>
        <v>48.86</v>
      </c>
      <c r="F8" s="231">
        <f t="shared" si="0"/>
        <v>48.86</v>
      </c>
      <c r="G8" s="232">
        <f t="shared" si="0"/>
        <v>48.86</v>
      </c>
      <c r="H8" s="232">
        <f t="shared" si="0"/>
        <v>48.86</v>
      </c>
      <c r="I8" s="232">
        <f t="shared" si="0"/>
        <v>0</v>
      </c>
      <c r="J8" s="232">
        <f t="shared" si="0"/>
        <v>0</v>
      </c>
      <c r="K8" s="231">
        <f t="shared" si="0"/>
        <v>0</v>
      </c>
      <c r="L8" s="231">
        <f t="shared" si="0"/>
        <v>0</v>
      </c>
      <c r="M8" s="231">
        <f t="shared" si="0"/>
        <v>0</v>
      </c>
      <c r="N8" s="231">
        <f t="shared" si="0"/>
        <v>0</v>
      </c>
      <c r="O8" s="231">
        <f t="shared" si="0"/>
        <v>0</v>
      </c>
      <c r="P8" s="231">
        <f t="shared" si="0"/>
        <v>0</v>
      </c>
      <c r="Q8" s="231">
        <f t="shared" si="0"/>
        <v>0</v>
      </c>
      <c r="R8" s="231">
        <f t="shared" si="0"/>
        <v>0</v>
      </c>
      <c r="S8" s="231">
        <f t="shared" si="0"/>
        <v>0</v>
      </c>
      <c r="T8" s="231">
        <f t="shared" si="0"/>
        <v>0</v>
      </c>
      <c r="U8" s="231">
        <f t="shared" si="0"/>
        <v>0</v>
      </c>
      <c r="V8" s="232">
        <f t="shared" si="0"/>
        <v>0</v>
      </c>
    </row>
    <row r="9" ht="20.1" customHeight="1" spans="1:22">
      <c r="A9" s="229"/>
      <c r="B9" s="229"/>
      <c r="C9" s="229"/>
      <c r="D9" s="230" t="s">
        <v>66</v>
      </c>
      <c r="E9" s="231">
        <f t="shared" ref="E9:V9" si="1">E10</f>
        <v>40.41</v>
      </c>
      <c r="F9" s="231">
        <f t="shared" si="1"/>
        <v>40.41</v>
      </c>
      <c r="G9" s="232">
        <f t="shared" si="1"/>
        <v>40.41</v>
      </c>
      <c r="H9" s="232">
        <f t="shared" si="1"/>
        <v>40.41</v>
      </c>
      <c r="I9" s="232">
        <f t="shared" si="1"/>
        <v>0</v>
      </c>
      <c r="J9" s="232">
        <f t="shared" si="1"/>
        <v>0</v>
      </c>
      <c r="K9" s="231">
        <f t="shared" si="1"/>
        <v>0</v>
      </c>
      <c r="L9" s="231">
        <f t="shared" si="1"/>
        <v>0</v>
      </c>
      <c r="M9" s="231">
        <f t="shared" si="1"/>
        <v>0</v>
      </c>
      <c r="N9" s="231">
        <f t="shared" si="1"/>
        <v>0</v>
      </c>
      <c r="O9" s="231">
        <f t="shared" si="1"/>
        <v>0</v>
      </c>
      <c r="P9" s="231">
        <f t="shared" si="1"/>
        <v>0</v>
      </c>
      <c r="Q9" s="231">
        <f t="shared" si="1"/>
        <v>0</v>
      </c>
      <c r="R9" s="231">
        <f t="shared" si="1"/>
        <v>0</v>
      </c>
      <c r="S9" s="231">
        <f t="shared" si="1"/>
        <v>0</v>
      </c>
      <c r="T9" s="231">
        <f t="shared" si="1"/>
        <v>0</v>
      </c>
      <c r="U9" s="231">
        <f t="shared" si="1"/>
        <v>0</v>
      </c>
      <c r="V9" s="232">
        <f t="shared" si="1"/>
        <v>0</v>
      </c>
    </row>
    <row r="10" ht="20.1" customHeight="1" spans="1:22">
      <c r="A10" s="229"/>
      <c r="B10" s="229"/>
      <c r="C10" s="229"/>
      <c r="D10" s="230" t="s">
        <v>67</v>
      </c>
      <c r="E10" s="231">
        <f t="shared" ref="E10:V10" si="2">E11+E20</f>
        <v>40.41</v>
      </c>
      <c r="F10" s="231">
        <f t="shared" si="2"/>
        <v>40.41</v>
      </c>
      <c r="G10" s="232">
        <f t="shared" si="2"/>
        <v>40.41</v>
      </c>
      <c r="H10" s="232">
        <f t="shared" si="2"/>
        <v>40.41</v>
      </c>
      <c r="I10" s="232">
        <f t="shared" si="2"/>
        <v>0</v>
      </c>
      <c r="J10" s="232">
        <f t="shared" si="2"/>
        <v>0</v>
      </c>
      <c r="K10" s="231">
        <f t="shared" si="2"/>
        <v>0</v>
      </c>
      <c r="L10" s="231">
        <f t="shared" si="2"/>
        <v>0</v>
      </c>
      <c r="M10" s="231">
        <f t="shared" si="2"/>
        <v>0</v>
      </c>
      <c r="N10" s="231">
        <f t="shared" si="2"/>
        <v>0</v>
      </c>
      <c r="O10" s="231">
        <f t="shared" si="2"/>
        <v>0</v>
      </c>
      <c r="P10" s="231">
        <f t="shared" si="2"/>
        <v>0</v>
      </c>
      <c r="Q10" s="231">
        <f t="shared" si="2"/>
        <v>0</v>
      </c>
      <c r="R10" s="231">
        <f t="shared" si="2"/>
        <v>0</v>
      </c>
      <c r="S10" s="231">
        <f t="shared" si="2"/>
        <v>0</v>
      </c>
      <c r="T10" s="231">
        <f t="shared" si="2"/>
        <v>0</v>
      </c>
      <c r="U10" s="231">
        <f t="shared" si="2"/>
        <v>0</v>
      </c>
      <c r="V10" s="232">
        <f t="shared" si="2"/>
        <v>0</v>
      </c>
    </row>
    <row r="11" ht="20.1" customHeight="1" spans="1:22">
      <c r="A11" s="229"/>
      <c r="B11" s="229"/>
      <c r="C11" s="229"/>
      <c r="D11" s="230" t="s">
        <v>68</v>
      </c>
      <c r="E11" s="231">
        <f t="shared" ref="E11:V11" si="3">SUM(E12:E19)</f>
        <v>38.41</v>
      </c>
      <c r="F11" s="231">
        <f t="shared" si="3"/>
        <v>38.41</v>
      </c>
      <c r="G11" s="232">
        <f t="shared" si="3"/>
        <v>38.41</v>
      </c>
      <c r="H11" s="232">
        <f t="shared" si="3"/>
        <v>38.41</v>
      </c>
      <c r="I11" s="232">
        <f t="shared" si="3"/>
        <v>0</v>
      </c>
      <c r="J11" s="232">
        <f t="shared" si="3"/>
        <v>0</v>
      </c>
      <c r="K11" s="231">
        <f t="shared" si="3"/>
        <v>0</v>
      </c>
      <c r="L11" s="231">
        <f t="shared" si="3"/>
        <v>0</v>
      </c>
      <c r="M11" s="231">
        <f t="shared" si="3"/>
        <v>0</v>
      </c>
      <c r="N11" s="231">
        <f t="shared" si="3"/>
        <v>0</v>
      </c>
      <c r="O11" s="231">
        <f t="shared" si="3"/>
        <v>0</v>
      </c>
      <c r="P11" s="231">
        <f t="shared" si="3"/>
        <v>0</v>
      </c>
      <c r="Q11" s="231">
        <f t="shared" si="3"/>
        <v>0</v>
      </c>
      <c r="R11" s="231">
        <f t="shared" si="3"/>
        <v>0</v>
      </c>
      <c r="S11" s="231">
        <f t="shared" si="3"/>
        <v>0</v>
      </c>
      <c r="T11" s="231">
        <f t="shared" si="3"/>
        <v>0</v>
      </c>
      <c r="U11" s="231">
        <f t="shared" si="3"/>
        <v>0</v>
      </c>
      <c r="V11" s="232">
        <f t="shared" si="3"/>
        <v>0</v>
      </c>
    </row>
    <row r="12" ht="20.1" customHeight="1" spans="1:22">
      <c r="A12" s="229" t="s">
        <v>69</v>
      </c>
      <c r="B12" s="229" t="s">
        <v>70</v>
      </c>
      <c r="C12" s="229" t="s">
        <v>71</v>
      </c>
      <c r="D12" s="230" t="s">
        <v>72</v>
      </c>
      <c r="E12" s="231">
        <v>29.81</v>
      </c>
      <c r="F12" s="231">
        <v>29.81</v>
      </c>
      <c r="G12" s="232">
        <v>29.81</v>
      </c>
      <c r="H12" s="232">
        <v>29.81</v>
      </c>
      <c r="I12" s="232">
        <v>0</v>
      </c>
      <c r="J12" s="232">
        <v>0</v>
      </c>
      <c r="K12" s="231">
        <v>0</v>
      </c>
      <c r="L12" s="231">
        <v>0</v>
      </c>
      <c r="M12" s="231">
        <v>0</v>
      </c>
      <c r="N12" s="231">
        <v>0</v>
      </c>
      <c r="O12" s="231">
        <v>0</v>
      </c>
      <c r="P12" s="231">
        <v>0</v>
      </c>
      <c r="Q12" s="231">
        <v>0</v>
      </c>
      <c r="R12" s="231">
        <v>0</v>
      </c>
      <c r="S12" s="231">
        <v>0</v>
      </c>
      <c r="T12" s="231">
        <v>0</v>
      </c>
      <c r="U12" s="231">
        <v>0</v>
      </c>
      <c r="V12" s="232">
        <v>0</v>
      </c>
    </row>
    <row r="13" ht="20.1" customHeight="1" spans="1:22">
      <c r="A13" s="229" t="s">
        <v>69</v>
      </c>
      <c r="B13" s="229" t="s">
        <v>70</v>
      </c>
      <c r="C13" s="229" t="s">
        <v>71</v>
      </c>
      <c r="D13" s="230" t="s">
        <v>73</v>
      </c>
      <c r="E13" s="231">
        <v>1.9</v>
      </c>
      <c r="F13" s="231">
        <v>1.9</v>
      </c>
      <c r="G13" s="232">
        <v>1.9</v>
      </c>
      <c r="H13" s="232">
        <v>1.9</v>
      </c>
      <c r="I13" s="232">
        <v>0</v>
      </c>
      <c r="J13" s="232">
        <v>0</v>
      </c>
      <c r="K13" s="231">
        <v>0</v>
      </c>
      <c r="L13" s="231">
        <v>0</v>
      </c>
      <c r="M13" s="231">
        <v>0</v>
      </c>
      <c r="N13" s="231">
        <v>0</v>
      </c>
      <c r="O13" s="231">
        <v>0</v>
      </c>
      <c r="P13" s="231">
        <v>0</v>
      </c>
      <c r="Q13" s="231">
        <v>0</v>
      </c>
      <c r="R13" s="231">
        <v>0</v>
      </c>
      <c r="S13" s="231">
        <v>0</v>
      </c>
      <c r="T13" s="231">
        <v>0</v>
      </c>
      <c r="U13" s="231">
        <v>0</v>
      </c>
      <c r="V13" s="232">
        <v>0</v>
      </c>
    </row>
    <row r="14" ht="20.1" customHeight="1" spans="1:22">
      <c r="A14" s="229" t="s">
        <v>69</v>
      </c>
      <c r="B14" s="229" t="s">
        <v>70</v>
      </c>
      <c r="C14" s="229" t="s">
        <v>71</v>
      </c>
      <c r="D14" s="230" t="s">
        <v>74</v>
      </c>
      <c r="E14" s="231">
        <v>0.06</v>
      </c>
      <c r="F14" s="231">
        <v>0.06</v>
      </c>
      <c r="G14" s="232">
        <v>0.06</v>
      </c>
      <c r="H14" s="232">
        <v>0.06</v>
      </c>
      <c r="I14" s="232">
        <v>0</v>
      </c>
      <c r="J14" s="232">
        <v>0</v>
      </c>
      <c r="K14" s="231">
        <v>0</v>
      </c>
      <c r="L14" s="231">
        <v>0</v>
      </c>
      <c r="M14" s="231">
        <v>0</v>
      </c>
      <c r="N14" s="231">
        <v>0</v>
      </c>
      <c r="O14" s="231">
        <v>0</v>
      </c>
      <c r="P14" s="231">
        <v>0</v>
      </c>
      <c r="Q14" s="231">
        <v>0</v>
      </c>
      <c r="R14" s="231">
        <v>0</v>
      </c>
      <c r="S14" s="231">
        <v>0</v>
      </c>
      <c r="T14" s="231">
        <v>0</v>
      </c>
      <c r="U14" s="231">
        <v>0</v>
      </c>
      <c r="V14" s="232">
        <v>0</v>
      </c>
    </row>
    <row r="15" ht="20.1" customHeight="1" spans="1:22">
      <c r="A15" s="229" t="s">
        <v>69</v>
      </c>
      <c r="B15" s="229" t="s">
        <v>70</v>
      </c>
      <c r="C15" s="229" t="s">
        <v>71</v>
      </c>
      <c r="D15" s="230" t="s">
        <v>75</v>
      </c>
      <c r="E15" s="231">
        <v>0.16</v>
      </c>
      <c r="F15" s="231">
        <v>0.16</v>
      </c>
      <c r="G15" s="232">
        <v>0.16</v>
      </c>
      <c r="H15" s="232">
        <v>0.16</v>
      </c>
      <c r="I15" s="232">
        <v>0</v>
      </c>
      <c r="J15" s="232">
        <v>0</v>
      </c>
      <c r="K15" s="231">
        <v>0</v>
      </c>
      <c r="L15" s="231">
        <v>0</v>
      </c>
      <c r="M15" s="231">
        <v>0</v>
      </c>
      <c r="N15" s="231">
        <v>0</v>
      </c>
      <c r="O15" s="231">
        <v>0</v>
      </c>
      <c r="P15" s="231">
        <v>0</v>
      </c>
      <c r="Q15" s="231">
        <v>0</v>
      </c>
      <c r="R15" s="231">
        <v>0</v>
      </c>
      <c r="S15" s="231">
        <v>0</v>
      </c>
      <c r="T15" s="231">
        <v>0</v>
      </c>
      <c r="U15" s="231">
        <v>0</v>
      </c>
      <c r="V15" s="232">
        <v>0</v>
      </c>
    </row>
    <row r="16" ht="20.1" customHeight="1" spans="1:22">
      <c r="A16" s="229" t="s">
        <v>69</v>
      </c>
      <c r="B16" s="229" t="s">
        <v>70</v>
      </c>
      <c r="C16" s="229" t="s">
        <v>71</v>
      </c>
      <c r="D16" s="230" t="s">
        <v>76</v>
      </c>
      <c r="E16" s="231">
        <v>0.4</v>
      </c>
      <c r="F16" s="231">
        <v>0.4</v>
      </c>
      <c r="G16" s="232">
        <v>0.4</v>
      </c>
      <c r="H16" s="232">
        <v>0.4</v>
      </c>
      <c r="I16" s="232">
        <v>0</v>
      </c>
      <c r="J16" s="232">
        <v>0</v>
      </c>
      <c r="K16" s="231">
        <v>0</v>
      </c>
      <c r="L16" s="231">
        <v>0</v>
      </c>
      <c r="M16" s="231">
        <v>0</v>
      </c>
      <c r="N16" s="231">
        <v>0</v>
      </c>
      <c r="O16" s="231">
        <v>0</v>
      </c>
      <c r="P16" s="231">
        <v>0</v>
      </c>
      <c r="Q16" s="231">
        <v>0</v>
      </c>
      <c r="R16" s="231">
        <v>0</v>
      </c>
      <c r="S16" s="231">
        <v>0</v>
      </c>
      <c r="T16" s="231">
        <v>0</v>
      </c>
      <c r="U16" s="231">
        <v>0</v>
      </c>
      <c r="V16" s="232">
        <v>0</v>
      </c>
    </row>
    <row r="17" ht="20.1" customHeight="1" spans="1:22">
      <c r="A17" s="229" t="s">
        <v>69</v>
      </c>
      <c r="B17" s="229" t="s">
        <v>70</v>
      </c>
      <c r="C17" s="229" t="s">
        <v>71</v>
      </c>
      <c r="D17" s="230" t="s">
        <v>77</v>
      </c>
      <c r="E17" s="231">
        <v>2.48</v>
      </c>
      <c r="F17" s="231">
        <v>2.48</v>
      </c>
      <c r="G17" s="232">
        <v>2.48</v>
      </c>
      <c r="H17" s="232">
        <v>2.48</v>
      </c>
      <c r="I17" s="232">
        <v>0</v>
      </c>
      <c r="J17" s="232">
        <v>0</v>
      </c>
      <c r="K17" s="231">
        <v>0</v>
      </c>
      <c r="L17" s="231">
        <v>0</v>
      </c>
      <c r="M17" s="231">
        <v>0</v>
      </c>
      <c r="N17" s="231">
        <v>0</v>
      </c>
      <c r="O17" s="231">
        <v>0</v>
      </c>
      <c r="P17" s="231">
        <v>0</v>
      </c>
      <c r="Q17" s="231">
        <v>0</v>
      </c>
      <c r="R17" s="231">
        <v>0</v>
      </c>
      <c r="S17" s="231">
        <v>0</v>
      </c>
      <c r="T17" s="231">
        <v>0</v>
      </c>
      <c r="U17" s="231">
        <v>0</v>
      </c>
      <c r="V17" s="232">
        <v>0</v>
      </c>
    </row>
    <row r="18" ht="20.1" customHeight="1" spans="1:22">
      <c r="A18" s="229" t="s">
        <v>69</v>
      </c>
      <c r="B18" s="229" t="s">
        <v>70</v>
      </c>
      <c r="C18" s="229" t="s">
        <v>71</v>
      </c>
      <c r="D18" s="230" t="s">
        <v>78</v>
      </c>
      <c r="E18" s="231">
        <v>0.6</v>
      </c>
      <c r="F18" s="231">
        <v>0.6</v>
      </c>
      <c r="G18" s="232">
        <v>0.6</v>
      </c>
      <c r="H18" s="232">
        <v>0.6</v>
      </c>
      <c r="I18" s="232">
        <v>0</v>
      </c>
      <c r="J18" s="232">
        <v>0</v>
      </c>
      <c r="K18" s="231">
        <v>0</v>
      </c>
      <c r="L18" s="231">
        <v>0</v>
      </c>
      <c r="M18" s="231">
        <v>0</v>
      </c>
      <c r="N18" s="231">
        <v>0</v>
      </c>
      <c r="O18" s="231">
        <v>0</v>
      </c>
      <c r="P18" s="231">
        <v>0</v>
      </c>
      <c r="Q18" s="231">
        <v>0</v>
      </c>
      <c r="R18" s="231">
        <v>0</v>
      </c>
      <c r="S18" s="231">
        <v>0</v>
      </c>
      <c r="T18" s="231">
        <v>0</v>
      </c>
      <c r="U18" s="231">
        <v>0</v>
      </c>
      <c r="V18" s="232">
        <v>0</v>
      </c>
    </row>
    <row r="19" ht="20.1" customHeight="1" spans="1:22">
      <c r="A19" s="229" t="s">
        <v>69</v>
      </c>
      <c r="B19" s="229" t="s">
        <v>70</v>
      </c>
      <c r="C19" s="229" t="s">
        <v>71</v>
      </c>
      <c r="D19" s="230" t="s">
        <v>79</v>
      </c>
      <c r="E19" s="231">
        <v>3</v>
      </c>
      <c r="F19" s="231">
        <v>3</v>
      </c>
      <c r="G19" s="232">
        <v>3</v>
      </c>
      <c r="H19" s="232">
        <v>3</v>
      </c>
      <c r="I19" s="232">
        <v>0</v>
      </c>
      <c r="J19" s="232">
        <v>0</v>
      </c>
      <c r="K19" s="231">
        <v>0</v>
      </c>
      <c r="L19" s="231">
        <v>0</v>
      </c>
      <c r="M19" s="231">
        <v>0</v>
      </c>
      <c r="N19" s="231">
        <v>0</v>
      </c>
      <c r="O19" s="231">
        <v>0</v>
      </c>
      <c r="P19" s="231">
        <v>0</v>
      </c>
      <c r="Q19" s="231">
        <v>0</v>
      </c>
      <c r="R19" s="231">
        <v>0</v>
      </c>
      <c r="S19" s="231">
        <v>0</v>
      </c>
      <c r="T19" s="231">
        <v>0</v>
      </c>
      <c r="U19" s="231">
        <v>0</v>
      </c>
      <c r="V19" s="232">
        <v>0</v>
      </c>
    </row>
    <row r="20" ht="20.1" customHeight="1" spans="1:22">
      <c r="A20" s="229"/>
      <c r="B20" s="229"/>
      <c r="C20" s="229"/>
      <c r="D20" s="230" t="s">
        <v>80</v>
      </c>
      <c r="E20" s="231">
        <f t="shared" ref="E20:V20" si="4">E21</f>
        <v>2</v>
      </c>
      <c r="F20" s="231">
        <f t="shared" si="4"/>
        <v>2</v>
      </c>
      <c r="G20" s="232">
        <f t="shared" si="4"/>
        <v>2</v>
      </c>
      <c r="H20" s="232">
        <f t="shared" si="4"/>
        <v>2</v>
      </c>
      <c r="I20" s="232">
        <f t="shared" si="4"/>
        <v>0</v>
      </c>
      <c r="J20" s="232">
        <f t="shared" si="4"/>
        <v>0</v>
      </c>
      <c r="K20" s="231">
        <f t="shared" si="4"/>
        <v>0</v>
      </c>
      <c r="L20" s="231">
        <f t="shared" si="4"/>
        <v>0</v>
      </c>
      <c r="M20" s="231">
        <f t="shared" si="4"/>
        <v>0</v>
      </c>
      <c r="N20" s="231">
        <f t="shared" si="4"/>
        <v>0</v>
      </c>
      <c r="O20" s="231">
        <f t="shared" si="4"/>
        <v>0</v>
      </c>
      <c r="P20" s="231">
        <f t="shared" si="4"/>
        <v>0</v>
      </c>
      <c r="Q20" s="231">
        <f t="shared" si="4"/>
        <v>0</v>
      </c>
      <c r="R20" s="231">
        <f t="shared" si="4"/>
        <v>0</v>
      </c>
      <c r="S20" s="231">
        <f t="shared" si="4"/>
        <v>0</v>
      </c>
      <c r="T20" s="231">
        <f t="shared" si="4"/>
        <v>0</v>
      </c>
      <c r="U20" s="231">
        <f t="shared" si="4"/>
        <v>0</v>
      </c>
      <c r="V20" s="232">
        <f t="shared" si="4"/>
        <v>0</v>
      </c>
    </row>
    <row r="21" ht="20.1" customHeight="1" spans="1:22">
      <c r="A21" s="229" t="s">
        <v>69</v>
      </c>
      <c r="B21" s="229" t="s">
        <v>70</v>
      </c>
      <c r="C21" s="229" t="s">
        <v>81</v>
      </c>
      <c r="D21" s="230" t="s">
        <v>82</v>
      </c>
      <c r="E21" s="231">
        <v>2</v>
      </c>
      <c r="F21" s="231">
        <v>2</v>
      </c>
      <c r="G21" s="232">
        <v>2</v>
      </c>
      <c r="H21" s="232">
        <v>2</v>
      </c>
      <c r="I21" s="232">
        <v>0</v>
      </c>
      <c r="J21" s="232">
        <v>0</v>
      </c>
      <c r="K21" s="231">
        <v>0</v>
      </c>
      <c r="L21" s="231">
        <v>0</v>
      </c>
      <c r="M21" s="231">
        <v>0</v>
      </c>
      <c r="N21" s="231">
        <v>0</v>
      </c>
      <c r="O21" s="231">
        <v>0</v>
      </c>
      <c r="P21" s="231">
        <v>0</v>
      </c>
      <c r="Q21" s="231">
        <v>0</v>
      </c>
      <c r="R21" s="231">
        <v>0</v>
      </c>
      <c r="S21" s="231">
        <v>0</v>
      </c>
      <c r="T21" s="231">
        <v>0</v>
      </c>
      <c r="U21" s="231">
        <v>0</v>
      </c>
      <c r="V21" s="232">
        <v>0</v>
      </c>
    </row>
    <row r="22" ht="20.1" customHeight="1" spans="1:22">
      <c r="A22" s="229"/>
      <c r="B22" s="229"/>
      <c r="C22" s="229"/>
      <c r="D22" s="230" t="s">
        <v>83</v>
      </c>
      <c r="E22" s="231">
        <f t="shared" ref="E22:V22" si="5">E23</f>
        <v>6.2</v>
      </c>
      <c r="F22" s="231">
        <f t="shared" si="5"/>
        <v>6.2</v>
      </c>
      <c r="G22" s="232">
        <f t="shared" si="5"/>
        <v>6.2</v>
      </c>
      <c r="H22" s="232">
        <f t="shared" si="5"/>
        <v>6.2</v>
      </c>
      <c r="I22" s="232">
        <f t="shared" si="5"/>
        <v>0</v>
      </c>
      <c r="J22" s="232">
        <f t="shared" si="5"/>
        <v>0</v>
      </c>
      <c r="K22" s="231">
        <f t="shared" si="5"/>
        <v>0</v>
      </c>
      <c r="L22" s="231">
        <f t="shared" si="5"/>
        <v>0</v>
      </c>
      <c r="M22" s="231">
        <f t="shared" si="5"/>
        <v>0</v>
      </c>
      <c r="N22" s="231">
        <f t="shared" si="5"/>
        <v>0</v>
      </c>
      <c r="O22" s="231">
        <f t="shared" si="5"/>
        <v>0</v>
      </c>
      <c r="P22" s="231">
        <f t="shared" si="5"/>
        <v>0</v>
      </c>
      <c r="Q22" s="231">
        <f t="shared" si="5"/>
        <v>0</v>
      </c>
      <c r="R22" s="231">
        <f t="shared" si="5"/>
        <v>0</v>
      </c>
      <c r="S22" s="231">
        <f t="shared" si="5"/>
        <v>0</v>
      </c>
      <c r="T22" s="231">
        <f t="shared" si="5"/>
        <v>0</v>
      </c>
      <c r="U22" s="231">
        <f t="shared" si="5"/>
        <v>0</v>
      </c>
      <c r="V22" s="232">
        <f t="shared" si="5"/>
        <v>0</v>
      </c>
    </row>
    <row r="23" ht="20.1" customHeight="1" spans="1:22">
      <c r="A23" s="229"/>
      <c r="B23" s="229"/>
      <c r="C23" s="229"/>
      <c r="D23" s="230" t="s">
        <v>84</v>
      </c>
      <c r="E23" s="231">
        <f t="shared" ref="E23:V23" si="6">E24+E26</f>
        <v>6.2</v>
      </c>
      <c r="F23" s="231">
        <f t="shared" si="6"/>
        <v>6.2</v>
      </c>
      <c r="G23" s="232">
        <f t="shared" si="6"/>
        <v>6.2</v>
      </c>
      <c r="H23" s="232">
        <f t="shared" si="6"/>
        <v>6.2</v>
      </c>
      <c r="I23" s="232">
        <f t="shared" si="6"/>
        <v>0</v>
      </c>
      <c r="J23" s="232">
        <f t="shared" si="6"/>
        <v>0</v>
      </c>
      <c r="K23" s="231">
        <f t="shared" si="6"/>
        <v>0</v>
      </c>
      <c r="L23" s="231">
        <f t="shared" si="6"/>
        <v>0</v>
      </c>
      <c r="M23" s="231">
        <f t="shared" si="6"/>
        <v>0</v>
      </c>
      <c r="N23" s="231">
        <f t="shared" si="6"/>
        <v>0</v>
      </c>
      <c r="O23" s="231">
        <f t="shared" si="6"/>
        <v>0</v>
      </c>
      <c r="P23" s="231">
        <f t="shared" si="6"/>
        <v>0</v>
      </c>
      <c r="Q23" s="231">
        <f t="shared" si="6"/>
        <v>0</v>
      </c>
      <c r="R23" s="231">
        <f t="shared" si="6"/>
        <v>0</v>
      </c>
      <c r="S23" s="231">
        <f t="shared" si="6"/>
        <v>0</v>
      </c>
      <c r="T23" s="231">
        <f t="shared" si="6"/>
        <v>0</v>
      </c>
      <c r="U23" s="231">
        <f t="shared" si="6"/>
        <v>0</v>
      </c>
      <c r="V23" s="232">
        <f t="shared" si="6"/>
        <v>0</v>
      </c>
    </row>
    <row r="24" ht="20.1" customHeight="1" spans="1:22">
      <c r="A24" s="229"/>
      <c r="B24" s="229"/>
      <c r="C24" s="229"/>
      <c r="D24" s="230" t="s">
        <v>85</v>
      </c>
      <c r="E24" s="231">
        <f t="shared" ref="E24:V24" si="7">E25</f>
        <v>1.13</v>
      </c>
      <c r="F24" s="231">
        <f t="shared" si="7"/>
        <v>1.13</v>
      </c>
      <c r="G24" s="232">
        <f t="shared" si="7"/>
        <v>1.13</v>
      </c>
      <c r="H24" s="232">
        <f t="shared" si="7"/>
        <v>1.13</v>
      </c>
      <c r="I24" s="232">
        <f t="shared" si="7"/>
        <v>0</v>
      </c>
      <c r="J24" s="232">
        <f t="shared" si="7"/>
        <v>0</v>
      </c>
      <c r="K24" s="231">
        <f t="shared" si="7"/>
        <v>0</v>
      </c>
      <c r="L24" s="231">
        <f t="shared" si="7"/>
        <v>0</v>
      </c>
      <c r="M24" s="231">
        <f t="shared" si="7"/>
        <v>0</v>
      </c>
      <c r="N24" s="231">
        <f t="shared" si="7"/>
        <v>0</v>
      </c>
      <c r="O24" s="231">
        <f t="shared" si="7"/>
        <v>0</v>
      </c>
      <c r="P24" s="231">
        <f t="shared" si="7"/>
        <v>0</v>
      </c>
      <c r="Q24" s="231">
        <f t="shared" si="7"/>
        <v>0</v>
      </c>
      <c r="R24" s="231">
        <f t="shared" si="7"/>
        <v>0</v>
      </c>
      <c r="S24" s="231">
        <f t="shared" si="7"/>
        <v>0</v>
      </c>
      <c r="T24" s="231">
        <f t="shared" si="7"/>
        <v>0</v>
      </c>
      <c r="U24" s="231">
        <f t="shared" si="7"/>
        <v>0</v>
      </c>
      <c r="V24" s="232">
        <f t="shared" si="7"/>
        <v>0</v>
      </c>
    </row>
    <row r="25" ht="20.1" customHeight="1" spans="1:22">
      <c r="A25" s="229" t="s">
        <v>86</v>
      </c>
      <c r="B25" s="229" t="s">
        <v>87</v>
      </c>
      <c r="C25" s="229" t="s">
        <v>71</v>
      </c>
      <c r="D25" s="230" t="s">
        <v>88</v>
      </c>
      <c r="E25" s="231">
        <v>1.13</v>
      </c>
      <c r="F25" s="231">
        <v>1.13</v>
      </c>
      <c r="G25" s="232">
        <v>1.13</v>
      </c>
      <c r="H25" s="232">
        <v>1.13</v>
      </c>
      <c r="I25" s="232">
        <v>0</v>
      </c>
      <c r="J25" s="232">
        <v>0</v>
      </c>
      <c r="K25" s="231">
        <v>0</v>
      </c>
      <c r="L25" s="231">
        <v>0</v>
      </c>
      <c r="M25" s="231">
        <v>0</v>
      </c>
      <c r="N25" s="231">
        <v>0</v>
      </c>
      <c r="O25" s="231">
        <v>0</v>
      </c>
      <c r="P25" s="231">
        <v>0</v>
      </c>
      <c r="Q25" s="231">
        <v>0</v>
      </c>
      <c r="R25" s="231">
        <v>0</v>
      </c>
      <c r="S25" s="231">
        <v>0</v>
      </c>
      <c r="T25" s="231">
        <v>0</v>
      </c>
      <c r="U25" s="231">
        <v>0</v>
      </c>
      <c r="V25" s="232">
        <v>0</v>
      </c>
    </row>
    <row r="26" ht="20.1" customHeight="1" spans="1:22">
      <c r="A26" s="229"/>
      <c r="B26" s="229"/>
      <c r="C26" s="229"/>
      <c r="D26" s="230" t="s">
        <v>89</v>
      </c>
      <c r="E26" s="231">
        <f t="shared" ref="E26:V26" si="8">E27</f>
        <v>5.07</v>
      </c>
      <c r="F26" s="231">
        <f t="shared" si="8"/>
        <v>5.07</v>
      </c>
      <c r="G26" s="232">
        <f t="shared" si="8"/>
        <v>5.07</v>
      </c>
      <c r="H26" s="232">
        <f t="shared" si="8"/>
        <v>5.07</v>
      </c>
      <c r="I26" s="232">
        <f t="shared" si="8"/>
        <v>0</v>
      </c>
      <c r="J26" s="232">
        <f t="shared" si="8"/>
        <v>0</v>
      </c>
      <c r="K26" s="231">
        <f t="shared" si="8"/>
        <v>0</v>
      </c>
      <c r="L26" s="231">
        <f t="shared" si="8"/>
        <v>0</v>
      </c>
      <c r="M26" s="231">
        <f t="shared" si="8"/>
        <v>0</v>
      </c>
      <c r="N26" s="231">
        <f t="shared" si="8"/>
        <v>0</v>
      </c>
      <c r="O26" s="231">
        <f t="shared" si="8"/>
        <v>0</v>
      </c>
      <c r="P26" s="231">
        <f t="shared" si="8"/>
        <v>0</v>
      </c>
      <c r="Q26" s="231">
        <f t="shared" si="8"/>
        <v>0</v>
      </c>
      <c r="R26" s="231">
        <f t="shared" si="8"/>
        <v>0</v>
      </c>
      <c r="S26" s="231">
        <f t="shared" si="8"/>
        <v>0</v>
      </c>
      <c r="T26" s="231">
        <f t="shared" si="8"/>
        <v>0</v>
      </c>
      <c r="U26" s="231">
        <f t="shared" si="8"/>
        <v>0</v>
      </c>
      <c r="V26" s="232">
        <f t="shared" si="8"/>
        <v>0</v>
      </c>
    </row>
    <row r="27" ht="20.1" customHeight="1" spans="1:22">
      <c r="A27" s="229" t="s">
        <v>86</v>
      </c>
      <c r="B27" s="229" t="s">
        <v>87</v>
      </c>
      <c r="C27" s="229" t="s">
        <v>87</v>
      </c>
      <c r="D27" s="230" t="s">
        <v>90</v>
      </c>
      <c r="E27" s="231">
        <v>5.07</v>
      </c>
      <c r="F27" s="231">
        <v>5.07</v>
      </c>
      <c r="G27" s="232">
        <v>5.07</v>
      </c>
      <c r="H27" s="232">
        <v>5.07</v>
      </c>
      <c r="I27" s="232">
        <v>0</v>
      </c>
      <c r="J27" s="232">
        <v>0</v>
      </c>
      <c r="K27" s="231">
        <v>0</v>
      </c>
      <c r="L27" s="231">
        <v>0</v>
      </c>
      <c r="M27" s="231">
        <v>0</v>
      </c>
      <c r="N27" s="231">
        <v>0</v>
      </c>
      <c r="O27" s="231">
        <v>0</v>
      </c>
      <c r="P27" s="231">
        <v>0</v>
      </c>
      <c r="Q27" s="231">
        <v>0</v>
      </c>
      <c r="R27" s="231">
        <v>0</v>
      </c>
      <c r="S27" s="231">
        <v>0</v>
      </c>
      <c r="T27" s="231">
        <v>0</v>
      </c>
      <c r="U27" s="231">
        <v>0</v>
      </c>
      <c r="V27" s="232">
        <v>0</v>
      </c>
    </row>
    <row r="28" ht="20.1" customHeight="1" spans="1:22">
      <c r="A28" s="229"/>
      <c r="B28" s="229"/>
      <c r="C28" s="229"/>
      <c r="D28" s="230" t="s">
        <v>91</v>
      </c>
      <c r="E28" s="231">
        <f t="shared" ref="E28:V28" si="9">E29</f>
        <v>2.25</v>
      </c>
      <c r="F28" s="231">
        <f t="shared" si="9"/>
        <v>2.25</v>
      </c>
      <c r="G28" s="232">
        <f t="shared" si="9"/>
        <v>2.25</v>
      </c>
      <c r="H28" s="232">
        <f t="shared" si="9"/>
        <v>2.25</v>
      </c>
      <c r="I28" s="232">
        <f t="shared" si="9"/>
        <v>0</v>
      </c>
      <c r="J28" s="232">
        <f t="shared" si="9"/>
        <v>0</v>
      </c>
      <c r="K28" s="231">
        <f t="shared" si="9"/>
        <v>0</v>
      </c>
      <c r="L28" s="231">
        <f t="shared" si="9"/>
        <v>0</v>
      </c>
      <c r="M28" s="231">
        <f t="shared" si="9"/>
        <v>0</v>
      </c>
      <c r="N28" s="231">
        <f t="shared" si="9"/>
        <v>0</v>
      </c>
      <c r="O28" s="231">
        <f t="shared" si="9"/>
        <v>0</v>
      </c>
      <c r="P28" s="231">
        <f t="shared" si="9"/>
        <v>0</v>
      </c>
      <c r="Q28" s="231">
        <f t="shared" si="9"/>
        <v>0</v>
      </c>
      <c r="R28" s="231">
        <f t="shared" si="9"/>
        <v>0</v>
      </c>
      <c r="S28" s="231">
        <f t="shared" si="9"/>
        <v>0</v>
      </c>
      <c r="T28" s="231">
        <f t="shared" si="9"/>
        <v>0</v>
      </c>
      <c r="U28" s="231">
        <f t="shared" si="9"/>
        <v>0</v>
      </c>
      <c r="V28" s="232">
        <f t="shared" si="9"/>
        <v>0</v>
      </c>
    </row>
    <row r="29" ht="20.1" customHeight="1" spans="1:22">
      <c r="A29" s="229"/>
      <c r="B29" s="229"/>
      <c r="C29" s="229"/>
      <c r="D29" s="230" t="s">
        <v>92</v>
      </c>
      <c r="E29" s="231">
        <f t="shared" ref="E29:V29" si="10">E30</f>
        <v>2.25</v>
      </c>
      <c r="F29" s="231">
        <f t="shared" si="10"/>
        <v>2.25</v>
      </c>
      <c r="G29" s="232">
        <f t="shared" si="10"/>
        <v>2.25</v>
      </c>
      <c r="H29" s="232">
        <f t="shared" si="10"/>
        <v>2.25</v>
      </c>
      <c r="I29" s="232">
        <f t="shared" si="10"/>
        <v>0</v>
      </c>
      <c r="J29" s="232">
        <f t="shared" si="10"/>
        <v>0</v>
      </c>
      <c r="K29" s="231">
        <f t="shared" si="10"/>
        <v>0</v>
      </c>
      <c r="L29" s="231">
        <f t="shared" si="10"/>
        <v>0</v>
      </c>
      <c r="M29" s="231">
        <f t="shared" si="10"/>
        <v>0</v>
      </c>
      <c r="N29" s="231">
        <f t="shared" si="10"/>
        <v>0</v>
      </c>
      <c r="O29" s="231">
        <f t="shared" si="10"/>
        <v>0</v>
      </c>
      <c r="P29" s="231">
        <f t="shared" si="10"/>
        <v>0</v>
      </c>
      <c r="Q29" s="231">
        <f t="shared" si="10"/>
        <v>0</v>
      </c>
      <c r="R29" s="231">
        <f t="shared" si="10"/>
        <v>0</v>
      </c>
      <c r="S29" s="231">
        <f t="shared" si="10"/>
        <v>0</v>
      </c>
      <c r="T29" s="231">
        <f t="shared" si="10"/>
        <v>0</v>
      </c>
      <c r="U29" s="231">
        <f t="shared" si="10"/>
        <v>0</v>
      </c>
      <c r="V29" s="232">
        <f t="shared" si="10"/>
        <v>0</v>
      </c>
    </row>
    <row r="30" ht="20.1" customHeight="1" spans="1:22">
      <c r="A30" s="229"/>
      <c r="B30" s="229"/>
      <c r="C30" s="229"/>
      <c r="D30" s="230" t="s">
        <v>93</v>
      </c>
      <c r="E30" s="231">
        <f t="shared" ref="E30:V30" si="11">E31</f>
        <v>2.25</v>
      </c>
      <c r="F30" s="231">
        <f t="shared" si="11"/>
        <v>2.25</v>
      </c>
      <c r="G30" s="232">
        <f t="shared" si="11"/>
        <v>2.25</v>
      </c>
      <c r="H30" s="232">
        <f t="shared" si="11"/>
        <v>2.25</v>
      </c>
      <c r="I30" s="232">
        <f t="shared" si="11"/>
        <v>0</v>
      </c>
      <c r="J30" s="232">
        <f t="shared" si="11"/>
        <v>0</v>
      </c>
      <c r="K30" s="231">
        <f t="shared" si="11"/>
        <v>0</v>
      </c>
      <c r="L30" s="231">
        <f t="shared" si="11"/>
        <v>0</v>
      </c>
      <c r="M30" s="231">
        <f t="shared" si="11"/>
        <v>0</v>
      </c>
      <c r="N30" s="231">
        <f t="shared" si="11"/>
        <v>0</v>
      </c>
      <c r="O30" s="231">
        <f t="shared" si="11"/>
        <v>0</v>
      </c>
      <c r="P30" s="231">
        <f t="shared" si="11"/>
        <v>0</v>
      </c>
      <c r="Q30" s="231">
        <f t="shared" si="11"/>
        <v>0</v>
      </c>
      <c r="R30" s="231">
        <f t="shared" si="11"/>
        <v>0</v>
      </c>
      <c r="S30" s="231">
        <f t="shared" si="11"/>
        <v>0</v>
      </c>
      <c r="T30" s="231">
        <f t="shared" si="11"/>
        <v>0</v>
      </c>
      <c r="U30" s="231">
        <f t="shared" si="11"/>
        <v>0</v>
      </c>
      <c r="V30" s="232">
        <f t="shared" si="11"/>
        <v>0</v>
      </c>
    </row>
    <row r="31" ht="20.1" customHeight="1" spans="1:22">
      <c r="A31" s="229" t="s">
        <v>94</v>
      </c>
      <c r="B31" s="229" t="s">
        <v>95</v>
      </c>
      <c r="C31" s="229" t="s">
        <v>71</v>
      </c>
      <c r="D31" s="230" t="s">
        <v>96</v>
      </c>
      <c r="E31" s="231">
        <v>2.25</v>
      </c>
      <c r="F31" s="231">
        <v>2.25</v>
      </c>
      <c r="G31" s="232">
        <v>2.25</v>
      </c>
      <c r="H31" s="232">
        <v>2.25</v>
      </c>
      <c r="I31" s="232">
        <v>0</v>
      </c>
      <c r="J31" s="232">
        <v>0</v>
      </c>
      <c r="K31" s="231">
        <v>0</v>
      </c>
      <c r="L31" s="231">
        <v>0</v>
      </c>
      <c r="M31" s="231">
        <v>0</v>
      </c>
      <c r="N31" s="231">
        <v>0</v>
      </c>
      <c r="O31" s="231">
        <v>0</v>
      </c>
      <c r="P31" s="231">
        <v>0</v>
      </c>
      <c r="Q31" s="231">
        <v>0</v>
      </c>
      <c r="R31" s="231">
        <v>0</v>
      </c>
      <c r="S31" s="231">
        <v>0</v>
      </c>
      <c r="T31" s="231">
        <v>0</v>
      </c>
      <c r="U31" s="231">
        <v>0</v>
      </c>
      <c r="V31" s="232">
        <v>0</v>
      </c>
    </row>
    <row r="32" ht="15.6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 s="235"/>
      <c r="S32"/>
      <c r="T32"/>
      <c r="U32"/>
      <c r="V32"/>
    </row>
  </sheetData>
  <sheetProtection formatCells="0" formatColumns="0" formatRows="0"/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showGridLines="0" showZeros="0" workbookViewId="0">
      <selection activeCell="A1" sqref="A1:L1"/>
    </sheetView>
  </sheetViews>
  <sheetFormatPr defaultColWidth="9" defaultRowHeight="10.8"/>
  <cols>
    <col min="1" max="3" width="4.5" style="64" customWidth="1"/>
    <col min="4" max="4" width="25.5" style="64" customWidth="1"/>
    <col min="5" max="6" width="12.625" style="64" customWidth="1"/>
    <col min="7" max="7" width="11.875" style="64" customWidth="1"/>
    <col min="8" max="8" width="12.625" style="64" customWidth="1"/>
    <col min="9" max="9" width="12.75" style="64" customWidth="1"/>
    <col min="10" max="12" width="12.625" style="64" customWidth="1"/>
    <col min="13" max="16384" width="9" style="64"/>
  </cols>
  <sheetData>
    <row r="1" ht="42" customHeight="1" spans="1:12">
      <c r="A1" s="65" t="s">
        <v>97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ht="15.75" customHeight="1" spans="1:12">
      <c r="A2" s="66" t="s">
        <v>1</v>
      </c>
      <c r="B2" s="67"/>
      <c r="C2" s="67"/>
      <c r="D2" s="67"/>
      <c r="E2" s="68"/>
      <c r="F2" s="68"/>
      <c r="G2" s="69"/>
      <c r="H2" s="69"/>
      <c r="I2" s="69"/>
      <c r="J2" s="69"/>
      <c r="K2" s="69"/>
      <c r="L2" s="41" t="s">
        <v>2</v>
      </c>
    </row>
    <row r="3" s="61" customFormat="1" ht="16.5" customHeight="1" spans="1:12">
      <c r="A3" s="195" t="s">
        <v>98</v>
      </c>
      <c r="B3" s="196"/>
      <c r="C3" s="197"/>
      <c r="D3" s="198" t="s">
        <v>99</v>
      </c>
      <c r="E3" s="199" t="s">
        <v>42</v>
      </c>
      <c r="F3" s="200" t="s">
        <v>100</v>
      </c>
      <c r="G3" s="200"/>
      <c r="H3" s="200"/>
      <c r="I3" s="200"/>
      <c r="J3" s="200"/>
      <c r="K3" s="200"/>
      <c r="L3" s="200"/>
    </row>
    <row r="4" s="61" customFormat="1" ht="14.25" customHeight="1" spans="1:12">
      <c r="A4" s="201" t="s">
        <v>53</v>
      </c>
      <c r="B4" s="202" t="s">
        <v>54</v>
      </c>
      <c r="C4" s="202" t="s">
        <v>55</v>
      </c>
      <c r="D4" s="203"/>
      <c r="E4" s="199"/>
      <c r="F4" s="199" t="s">
        <v>7</v>
      </c>
      <c r="G4" s="204" t="s">
        <v>101</v>
      </c>
      <c r="H4" s="204"/>
      <c r="I4" s="204"/>
      <c r="J4" s="211" t="s">
        <v>102</v>
      </c>
      <c r="K4" s="212"/>
      <c r="L4" s="213"/>
    </row>
    <row r="5" s="61" customFormat="1" ht="24.75" customHeight="1" spans="1:12">
      <c r="A5" s="201"/>
      <c r="B5" s="202"/>
      <c r="C5" s="202"/>
      <c r="D5" s="205"/>
      <c r="E5" s="199"/>
      <c r="F5" s="199"/>
      <c r="G5" s="199" t="s">
        <v>17</v>
      </c>
      <c r="H5" s="199" t="s">
        <v>103</v>
      </c>
      <c r="I5" s="199" t="s">
        <v>104</v>
      </c>
      <c r="J5" s="199" t="s">
        <v>17</v>
      </c>
      <c r="K5" s="199" t="s">
        <v>105</v>
      </c>
      <c r="L5" s="199" t="s">
        <v>106</v>
      </c>
    </row>
    <row r="6" s="61" customFormat="1" ht="20.1" customHeight="1" spans="1:12">
      <c r="A6" s="206" t="s">
        <v>65</v>
      </c>
      <c r="B6" s="202" t="s">
        <v>65</v>
      </c>
      <c r="C6" s="202" t="s">
        <v>65</v>
      </c>
      <c r="D6" s="202" t="s">
        <v>65</v>
      </c>
      <c r="E6" s="200">
        <v>1</v>
      </c>
      <c r="F6" s="200">
        <v>2</v>
      </c>
      <c r="G6" s="200">
        <v>3</v>
      </c>
      <c r="H6" s="200">
        <v>4</v>
      </c>
      <c r="I6" s="200">
        <v>5</v>
      </c>
      <c r="J6" s="200">
        <v>6</v>
      </c>
      <c r="K6" s="200">
        <v>7</v>
      </c>
      <c r="L6" s="200">
        <v>8</v>
      </c>
    </row>
    <row r="7" s="62" customFormat="1" ht="20.1" customHeight="1" spans="1:12">
      <c r="A7" s="207"/>
      <c r="B7" s="208"/>
      <c r="C7" s="208"/>
      <c r="D7" s="209" t="s">
        <v>7</v>
      </c>
      <c r="E7" s="210">
        <f t="shared" ref="E7:L7" si="0">E8+E21+E27</f>
        <v>48.86</v>
      </c>
      <c r="F7" s="210">
        <f t="shared" si="0"/>
        <v>48.86</v>
      </c>
      <c r="G7" s="210">
        <f t="shared" si="0"/>
        <v>46.86</v>
      </c>
      <c r="H7" s="210">
        <f t="shared" si="0"/>
        <v>43.26</v>
      </c>
      <c r="I7" s="210">
        <f t="shared" si="0"/>
        <v>3.6</v>
      </c>
      <c r="J7" s="210">
        <f t="shared" si="0"/>
        <v>2</v>
      </c>
      <c r="K7" s="210">
        <f t="shared" si="0"/>
        <v>2</v>
      </c>
      <c r="L7" s="210">
        <f t="shared" si="0"/>
        <v>0</v>
      </c>
    </row>
    <row r="8" s="63" customFormat="1" ht="20.1" customHeight="1" spans="1:12">
      <c r="A8" s="207" t="s">
        <v>69</v>
      </c>
      <c r="B8" s="208"/>
      <c r="C8" s="208"/>
      <c r="D8" s="209" t="s">
        <v>66</v>
      </c>
      <c r="E8" s="210">
        <f t="shared" ref="E8:L8" si="1">E9</f>
        <v>40.41</v>
      </c>
      <c r="F8" s="210">
        <f t="shared" si="1"/>
        <v>40.41</v>
      </c>
      <c r="G8" s="210">
        <f t="shared" si="1"/>
        <v>38.41</v>
      </c>
      <c r="H8" s="210">
        <f t="shared" si="1"/>
        <v>34.81</v>
      </c>
      <c r="I8" s="210">
        <f t="shared" si="1"/>
        <v>3.6</v>
      </c>
      <c r="J8" s="210">
        <f t="shared" si="1"/>
        <v>2</v>
      </c>
      <c r="K8" s="210">
        <f t="shared" si="1"/>
        <v>2</v>
      </c>
      <c r="L8" s="210">
        <f t="shared" si="1"/>
        <v>0</v>
      </c>
    </row>
    <row r="9" s="63" customFormat="1" ht="20.1" customHeight="1" spans="1:12">
      <c r="A9" s="207"/>
      <c r="B9" s="208" t="s">
        <v>70</v>
      </c>
      <c r="C9" s="208"/>
      <c r="D9" s="209" t="s">
        <v>67</v>
      </c>
      <c r="E9" s="210">
        <f t="shared" ref="E9:L9" si="2">E10+E19</f>
        <v>40.41</v>
      </c>
      <c r="F9" s="210">
        <f t="shared" si="2"/>
        <v>40.41</v>
      </c>
      <c r="G9" s="210">
        <f t="shared" si="2"/>
        <v>38.41</v>
      </c>
      <c r="H9" s="210">
        <f t="shared" si="2"/>
        <v>34.81</v>
      </c>
      <c r="I9" s="210">
        <f t="shared" si="2"/>
        <v>3.6</v>
      </c>
      <c r="J9" s="210">
        <f t="shared" si="2"/>
        <v>2</v>
      </c>
      <c r="K9" s="210">
        <f t="shared" si="2"/>
        <v>2</v>
      </c>
      <c r="L9" s="210">
        <f t="shared" si="2"/>
        <v>0</v>
      </c>
    </row>
    <row r="10" s="63" customFormat="1" ht="20.1" customHeight="1" spans="1:12">
      <c r="A10" s="207"/>
      <c r="B10" s="208"/>
      <c r="C10" s="208" t="s">
        <v>71</v>
      </c>
      <c r="D10" s="209" t="s">
        <v>68</v>
      </c>
      <c r="E10" s="210">
        <f t="shared" ref="E10:L10" si="3">SUM(E11:E18)</f>
        <v>38.41</v>
      </c>
      <c r="F10" s="210">
        <f t="shared" si="3"/>
        <v>38.41</v>
      </c>
      <c r="G10" s="210">
        <f t="shared" si="3"/>
        <v>38.41</v>
      </c>
      <c r="H10" s="210">
        <f t="shared" si="3"/>
        <v>34.81</v>
      </c>
      <c r="I10" s="210">
        <f t="shared" si="3"/>
        <v>3.6</v>
      </c>
      <c r="J10" s="210">
        <f t="shared" si="3"/>
        <v>0</v>
      </c>
      <c r="K10" s="210">
        <f t="shared" si="3"/>
        <v>0</v>
      </c>
      <c r="L10" s="210">
        <f t="shared" si="3"/>
        <v>0</v>
      </c>
    </row>
    <row r="11" s="63" customFormat="1" ht="20.1" customHeight="1" spans="1:12">
      <c r="A11" s="207" t="s">
        <v>107</v>
      </c>
      <c r="B11" s="208" t="s">
        <v>108</v>
      </c>
      <c r="C11" s="208" t="s">
        <v>109</v>
      </c>
      <c r="D11" s="209" t="s">
        <v>79</v>
      </c>
      <c r="E11" s="210">
        <v>3</v>
      </c>
      <c r="F11" s="210">
        <v>3</v>
      </c>
      <c r="G11" s="210">
        <v>3</v>
      </c>
      <c r="H11" s="210">
        <v>0</v>
      </c>
      <c r="I11" s="210">
        <v>3</v>
      </c>
      <c r="J11" s="210">
        <v>0</v>
      </c>
      <c r="K11" s="210">
        <v>0</v>
      </c>
      <c r="L11" s="210">
        <v>0</v>
      </c>
    </row>
    <row r="12" s="63" customFormat="1" ht="20.1" customHeight="1" spans="1:12">
      <c r="A12" s="207" t="s">
        <v>107</v>
      </c>
      <c r="B12" s="208" t="s">
        <v>108</v>
      </c>
      <c r="C12" s="208" t="s">
        <v>109</v>
      </c>
      <c r="D12" s="209" t="s">
        <v>78</v>
      </c>
      <c r="E12" s="210">
        <v>0.6</v>
      </c>
      <c r="F12" s="210">
        <v>0.6</v>
      </c>
      <c r="G12" s="210">
        <v>0.6</v>
      </c>
      <c r="H12" s="210">
        <v>0</v>
      </c>
      <c r="I12" s="210">
        <v>0.6</v>
      </c>
      <c r="J12" s="210">
        <v>0</v>
      </c>
      <c r="K12" s="210">
        <v>0</v>
      </c>
      <c r="L12" s="210">
        <v>0</v>
      </c>
    </row>
    <row r="13" s="63" customFormat="1" ht="20.1" customHeight="1" spans="1:12">
      <c r="A13" s="207" t="s">
        <v>107</v>
      </c>
      <c r="B13" s="208" t="s">
        <v>108</v>
      </c>
      <c r="C13" s="208" t="s">
        <v>109</v>
      </c>
      <c r="D13" s="209" t="s">
        <v>77</v>
      </c>
      <c r="E13" s="210">
        <v>2.48</v>
      </c>
      <c r="F13" s="210">
        <v>2.48</v>
      </c>
      <c r="G13" s="210">
        <v>2.48</v>
      </c>
      <c r="H13" s="210">
        <v>2.48</v>
      </c>
      <c r="I13" s="210">
        <v>0</v>
      </c>
      <c r="J13" s="210">
        <v>0</v>
      </c>
      <c r="K13" s="210">
        <v>0</v>
      </c>
      <c r="L13" s="210">
        <v>0</v>
      </c>
    </row>
    <row r="14" s="63" customFormat="1" ht="20.1" customHeight="1" spans="1:12">
      <c r="A14" s="207" t="s">
        <v>107</v>
      </c>
      <c r="B14" s="208" t="s">
        <v>108</v>
      </c>
      <c r="C14" s="208" t="s">
        <v>109</v>
      </c>
      <c r="D14" s="209" t="s">
        <v>72</v>
      </c>
      <c r="E14" s="210">
        <v>29.81</v>
      </c>
      <c r="F14" s="210">
        <v>29.81</v>
      </c>
      <c r="G14" s="210">
        <v>29.81</v>
      </c>
      <c r="H14" s="210">
        <v>29.81</v>
      </c>
      <c r="I14" s="210">
        <v>0</v>
      </c>
      <c r="J14" s="210">
        <v>0</v>
      </c>
      <c r="K14" s="210">
        <v>0</v>
      </c>
      <c r="L14" s="210">
        <v>0</v>
      </c>
    </row>
    <row r="15" s="63" customFormat="1" ht="20.1" customHeight="1" spans="1:12">
      <c r="A15" s="207" t="s">
        <v>107</v>
      </c>
      <c r="B15" s="208" t="s">
        <v>108</v>
      </c>
      <c r="C15" s="208" t="s">
        <v>109</v>
      </c>
      <c r="D15" s="209" t="s">
        <v>76</v>
      </c>
      <c r="E15" s="210">
        <v>0.4</v>
      </c>
      <c r="F15" s="210">
        <v>0.4</v>
      </c>
      <c r="G15" s="210">
        <v>0.4</v>
      </c>
      <c r="H15" s="210">
        <v>0.4</v>
      </c>
      <c r="I15" s="210">
        <v>0</v>
      </c>
      <c r="J15" s="210">
        <v>0</v>
      </c>
      <c r="K15" s="210">
        <v>0</v>
      </c>
      <c r="L15" s="210">
        <v>0</v>
      </c>
    </row>
    <row r="16" s="63" customFormat="1" ht="20.1" customHeight="1" spans="1:12">
      <c r="A16" s="207" t="s">
        <v>107</v>
      </c>
      <c r="B16" s="208" t="s">
        <v>108</v>
      </c>
      <c r="C16" s="208" t="s">
        <v>109</v>
      </c>
      <c r="D16" s="209" t="s">
        <v>73</v>
      </c>
      <c r="E16" s="210">
        <v>1.9</v>
      </c>
      <c r="F16" s="210">
        <v>1.9</v>
      </c>
      <c r="G16" s="210">
        <v>1.9</v>
      </c>
      <c r="H16" s="210">
        <v>1.9</v>
      </c>
      <c r="I16" s="210">
        <v>0</v>
      </c>
      <c r="J16" s="210">
        <v>0</v>
      </c>
      <c r="K16" s="210">
        <v>0</v>
      </c>
      <c r="L16" s="210">
        <v>0</v>
      </c>
    </row>
    <row r="17" s="63" customFormat="1" ht="20.1" customHeight="1" spans="1:12">
      <c r="A17" s="207" t="s">
        <v>107</v>
      </c>
      <c r="B17" s="208" t="s">
        <v>108</v>
      </c>
      <c r="C17" s="208" t="s">
        <v>109</v>
      </c>
      <c r="D17" s="209" t="s">
        <v>75</v>
      </c>
      <c r="E17" s="210">
        <v>0.16</v>
      </c>
      <c r="F17" s="210">
        <v>0.16</v>
      </c>
      <c r="G17" s="210">
        <v>0.16</v>
      </c>
      <c r="H17" s="210">
        <v>0.16</v>
      </c>
      <c r="I17" s="210">
        <v>0</v>
      </c>
      <c r="J17" s="210">
        <v>0</v>
      </c>
      <c r="K17" s="210">
        <v>0</v>
      </c>
      <c r="L17" s="210">
        <v>0</v>
      </c>
    </row>
    <row r="18" s="63" customFormat="1" ht="20.1" customHeight="1" spans="1:12">
      <c r="A18" s="207" t="s">
        <v>107</v>
      </c>
      <c r="B18" s="208" t="s">
        <v>108</v>
      </c>
      <c r="C18" s="208" t="s">
        <v>109</v>
      </c>
      <c r="D18" s="209" t="s">
        <v>74</v>
      </c>
      <c r="E18" s="210">
        <v>0.06</v>
      </c>
      <c r="F18" s="210">
        <v>0.06</v>
      </c>
      <c r="G18" s="210">
        <v>0.06</v>
      </c>
      <c r="H18" s="210">
        <v>0.06</v>
      </c>
      <c r="I18" s="210">
        <v>0</v>
      </c>
      <c r="J18" s="210">
        <v>0</v>
      </c>
      <c r="K18" s="210">
        <v>0</v>
      </c>
      <c r="L18" s="210">
        <v>0</v>
      </c>
    </row>
    <row r="19" s="63" customFormat="1" ht="20.1" customHeight="1" spans="1:12">
      <c r="A19" s="207"/>
      <c r="B19" s="208"/>
      <c r="C19" s="208" t="s">
        <v>81</v>
      </c>
      <c r="D19" s="209" t="s">
        <v>80</v>
      </c>
      <c r="E19" s="210">
        <f t="shared" ref="E19:L19" si="4">E20</f>
        <v>2</v>
      </c>
      <c r="F19" s="210">
        <f t="shared" si="4"/>
        <v>2</v>
      </c>
      <c r="G19" s="210">
        <f t="shared" si="4"/>
        <v>0</v>
      </c>
      <c r="H19" s="210">
        <f t="shared" si="4"/>
        <v>0</v>
      </c>
      <c r="I19" s="210">
        <f t="shared" si="4"/>
        <v>0</v>
      </c>
      <c r="J19" s="210">
        <f t="shared" si="4"/>
        <v>2</v>
      </c>
      <c r="K19" s="210">
        <f t="shared" si="4"/>
        <v>2</v>
      </c>
      <c r="L19" s="210">
        <f t="shared" si="4"/>
        <v>0</v>
      </c>
    </row>
    <row r="20" s="63" customFormat="1" ht="20.1" customHeight="1" spans="1:12">
      <c r="A20" s="207" t="s">
        <v>107</v>
      </c>
      <c r="B20" s="208" t="s">
        <v>108</v>
      </c>
      <c r="C20" s="208" t="s">
        <v>110</v>
      </c>
      <c r="D20" s="209" t="s">
        <v>82</v>
      </c>
      <c r="E20" s="210">
        <v>2</v>
      </c>
      <c r="F20" s="210">
        <v>2</v>
      </c>
      <c r="G20" s="210">
        <v>0</v>
      </c>
      <c r="H20" s="210">
        <v>0</v>
      </c>
      <c r="I20" s="210">
        <v>0</v>
      </c>
      <c r="J20" s="210">
        <v>2</v>
      </c>
      <c r="K20" s="210">
        <v>2</v>
      </c>
      <c r="L20" s="210">
        <v>0</v>
      </c>
    </row>
    <row r="21" s="63" customFormat="1" ht="20.1" customHeight="1" spans="1:12">
      <c r="A21" s="207" t="s">
        <v>86</v>
      </c>
      <c r="B21" s="208"/>
      <c r="C21" s="208"/>
      <c r="D21" s="209" t="s">
        <v>83</v>
      </c>
      <c r="E21" s="210">
        <f t="shared" ref="E21:L21" si="5">E22</f>
        <v>6.2</v>
      </c>
      <c r="F21" s="210">
        <f t="shared" si="5"/>
        <v>6.2</v>
      </c>
      <c r="G21" s="210">
        <f t="shared" si="5"/>
        <v>6.2</v>
      </c>
      <c r="H21" s="210">
        <f t="shared" si="5"/>
        <v>6.2</v>
      </c>
      <c r="I21" s="210">
        <f t="shared" si="5"/>
        <v>0</v>
      </c>
      <c r="J21" s="210">
        <f t="shared" si="5"/>
        <v>0</v>
      </c>
      <c r="K21" s="210">
        <f t="shared" si="5"/>
        <v>0</v>
      </c>
      <c r="L21" s="210">
        <f t="shared" si="5"/>
        <v>0</v>
      </c>
    </row>
    <row r="22" s="63" customFormat="1" ht="20.1" customHeight="1" spans="1:12">
      <c r="A22" s="207"/>
      <c r="B22" s="208" t="s">
        <v>87</v>
      </c>
      <c r="C22" s="208"/>
      <c r="D22" s="209" t="s">
        <v>84</v>
      </c>
      <c r="E22" s="210">
        <f t="shared" ref="E22:L22" si="6">E23+E25</f>
        <v>6.2</v>
      </c>
      <c r="F22" s="210">
        <f t="shared" si="6"/>
        <v>6.2</v>
      </c>
      <c r="G22" s="210">
        <f t="shared" si="6"/>
        <v>6.2</v>
      </c>
      <c r="H22" s="210">
        <f t="shared" si="6"/>
        <v>6.2</v>
      </c>
      <c r="I22" s="210">
        <f t="shared" si="6"/>
        <v>0</v>
      </c>
      <c r="J22" s="210">
        <f t="shared" si="6"/>
        <v>0</v>
      </c>
      <c r="K22" s="210">
        <f t="shared" si="6"/>
        <v>0</v>
      </c>
      <c r="L22" s="210">
        <f t="shared" si="6"/>
        <v>0</v>
      </c>
    </row>
    <row r="23" s="63" customFormat="1" ht="20.1" customHeight="1" spans="1:12">
      <c r="A23" s="207"/>
      <c r="B23" s="208"/>
      <c r="C23" s="208" t="s">
        <v>71</v>
      </c>
      <c r="D23" s="209" t="s">
        <v>85</v>
      </c>
      <c r="E23" s="210">
        <f t="shared" ref="E23:L23" si="7">E24</f>
        <v>1.13</v>
      </c>
      <c r="F23" s="210">
        <f t="shared" si="7"/>
        <v>1.13</v>
      </c>
      <c r="G23" s="210">
        <f t="shared" si="7"/>
        <v>1.13</v>
      </c>
      <c r="H23" s="210">
        <f t="shared" si="7"/>
        <v>1.13</v>
      </c>
      <c r="I23" s="210">
        <f t="shared" si="7"/>
        <v>0</v>
      </c>
      <c r="J23" s="210">
        <f t="shared" si="7"/>
        <v>0</v>
      </c>
      <c r="K23" s="210">
        <f t="shared" si="7"/>
        <v>0</v>
      </c>
      <c r="L23" s="210">
        <f t="shared" si="7"/>
        <v>0</v>
      </c>
    </row>
    <row r="24" s="63" customFormat="1" ht="20.1" customHeight="1" spans="1:12">
      <c r="A24" s="207" t="s">
        <v>111</v>
      </c>
      <c r="B24" s="208" t="s">
        <v>112</v>
      </c>
      <c r="C24" s="208" t="s">
        <v>109</v>
      </c>
      <c r="D24" s="209" t="s">
        <v>88</v>
      </c>
      <c r="E24" s="210">
        <v>1.13</v>
      </c>
      <c r="F24" s="210">
        <v>1.13</v>
      </c>
      <c r="G24" s="210">
        <v>1.13</v>
      </c>
      <c r="H24" s="210">
        <v>1.13</v>
      </c>
      <c r="I24" s="210">
        <v>0</v>
      </c>
      <c r="J24" s="210">
        <v>0</v>
      </c>
      <c r="K24" s="210">
        <v>0</v>
      </c>
      <c r="L24" s="210">
        <v>0</v>
      </c>
    </row>
    <row r="25" s="63" customFormat="1" ht="20.1" customHeight="1" spans="1:12">
      <c r="A25" s="207"/>
      <c r="B25" s="208"/>
      <c r="C25" s="208" t="s">
        <v>87</v>
      </c>
      <c r="D25" s="209" t="s">
        <v>89</v>
      </c>
      <c r="E25" s="210">
        <f t="shared" ref="E25:L25" si="8">E26</f>
        <v>5.07</v>
      </c>
      <c r="F25" s="210">
        <f t="shared" si="8"/>
        <v>5.07</v>
      </c>
      <c r="G25" s="210">
        <f t="shared" si="8"/>
        <v>5.07</v>
      </c>
      <c r="H25" s="210">
        <f t="shared" si="8"/>
        <v>5.07</v>
      </c>
      <c r="I25" s="210">
        <f t="shared" si="8"/>
        <v>0</v>
      </c>
      <c r="J25" s="210">
        <f t="shared" si="8"/>
        <v>0</v>
      </c>
      <c r="K25" s="210">
        <f t="shared" si="8"/>
        <v>0</v>
      </c>
      <c r="L25" s="210">
        <f t="shared" si="8"/>
        <v>0</v>
      </c>
    </row>
    <row r="26" s="63" customFormat="1" ht="20.1" customHeight="1" spans="1:12">
      <c r="A26" s="207" t="s">
        <v>111</v>
      </c>
      <c r="B26" s="208" t="s">
        <v>112</v>
      </c>
      <c r="C26" s="208" t="s">
        <v>112</v>
      </c>
      <c r="D26" s="209" t="s">
        <v>90</v>
      </c>
      <c r="E26" s="210">
        <v>5.07</v>
      </c>
      <c r="F26" s="210">
        <v>5.07</v>
      </c>
      <c r="G26" s="210">
        <v>5.07</v>
      </c>
      <c r="H26" s="210">
        <v>5.07</v>
      </c>
      <c r="I26" s="210">
        <v>0</v>
      </c>
      <c r="J26" s="210">
        <v>0</v>
      </c>
      <c r="K26" s="210">
        <v>0</v>
      </c>
      <c r="L26" s="210">
        <v>0</v>
      </c>
    </row>
    <row r="27" s="63" customFormat="1" ht="20.1" customHeight="1" spans="1:12">
      <c r="A27" s="207" t="s">
        <v>94</v>
      </c>
      <c r="B27" s="208"/>
      <c r="C27" s="208"/>
      <c r="D27" s="209" t="s">
        <v>91</v>
      </c>
      <c r="E27" s="210">
        <f t="shared" ref="E27:L27" si="9">E28</f>
        <v>2.25</v>
      </c>
      <c r="F27" s="210">
        <f t="shared" si="9"/>
        <v>2.25</v>
      </c>
      <c r="G27" s="210">
        <f t="shared" si="9"/>
        <v>2.25</v>
      </c>
      <c r="H27" s="210">
        <f t="shared" si="9"/>
        <v>2.25</v>
      </c>
      <c r="I27" s="210">
        <f t="shared" si="9"/>
        <v>0</v>
      </c>
      <c r="J27" s="210">
        <f t="shared" si="9"/>
        <v>0</v>
      </c>
      <c r="K27" s="210">
        <f t="shared" si="9"/>
        <v>0</v>
      </c>
      <c r="L27" s="210">
        <f t="shared" si="9"/>
        <v>0</v>
      </c>
    </row>
    <row r="28" s="63" customFormat="1" ht="20.1" customHeight="1" spans="1:12">
      <c r="A28" s="207"/>
      <c r="B28" s="208" t="s">
        <v>95</v>
      </c>
      <c r="C28" s="208"/>
      <c r="D28" s="209" t="s">
        <v>92</v>
      </c>
      <c r="E28" s="210">
        <f t="shared" ref="E28:L28" si="10">E29</f>
        <v>2.25</v>
      </c>
      <c r="F28" s="210">
        <f t="shared" si="10"/>
        <v>2.25</v>
      </c>
      <c r="G28" s="210">
        <f t="shared" si="10"/>
        <v>2.25</v>
      </c>
      <c r="H28" s="210">
        <f t="shared" si="10"/>
        <v>2.25</v>
      </c>
      <c r="I28" s="210">
        <f t="shared" si="10"/>
        <v>0</v>
      </c>
      <c r="J28" s="210">
        <f t="shared" si="10"/>
        <v>0</v>
      </c>
      <c r="K28" s="210">
        <f t="shared" si="10"/>
        <v>0</v>
      </c>
      <c r="L28" s="210">
        <f t="shared" si="10"/>
        <v>0</v>
      </c>
    </row>
    <row r="29" s="63" customFormat="1" ht="20.1" customHeight="1" spans="1:12">
      <c r="A29" s="207"/>
      <c r="B29" s="208"/>
      <c r="C29" s="208" t="s">
        <v>71</v>
      </c>
      <c r="D29" s="209" t="s">
        <v>93</v>
      </c>
      <c r="E29" s="210">
        <f t="shared" ref="E29:L29" si="11">E30</f>
        <v>2.25</v>
      </c>
      <c r="F29" s="210">
        <f t="shared" si="11"/>
        <v>2.25</v>
      </c>
      <c r="G29" s="210">
        <f t="shared" si="11"/>
        <v>2.25</v>
      </c>
      <c r="H29" s="210">
        <f t="shared" si="11"/>
        <v>2.25</v>
      </c>
      <c r="I29" s="210">
        <f t="shared" si="11"/>
        <v>0</v>
      </c>
      <c r="J29" s="210">
        <f t="shared" si="11"/>
        <v>0</v>
      </c>
      <c r="K29" s="210">
        <f t="shared" si="11"/>
        <v>0</v>
      </c>
      <c r="L29" s="210">
        <f t="shared" si="11"/>
        <v>0</v>
      </c>
    </row>
    <row r="30" s="63" customFormat="1" ht="20.1" customHeight="1" spans="1:12">
      <c r="A30" s="207" t="s">
        <v>113</v>
      </c>
      <c r="B30" s="208" t="s">
        <v>114</v>
      </c>
      <c r="C30" s="208" t="s">
        <v>109</v>
      </c>
      <c r="D30" s="209" t="s">
        <v>96</v>
      </c>
      <c r="E30" s="210">
        <v>2.25</v>
      </c>
      <c r="F30" s="210">
        <v>2.25</v>
      </c>
      <c r="G30" s="210">
        <v>2.25</v>
      </c>
      <c r="H30" s="210">
        <v>2.25</v>
      </c>
      <c r="I30" s="210">
        <v>0</v>
      </c>
      <c r="J30" s="210">
        <v>0</v>
      </c>
      <c r="K30" s="210">
        <v>0</v>
      </c>
      <c r="L30" s="210">
        <v>0</v>
      </c>
    </row>
    <row r="31" s="63" customFormat="1" ht="15.6" spans="1:12">
      <c r="A31"/>
      <c r="B31"/>
      <c r="C31"/>
      <c r="D31"/>
      <c r="E31"/>
      <c r="F31"/>
      <c r="G31"/>
      <c r="H31"/>
      <c r="I31"/>
      <c r="J31"/>
      <c r="K31"/>
      <c r="L31"/>
    </row>
  </sheetData>
  <sheetProtection formatCells="0" formatColumns="0" formatRows="0"/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showGridLines="0" showZeros="0" workbookViewId="0">
      <selection activeCell="A1" sqref="A1:M1"/>
    </sheetView>
  </sheetViews>
  <sheetFormatPr defaultColWidth="9" defaultRowHeight="10.8"/>
  <cols>
    <col min="1" max="1" width="4.75" style="122" customWidth="1"/>
    <col min="2" max="2" width="21.125" style="122" customWidth="1"/>
    <col min="3" max="3" width="15.25" style="123" customWidth="1"/>
    <col min="4" max="4" width="24.5" style="123" customWidth="1"/>
    <col min="5" max="5" width="17.125" style="123" customWidth="1"/>
    <col min="6" max="6" width="13.75" style="123" customWidth="1"/>
    <col min="7" max="7" width="12.125" style="123" customWidth="1"/>
    <col min="8" max="8" width="13.875" style="123" customWidth="1"/>
    <col min="9" max="9" width="13.125" style="123" customWidth="1"/>
    <col min="10" max="12" width="11.25" style="123" customWidth="1"/>
    <col min="13" max="13" width="10" style="123" customWidth="1"/>
    <col min="14" max="16384" width="9" style="123"/>
  </cols>
  <sheetData>
    <row r="1" ht="42" customHeight="1" spans="1:21">
      <c r="A1" s="124" t="s">
        <v>115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81"/>
      <c r="O1" s="181"/>
      <c r="P1" s="181"/>
      <c r="Q1" s="181"/>
      <c r="R1" s="181"/>
      <c r="S1" s="181"/>
      <c r="T1" s="181"/>
      <c r="U1" s="181"/>
    </row>
    <row r="2" s="119" customFormat="1" ht="20.1" customHeight="1" spans="1:21">
      <c r="A2" s="125" t="s">
        <v>1</v>
      </c>
      <c r="B2" s="126"/>
      <c r="C2" s="126"/>
      <c r="D2" s="127"/>
      <c r="E2" s="127"/>
      <c r="F2" s="127"/>
      <c r="G2" s="127"/>
      <c r="H2" s="128"/>
      <c r="I2" s="128"/>
      <c r="J2" s="182"/>
      <c r="K2" s="182"/>
      <c r="L2" s="182"/>
      <c r="M2" s="183" t="s">
        <v>2</v>
      </c>
      <c r="N2" s="182"/>
      <c r="O2" s="182"/>
      <c r="P2" s="182"/>
      <c r="Q2" s="182"/>
      <c r="R2" s="182"/>
      <c r="S2" s="182"/>
      <c r="T2" s="182"/>
      <c r="U2" s="182"/>
    </row>
    <row r="3" s="120" customFormat="1" ht="16.35" customHeight="1" spans="1:13">
      <c r="A3" s="129" t="s">
        <v>116</v>
      </c>
      <c r="B3" s="130"/>
      <c r="C3" s="131"/>
      <c r="D3" s="132" t="s">
        <v>117</v>
      </c>
      <c r="E3" s="133"/>
      <c r="F3" s="133"/>
      <c r="G3" s="133"/>
      <c r="H3" s="132"/>
      <c r="I3" s="132"/>
      <c r="J3" s="132"/>
      <c r="K3" s="132"/>
      <c r="L3" s="132"/>
      <c r="M3" s="184"/>
    </row>
    <row r="4" s="120" customFormat="1" ht="19.5" customHeight="1" spans="1:13">
      <c r="A4" s="134" t="s">
        <v>118</v>
      </c>
      <c r="B4" s="135"/>
      <c r="C4" s="136" t="s">
        <v>119</v>
      </c>
      <c r="D4" s="136" t="s">
        <v>120</v>
      </c>
      <c r="E4" s="137" t="s">
        <v>7</v>
      </c>
      <c r="F4" s="138" t="s">
        <v>8</v>
      </c>
      <c r="G4" s="139"/>
      <c r="H4" s="140" t="s">
        <v>9</v>
      </c>
      <c r="I4" s="140"/>
      <c r="J4" s="140"/>
      <c r="K4" s="140"/>
      <c r="L4" s="140"/>
      <c r="M4" s="185"/>
    </row>
    <row r="5" s="120" customFormat="1" ht="19.5" customHeight="1" spans="1:13">
      <c r="A5" s="141"/>
      <c r="B5" s="142"/>
      <c r="C5" s="143"/>
      <c r="D5" s="136"/>
      <c r="E5" s="137"/>
      <c r="F5" s="144" t="s">
        <v>10</v>
      </c>
      <c r="G5" s="145" t="s">
        <v>121</v>
      </c>
      <c r="H5" s="146" t="s">
        <v>12</v>
      </c>
      <c r="I5" s="186"/>
      <c r="J5" s="187" t="s">
        <v>122</v>
      </c>
      <c r="K5" s="188" t="s">
        <v>14</v>
      </c>
      <c r="L5" s="188" t="s">
        <v>15</v>
      </c>
      <c r="M5" s="189" t="s">
        <v>16</v>
      </c>
    </row>
    <row r="6" s="120" customFormat="1" ht="23.25" customHeight="1" spans="1:21">
      <c r="A6" s="147"/>
      <c r="B6" s="148"/>
      <c r="C6" s="143"/>
      <c r="D6" s="136"/>
      <c r="E6" s="137"/>
      <c r="F6" s="149"/>
      <c r="G6" s="150"/>
      <c r="H6" s="151" t="s">
        <v>17</v>
      </c>
      <c r="I6" s="190" t="s">
        <v>18</v>
      </c>
      <c r="J6" s="187"/>
      <c r="K6" s="191"/>
      <c r="L6" s="191"/>
      <c r="M6" s="189"/>
      <c r="N6" s="181"/>
      <c r="O6" s="181"/>
      <c r="P6" s="181"/>
      <c r="Q6" s="181"/>
      <c r="R6" s="181"/>
      <c r="S6" s="181"/>
      <c r="T6" s="181"/>
      <c r="U6" s="181"/>
    </row>
    <row r="7" s="121" customFormat="1" ht="17.1" customHeight="1" spans="1:21">
      <c r="A7" s="152" t="s">
        <v>19</v>
      </c>
      <c r="B7" s="153"/>
      <c r="C7" s="154">
        <v>48.86</v>
      </c>
      <c r="D7" s="155" t="s">
        <v>123</v>
      </c>
      <c r="E7" s="156">
        <v>0</v>
      </c>
      <c r="F7" s="156">
        <v>0</v>
      </c>
      <c r="G7" s="156">
        <v>0</v>
      </c>
      <c r="H7" s="157">
        <v>0</v>
      </c>
      <c r="I7" s="174">
        <v>0</v>
      </c>
      <c r="J7" s="156">
        <v>0</v>
      </c>
      <c r="K7" s="156">
        <v>0</v>
      </c>
      <c r="L7" s="156">
        <v>0</v>
      </c>
      <c r="M7" s="156">
        <v>0</v>
      </c>
      <c r="N7" s="192"/>
      <c r="O7" s="192"/>
      <c r="P7" s="192"/>
      <c r="Q7" s="192"/>
      <c r="R7" s="192"/>
      <c r="S7" s="192"/>
      <c r="T7" s="192"/>
      <c r="U7" s="192"/>
    </row>
    <row r="8" s="121" customFormat="1" ht="17.1" customHeight="1" spans="1:21">
      <c r="A8" s="152" t="s">
        <v>21</v>
      </c>
      <c r="B8" s="153"/>
      <c r="C8" s="158">
        <v>48.86</v>
      </c>
      <c r="D8" s="159" t="s">
        <v>124</v>
      </c>
      <c r="E8" s="156">
        <v>0</v>
      </c>
      <c r="F8" s="156">
        <v>0</v>
      </c>
      <c r="G8" s="156">
        <v>0</v>
      </c>
      <c r="H8" s="157">
        <v>0</v>
      </c>
      <c r="I8" s="193">
        <v>0</v>
      </c>
      <c r="J8" s="194">
        <v>0</v>
      </c>
      <c r="K8" s="194">
        <v>0</v>
      </c>
      <c r="L8" s="194">
        <v>0</v>
      </c>
      <c r="M8" s="156">
        <v>0</v>
      </c>
      <c r="N8" s="192"/>
      <c r="O8" s="192"/>
      <c r="P8" s="192"/>
      <c r="Q8" s="192"/>
      <c r="R8" s="192"/>
      <c r="S8" s="192"/>
      <c r="T8" s="192"/>
      <c r="U8" s="192"/>
    </row>
    <row r="9" s="121" customFormat="1" ht="17.1" customHeight="1" spans="1:21">
      <c r="A9" s="152" t="s">
        <v>23</v>
      </c>
      <c r="B9" s="153"/>
      <c r="C9" s="160">
        <v>0</v>
      </c>
      <c r="D9" s="159" t="s">
        <v>125</v>
      </c>
      <c r="E9" s="156">
        <v>0</v>
      </c>
      <c r="F9" s="156">
        <v>0</v>
      </c>
      <c r="G9" s="156">
        <v>0</v>
      </c>
      <c r="H9" s="157">
        <v>0</v>
      </c>
      <c r="I9" s="193">
        <v>0</v>
      </c>
      <c r="J9" s="194">
        <v>0</v>
      </c>
      <c r="K9" s="194">
        <v>0</v>
      </c>
      <c r="L9" s="194">
        <v>0</v>
      </c>
      <c r="M9" s="156">
        <v>0</v>
      </c>
      <c r="N9" s="192"/>
      <c r="O9" s="192"/>
      <c r="P9" s="192"/>
      <c r="Q9" s="192"/>
      <c r="R9" s="192"/>
      <c r="S9" s="192"/>
      <c r="T9" s="192"/>
      <c r="U9" s="192"/>
    </row>
    <row r="10" s="121" customFormat="1" ht="17.1" customHeight="1" spans="1:21">
      <c r="A10" s="152" t="s">
        <v>25</v>
      </c>
      <c r="B10" s="153"/>
      <c r="C10" s="154">
        <v>0</v>
      </c>
      <c r="D10" s="159" t="s">
        <v>126</v>
      </c>
      <c r="E10" s="156">
        <v>0</v>
      </c>
      <c r="F10" s="156">
        <v>0</v>
      </c>
      <c r="G10" s="156">
        <v>0</v>
      </c>
      <c r="H10" s="157">
        <v>0</v>
      </c>
      <c r="I10" s="193">
        <v>0</v>
      </c>
      <c r="J10" s="194">
        <v>0</v>
      </c>
      <c r="K10" s="194">
        <v>0</v>
      </c>
      <c r="L10" s="194">
        <v>0</v>
      </c>
      <c r="M10" s="156">
        <v>0</v>
      </c>
      <c r="N10" s="192"/>
      <c r="O10" s="192"/>
      <c r="P10" s="192"/>
      <c r="Q10" s="192"/>
      <c r="R10" s="192"/>
      <c r="S10" s="192"/>
      <c r="T10" s="192"/>
      <c r="U10" s="192"/>
    </row>
    <row r="11" s="121" customFormat="1" ht="17.1" customHeight="1" spans="1:21">
      <c r="A11" s="152" t="s">
        <v>27</v>
      </c>
      <c r="B11" s="153"/>
      <c r="C11" s="158">
        <v>0</v>
      </c>
      <c r="D11" s="159" t="s">
        <v>127</v>
      </c>
      <c r="E11" s="156">
        <v>0</v>
      </c>
      <c r="F11" s="156">
        <v>0</v>
      </c>
      <c r="G11" s="156">
        <v>0</v>
      </c>
      <c r="H11" s="157">
        <v>0</v>
      </c>
      <c r="I11" s="193">
        <v>0</v>
      </c>
      <c r="J11" s="194">
        <v>0</v>
      </c>
      <c r="K11" s="194">
        <v>0</v>
      </c>
      <c r="L11" s="194">
        <v>0</v>
      </c>
      <c r="M11" s="156">
        <v>0</v>
      </c>
      <c r="N11" s="192"/>
      <c r="O11" s="192"/>
      <c r="P11" s="192"/>
      <c r="Q11" s="192"/>
      <c r="R11" s="192"/>
      <c r="S11" s="192"/>
      <c r="T11" s="192"/>
      <c r="U11" s="192"/>
    </row>
    <row r="12" s="121" customFormat="1" ht="17.1" customHeight="1" spans="1:21">
      <c r="A12" s="161" t="s">
        <v>128</v>
      </c>
      <c r="B12" s="162"/>
      <c r="C12" s="163">
        <v>0</v>
      </c>
      <c r="D12" s="159" t="s">
        <v>129</v>
      </c>
      <c r="E12" s="156">
        <v>40.41</v>
      </c>
      <c r="F12" s="156">
        <v>0</v>
      </c>
      <c r="G12" s="156">
        <v>0</v>
      </c>
      <c r="H12" s="157">
        <v>40.41</v>
      </c>
      <c r="I12" s="193">
        <v>40.41</v>
      </c>
      <c r="J12" s="194">
        <v>0</v>
      </c>
      <c r="K12" s="194">
        <v>0</v>
      </c>
      <c r="L12" s="194">
        <v>0</v>
      </c>
      <c r="M12" s="156">
        <v>0</v>
      </c>
      <c r="N12" s="192"/>
      <c r="O12" s="192"/>
      <c r="P12" s="192"/>
      <c r="Q12" s="192"/>
      <c r="R12" s="192"/>
      <c r="S12" s="192"/>
      <c r="T12" s="192"/>
      <c r="U12" s="192"/>
    </row>
    <row r="13" s="121" customFormat="1" ht="17.1" customHeight="1" spans="1:21">
      <c r="A13" s="152" t="s">
        <v>31</v>
      </c>
      <c r="B13" s="164"/>
      <c r="C13" s="160">
        <v>0</v>
      </c>
      <c r="D13" s="159" t="s">
        <v>130</v>
      </c>
      <c r="E13" s="156">
        <v>0</v>
      </c>
      <c r="F13" s="156">
        <v>0</v>
      </c>
      <c r="G13" s="156">
        <v>0</v>
      </c>
      <c r="H13" s="157">
        <v>0</v>
      </c>
      <c r="I13" s="193">
        <v>0</v>
      </c>
      <c r="J13" s="194">
        <v>0</v>
      </c>
      <c r="K13" s="194">
        <v>0</v>
      </c>
      <c r="L13" s="194">
        <v>0</v>
      </c>
      <c r="M13" s="156">
        <v>0</v>
      </c>
      <c r="N13" s="192"/>
      <c r="O13" s="192"/>
      <c r="P13" s="192"/>
      <c r="Q13" s="192"/>
      <c r="R13" s="192"/>
      <c r="S13" s="192"/>
      <c r="T13" s="192"/>
      <c r="U13" s="192"/>
    </row>
    <row r="14" s="121" customFormat="1" ht="17.1" customHeight="1" spans="1:21">
      <c r="A14" s="165" t="s">
        <v>32</v>
      </c>
      <c r="B14" s="166"/>
      <c r="C14" s="154">
        <v>0</v>
      </c>
      <c r="D14" s="155" t="s">
        <v>131</v>
      </c>
      <c r="E14" s="156">
        <v>6.2</v>
      </c>
      <c r="F14" s="156">
        <v>0</v>
      </c>
      <c r="G14" s="156">
        <v>0</v>
      </c>
      <c r="H14" s="157">
        <v>6.2</v>
      </c>
      <c r="I14" s="193">
        <v>6.2</v>
      </c>
      <c r="J14" s="194">
        <v>0</v>
      </c>
      <c r="K14" s="194">
        <v>0</v>
      </c>
      <c r="L14" s="194">
        <v>0</v>
      </c>
      <c r="M14" s="156">
        <v>0</v>
      </c>
      <c r="N14" s="192"/>
      <c r="O14" s="192"/>
      <c r="P14" s="192"/>
      <c r="Q14" s="192"/>
      <c r="R14" s="192"/>
      <c r="S14" s="192"/>
      <c r="T14" s="192"/>
      <c r="U14" s="192"/>
    </row>
    <row r="15" s="121" customFormat="1" ht="17.1" customHeight="1" spans="1:21">
      <c r="A15" s="167"/>
      <c r="B15" s="167"/>
      <c r="C15" s="168"/>
      <c r="D15" s="159" t="s">
        <v>132</v>
      </c>
      <c r="E15" s="156">
        <v>0</v>
      </c>
      <c r="F15" s="156">
        <v>0</v>
      </c>
      <c r="G15" s="156">
        <v>0</v>
      </c>
      <c r="H15" s="157">
        <v>0</v>
      </c>
      <c r="I15" s="193">
        <v>0</v>
      </c>
      <c r="J15" s="194">
        <v>0</v>
      </c>
      <c r="K15" s="194">
        <v>0</v>
      </c>
      <c r="L15" s="194">
        <v>0</v>
      </c>
      <c r="M15" s="156">
        <v>0</v>
      </c>
      <c r="N15" s="192"/>
      <c r="O15" s="192"/>
      <c r="P15" s="192"/>
      <c r="Q15" s="192"/>
      <c r="R15" s="192"/>
      <c r="S15" s="192"/>
      <c r="T15" s="192"/>
      <c r="U15" s="192"/>
    </row>
    <row r="16" s="121" customFormat="1" ht="17.1" customHeight="1" spans="1:21">
      <c r="A16" s="169"/>
      <c r="B16" s="170"/>
      <c r="C16" s="168"/>
      <c r="D16" s="159" t="s">
        <v>133</v>
      </c>
      <c r="E16" s="156">
        <v>2.25</v>
      </c>
      <c r="F16" s="156">
        <v>0</v>
      </c>
      <c r="G16" s="156">
        <v>0</v>
      </c>
      <c r="H16" s="157">
        <v>2.25</v>
      </c>
      <c r="I16" s="193">
        <v>2.25</v>
      </c>
      <c r="J16" s="194">
        <v>0</v>
      </c>
      <c r="K16" s="194">
        <v>0</v>
      </c>
      <c r="L16" s="194">
        <v>0</v>
      </c>
      <c r="M16" s="156">
        <v>0</v>
      </c>
      <c r="N16" s="192"/>
      <c r="O16" s="192"/>
      <c r="P16" s="192"/>
      <c r="Q16" s="192"/>
      <c r="R16" s="192"/>
      <c r="S16" s="192"/>
      <c r="T16" s="192"/>
      <c r="U16" s="192"/>
    </row>
    <row r="17" s="121" customFormat="1" ht="17.1" customHeight="1" spans="1:21">
      <c r="A17" s="169"/>
      <c r="B17" s="170"/>
      <c r="C17" s="168"/>
      <c r="D17" s="155" t="s">
        <v>134</v>
      </c>
      <c r="E17" s="156">
        <v>0</v>
      </c>
      <c r="F17" s="156">
        <v>0</v>
      </c>
      <c r="G17" s="156">
        <v>0</v>
      </c>
      <c r="H17" s="157">
        <v>0</v>
      </c>
      <c r="I17" s="193">
        <v>0</v>
      </c>
      <c r="J17" s="194">
        <v>0</v>
      </c>
      <c r="K17" s="194">
        <v>0</v>
      </c>
      <c r="L17" s="194">
        <v>0</v>
      </c>
      <c r="M17" s="156">
        <v>0</v>
      </c>
      <c r="N17" s="192"/>
      <c r="O17" s="192"/>
      <c r="P17" s="192"/>
      <c r="Q17" s="192"/>
      <c r="R17" s="192"/>
      <c r="S17" s="192"/>
      <c r="T17" s="192"/>
      <c r="U17" s="192"/>
    </row>
    <row r="18" s="121" customFormat="1" ht="17.1" customHeight="1" spans="1:21">
      <c r="A18" s="169"/>
      <c r="B18" s="170"/>
      <c r="C18" s="168"/>
      <c r="D18" s="155" t="s">
        <v>135</v>
      </c>
      <c r="E18" s="156">
        <v>0</v>
      </c>
      <c r="F18" s="156">
        <v>0</v>
      </c>
      <c r="G18" s="156">
        <v>0</v>
      </c>
      <c r="H18" s="157">
        <v>0</v>
      </c>
      <c r="I18" s="193">
        <v>0</v>
      </c>
      <c r="J18" s="194">
        <v>0</v>
      </c>
      <c r="K18" s="194">
        <v>0</v>
      </c>
      <c r="L18" s="194">
        <v>0</v>
      </c>
      <c r="M18" s="156">
        <v>0</v>
      </c>
      <c r="N18" s="192"/>
      <c r="O18" s="192"/>
      <c r="P18" s="192"/>
      <c r="Q18" s="192"/>
      <c r="R18" s="192"/>
      <c r="S18" s="192"/>
      <c r="T18" s="192"/>
      <c r="U18" s="192"/>
    </row>
    <row r="19" s="121" customFormat="1" ht="17.1" customHeight="1" spans="1:21">
      <c r="A19" s="171"/>
      <c r="B19" s="172"/>
      <c r="C19" s="168"/>
      <c r="D19" s="159" t="s">
        <v>136</v>
      </c>
      <c r="E19" s="156">
        <v>0</v>
      </c>
      <c r="F19" s="156">
        <v>0</v>
      </c>
      <c r="G19" s="156">
        <v>0</v>
      </c>
      <c r="H19" s="157">
        <v>0</v>
      </c>
      <c r="I19" s="174">
        <v>0</v>
      </c>
      <c r="J19" s="156">
        <v>0</v>
      </c>
      <c r="K19" s="156">
        <v>0</v>
      </c>
      <c r="L19" s="156">
        <v>0</v>
      </c>
      <c r="M19" s="156">
        <v>0</v>
      </c>
      <c r="N19" s="192"/>
      <c r="O19" s="192"/>
      <c r="P19" s="192"/>
      <c r="Q19" s="192"/>
      <c r="R19" s="192"/>
      <c r="S19" s="192"/>
      <c r="T19" s="192"/>
      <c r="U19" s="192"/>
    </row>
    <row r="20" s="121" customFormat="1" ht="17.1" customHeight="1" spans="1:21">
      <c r="A20" s="169"/>
      <c r="B20" s="170"/>
      <c r="C20" s="168"/>
      <c r="D20" s="159" t="s">
        <v>137</v>
      </c>
      <c r="E20" s="156">
        <v>0</v>
      </c>
      <c r="F20" s="156">
        <v>0</v>
      </c>
      <c r="G20" s="156">
        <v>0</v>
      </c>
      <c r="H20" s="157">
        <v>0</v>
      </c>
      <c r="I20" s="174">
        <v>0</v>
      </c>
      <c r="J20" s="156">
        <v>0</v>
      </c>
      <c r="K20" s="156">
        <v>0</v>
      </c>
      <c r="L20" s="156">
        <v>0</v>
      </c>
      <c r="M20" s="156">
        <v>0</v>
      </c>
      <c r="N20" s="192"/>
      <c r="O20" s="192"/>
      <c r="P20" s="192"/>
      <c r="Q20" s="192"/>
      <c r="R20" s="192"/>
      <c r="S20" s="192"/>
      <c r="T20" s="192"/>
      <c r="U20" s="192"/>
    </row>
    <row r="21" s="121" customFormat="1" ht="17.1" customHeight="1" spans="1:21">
      <c r="A21" s="169"/>
      <c r="B21" s="170"/>
      <c r="C21" s="168"/>
      <c r="D21" s="159" t="s">
        <v>138</v>
      </c>
      <c r="E21" s="156">
        <v>0</v>
      </c>
      <c r="F21" s="156">
        <v>0</v>
      </c>
      <c r="G21" s="156">
        <v>0</v>
      </c>
      <c r="H21" s="157">
        <v>0</v>
      </c>
      <c r="I21" s="174">
        <v>0</v>
      </c>
      <c r="J21" s="156">
        <v>0</v>
      </c>
      <c r="K21" s="156">
        <v>0</v>
      </c>
      <c r="L21" s="156">
        <v>0</v>
      </c>
      <c r="M21" s="156">
        <v>0</v>
      </c>
      <c r="N21" s="192"/>
      <c r="O21" s="192"/>
      <c r="P21" s="192"/>
      <c r="Q21" s="192"/>
      <c r="R21" s="192"/>
      <c r="S21" s="192"/>
      <c r="T21" s="192"/>
      <c r="U21" s="192"/>
    </row>
    <row r="22" s="121" customFormat="1" ht="17.1" customHeight="1" spans="1:21">
      <c r="A22" s="173"/>
      <c r="B22" s="173"/>
      <c r="C22" s="174"/>
      <c r="D22" s="159" t="s">
        <v>139</v>
      </c>
      <c r="E22" s="156">
        <v>0</v>
      </c>
      <c r="F22" s="156">
        <v>0</v>
      </c>
      <c r="G22" s="156">
        <v>0</v>
      </c>
      <c r="H22" s="157">
        <v>0</v>
      </c>
      <c r="I22" s="174">
        <v>0</v>
      </c>
      <c r="J22" s="156">
        <v>0</v>
      </c>
      <c r="K22" s="156">
        <v>0</v>
      </c>
      <c r="L22" s="156">
        <v>0</v>
      </c>
      <c r="M22" s="156">
        <v>0</v>
      </c>
      <c r="N22" s="192"/>
      <c r="O22" s="192"/>
      <c r="P22" s="192"/>
      <c r="Q22" s="192"/>
      <c r="R22" s="192"/>
      <c r="S22" s="192"/>
      <c r="T22" s="192"/>
      <c r="U22" s="192"/>
    </row>
    <row r="23" s="121" customFormat="1" ht="17.1" customHeight="1" spans="1:21">
      <c r="A23" s="175"/>
      <c r="B23" s="176"/>
      <c r="C23" s="174"/>
      <c r="D23" s="159" t="s">
        <v>140</v>
      </c>
      <c r="E23" s="156">
        <v>0</v>
      </c>
      <c r="F23" s="156">
        <v>0</v>
      </c>
      <c r="G23" s="156">
        <v>0</v>
      </c>
      <c r="H23" s="157">
        <v>0</v>
      </c>
      <c r="I23" s="174">
        <v>0</v>
      </c>
      <c r="J23" s="156">
        <v>0</v>
      </c>
      <c r="K23" s="156">
        <v>0</v>
      </c>
      <c r="L23" s="156">
        <v>0</v>
      </c>
      <c r="M23" s="156">
        <v>0</v>
      </c>
      <c r="N23" s="192"/>
      <c r="O23" s="192"/>
      <c r="P23" s="192"/>
      <c r="Q23" s="192"/>
      <c r="R23" s="192"/>
      <c r="S23" s="192"/>
      <c r="T23" s="192"/>
      <c r="U23" s="192"/>
    </row>
    <row r="24" s="121" customFormat="1" ht="17.1" customHeight="1" spans="1:21">
      <c r="A24" s="175"/>
      <c r="B24" s="176"/>
      <c r="C24" s="174"/>
      <c r="D24" s="159" t="s">
        <v>141</v>
      </c>
      <c r="E24" s="156">
        <v>0</v>
      </c>
      <c r="F24" s="156">
        <v>0</v>
      </c>
      <c r="G24" s="156">
        <v>0</v>
      </c>
      <c r="H24" s="157">
        <v>0</v>
      </c>
      <c r="I24" s="174">
        <v>0</v>
      </c>
      <c r="J24" s="156">
        <v>0</v>
      </c>
      <c r="K24" s="156">
        <v>0</v>
      </c>
      <c r="L24" s="156">
        <v>0</v>
      </c>
      <c r="M24" s="156">
        <v>0</v>
      </c>
      <c r="N24" s="192"/>
      <c r="O24" s="192"/>
      <c r="P24" s="192"/>
      <c r="Q24" s="192"/>
      <c r="R24" s="192"/>
      <c r="S24" s="192"/>
      <c r="T24" s="192"/>
      <c r="U24" s="192"/>
    </row>
    <row r="25" s="121" customFormat="1" ht="17.1" customHeight="1" spans="1:21">
      <c r="A25" s="175"/>
      <c r="B25" s="176"/>
      <c r="C25" s="174"/>
      <c r="D25" s="159" t="s">
        <v>142</v>
      </c>
      <c r="E25" s="156">
        <v>0</v>
      </c>
      <c r="F25" s="156">
        <v>0</v>
      </c>
      <c r="G25" s="156">
        <v>0</v>
      </c>
      <c r="H25" s="157">
        <v>0</v>
      </c>
      <c r="I25" s="174">
        <v>0</v>
      </c>
      <c r="J25" s="156">
        <v>0</v>
      </c>
      <c r="K25" s="156">
        <v>0</v>
      </c>
      <c r="L25" s="156">
        <v>0</v>
      </c>
      <c r="M25" s="156">
        <v>0</v>
      </c>
      <c r="N25" s="192"/>
      <c r="O25" s="192"/>
      <c r="P25" s="192"/>
      <c r="Q25" s="192"/>
      <c r="R25" s="192"/>
      <c r="S25" s="192"/>
      <c r="T25" s="192"/>
      <c r="U25" s="192"/>
    </row>
    <row r="26" s="121" customFormat="1" ht="17.1" customHeight="1" spans="1:21">
      <c r="A26" s="175"/>
      <c r="B26" s="176"/>
      <c r="C26" s="174"/>
      <c r="D26" s="159" t="s">
        <v>143</v>
      </c>
      <c r="E26" s="156">
        <v>0</v>
      </c>
      <c r="F26" s="156">
        <v>0</v>
      </c>
      <c r="G26" s="156">
        <v>0</v>
      </c>
      <c r="H26" s="157">
        <v>0</v>
      </c>
      <c r="I26" s="174">
        <v>0</v>
      </c>
      <c r="J26" s="156">
        <v>0</v>
      </c>
      <c r="K26" s="156">
        <v>0</v>
      </c>
      <c r="L26" s="156">
        <v>0</v>
      </c>
      <c r="M26" s="156">
        <v>0</v>
      </c>
      <c r="N26" s="192"/>
      <c r="O26" s="192"/>
      <c r="P26" s="192"/>
      <c r="Q26" s="192"/>
      <c r="R26" s="192"/>
      <c r="S26" s="192"/>
      <c r="T26" s="192"/>
      <c r="U26" s="192"/>
    </row>
    <row r="27" s="121" customFormat="1" ht="17.1" customHeight="1" spans="1:21">
      <c r="A27" s="175"/>
      <c r="B27" s="176"/>
      <c r="C27" s="174"/>
      <c r="D27" s="159" t="s">
        <v>144</v>
      </c>
      <c r="E27" s="156">
        <v>0</v>
      </c>
      <c r="F27" s="156">
        <v>0</v>
      </c>
      <c r="G27" s="156">
        <v>0</v>
      </c>
      <c r="H27" s="157">
        <v>0</v>
      </c>
      <c r="I27" s="174">
        <v>0</v>
      </c>
      <c r="J27" s="156">
        <v>0</v>
      </c>
      <c r="K27" s="156">
        <v>0</v>
      </c>
      <c r="L27" s="156">
        <v>0</v>
      </c>
      <c r="M27" s="156">
        <v>0</v>
      </c>
      <c r="N27" s="192"/>
      <c r="O27" s="192"/>
      <c r="P27" s="192"/>
      <c r="Q27" s="192"/>
      <c r="R27" s="192"/>
      <c r="S27" s="192"/>
      <c r="T27" s="192"/>
      <c r="U27" s="192"/>
    </row>
    <row r="28" s="121" customFormat="1" ht="17.1" customHeight="1" spans="1:21">
      <c r="A28" s="175"/>
      <c r="B28" s="176"/>
      <c r="C28" s="174"/>
      <c r="D28" s="159" t="s">
        <v>145</v>
      </c>
      <c r="E28" s="156">
        <v>0</v>
      </c>
      <c r="F28" s="156">
        <v>0</v>
      </c>
      <c r="G28" s="156">
        <v>0</v>
      </c>
      <c r="H28" s="157">
        <v>0</v>
      </c>
      <c r="I28" s="174">
        <v>0</v>
      </c>
      <c r="J28" s="156">
        <v>0</v>
      </c>
      <c r="K28" s="156">
        <v>0</v>
      </c>
      <c r="L28" s="156">
        <v>0</v>
      </c>
      <c r="M28" s="156">
        <v>0</v>
      </c>
      <c r="N28" s="192"/>
      <c r="O28" s="192"/>
      <c r="P28" s="192"/>
      <c r="Q28" s="192"/>
      <c r="R28" s="192"/>
      <c r="S28" s="192"/>
      <c r="T28" s="192"/>
      <c r="U28" s="192"/>
    </row>
    <row r="29" s="121" customFormat="1" ht="17.1" customHeight="1" spans="1:21">
      <c r="A29" s="175"/>
      <c r="B29" s="176"/>
      <c r="C29" s="174"/>
      <c r="D29" s="159" t="s">
        <v>146</v>
      </c>
      <c r="E29" s="174">
        <v>0</v>
      </c>
      <c r="F29" s="174">
        <v>0</v>
      </c>
      <c r="G29" s="174">
        <v>0</v>
      </c>
      <c r="H29" s="157">
        <v>0</v>
      </c>
      <c r="I29" s="174">
        <v>0</v>
      </c>
      <c r="J29" s="174">
        <v>0</v>
      </c>
      <c r="K29" s="174">
        <v>0</v>
      </c>
      <c r="L29" s="174">
        <v>0</v>
      </c>
      <c r="M29" s="174">
        <v>0</v>
      </c>
      <c r="N29" s="192"/>
      <c r="O29" s="192"/>
      <c r="P29" s="192"/>
      <c r="Q29" s="192"/>
      <c r="R29" s="192"/>
      <c r="S29" s="192"/>
      <c r="T29" s="192"/>
      <c r="U29" s="192"/>
    </row>
    <row r="30" s="121" customFormat="1" ht="17.1" customHeight="1" spans="1:21">
      <c r="A30" s="175"/>
      <c r="B30" s="176"/>
      <c r="C30" s="174"/>
      <c r="D30" s="159" t="s">
        <v>147</v>
      </c>
      <c r="E30" s="156">
        <v>0</v>
      </c>
      <c r="F30" s="156">
        <v>0</v>
      </c>
      <c r="G30" s="156">
        <v>0</v>
      </c>
      <c r="H30" s="157">
        <v>0</v>
      </c>
      <c r="I30" s="174">
        <v>0</v>
      </c>
      <c r="J30" s="156">
        <v>0</v>
      </c>
      <c r="K30" s="156">
        <v>0</v>
      </c>
      <c r="L30" s="156">
        <v>0</v>
      </c>
      <c r="M30" s="156">
        <v>0</v>
      </c>
      <c r="N30" s="192"/>
      <c r="O30" s="192"/>
      <c r="P30" s="192"/>
      <c r="Q30" s="192"/>
      <c r="R30" s="192"/>
      <c r="S30" s="192"/>
      <c r="T30" s="192"/>
      <c r="U30" s="192"/>
    </row>
    <row r="31" s="121" customFormat="1" ht="17.1" customHeight="1" spans="1:21">
      <c r="A31" s="175"/>
      <c r="B31" s="176"/>
      <c r="C31" s="174"/>
      <c r="D31" s="159" t="s">
        <v>148</v>
      </c>
      <c r="E31" s="156">
        <v>0</v>
      </c>
      <c r="F31" s="156">
        <v>0</v>
      </c>
      <c r="G31" s="156">
        <v>0</v>
      </c>
      <c r="H31" s="157">
        <v>0</v>
      </c>
      <c r="I31" s="174">
        <v>0</v>
      </c>
      <c r="J31" s="156">
        <v>0</v>
      </c>
      <c r="K31" s="156">
        <v>0</v>
      </c>
      <c r="L31" s="156">
        <v>0</v>
      </c>
      <c r="M31" s="156">
        <v>0</v>
      </c>
      <c r="N31" s="192"/>
      <c r="O31" s="192"/>
      <c r="P31" s="192"/>
      <c r="Q31" s="192"/>
      <c r="R31" s="192"/>
      <c r="S31" s="192"/>
      <c r="T31" s="192"/>
      <c r="U31" s="192"/>
    </row>
    <row r="32" s="121" customFormat="1" ht="17.1" customHeight="1" spans="1:21">
      <c r="A32" s="138" t="s">
        <v>33</v>
      </c>
      <c r="B32" s="139"/>
      <c r="C32" s="154">
        <v>48.86</v>
      </c>
      <c r="D32" s="159" t="s">
        <v>149</v>
      </c>
      <c r="E32" s="156">
        <v>0</v>
      </c>
      <c r="F32" s="156">
        <v>0</v>
      </c>
      <c r="G32" s="156">
        <v>0</v>
      </c>
      <c r="H32" s="157">
        <v>0</v>
      </c>
      <c r="I32" s="174">
        <v>0</v>
      </c>
      <c r="J32" s="156">
        <v>0</v>
      </c>
      <c r="K32" s="156">
        <v>0</v>
      </c>
      <c r="L32" s="156">
        <v>0</v>
      </c>
      <c r="M32" s="156">
        <v>0</v>
      </c>
      <c r="N32" s="192"/>
      <c r="O32" s="192"/>
      <c r="P32" s="192"/>
      <c r="Q32" s="192"/>
      <c r="R32" s="192"/>
      <c r="S32" s="192"/>
      <c r="T32" s="192"/>
      <c r="U32" s="192"/>
    </row>
    <row r="33" s="121" customFormat="1" ht="17.1" customHeight="1" spans="1:21">
      <c r="A33" s="177" t="s">
        <v>34</v>
      </c>
      <c r="B33" s="178"/>
      <c r="C33" s="158">
        <v>0</v>
      </c>
      <c r="D33" s="159" t="s">
        <v>150</v>
      </c>
      <c r="E33" s="156">
        <v>0</v>
      </c>
      <c r="F33" s="156">
        <v>0</v>
      </c>
      <c r="G33" s="156">
        <v>0</v>
      </c>
      <c r="H33" s="157">
        <v>0</v>
      </c>
      <c r="I33" s="174">
        <v>0</v>
      </c>
      <c r="J33" s="156">
        <v>0</v>
      </c>
      <c r="K33" s="156">
        <v>0</v>
      </c>
      <c r="L33" s="156">
        <v>0</v>
      </c>
      <c r="M33" s="156">
        <v>0</v>
      </c>
      <c r="N33" s="192"/>
      <c r="O33" s="192"/>
      <c r="P33" s="192"/>
      <c r="Q33" s="192"/>
      <c r="R33" s="192"/>
      <c r="S33" s="192"/>
      <c r="T33" s="192"/>
      <c r="U33" s="192"/>
    </row>
    <row r="34" s="121" customFormat="1" ht="17.1" customHeight="1" spans="1:21">
      <c r="A34" s="177" t="s">
        <v>35</v>
      </c>
      <c r="B34" s="178"/>
      <c r="C34" s="163">
        <v>0</v>
      </c>
      <c r="D34" s="159" t="s">
        <v>151</v>
      </c>
      <c r="E34" s="156">
        <v>0</v>
      </c>
      <c r="F34" s="156">
        <v>0</v>
      </c>
      <c r="G34" s="156">
        <v>0</v>
      </c>
      <c r="H34" s="157">
        <v>0</v>
      </c>
      <c r="I34" s="174">
        <v>0</v>
      </c>
      <c r="J34" s="156">
        <v>0</v>
      </c>
      <c r="K34" s="156">
        <v>0</v>
      </c>
      <c r="L34" s="156">
        <v>0</v>
      </c>
      <c r="M34" s="156">
        <v>0</v>
      </c>
      <c r="N34" s="192"/>
      <c r="O34" s="192"/>
      <c r="P34" s="192"/>
      <c r="Q34" s="192"/>
      <c r="R34" s="192"/>
      <c r="S34" s="192"/>
      <c r="T34" s="192"/>
      <c r="U34" s="192"/>
    </row>
    <row r="35" s="121" customFormat="1" ht="17.1" customHeight="1" spans="1:21">
      <c r="A35" s="177" t="s">
        <v>36</v>
      </c>
      <c r="B35" s="178"/>
      <c r="C35" s="163">
        <v>0</v>
      </c>
      <c r="D35" s="159" t="s">
        <v>152</v>
      </c>
      <c r="E35" s="156">
        <v>0</v>
      </c>
      <c r="F35" s="156">
        <v>0</v>
      </c>
      <c r="G35" s="156">
        <v>0</v>
      </c>
      <c r="H35" s="157">
        <v>0</v>
      </c>
      <c r="I35" s="174">
        <v>0</v>
      </c>
      <c r="J35" s="156">
        <v>0</v>
      </c>
      <c r="K35" s="156">
        <v>0</v>
      </c>
      <c r="L35" s="156">
        <v>0</v>
      </c>
      <c r="M35" s="156">
        <v>0</v>
      </c>
      <c r="N35" s="192"/>
      <c r="O35" s="192"/>
      <c r="P35" s="192"/>
      <c r="Q35" s="192"/>
      <c r="R35" s="192"/>
      <c r="S35" s="192"/>
      <c r="T35" s="192"/>
      <c r="U35" s="192"/>
    </row>
    <row r="36" s="121" customFormat="1" ht="17.1" customHeight="1" spans="1:21">
      <c r="A36" s="129" t="s">
        <v>153</v>
      </c>
      <c r="B36" s="131"/>
      <c r="C36" s="163">
        <v>48.86</v>
      </c>
      <c r="D36" s="179" t="s">
        <v>154</v>
      </c>
      <c r="E36" s="174">
        <v>48.86</v>
      </c>
      <c r="F36" s="174">
        <v>0</v>
      </c>
      <c r="G36" s="174">
        <v>0</v>
      </c>
      <c r="H36" s="157">
        <v>48.86</v>
      </c>
      <c r="I36" s="174">
        <v>48.86</v>
      </c>
      <c r="J36" s="174">
        <v>0</v>
      </c>
      <c r="K36" s="174">
        <v>0</v>
      </c>
      <c r="L36" s="174">
        <v>0</v>
      </c>
      <c r="M36" s="174">
        <v>0</v>
      </c>
      <c r="N36" s="192"/>
      <c r="O36" s="192"/>
      <c r="P36" s="192"/>
      <c r="Q36" s="192"/>
      <c r="R36" s="192"/>
      <c r="S36" s="192"/>
      <c r="T36" s="192"/>
      <c r="U36" s="192"/>
    </row>
    <row r="37" s="120" customFormat="1" ht="15.6" spans="1:4">
      <c r="A37" s="180"/>
      <c r="B37" s="180"/>
      <c r="D37" s="181"/>
    </row>
    <row r="38" s="120" customFormat="1" ht="15.6" spans="1:2">
      <c r="A38" s="180"/>
      <c r="B38" s="180"/>
    </row>
    <row r="39" s="120" customFormat="1" ht="15.6" spans="1:2">
      <c r="A39" s="180"/>
      <c r="B39" s="180"/>
    </row>
    <row r="40" s="120" customFormat="1" ht="15.6" spans="1:2">
      <c r="A40" s="180"/>
      <c r="B40" s="180"/>
    </row>
    <row r="41" s="120" customFormat="1" ht="15.6" spans="1:2">
      <c r="A41" s="180"/>
      <c r="B41" s="180"/>
    </row>
    <row r="42" s="120" customFormat="1" ht="15.6" spans="1:2">
      <c r="A42" s="180"/>
      <c r="B42" s="180"/>
    </row>
    <row r="43" s="120" customFormat="1" ht="15.6" spans="1:2">
      <c r="A43" s="180"/>
      <c r="B43" s="180"/>
    </row>
  </sheetData>
  <sheetProtection formatCells="0" formatColumns="0" formatRows="0"/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64" customWidth="1"/>
    <col min="2" max="3" width="4.125" style="64" customWidth="1"/>
    <col min="4" max="4" width="33.375" style="64" customWidth="1"/>
    <col min="5" max="5" width="13.375" style="64" customWidth="1"/>
    <col min="6" max="9" width="12.625" style="64" customWidth="1"/>
    <col min="10" max="10" width="12.75" style="64" customWidth="1"/>
    <col min="11" max="11" width="12.125" style="64" customWidth="1"/>
    <col min="12" max="16384" width="9" style="64"/>
  </cols>
  <sheetData>
    <row r="1" ht="42" customHeight="1" spans="1:11">
      <c r="A1" s="65" t="s">
        <v>155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ht="15.75" customHeight="1" spans="1:11">
      <c r="A2" s="66" t="s">
        <v>1</v>
      </c>
      <c r="B2" s="67"/>
      <c r="C2" s="67"/>
      <c r="D2" s="67"/>
      <c r="E2" s="68"/>
      <c r="F2" s="69"/>
      <c r="G2" s="69"/>
      <c r="H2" s="69"/>
      <c r="I2" s="69"/>
      <c r="J2" s="69"/>
      <c r="K2" s="41" t="s">
        <v>2</v>
      </c>
    </row>
    <row r="3" s="117" customFormat="1" ht="16.5" customHeight="1" spans="1:11">
      <c r="A3" s="70" t="s">
        <v>156</v>
      </c>
      <c r="B3" s="71"/>
      <c r="C3" s="72"/>
      <c r="D3" s="73" t="s">
        <v>99</v>
      </c>
      <c r="E3" s="78" t="s">
        <v>42</v>
      </c>
      <c r="F3" s="74">
        <v>2020</v>
      </c>
      <c r="G3" s="74"/>
      <c r="H3" s="74"/>
      <c r="I3" s="74"/>
      <c r="J3" s="74"/>
      <c r="K3" s="74"/>
    </row>
    <row r="4" s="117" customFormat="1" ht="14.25" customHeight="1" spans="1:11">
      <c r="A4" s="75" t="s">
        <v>53</v>
      </c>
      <c r="B4" s="76" t="s">
        <v>54</v>
      </c>
      <c r="C4" s="76" t="s">
        <v>55</v>
      </c>
      <c r="D4" s="77"/>
      <c r="E4" s="78"/>
      <c r="F4" s="79" t="s">
        <v>101</v>
      </c>
      <c r="G4" s="79"/>
      <c r="H4" s="79"/>
      <c r="I4" s="87" t="s">
        <v>102</v>
      </c>
      <c r="J4" s="88"/>
      <c r="K4" s="89"/>
    </row>
    <row r="5" s="117" customFormat="1" ht="37.5" customHeight="1" spans="1:11">
      <c r="A5" s="75"/>
      <c r="B5" s="76"/>
      <c r="C5" s="76"/>
      <c r="D5" s="80"/>
      <c r="E5" s="78"/>
      <c r="F5" s="78" t="s">
        <v>17</v>
      </c>
      <c r="G5" s="78" t="s">
        <v>103</v>
      </c>
      <c r="H5" s="78" t="s">
        <v>104</v>
      </c>
      <c r="I5" s="78" t="s">
        <v>17</v>
      </c>
      <c r="J5" s="78" t="s">
        <v>105</v>
      </c>
      <c r="K5" s="78" t="s">
        <v>106</v>
      </c>
    </row>
    <row r="6" s="117" customFormat="1" ht="20.1" customHeight="1" spans="1:11">
      <c r="A6" s="81" t="s">
        <v>65</v>
      </c>
      <c r="B6" s="76" t="s">
        <v>65</v>
      </c>
      <c r="C6" s="76" t="s">
        <v>65</v>
      </c>
      <c r="D6" s="76" t="s">
        <v>65</v>
      </c>
      <c r="E6" s="74">
        <v>1</v>
      </c>
      <c r="F6" s="74">
        <v>2</v>
      </c>
      <c r="G6" s="74">
        <v>3</v>
      </c>
      <c r="H6" s="74">
        <v>4</v>
      </c>
      <c r="I6" s="74">
        <v>5</v>
      </c>
      <c r="J6" s="74">
        <v>6</v>
      </c>
      <c r="K6" s="74">
        <v>7</v>
      </c>
    </row>
    <row r="7" s="118" customFormat="1" ht="20.1" customHeight="1" spans="1:11">
      <c r="A7" s="82"/>
      <c r="B7" s="83"/>
      <c r="C7" s="83"/>
      <c r="D7" s="83" t="s">
        <v>7</v>
      </c>
      <c r="E7" s="84">
        <f t="shared" ref="E7:K7" si="0">E8+E21+E27</f>
        <v>48.86</v>
      </c>
      <c r="F7" s="84">
        <f t="shared" si="0"/>
        <v>46.86</v>
      </c>
      <c r="G7" s="84">
        <f t="shared" si="0"/>
        <v>43.26</v>
      </c>
      <c r="H7" s="84">
        <f t="shared" si="0"/>
        <v>3.6</v>
      </c>
      <c r="I7" s="84">
        <f t="shared" si="0"/>
        <v>2</v>
      </c>
      <c r="J7" s="84">
        <f t="shared" si="0"/>
        <v>2</v>
      </c>
      <c r="K7" s="84">
        <f t="shared" si="0"/>
        <v>0</v>
      </c>
    </row>
    <row r="8" s="63" customFormat="1" ht="20.1" customHeight="1" spans="1:11">
      <c r="A8" s="82" t="s">
        <v>69</v>
      </c>
      <c r="B8" s="83"/>
      <c r="C8" s="83"/>
      <c r="D8" s="83" t="s">
        <v>66</v>
      </c>
      <c r="E8" s="84">
        <f t="shared" ref="E8:K8" si="1">E9</f>
        <v>40.41</v>
      </c>
      <c r="F8" s="84">
        <f t="shared" si="1"/>
        <v>38.41</v>
      </c>
      <c r="G8" s="84">
        <f t="shared" si="1"/>
        <v>34.81</v>
      </c>
      <c r="H8" s="84">
        <f t="shared" si="1"/>
        <v>3.6</v>
      </c>
      <c r="I8" s="84">
        <f t="shared" si="1"/>
        <v>2</v>
      </c>
      <c r="J8" s="84">
        <f t="shared" si="1"/>
        <v>2</v>
      </c>
      <c r="K8" s="84">
        <f t="shared" si="1"/>
        <v>0</v>
      </c>
    </row>
    <row r="9" s="63" customFormat="1" ht="20.1" customHeight="1" spans="1:11">
      <c r="A9" s="82"/>
      <c r="B9" s="83" t="s">
        <v>70</v>
      </c>
      <c r="C9" s="83"/>
      <c r="D9" s="83" t="s">
        <v>67</v>
      </c>
      <c r="E9" s="84">
        <f t="shared" ref="E9:K9" si="2">E10+E19</f>
        <v>40.41</v>
      </c>
      <c r="F9" s="84">
        <f t="shared" si="2"/>
        <v>38.41</v>
      </c>
      <c r="G9" s="84">
        <f t="shared" si="2"/>
        <v>34.81</v>
      </c>
      <c r="H9" s="84">
        <f t="shared" si="2"/>
        <v>3.6</v>
      </c>
      <c r="I9" s="84">
        <f t="shared" si="2"/>
        <v>2</v>
      </c>
      <c r="J9" s="84">
        <f t="shared" si="2"/>
        <v>2</v>
      </c>
      <c r="K9" s="84">
        <f t="shared" si="2"/>
        <v>0</v>
      </c>
    </row>
    <row r="10" s="63" customFormat="1" ht="20.1" customHeight="1" spans="1:11">
      <c r="A10" s="82"/>
      <c r="B10" s="83"/>
      <c r="C10" s="83" t="s">
        <v>71</v>
      </c>
      <c r="D10" s="83" t="s">
        <v>68</v>
      </c>
      <c r="E10" s="84">
        <f t="shared" ref="E10:K10" si="3">SUM(E11:E18)</f>
        <v>38.41</v>
      </c>
      <c r="F10" s="84">
        <f t="shared" si="3"/>
        <v>38.41</v>
      </c>
      <c r="G10" s="84">
        <f t="shared" si="3"/>
        <v>34.81</v>
      </c>
      <c r="H10" s="84">
        <f t="shared" si="3"/>
        <v>3.6</v>
      </c>
      <c r="I10" s="84">
        <f t="shared" si="3"/>
        <v>0</v>
      </c>
      <c r="J10" s="84">
        <f t="shared" si="3"/>
        <v>0</v>
      </c>
      <c r="K10" s="84">
        <f t="shared" si="3"/>
        <v>0</v>
      </c>
    </row>
    <row r="11" s="63" customFormat="1" ht="20.1" customHeight="1" spans="1:11">
      <c r="A11" s="82" t="s">
        <v>107</v>
      </c>
      <c r="B11" s="83" t="s">
        <v>108</v>
      </c>
      <c r="C11" s="83" t="s">
        <v>109</v>
      </c>
      <c r="D11" s="83" t="s">
        <v>76</v>
      </c>
      <c r="E11" s="84">
        <v>0.4</v>
      </c>
      <c r="F11" s="84">
        <v>0.4</v>
      </c>
      <c r="G11" s="84">
        <v>0.4</v>
      </c>
      <c r="H11" s="84">
        <v>0</v>
      </c>
      <c r="I11" s="84">
        <v>0</v>
      </c>
      <c r="J11" s="84">
        <v>0</v>
      </c>
      <c r="K11" s="84">
        <v>0</v>
      </c>
    </row>
    <row r="12" s="63" customFormat="1" ht="20.1" customHeight="1" spans="1:11">
      <c r="A12" s="82" t="s">
        <v>107</v>
      </c>
      <c r="B12" s="83" t="s">
        <v>108</v>
      </c>
      <c r="C12" s="83" t="s">
        <v>109</v>
      </c>
      <c r="D12" s="83" t="s">
        <v>79</v>
      </c>
      <c r="E12" s="84">
        <v>3</v>
      </c>
      <c r="F12" s="84">
        <v>3</v>
      </c>
      <c r="G12" s="84">
        <v>0</v>
      </c>
      <c r="H12" s="84">
        <v>3</v>
      </c>
      <c r="I12" s="84">
        <v>0</v>
      </c>
      <c r="J12" s="84">
        <v>0</v>
      </c>
      <c r="K12" s="84">
        <v>0</v>
      </c>
    </row>
    <row r="13" s="63" customFormat="1" ht="20.1" customHeight="1" spans="1:11">
      <c r="A13" s="82" t="s">
        <v>107</v>
      </c>
      <c r="B13" s="83" t="s">
        <v>108</v>
      </c>
      <c r="C13" s="83" t="s">
        <v>109</v>
      </c>
      <c r="D13" s="83" t="s">
        <v>72</v>
      </c>
      <c r="E13" s="84">
        <v>29.81</v>
      </c>
      <c r="F13" s="84">
        <v>29.81</v>
      </c>
      <c r="G13" s="84">
        <v>29.81</v>
      </c>
      <c r="H13" s="84">
        <v>0</v>
      </c>
      <c r="I13" s="84">
        <v>0</v>
      </c>
      <c r="J13" s="84">
        <v>0</v>
      </c>
      <c r="K13" s="84">
        <v>0</v>
      </c>
    </row>
    <row r="14" s="63" customFormat="1" ht="20.1" customHeight="1" spans="1:11">
      <c r="A14" s="82" t="s">
        <v>107</v>
      </c>
      <c r="B14" s="83" t="s">
        <v>108</v>
      </c>
      <c r="C14" s="83" t="s">
        <v>109</v>
      </c>
      <c r="D14" s="83" t="s">
        <v>78</v>
      </c>
      <c r="E14" s="84">
        <v>0.6</v>
      </c>
      <c r="F14" s="84">
        <v>0.6</v>
      </c>
      <c r="G14" s="84">
        <v>0</v>
      </c>
      <c r="H14" s="84">
        <v>0.6</v>
      </c>
      <c r="I14" s="84">
        <v>0</v>
      </c>
      <c r="J14" s="84">
        <v>0</v>
      </c>
      <c r="K14" s="84">
        <v>0</v>
      </c>
    </row>
    <row r="15" s="63" customFormat="1" ht="20.1" customHeight="1" spans="1:11">
      <c r="A15" s="82" t="s">
        <v>107</v>
      </c>
      <c r="B15" s="83" t="s">
        <v>108</v>
      </c>
      <c r="C15" s="83" t="s">
        <v>109</v>
      </c>
      <c r="D15" s="83" t="s">
        <v>74</v>
      </c>
      <c r="E15" s="84">
        <v>0.06</v>
      </c>
      <c r="F15" s="84">
        <v>0.06</v>
      </c>
      <c r="G15" s="84">
        <v>0.06</v>
      </c>
      <c r="H15" s="84">
        <v>0</v>
      </c>
      <c r="I15" s="84">
        <v>0</v>
      </c>
      <c r="J15" s="84">
        <v>0</v>
      </c>
      <c r="K15" s="84">
        <v>0</v>
      </c>
    </row>
    <row r="16" s="63" customFormat="1" ht="20.1" customHeight="1" spans="1:11">
      <c r="A16" s="82" t="s">
        <v>107</v>
      </c>
      <c r="B16" s="83" t="s">
        <v>108</v>
      </c>
      <c r="C16" s="83" t="s">
        <v>109</v>
      </c>
      <c r="D16" s="83" t="s">
        <v>77</v>
      </c>
      <c r="E16" s="84">
        <v>2.48</v>
      </c>
      <c r="F16" s="84">
        <v>2.48</v>
      </c>
      <c r="G16" s="84">
        <v>2.48</v>
      </c>
      <c r="H16" s="84">
        <v>0</v>
      </c>
      <c r="I16" s="84">
        <v>0</v>
      </c>
      <c r="J16" s="84">
        <v>0</v>
      </c>
      <c r="K16" s="84">
        <v>0</v>
      </c>
    </row>
    <row r="17" s="63" customFormat="1" ht="20.1" customHeight="1" spans="1:11">
      <c r="A17" s="82" t="s">
        <v>107</v>
      </c>
      <c r="B17" s="83" t="s">
        <v>108</v>
      </c>
      <c r="C17" s="83" t="s">
        <v>109</v>
      </c>
      <c r="D17" s="83" t="s">
        <v>73</v>
      </c>
      <c r="E17" s="84">
        <v>1.9</v>
      </c>
      <c r="F17" s="84">
        <v>1.9</v>
      </c>
      <c r="G17" s="84">
        <v>1.9</v>
      </c>
      <c r="H17" s="84">
        <v>0</v>
      </c>
      <c r="I17" s="84">
        <v>0</v>
      </c>
      <c r="J17" s="84">
        <v>0</v>
      </c>
      <c r="K17" s="84">
        <v>0</v>
      </c>
    </row>
    <row r="18" s="63" customFormat="1" ht="20.1" customHeight="1" spans="1:11">
      <c r="A18" s="82" t="s">
        <v>107</v>
      </c>
      <c r="B18" s="83" t="s">
        <v>108</v>
      </c>
      <c r="C18" s="83" t="s">
        <v>109</v>
      </c>
      <c r="D18" s="83" t="s">
        <v>75</v>
      </c>
      <c r="E18" s="84">
        <v>0.16</v>
      </c>
      <c r="F18" s="84">
        <v>0.16</v>
      </c>
      <c r="G18" s="84">
        <v>0.16</v>
      </c>
      <c r="H18" s="84">
        <v>0</v>
      </c>
      <c r="I18" s="84">
        <v>0</v>
      </c>
      <c r="J18" s="84">
        <v>0</v>
      </c>
      <c r="K18" s="84">
        <v>0</v>
      </c>
    </row>
    <row r="19" s="63" customFormat="1" ht="20.1" customHeight="1" spans="1:11">
      <c r="A19" s="82"/>
      <c r="B19" s="83"/>
      <c r="C19" s="83" t="s">
        <v>81</v>
      </c>
      <c r="D19" s="83" t="s">
        <v>80</v>
      </c>
      <c r="E19" s="84">
        <f t="shared" ref="E19:K19" si="4">E20</f>
        <v>2</v>
      </c>
      <c r="F19" s="84">
        <f t="shared" si="4"/>
        <v>0</v>
      </c>
      <c r="G19" s="84">
        <f t="shared" si="4"/>
        <v>0</v>
      </c>
      <c r="H19" s="84">
        <f t="shared" si="4"/>
        <v>0</v>
      </c>
      <c r="I19" s="84">
        <f t="shared" si="4"/>
        <v>2</v>
      </c>
      <c r="J19" s="84">
        <f t="shared" si="4"/>
        <v>2</v>
      </c>
      <c r="K19" s="84">
        <f t="shared" si="4"/>
        <v>0</v>
      </c>
    </row>
    <row r="20" s="63" customFormat="1" ht="20.1" customHeight="1" spans="1:11">
      <c r="A20" s="82" t="s">
        <v>107</v>
      </c>
      <c r="B20" s="83" t="s">
        <v>108</v>
      </c>
      <c r="C20" s="83" t="s">
        <v>110</v>
      </c>
      <c r="D20" s="83" t="s">
        <v>82</v>
      </c>
      <c r="E20" s="84">
        <v>2</v>
      </c>
      <c r="F20" s="84">
        <v>0</v>
      </c>
      <c r="G20" s="84">
        <v>0</v>
      </c>
      <c r="H20" s="84">
        <v>0</v>
      </c>
      <c r="I20" s="84">
        <v>2</v>
      </c>
      <c r="J20" s="84">
        <v>2</v>
      </c>
      <c r="K20" s="84">
        <v>0</v>
      </c>
    </row>
    <row r="21" s="63" customFormat="1" ht="20.1" customHeight="1" spans="1:11">
      <c r="A21" s="82" t="s">
        <v>86</v>
      </c>
      <c r="B21" s="83"/>
      <c r="C21" s="83"/>
      <c r="D21" s="83" t="s">
        <v>83</v>
      </c>
      <c r="E21" s="84">
        <f t="shared" ref="E21:K21" si="5">E22</f>
        <v>6.2</v>
      </c>
      <c r="F21" s="84">
        <f t="shared" si="5"/>
        <v>6.2</v>
      </c>
      <c r="G21" s="84">
        <f t="shared" si="5"/>
        <v>6.2</v>
      </c>
      <c r="H21" s="84">
        <f t="shared" si="5"/>
        <v>0</v>
      </c>
      <c r="I21" s="84">
        <f t="shared" si="5"/>
        <v>0</v>
      </c>
      <c r="J21" s="84">
        <f t="shared" si="5"/>
        <v>0</v>
      </c>
      <c r="K21" s="84">
        <f t="shared" si="5"/>
        <v>0</v>
      </c>
    </row>
    <row r="22" s="63" customFormat="1" ht="20.1" customHeight="1" spans="1:11">
      <c r="A22" s="82"/>
      <c r="B22" s="83" t="s">
        <v>87</v>
      </c>
      <c r="C22" s="83"/>
      <c r="D22" s="83" t="s">
        <v>84</v>
      </c>
      <c r="E22" s="84">
        <f t="shared" ref="E22:K22" si="6">E23+E25</f>
        <v>6.2</v>
      </c>
      <c r="F22" s="84">
        <f t="shared" si="6"/>
        <v>6.2</v>
      </c>
      <c r="G22" s="84">
        <f t="shared" si="6"/>
        <v>6.2</v>
      </c>
      <c r="H22" s="84">
        <f t="shared" si="6"/>
        <v>0</v>
      </c>
      <c r="I22" s="84">
        <f t="shared" si="6"/>
        <v>0</v>
      </c>
      <c r="J22" s="84">
        <f t="shared" si="6"/>
        <v>0</v>
      </c>
      <c r="K22" s="84">
        <f t="shared" si="6"/>
        <v>0</v>
      </c>
    </row>
    <row r="23" s="63" customFormat="1" ht="20.1" customHeight="1" spans="1:11">
      <c r="A23" s="82"/>
      <c r="B23" s="83"/>
      <c r="C23" s="83" t="s">
        <v>71</v>
      </c>
      <c r="D23" s="83" t="s">
        <v>85</v>
      </c>
      <c r="E23" s="84">
        <f t="shared" ref="E23:K23" si="7">E24</f>
        <v>1.13</v>
      </c>
      <c r="F23" s="84">
        <f t="shared" si="7"/>
        <v>1.13</v>
      </c>
      <c r="G23" s="84">
        <f t="shared" si="7"/>
        <v>1.13</v>
      </c>
      <c r="H23" s="84">
        <f t="shared" si="7"/>
        <v>0</v>
      </c>
      <c r="I23" s="84">
        <f t="shared" si="7"/>
        <v>0</v>
      </c>
      <c r="J23" s="84">
        <f t="shared" si="7"/>
        <v>0</v>
      </c>
      <c r="K23" s="84">
        <f t="shared" si="7"/>
        <v>0</v>
      </c>
    </row>
    <row r="24" s="63" customFormat="1" ht="20.1" customHeight="1" spans="1:11">
      <c r="A24" s="82" t="s">
        <v>111</v>
      </c>
      <c r="B24" s="83" t="s">
        <v>112</v>
      </c>
      <c r="C24" s="83" t="s">
        <v>109</v>
      </c>
      <c r="D24" s="83" t="s">
        <v>88</v>
      </c>
      <c r="E24" s="84">
        <v>1.13</v>
      </c>
      <c r="F24" s="84">
        <v>1.13</v>
      </c>
      <c r="G24" s="84">
        <v>1.13</v>
      </c>
      <c r="H24" s="84">
        <v>0</v>
      </c>
      <c r="I24" s="84">
        <v>0</v>
      </c>
      <c r="J24" s="84">
        <v>0</v>
      </c>
      <c r="K24" s="84">
        <v>0</v>
      </c>
    </row>
    <row r="25" s="63" customFormat="1" ht="20.1" customHeight="1" spans="1:11">
      <c r="A25" s="82"/>
      <c r="B25" s="83"/>
      <c r="C25" s="83" t="s">
        <v>87</v>
      </c>
      <c r="D25" s="83" t="s">
        <v>89</v>
      </c>
      <c r="E25" s="84">
        <f t="shared" ref="E25:K25" si="8">E26</f>
        <v>5.07</v>
      </c>
      <c r="F25" s="84">
        <f t="shared" si="8"/>
        <v>5.07</v>
      </c>
      <c r="G25" s="84">
        <f t="shared" si="8"/>
        <v>5.07</v>
      </c>
      <c r="H25" s="84">
        <f t="shared" si="8"/>
        <v>0</v>
      </c>
      <c r="I25" s="84">
        <f t="shared" si="8"/>
        <v>0</v>
      </c>
      <c r="J25" s="84">
        <f t="shared" si="8"/>
        <v>0</v>
      </c>
      <c r="K25" s="84">
        <f t="shared" si="8"/>
        <v>0</v>
      </c>
    </row>
    <row r="26" s="63" customFormat="1" ht="20.1" customHeight="1" spans="1:11">
      <c r="A26" s="82" t="s">
        <v>111</v>
      </c>
      <c r="B26" s="83" t="s">
        <v>112</v>
      </c>
      <c r="C26" s="83" t="s">
        <v>112</v>
      </c>
      <c r="D26" s="83" t="s">
        <v>90</v>
      </c>
      <c r="E26" s="84">
        <v>5.07</v>
      </c>
      <c r="F26" s="84">
        <v>5.07</v>
      </c>
      <c r="G26" s="84">
        <v>5.07</v>
      </c>
      <c r="H26" s="84">
        <v>0</v>
      </c>
      <c r="I26" s="84">
        <v>0</v>
      </c>
      <c r="J26" s="84">
        <v>0</v>
      </c>
      <c r="K26" s="84">
        <v>0</v>
      </c>
    </row>
    <row r="27" s="63" customFormat="1" ht="20.1" customHeight="1" spans="1:11">
      <c r="A27" s="82" t="s">
        <v>94</v>
      </c>
      <c r="B27" s="83"/>
      <c r="C27" s="83"/>
      <c r="D27" s="83" t="s">
        <v>91</v>
      </c>
      <c r="E27" s="84">
        <f t="shared" ref="E27:K27" si="9">E28</f>
        <v>2.25</v>
      </c>
      <c r="F27" s="84">
        <f t="shared" si="9"/>
        <v>2.25</v>
      </c>
      <c r="G27" s="84">
        <f t="shared" si="9"/>
        <v>2.25</v>
      </c>
      <c r="H27" s="84">
        <f t="shared" si="9"/>
        <v>0</v>
      </c>
      <c r="I27" s="84">
        <f t="shared" si="9"/>
        <v>0</v>
      </c>
      <c r="J27" s="84">
        <f t="shared" si="9"/>
        <v>0</v>
      </c>
      <c r="K27" s="84">
        <f t="shared" si="9"/>
        <v>0</v>
      </c>
    </row>
    <row r="28" s="63" customFormat="1" ht="20.1" customHeight="1" spans="1:11">
      <c r="A28" s="82"/>
      <c r="B28" s="83" t="s">
        <v>95</v>
      </c>
      <c r="C28" s="83"/>
      <c r="D28" s="83" t="s">
        <v>92</v>
      </c>
      <c r="E28" s="84">
        <f t="shared" ref="E28:K28" si="10">E29</f>
        <v>2.25</v>
      </c>
      <c r="F28" s="84">
        <f t="shared" si="10"/>
        <v>2.25</v>
      </c>
      <c r="G28" s="84">
        <f t="shared" si="10"/>
        <v>2.25</v>
      </c>
      <c r="H28" s="84">
        <f t="shared" si="10"/>
        <v>0</v>
      </c>
      <c r="I28" s="84">
        <f t="shared" si="10"/>
        <v>0</v>
      </c>
      <c r="J28" s="84">
        <f t="shared" si="10"/>
        <v>0</v>
      </c>
      <c r="K28" s="84">
        <f t="shared" si="10"/>
        <v>0</v>
      </c>
    </row>
    <row r="29" s="63" customFormat="1" ht="20.1" customHeight="1" spans="1:11">
      <c r="A29" s="82"/>
      <c r="B29" s="83"/>
      <c r="C29" s="83" t="s">
        <v>71</v>
      </c>
      <c r="D29" s="83" t="s">
        <v>93</v>
      </c>
      <c r="E29" s="84">
        <f t="shared" ref="E29:K29" si="11">E30</f>
        <v>2.25</v>
      </c>
      <c r="F29" s="84">
        <f t="shared" si="11"/>
        <v>2.25</v>
      </c>
      <c r="G29" s="84">
        <f t="shared" si="11"/>
        <v>2.25</v>
      </c>
      <c r="H29" s="84">
        <f t="shared" si="11"/>
        <v>0</v>
      </c>
      <c r="I29" s="84">
        <f t="shared" si="11"/>
        <v>0</v>
      </c>
      <c r="J29" s="84">
        <f t="shared" si="11"/>
        <v>0</v>
      </c>
      <c r="K29" s="84">
        <f t="shared" si="11"/>
        <v>0</v>
      </c>
    </row>
    <row r="30" s="63" customFormat="1" ht="20.1" customHeight="1" spans="1:11">
      <c r="A30" s="82" t="s">
        <v>113</v>
      </c>
      <c r="B30" s="83" t="s">
        <v>114</v>
      </c>
      <c r="C30" s="83" t="s">
        <v>109</v>
      </c>
      <c r="D30" s="83" t="s">
        <v>96</v>
      </c>
      <c r="E30" s="84">
        <v>2.25</v>
      </c>
      <c r="F30" s="84">
        <v>2.25</v>
      </c>
      <c r="G30" s="84">
        <v>2.25</v>
      </c>
      <c r="H30" s="84">
        <v>0</v>
      </c>
      <c r="I30" s="84">
        <v>0</v>
      </c>
      <c r="J30" s="84">
        <v>0</v>
      </c>
      <c r="K30" s="84">
        <v>0</v>
      </c>
    </row>
    <row r="31" s="63" customFormat="1" ht="15.6" spans="1:11">
      <c r="A31"/>
      <c r="B31"/>
      <c r="C31"/>
      <c r="D31"/>
      <c r="E31"/>
      <c r="F31"/>
      <c r="G31"/>
      <c r="H31"/>
      <c r="I31"/>
      <c r="J31"/>
      <c r="K31"/>
    </row>
  </sheetData>
  <sheetProtection formatCells="0" formatColumns="0" formatRows="0"/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2"/>
  <sheetViews>
    <sheetView showGridLines="0" showZeros="0" topLeftCell="A16" workbookViewId="0">
      <selection activeCell="A1" sqref="A1"/>
    </sheetView>
  </sheetViews>
  <sheetFormatPr defaultColWidth="9" defaultRowHeight="15.6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103" t="s">
        <v>157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2" ht="20.25" customHeight="1" spans="1:17">
      <c r="A2" s="102" t="s">
        <v>1</v>
      </c>
      <c r="B2" s="104"/>
      <c r="Q2" s="41" t="s">
        <v>2</v>
      </c>
    </row>
    <row r="3" s="101" customFormat="1" ht="20.25" customHeight="1" spans="1:17">
      <c r="A3" s="105" t="s">
        <v>158</v>
      </c>
      <c r="B3" s="105"/>
      <c r="C3" s="105"/>
      <c r="D3" s="105" t="s">
        <v>159</v>
      </c>
      <c r="E3" s="105"/>
      <c r="F3" s="105"/>
      <c r="G3" s="105" t="s">
        <v>100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="101" customFormat="1" ht="18" customHeight="1" spans="1:17">
      <c r="A4" s="106" t="s">
        <v>53</v>
      </c>
      <c r="B4" s="106" t="s">
        <v>54</v>
      </c>
      <c r="C4" s="106" t="s">
        <v>41</v>
      </c>
      <c r="D4" s="106" t="s">
        <v>53</v>
      </c>
      <c r="E4" s="106" t="s">
        <v>54</v>
      </c>
      <c r="F4" s="106" t="s">
        <v>41</v>
      </c>
      <c r="G4" s="106" t="s">
        <v>7</v>
      </c>
      <c r="H4" s="105" t="s">
        <v>47</v>
      </c>
      <c r="I4" s="105"/>
      <c r="J4" s="105" t="s">
        <v>48</v>
      </c>
      <c r="K4" s="105"/>
      <c r="L4" s="105"/>
      <c r="M4" s="105"/>
      <c r="N4" s="105"/>
      <c r="O4" s="105"/>
      <c r="P4" s="114" t="s">
        <v>49</v>
      </c>
      <c r="Q4" s="114" t="s">
        <v>160</v>
      </c>
    </row>
    <row r="5" s="101" customFormat="1" ht="25.5" customHeight="1" spans="1:17">
      <c r="A5" s="107"/>
      <c r="B5" s="107"/>
      <c r="C5" s="107"/>
      <c r="D5" s="107"/>
      <c r="E5" s="107"/>
      <c r="F5" s="107"/>
      <c r="G5" s="107"/>
      <c r="H5" s="108" t="s">
        <v>57</v>
      </c>
      <c r="I5" s="108" t="s">
        <v>58</v>
      </c>
      <c r="J5" s="108" t="s">
        <v>17</v>
      </c>
      <c r="K5" s="108" t="s">
        <v>60</v>
      </c>
      <c r="L5" s="108" t="s">
        <v>61</v>
      </c>
      <c r="M5" s="108" t="s">
        <v>62</v>
      </c>
      <c r="N5" s="108" t="s">
        <v>63</v>
      </c>
      <c r="O5" s="108" t="s">
        <v>64</v>
      </c>
      <c r="P5" s="115"/>
      <c r="Q5" s="115"/>
    </row>
    <row r="6" s="102" customFormat="1" ht="23.25" customHeight="1" spans="1:18">
      <c r="A6" s="109"/>
      <c r="B6" s="109"/>
      <c r="C6" s="110" t="s">
        <v>7</v>
      </c>
      <c r="D6" s="111"/>
      <c r="E6" s="111"/>
      <c r="F6" s="112"/>
      <c r="G6" s="113">
        <f t="shared" ref="G6:Q6" si="0">G7</f>
        <v>46.86</v>
      </c>
      <c r="H6" s="113">
        <f t="shared" si="0"/>
        <v>46.86</v>
      </c>
      <c r="I6" s="113">
        <f t="shared" si="0"/>
        <v>0</v>
      </c>
      <c r="J6" s="113">
        <f t="shared" si="0"/>
        <v>0</v>
      </c>
      <c r="K6" s="113">
        <f t="shared" si="0"/>
        <v>0</v>
      </c>
      <c r="L6" s="113">
        <f t="shared" si="0"/>
        <v>0</v>
      </c>
      <c r="M6" s="113">
        <f t="shared" si="0"/>
        <v>0</v>
      </c>
      <c r="N6" s="113">
        <f t="shared" si="0"/>
        <v>0</v>
      </c>
      <c r="O6" s="113">
        <f t="shared" si="0"/>
        <v>0</v>
      </c>
      <c r="P6" s="113">
        <f t="shared" si="0"/>
        <v>0</v>
      </c>
      <c r="Q6" s="113">
        <f t="shared" si="0"/>
        <v>0</v>
      </c>
      <c r="R6" s="116"/>
    </row>
    <row r="7" ht="23.25" customHeight="1" spans="1:17">
      <c r="A7" s="109"/>
      <c r="B7" s="109"/>
      <c r="C7" s="110" t="s">
        <v>161</v>
      </c>
      <c r="D7" s="111"/>
      <c r="E7" s="111"/>
      <c r="F7" s="112"/>
      <c r="G7" s="113">
        <f t="shared" ref="G7:Q7" si="1">G8+G11+G13+G15+G17+G19+G21+G23+G25+G27+G31</f>
        <v>46.86</v>
      </c>
      <c r="H7" s="113">
        <f t="shared" si="1"/>
        <v>46.86</v>
      </c>
      <c r="I7" s="113">
        <f t="shared" si="1"/>
        <v>0</v>
      </c>
      <c r="J7" s="113">
        <f t="shared" si="1"/>
        <v>0</v>
      </c>
      <c r="K7" s="113">
        <f t="shared" si="1"/>
        <v>0</v>
      </c>
      <c r="L7" s="113">
        <f t="shared" si="1"/>
        <v>0</v>
      </c>
      <c r="M7" s="113">
        <f t="shared" si="1"/>
        <v>0</v>
      </c>
      <c r="N7" s="113">
        <f t="shared" si="1"/>
        <v>0</v>
      </c>
      <c r="O7" s="113">
        <f t="shared" si="1"/>
        <v>0</v>
      </c>
      <c r="P7" s="113">
        <f t="shared" si="1"/>
        <v>0</v>
      </c>
      <c r="Q7" s="113">
        <f t="shared" si="1"/>
        <v>0</v>
      </c>
    </row>
    <row r="8" ht="23.25" customHeight="1" spans="1:17">
      <c r="A8" s="109"/>
      <c r="B8" s="109"/>
      <c r="C8" s="110" t="s">
        <v>162</v>
      </c>
      <c r="D8" s="111"/>
      <c r="E8" s="111"/>
      <c r="F8" s="112"/>
      <c r="G8" s="113">
        <f t="shared" ref="G8:Q8" si="2">SUM(G9:G10)</f>
        <v>29.81</v>
      </c>
      <c r="H8" s="113">
        <f t="shared" si="2"/>
        <v>29.81</v>
      </c>
      <c r="I8" s="113">
        <f t="shared" si="2"/>
        <v>0</v>
      </c>
      <c r="J8" s="113">
        <f t="shared" si="2"/>
        <v>0</v>
      </c>
      <c r="K8" s="113">
        <f t="shared" si="2"/>
        <v>0</v>
      </c>
      <c r="L8" s="113">
        <f t="shared" si="2"/>
        <v>0</v>
      </c>
      <c r="M8" s="113">
        <f t="shared" si="2"/>
        <v>0</v>
      </c>
      <c r="N8" s="113">
        <f t="shared" si="2"/>
        <v>0</v>
      </c>
      <c r="O8" s="113">
        <f t="shared" si="2"/>
        <v>0</v>
      </c>
      <c r="P8" s="113">
        <f t="shared" si="2"/>
        <v>0</v>
      </c>
      <c r="Q8" s="113">
        <f t="shared" si="2"/>
        <v>0</v>
      </c>
    </row>
    <row r="9" ht="23.25" customHeight="1" spans="1:17">
      <c r="A9" s="109">
        <v>301</v>
      </c>
      <c r="B9" s="109">
        <v>30101</v>
      </c>
      <c r="C9" s="110" t="s">
        <v>163</v>
      </c>
      <c r="D9" s="111" t="s">
        <v>164</v>
      </c>
      <c r="E9" s="111" t="s">
        <v>71</v>
      </c>
      <c r="F9" s="112" t="s">
        <v>165</v>
      </c>
      <c r="G9" s="113">
        <v>22.99</v>
      </c>
      <c r="H9" s="113">
        <v>22.99</v>
      </c>
      <c r="I9" s="113">
        <v>0</v>
      </c>
      <c r="J9" s="113">
        <v>0</v>
      </c>
      <c r="K9" s="113">
        <v>0</v>
      </c>
      <c r="L9" s="113">
        <v>0</v>
      </c>
      <c r="M9" s="113">
        <v>0</v>
      </c>
      <c r="N9" s="113">
        <v>0</v>
      </c>
      <c r="O9" s="113">
        <v>0</v>
      </c>
      <c r="P9" s="113">
        <v>0</v>
      </c>
      <c r="Q9" s="113">
        <v>0</v>
      </c>
    </row>
    <row r="10" ht="23.25" customHeight="1" spans="1:17">
      <c r="A10" s="109">
        <v>301</v>
      </c>
      <c r="B10" s="109">
        <v>30102</v>
      </c>
      <c r="C10" s="110" t="s">
        <v>166</v>
      </c>
      <c r="D10" s="111" t="s">
        <v>164</v>
      </c>
      <c r="E10" s="111" t="s">
        <v>71</v>
      </c>
      <c r="F10" s="112" t="s">
        <v>165</v>
      </c>
      <c r="G10" s="113">
        <v>6.82</v>
      </c>
      <c r="H10" s="113">
        <v>6.82</v>
      </c>
      <c r="I10" s="113">
        <v>0</v>
      </c>
      <c r="J10" s="113">
        <v>0</v>
      </c>
      <c r="K10" s="113">
        <v>0</v>
      </c>
      <c r="L10" s="113">
        <v>0</v>
      </c>
      <c r="M10" s="113">
        <v>0</v>
      </c>
      <c r="N10" s="113">
        <v>0</v>
      </c>
      <c r="O10" s="113">
        <v>0</v>
      </c>
      <c r="P10" s="113">
        <v>0</v>
      </c>
      <c r="Q10" s="113">
        <v>0</v>
      </c>
    </row>
    <row r="11" ht="23.25" customHeight="1" spans="1:17">
      <c r="A11" s="109"/>
      <c r="B11" s="109"/>
      <c r="C11" s="110" t="s">
        <v>167</v>
      </c>
      <c r="D11" s="111"/>
      <c r="E11" s="111"/>
      <c r="F11" s="112"/>
      <c r="G11" s="113">
        <f t="shared" ref="G11:Q11" si="3">G12</f>
        <v>1.9</v>
      </c>
      <c r="H11" s="113">
        <f t="shared" si="3"/>
        <v>1.9</v>
      </c>
      <c r="I11" s="113">
        <f t="shared" si="3"/>
        <v>0</v>
      </c>
      <c r="J11" s="113">
        <f t="shared" si="3"/>
        <v>0</v>
      </c>
      <c r="K11" s="113">
        <f t="shared" si="3"/>
        <v>0</v>
      </c>
      <c r="L11" s="113">
        <f t="shared" si="3"/>
        <v>0</v>
      </c>
      <c r="M11" s="113">
        <f t="shared" si="3"/>
        <v>0</v>
      </c>
      <c r="N11" s="113">
        <f t="shared" si="3"/>
        <v>0</v>
      </c>
      <c r="O11" s="113">
        <f t="shared" si="3"/>
        <v>0</v>
      </c>
      <c r="P11" s="113">
        <f t="shared" si="3"/>
        <v>0</v>
      </c>
      <c r="Q11" s="113">
        <f t="shared" si="3"/>
        <v>0</v>
      </c>
    </row>
    <row r="12" ht="23.25" customHeight="1" spans="1:17">
      <c r="A12" s="109">
        <v>301</v>
      </c>
      <c r="B12" s="109">
        <v>30103</v>
      </c>
      <c r="C12" s="110" t="s">
        <v>168</v>
      </c>
      <c r="D12" s="111" t="s">
        <v>164</v>
      </c>
      <c r="E12" s="111" t="s">
        <v>71</v>
      </c>
      <c r="F12" s="112" t="s">
        <v>165</v>
      </c>
      <c r="G12" s="113">
        <v>1.9</v>
      </c>
      <c r="H12" s="113">
        <v>1.9</v>
      </c>
      <c r="I12" s="113">
        <v>0</v>
      </c>
      <c r="J12" s="113">
        <v>0</v>
      </c>
      <c r="K12" s="113">
        <v>0</v>
      </c>
      <c r="L12" s="113">
        <v>0</v>
      </c>
      <c r="M12" s="113">
        <v>0</v>
      </c>
      <c r="N12" s="113">
        <v>0</v>
      </c>
      <c r="O12" s="113">
        <v>0</v>
      </c>
      <c r="P12" s="113">
        <v>0</v>
      </c>
      <c r="Q12" s="113">
        <v>0</v>
      </c>
    </row>
    <row r="13" ht="23.25" customHeight="1" spans="1:17">
      <c r="A13" s="109"/>
      <c r="B13" s="109"/>
      <c r="C13" s="110" t="s">
        <v>169</v>
      </c>
      <c r="D13" s="111"/>
      <c r="E13" s="111"/>
      <c r="F13" s="112"/>
      <c r="G13" s="113">
        <f t="shared" ref="G13:Q13" si="4">G14</f>
        <v>2.25</v>
      </c>
      <c r="H13" s="113">
        <f t="shared" si="4"/>
        <v>2.25</v>
      </c>
      <c r="I13" s="113">
        <f t="shared" si="4"/>
        <v>0</v>
      </c>
      <c r="J13" s="113">
        <f t="shared" si="4"/>
        <v>0</v>
      </c>
      <c r="K13" s="113">
        <f t="shared" si="4"/>
        <v>0</v>
      </c>
      <c r="L13" s="113">
        <f t="shared" si="4"/>
        <v>0</v>
      </c>
      <c r="M13" s="113">
        <f t="shared" si="4"/>
        <v>0</v>
      </c>
      <c r="N13" s="113">
        <f t="shared" si="4"/>
        <v>0</v>
      </c>
      <c r="O13" s="113">
        <f t="shared" si="4"/>
        <v>0</v>
      </c>
      <c r="P13" s="113">
        <f t="shared" si="4"/>
        <v>0</v>
      </c>
      <c r="Q13" s="113">
        <f t="shared" si="4"/>
        <v>0</v>
      </c>
    </row>
    <row r="14" ht="23.25" customHeight="1" spans="1:17">
      <c r="A14" s="109">
        <v>301</v>
      </c>
      <c r="B14" s="109">
        <v>30110</v>
      </c>
      <c r="C14" s="110" t="s">
        <v>170</v>
      </c>
      <c r="D14" s="111" t="s">
        <v>164</v>
      </c>
      <c r="E14" s="111" t="s">
        <v>81</v>
      </c>
      <c r="F14" s="112" t="s">
        <v>171</v>
      </c>
      <c r="G14" s="113">
        <v>2.25</v>
      </c>
      <c r="H14" s="113">
        <v>2.25</v>
      </c>
      <c r="I14" s="113">
        <v>0</v>
      </c>
      <c r="J14" s="113">
        <v>0</v>
      </c>
      <c r="K14" s="113">
        <v>0</v>
      </c>
      <c r="L14" s="113">
        <v>0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</row>
    <row r="15" ht="23.25" customHeight="1" spans="1:17">
      <c r="A15" s="109"/>
      <c r="B15" s="109"/>
      <c r="C15" s="110" t="s">
        <v>172</v>
      </c>
      <c r="D15" s="111"/>
      <c r="E15" s="111"/>
      <c r="F15" s="112"/>
      <c r="G15" s="113">
        <f t="shared" ref="G15:Q15" si="5">G16</f>
        <v>5.07</v>
      </c>
      <c r="H15" s="113">
        <f t="shared" si="5"/>
        <v>5.07</v>
      </c>
      <c r="I15" s="113">
        <f t="shared" si="5"/>
        <v>0</v>
      </c>
      <c r="J15" s="113">
        <f t="shared" si="5"/>
        <v>0</v>
      </c>
      <c r="K15" s="113">
        <f t="shared" si="5"/>
        <v>0</v>
      </c>
      <c r="L15" s="113">
        <f t="shared" si="5"/>
        <v>0</v>
      </c>
      <c r="M15" s="113">
        <f t="shared" si="5"/>
        <v>0</v>
      </c>
      <c r="N15" s="113">
        <f t="shared" si="5"/>
        <v>0</v>
      </c>
      <c r="O15" s="113">
        <f t="shared" si="5"/>
        <v>0</v>
      </c>
      <c r="P15" s="113">
        <f t="shared" si="5"/>
        <v>0</v>
      </c>
      <c r="Q15" s="113">
        <f t="shared" si="5"/>
        <v>0</v>
      </c>
    </row>
    <row r="16" ht="23.25" customHeight="1" spans="1:17">
      <c r="A16" s="109">
        <v>301</v>
      </c>
      <c r="B16" s="109">
        <v>30108</v>
      </c>
      <c r="C16" s="110" t="s">
        <v>173</v>
      </c>
      <c r="D16" s="111" t="s">
        <v>164</v>
      </c>
      <c r="E16" s="111" t="s">
        <v>81</v>
      </c>
      <c r="F16" s="112" t="s">
        <v>171</v>
      </c>
      <c r="G16" s="113">
        <v>5.07</v>
      </c>
      <c r="H16" s="113">
        <v>5.07</v>
      </c>
      <c r="I16" s="113">
        <v>0</v>
      </c>
      <c r="J16" s="113">
        <v>0</v>
      </c>
      <c r="K16" s="113">
        <v>0</v>
      </c>
      <c r="L16" s="113">
        <v>0</v>
      </c>
      <c r="M16" s="113">
        <v>0</v>
      </c>
      <c r="N16" s="113">
        <v>0</v>
      </c>
      <c r="O16" s="113">
        <v>0</v>
      </c>
      <c r="P16" s="113">
        <v>0</v>
      </c>
      <c r="Q16" s="113">
        <v>0</v>
      </c>
    </row>
    <row r="17" ht="23.25" customHeight="1" spans="1:17">
      <c r="A17" s="109"/>
      <c r="B17" s="109"/>
      <c r="C17" s="110" t="s">
        <v>174</v>
      </c>
      <c r="D17" s="111"/>
      <c r="E17" s="111"/>
      <c r="F17" s="112"/>
      <c r="G17" s="113">
        <f t="shared" ref="G17:Q17" si="6">G18</f>
        <v>0.06</v>
      </c>
      <c r="H17" s="113">
        <f t="shared" si="6"/>
        <v>0.06</v>
      </c>
      <c r="I17" s="113">
        <f t="shared" si="6"/>
        <v>0</v>
      </c>
      <c r="J17" s="113">
        <f t="shared" si="6"/>
        <v>0</v>
      </c>
      <c r="K17" s="113">
        <f t="shared" si="6"/>
        <v>0</v>
      </c>
      <c r="L17" s="113">
        <f t="shared" si="6"/>
        <v>0</v>
      </c>
      <c r="M17" s="113">
        <f t="shared" si="6"/>
        <v>0</v>
      </c>
      <c r="N17" s="113">
        <f t="shared" si="6"/>
        <v>0</v>
      </c>
      <c r="O17" s="113">
        <f t="shared" si="6"/>
        <v>0</v>
      </c>
      <c r="P17" s="113">
        <f t="shared" si="6"/>
        <v>0</v>
      </c>
      <c r="Q17" s="113">
        <f t="shared" si="6"/>
        <v>0</v>
      </c>
    </row>
    <row r="18" ht="23.25" customHeight="1" spans="1:17">
      <c r="A18" s="109">
        <v>301</v>
      </c>
      <c r="B18" s="109">
        <v>30112</v>
      </c>
      <c r="C18" s="110" t="s">
        <v>175</v>
      </c>
      <c r="D18" s="111" t="s">
        <v>164</v>
      </c>
      <c r="E18" s="111" t="s">
        <v>81</v>
      </c>
      <c r="F18" s="112" t="s">
        <v>171</v>
      </c>
      <c r="G18" s="113">
        <v>0.06</v>
      </c>
      <c r="H18" s="113">
        <v>0.06</v>
      </c>
      <c r="I18" s="113">
        <v>0</v>
      </c>
      <c r="J18" s="113">
        <v>0</v>
      </c>
      <c r="K18" s="113">
        <v>0</v>
      </c>
      <c r="L18" s="113">
        <v>0</v>
      </c>
      <c r="M18" s="113">
        <v>0</v>
      </c>
      <c r="N18" s="113">
        <v>0</v>
      </c>
      <c r="O18" s="113">
        <v>0</v>
      </c>
      <c r="P18" s="113">
        <v>0</v>
      </c>
      <c r="Q18" s="113">
        <v>0</v>
      </c>
    </row>
    <row r="19" ht="23.25" customHeight="1" spans="1:17">
      <c r="A19" s="109"/>
      <c r="B19" s="109"/>
      <c r="C19" s="110" t="s">
        <v>176</v>
      </c>
      <c r="D19" s="111"/>
      <c r="E19" s="111"/>
      <c r="F19" s="112"/>
      <c r="G19" s="113">
        <f t="shared" ref="G19:Q19" si="7">G20</f>
        <v>0.16</v>
      </c>
      <c r="H19" s="113">
        <f t="shared" si="7"/>
        <v>0.16</v>
      </c>
      <c r="I19" s="113">
        <f t="shared" si="7"/>
        <v>0</v>
      </c>
      <c r="J19" s="113">
        <f t="shared" si="7"/>
        <v>0</v>
      </c>
      <c r="K19" s="113">
        <f t="shared" si="7"/>
        <v>0</v>
      </c>
      <c r="L19" s="113">
        <f t="shared" si="7"/>
        <v>0</v>
      </c>
      <c r="M19" s="113">
        <f t="shared" si="7"/>
        <v>0</v>
      </c>
      <c r="N19" s="113">
        <f t="shared" si="7"/>
        <v>0</v>
      </c>
      <c r="O19" s="113">
        <f t="shared" si="7"/>
        <v>0</v>
      </c>
      <c r="P19" s="113">
        <f t="shared" si="7"/>
        <v>0</v>
      </c>
      <c r="Q19" s="113">
        <f t="shared" si="7"/>
        <v>0</v>
      </c>
    </row>
    <row r="20" ht="23.25" customHeight="1" spans="1:17">
      <c r="A20" s="109">
        <v>301</v>
      </c>
      <c r="B20" s="109">
        <v>30112</v>
      </c>
      <c r="C20" s="110" t="s">
        <v>175</v>
      </c>
      <c r="D20" s="111" t="s">
        <v>164</v>
      </c>
      <c r="E20" s="111" t="s">
        <v>81</v>
      </c>
      <c r="F20" s="112" t="s">
        <v>171</v>
      </c>
      <c r="G20" s="113">
        <v>0.16</v>
      </c>
      <c r="H20" s="113">
        <v>0.16</v>
      </c>
      <c r="I20" s="113">
        <v>0</v>
      </c>
      <c r="J20" s="113">
        <v>0</v>
      </c>
      <c r="K20" s="113">
        <v>0</v>
      </c>
      <c r="L20" s="113">
        <v>0</v>
      </c>
      <c r="M20" s="113">
        <v>0</v>
      </c>
      <c r="N20" s="113">
        <v>0</v>
      </c>
      <c r="O20" s="113">
        <v>0</v>
      </c>
      <c r="P20" s="113">
        <v>0</v>
      </c>
      <c r="Q20" s="113">
        <v>0</v>
      </c>
    </row>
    <row r="21" ht="23.25" customHeight="1" spans="1:17">
      <c r="A21" s="109"/>
      <c r="B21" s="109"/>
      <c r="C21" s="110" t="s">
        <v>177</v>
      </c>
      <c r="D21" s="111"/>
      <c r="E21" s="111"/>
      <c r="F21" s="112"/>
      <c r="G21" s="113">
        <f t="shared" ref="G21:Q21" si="8">G22</f>
        <v>0.4</v>
      </c>
      <c r="H21" s="113">
        <f t="shared" si="8"/>
        <v>0.4</v>
      </c>
      <c r="I21" s="113">
        <f t="shared" si="8"/>
        <v>0</v>
      </c>
      <c r="J21" s="113">
        <f t="shared" si="8"/>
        <v>0</v>
      </c>
      <c r="K21" s="113">
        <f t="shared" si="8"/>
        <v>0</v>
      </c>
      <c r="L21" s="113">
        <f t="shared" si="8"/>
        <v>0</v>
      </c>
      <c r="M21" s="113">
        <f t="shared" si="8"/>
        <v>0</v>
      </c>
      <c r="N21" s="113">
        <f t="shared" si="8"/>
        <v>0</v>
      </c>
      <c r="O21" s="113">
        <f t="shared" si="8"/>
        <v>0</v>
      </c>
      <c r="P21" s="113">
        <f t="shared" si="8"/>
        <v>0</v>
      </c>
      <c r="Q21" s="113">
        <f t="shared" si="8"/>
        <v>0</v>
      </c>
    </row>
    <row r="22" ht="23.25" customHeight="1" spans="1:17">
      <c r="A22" s="109">
        <v>301</v>
      </c>
      <c r="B22" s="109">
        <v>30102</v>
      </c>
      <c r="C22" s="110" t="s">
        <v>166</v>
      </c>
      <c r="D22" s="111" t="s">
        <v>164</v>
      </c>
      <c r="E22" s="111" t="s">
        <v>71</v>
      </c>
      <c r="F22" s="112" t="s">
        <v>165</v>
      </c>
      <c r="G22" s="113">
        <v>0.4</v>
      </c>
      <c r="H22" s="113">
        <v>0.4</v>
      </c>
      <c r="I22" s="113">
        <v>0</v>
      </c>
      <c r="J22" s="113">
        <v>0</v>
      </c>
      <c r="K22" s="113">
        <v>0</v>
      </c>
      <c r="L22" s="113">
        <v>0</v>
      </c>
      <c r="M22" s="113">
        <v>0</v>
      </c>
      <c r="N22" s="113">
        <v>0</v>
      </c>
      <c r="O22" s="113">
        <v>0</v>
      </c>
      <c r="P22" s="113">
        <v>0</v>
      </c>
      <c r="Q22" s="113">
        <v>0</v>
      </c>
    </row>
    <row r="23" ht="23.25" customHeight="1" spans="1:17">
      <c r="A23" s="109"/>
      <c r="B23" s="109"/>
      <c r="C23" s="110" t="s">
        <v>178</v>
      </c>
      <c r="D23" s="111"/>
      <c r="E23" s="111"/>
      <c r="F23" s="112"/>
      <c r="G23" s="113">
        <f t="shared" ref="G23:Q23" si="9">G24</f>
        <v>2.48</v>
      </c>
      <c r="H23" s="113">
        <f t="shared" si="9"/>
        <v>2.48</v>
      </c>
      <c r="I23" s="113">
        <f t="shared" si="9"/>
        <v>0</v>
      </c>
      <c r="J23" s="113">
        <f t="shared" si="9"/>
        <v>0</v>
      </c>
      <c r="K23" s="113">
        <f t="shared" si="9"/>
        <v>0</v>
      </c>
      <c r="L23" s="113">
        <f t="shared" si="9"/>
        <v>0</v>
      </c>
      <c r="M23" s="113">
        <f t="shared" si="9"/>
        <v>0</v>
      </c>
      <c r="N23" s="113">
        <f t="shared" si="9"/>
        <v>0</v>
      </c>
      <c r="O23" s="113">
        <f t="shared" si="9"/>
        <v>0</v>
      </c>
      <c r="P23" s="113">
        <f t="shared" si="9"/>
        <v>0</v>
      </c>
      <c r="Q23" s="113">
        <f t="shared" si="9"/>
        <v>0</v>
      </c>
    </row>
    <row r="24" ht="23.25" customHeight="1" spans="1:17">
      <c r="A24" s="109">
        <v>301</v>
      </c>
      <c r="B24" s="109">
        <v>30103</v>
      </c>
      <c r="C24" s="110" t="s">
        <v>168</v>
      </c>
      <c r="D24" s="111" t="s">
        <v>164</v>
      </c>
      <c r="E24" s="111" t="s">
        <v>71</v>
      </c>
      <c r="F24" s="112" t="s">
        <v>165</v>
      </c>
      <c r="G24" s="113">
        <v>2.48</v>
      </c>
      <c r="H24" s="113">
        <v>2.48</v>
      </c>
      <c r="I24" s="113">
        <v>0</v>
      </c>
      <c r="J24" s="113">
        <v>0</v>
      </c>
      <c r="K24" s="113">
        <v>0</v>
      </c>
      <c r="L24" s="113">
        <v>0</v>
      </c>
      <c r="M24" s="113">
        <v>0</v>
      </c>
      <c r="N24" s="113">
        <v>0</v>
      </c>
      <c r="O24" s="113">
        <v>0</v>
      </c>
      <c r="P24" s="113">
        <v>0</v>
      </c>
      <c r="Q24" s="113">
        <v>0</v>
      </c>
    </row>
    <row r="25" ht="23.25" customHeight="1" spans="1:17">
      <c r="A25" s="109"/>
      <c r="B25" s="109"/>
      <c r="C25" s="110" t="s">
        <v>179</v>
      </c>
      <c r="D25" s="111"/>
      <c r="E25" s="111"/>
      <c r="F25" s="112"/>
      <c r="G25" s="113">
        <f t="shared" ref="G25:Q25" si="10">G26</f>
        <v>1.13</v>
      </c>
      <c r="H25" s="113">
        <f t="shared" si="10"/>
        <v>1.13</v>
      </c>
      <c r="I25" s="113">
        <f t="shared" si="10"/>
        <v>0</v>
      </c>
      <c r="J25" s="113">
        <f t="shared" si="10"/>
        <v>0</v>
      </c>
      <c r="K25" s="113">
        <f t="shared" si="10"/>
        <v>0</v>
      </c>
      <c r="L25" s="113">
        <f t="shared" si="10"/>
        <v>0</v>
      </c>
      <c r="M25" s="113">
        <f t="shared" si="10"/>
        <v>0</v>
      </c>
      <c r="N25" s="113">
        <f t="shared" si="10"/>
        <v>0</v>
      </c>
      <c r="O25" s="113">
        <f t="shared" si="10"/>
        <v>0</v>
      </c>
      <c r="P25" s="113">
        <f t="shared" si="10"/>
        <v>0</v>
      </c>
      <c r="Q25" s="113">
        <f t="shared" si="10"/>
        <v>0</v>
      </c>
    </row>
    <row r="26" ht="23.25" customHeight="1" spans="1:17">
      <c r="A26" s="109">
        <v>303</v>
      </c>
      <c r="B26" s="109">
        <v>30302</v>
      </c>
      <c r="C26" s="110" t="s">
        <v>180</v>
      </c>
      <c r="D26" s="111" t="s">
        <v>181</v>
      </c>
      <c r="E26" s="111" t="s">
        <v>87</v>
      </c>
      <c r="F26" s="112" t="s">
        <v>182</v>
      </c>
      <c r="G26" s="113">
        <v>1.13</v>
      </c>
      <c r="H26" s="113">
        <v>1.13</v>
      </c>
      <c r="I26" s="113">
        <v>0</v>
      </c>
      <c r="J26" s="113">
        <v>0</v>
      </c>
      <c r="K26" s="113">
        <v>0</v>
      </c>
      <c r="L26" s="113">
        <v>0</v>
      </c>
      <c r="M26" s="113">
        <v>0</v>
      </c>
      <c r="N26" s="113">
        <v>0</v>
      </c>
      <c r="O26" s="113">
        <v>0</v>
      </c>
      <c r="P26" s="113">
        <v>0</v>
      </c>
      <c r="Q26" s="113">
        <v>0</v>
      </c>
    </row>
    <row r="27" ht="23.25" customHeight="1" spans="1:17">
      <c r="A27" s="109"/>
      <c r="B27" s="109"/>
      <c r="C27" s="110" t="s">
        <v>183</v>
      </c>
      <c r="D27" s="111"/>
      <c r="E27" s="111"/>
      <c r="F27" s="112"/>
      <c r="G27" s="113">
        <f t="shared" ref="G27:Q27" si="11">SUM(G28:G30)</f>
        <v>0.6</v>
      </c>
      <c r="H27" s="113">
        <f t="shared" si="11"/>
        <v>0.6</v>
      </c>
      <c r="I27" s="113">
        <f t="shared" si="11"/>
        <v>0</v>
      </c>
      <c r="J27" s="113">
        <f t="shared" si="11"/>
        <v>0</v>
      </c>
      <c r="K27" s="113">
        <f t="shared" si="11"/>
        <v>0</v>
      </c>
      <c r="L27" s="113">
        <f t="shared" si="11"/>
        <v>0</v>
      </c>
      <c r="M27" s="113">
        <f t="shared" si="11"/>
        <v>0</v>
      </c>
      <c r="N27" s="113">
        <f t="shared" si="11"/>
        <v>0</v>
      </c>
      <c r="O27" s="113">
        <f t="shared" si="11"/>
        <v>0</v>
      </c>
      <c r="P27" s="113">
        <f t="shared" si="11"/>
        <v>0</v>
      </c>
      <c r="Q27" s="113">
        <f t="shared" si="11"/>
        <v>0</v>
      </c>
    </row>
    <row r="28" ht="23.25" customHeight="1" spans="1:17">
      <c r="A28" s="109">
        <v>302</v>
      </c>
      <c r="B28" s="109">
        <v>30201</v>
      </c>
      <c r="C28" s="110" t="s">
        <v>184</v>
      </c>
      <c r="D28" s="111" t="s">
        <v>185</v>
      </c>
      <c r="E28" s="111" t="s">
        <v>71</v>
      </c>
      <c r="F28" s="112" t="s">
        <v>186</v>
      </c>
      <c r="G28" s="113">
        <v>0.14</v>
      </c>
      <c r="H28" s="113">
        <v>0.14</v>
      </c>
      <c r="I28" s="113">
        <v>0</v>
      </c>
      <c r="J28" s="113">
        <v>0</v>
      </c>
      <c r="K28" s="113">
        <v>0</v>
      </c>
      <c r="L28" s="113">
        <v>0</v>
      </c>
      <c r="M28" s="113">
        <v>0</v>
      </c>
      <c r="N28" s="113">
        <v>0</v>
      </c>
      <c r="O28" s="113">
        <v>0</v>
      </c>
      <c r="P28" s="113">
        <v>0</v>
      </c>
      <c r="Q28" s="113">
        <v>0</v>
      </c>
    </row>
    <row r="29" ht="23.25" customHeight="1" spans="1:17">
      <c r="A29" s="109">
        <v>302</v>
      </c>
      <c r="B29" s="109">
        <v>30207</v>
      </c>
      <c r="C29" s="110" t="s">
        <v>187</v>
      </c>
      <c r="D29" s="111" t="s">
        <v>185</v>
      </c>
      <c r="E29" s="111" t="s">
        <v>71</v>
      </c>
      <c r="F29" s="112" t="s">
        <v>186</v>
      </c>
      <c r="G29" s="113">
        <v>0.36</v>
      </c>
      <c r="H29" s="113">
        <v>0.36</v>
      </c>
      <c r="I29" s="113">
        <v>0</v>
      </c>
      <c r="J29" s="113">
        <v>0</v>
      </c>
      <c r="K29" s="113">
        <v>0</v>
      </c>
      <c r="L29" s="113">
        <v>0</v>
      </c>
      <c r="M29" s="113">
        <v>0</v>
      </c>
      <c r="N29" s="113">
        <v>0</v>
      </c>
      <c r="O29" s="113">
        <v>0</v>
      </c>
      <c r="P29" s="113">
        <v>0</v>
      </c>
      <c r="Q29" s="113">
        <v>0</v>
      </c>
    </row>
    <row r="30" ht="23.25" customHeight="1" spans="1:17">
      <c r="A30" s="109">
        <v>302</v>
      </c>
      <c r="B30" s="109">
        <v>30211</v>
      </c>
      <c r="C30" s="110" t="s">
        <v>188</v>
      </c>
      <c r="D30" s="111" t="s">
        <v>185</v>
      </c>
      <c r="E30" s="111" t="s">
        <v>71</v>
      </c>
      <c r="F30" s="112" t="s">
        <v>186</v>
      </c>
      <c r="G30" s="113">
        <v>0.1</v>
      </c>
      <c r="H30" s="113">
        <v>0.1</v>
      </c>
      <c r="I30" s="113">
        <v>0</v>
      </c>
      <c r="J30" s="113">
        <v>0</v>
      </c>
      <c r="K30" s="113">
        <v>0</v>
      </c>
      <c r="L30" s="113">
        <v>0</v>
      </c>
      <c r="M30" s="113">
        <v>0</v>
      </c>
      <c r="N30" s="113">
        <v>0</v>
      </c>
      <c r="O30" s="113">
        <v>0</v>
      </c>
      <c r="P30" s="113">
        <v>0</v>
      </c>
      <c r="Q30" s="113">
        <v>0</v>
      </c>
    </row>
    <row r="31" ht="23.25" customHeight="1" spans="1:17">
      <c r="A31" s="109"/>
      <c r="B31" s="109"/>
      <c r="C31" s="110" t="s">
        <v>189</v>
      </c>
      <c r="D31" s="111"/>
      <c r="E31" s="111"/>
      <c r="F31" s="112"/>
      <c r="G31" s="113">
        <f t="shared" ref="G31:Q31" si="12">G32</f>
        <v>3</v>
      </c>
      <c r="H31" s="113">
        <f t="shared" si="12"/>
        <v>3</v>
      </c>
      <c r="I31" s="113">
        <f t="shared" si="12"/>
        <v>0</v>
      </c>
      <c r="J31" s="113">
        <f t="shared" si="12"/>
        <v>0</v>
      </c>
      <c r="K31" s="113">
        <f t="shared" si="12"/>
        <v>0</v>
      </c>
      <c r="L31" s="113">
        <f t="shared" si="12"/>
        <v>0</v>
      </c>
      <c r="M31" s="113">
        <f t="shared" si="12"/>
        <v>0</v>
      </c>
      <c r="N31" s="113">
        <f t="shared" si="12"/>
        <v>0</v>
      </c>
      <c r="O31" s="113">
        <f t="shared" si="12"/>
        <v>0</v>
      </c>
      <c r="P31" s="113">
        <f t="shared" si="12"/>
        <v>0</v>
      </c>
      <c r="Q31" s="113">
        <f t="shared" si="12"/>
        <v>0</v>
      </c>
    </row>
    <row r="32" ht="23.25" customHeight="1" spans="1:17">
      <c r="A32" s="109">
        <v>302</v>
      </c>
      <c r="B32" s="109">
        <v>30239</v>
      </c>
      <c r="C32" s="110" t="s">
        <v>190</v>
      </c>
      <c r="D32" s="111" t="s">
        <v>185</v>
      </c>
      <c r="E32" s="111" t="s">
        <v>71</v>
      </c>
      <c r="F32" s="112" t="s">
        <v>186</v>
      </c>
      <c r="G32" s="113">
        <v>3</v>
      </c>
      <c r="H32" s="113">
        <v>3</v>
      </c>
      <c r="I32" s="113">
        <v>0</v>
      </c>
      <c r="J32" s="113">
        <v>0</v>
      </c>
      <c r="K32" s="113">
        <v>0</v>
      </c>
      <c r="L32" s="113">
        <v>0</v>
      </c>
      <c r="M32" s="113">
        <v>0</v>
      </c>
      <c r="N32" s="113">
        <v>0</v>
      </c>
      <c r="O32" s="113">
        <v>0</v>
      </c>
      <c r="P32" s="113">
        <v>0</v>
      </c>
      <c r="Q32" s="113">
        <v>0</v>
      </c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92" customWidth="1"/>
    <col min="2" max="2" width="43.625" style="92" customWidth="1"/>
    <col min="3" max="3" width="25.75" style="92" customWidth="1"/>
    <col min="4" max="251" width="6.875" style="92" customWidth="1"/>
    <col min="252" max="16384" width="9" style="92"/>
  </cols>
  <sheetData>
    <row r="1" ht="42" customHeight="1" spans="1:3">
      <c r="A1" s="93" t="s">
        <v>191</v>
      </c>
      <c r="B1" s="93"/>
      <c r="C1"/>
    </row>
    <row r="2" s="90" customFormat="1" customHeight="1" spans="1:3">
      <c r="A2" s="29" t="s">
        <v>1</v>
      </c>
      <c r="B2" s="94" t="s">
        <v>2</v>
      </c>
      <c r="C2"/>
    </row>
    <row r="3" s="90" customFormat="1" ht="30" customHeight="1" spans="1:3">
      <c r="A3" s="95" t="s">
        <v>192</v>
      </c>
      <c r="B3" s="96" t="s">
        <v>193</v>
      </c>
      <c r="C3"/>
    </row>
    <row r="4" s="91" customFormat="1" ht="30" customHeight="1" spans="1:3">
      <c r="A4" s="97" t="s">
        <v>194</v>
      </c>
      <c r="B4" s="98"/>
      <c r="C4" s="27"/>
    </row>
    <row r="5" s="91" customFormat="1" ht="30" customHeight="1" spans="1:3">
      <c r="A5" s="99" t="s">
        <v>195</v>
      </c>
      <c r="B5" s="98"/>
      <c r="C5" s="27"/>
    </row>
    <row r="6" s="91" customFormat="1" ht="30" customHeight="1" spans="1:3">
      <c r="A6" s="99" t="s">
        <v>196</v>
      </c>
      <c r="B6" s="98"/>
      <c r="C6" s="27"/>
    </row>
    <row r="7" s="91" customFormat="1" ht="30" customHeight="1" spans="1:3">
      <c r="A7" s="99" t="s">
        <v>197</v>
      </c>
      <c r="B7" s="98"/>
      <c r="C7" s="27"/>
    </row>
    <row r="8" s="91" customFormat="1" ht="30" customHeight="1" spans="1:3">
      <c r="A8" s="99" t="s">
        <v>198</v>
      </c>
      <c r="B8" s="98"/>
      <c r="C8" s="27"/>
    </row>
    <row r="9" s="91" customFormat="1" ht="30" customHeight="1" spans="1:3">
      <c r="A9" s="99" t="s">
        <v>199</v>
      </c>
      <c r="B9" s="98"/>
      <c r="C9" s="27"/>
    </row>
    <row r="10" s="90" customFormat="1" ht="30.75" customHeight="1" spans="1:3">
      <c r="A10"/>
      <c r="B10"/>
      <c r="C10"/>
    </row>
    <row r="11" s="90" customFormat="1" ht="99.75" customHeight="1" spans="1:3">
      <c r="A11" s="100" t="s">
        <v>200</v>
      </c>
      <c r="B11" s="100"/>
      <c r="C11"/>
    </row>
    <row r="12" s="90" customFormat="1" ht="21.95" customHeight="1" spans="1:3">
      <c r="A12"/>
      <c r="B12"/>
      <c r="C12"/>
    </row>
    <row r="13" s="90" customFormat="1" ht="21.95" customHeight="1" spans="1:3">
      <c r="A13"/>
      <c r="B13"/>
      <c r="C13"/>
    </row>
    <row r="14" s="90" customFormat="1" ht="21.95" customHeight="1" spans="1:3">
      <c r="A14"/>
      <c r="B14"/>
      <c r="C14"/>
    </row>
    <row r="15" s="90" customFormat="1" ht="21.95" customHeight="1" spans="1:3">
      <c r="A15"/>
      <c r="B15"/>
      <c r="C15"/>
    </row>
    <row r="16" s="90" customFormat="1" ht="21.95" customHeight="1" spans="1:3">
      <c r="A16"/>
      <c r="B16"/>
      <c r="C16"/>
    </row>
    <row r="17" s="90" customFormat="1" ht="21.95" customHeight="1" spans="1:3">
      <c r="A17"/>
      <c r="B17"/>
      <c r="C17"/>
    </row>
    <row r="18" s="90" customFormat="1" ht="21.95" customHeight="1" spans="1:3">
      <c r="A18"/>
      <c r="B18"/>
      <c r="C18"/>
    </row>
    <row r="19" s="90" customFormat="1" ht="21.95" customHeight="1" spans="1:3">
      <c r="A19"/>
      <c r="B19"/>
      <c r="C19"/>
    </row>
    <row r="20" s="90" customFormat="1" ht="21.95" customHeight="1" spans="1:3">
      <c r="A20"/>
      <c r="B20"/>
      <c r="C20"/>
    </row>
    <row r="21" s="90" customFormat="1" ht="21.95" customHeight="1" spans="1:3">
      <c r="A21"/>
      <c r="B21"/>
      <c r="C21"/>
    </row>
  </sheetData>
  <sheetProtection formatCells="0" formatColumns="0" formatRows="0"/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64" customWidth="1"/>
    <col min="2" max="2" width="5" style="64" customWidth="1"/>
    <col min="3" max="3" width="4.875" style="64" customWidth="1"/>
    <col min="4" max="4" width="41.5" style="64" customWidth="1"/>
    <col min="5" max="6" width="12.625" style="64" customWidth="1"/>
    <col min="7" max="7" width="12.5" style="64" customWidth="1"/>
    <col min="8" max="8" width="12.125" style="64" customWidth="1"/>
    <col min="9" max="10" width="12.625" style="64" customWidth="1"/>
    <col min="11" max="11" width="12.375" style="64" customWidth="1"/>
    <col min="12" max="16384" width="9" style="64"/>
  </cols>
  <sheetData>
    <row r="1" ht="42" customHeight="1" spans="1:11">
      <c r="A1" s="65" t="s">
        <v>201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ht="18.75" customHeight="1" spans="1:11">
      <c r="A2" s="66" t="s">
        <v>1</v>
      </c>
      <c r="B2" s="67"/>
      <c r="C2" s="67"/>
      <c r="D2" s="67"/>
      <c r="E2" s="68"/>
      <c r="F2" s="69"/>
      <c r="G2" s="69"/>
      <c r="H2" s="69"/>
      <c r="I2" s="69"/>
      <c r="J2" s="69"/>
      <c r="K2" s="41" t="s">
        <v>2</v>
      </c>
    </row>
    <row r="3" s="61" customFormat="1" ht="16.5" customHeight="1" spans="1:11">
      <c r="A3" s="70" t="s">
        <v>98</v>
      </c>
      <c r="B3" s="71"/>
      <c r="C3" s="72"/>
      <c r="D3" s="73" t="s">
        <v>99</v>
      </c>
      <c r="E3" s="74" t="s">
        <v>100</v>
      </c>
      <c r="F3" s="74"/>
      <c r="G3" s="74"/>
      <c r="H3" s="74"/>
      <c r="I3" s="74"/>
      <c r="J3" s="74"/>
      <c r="K3" s="74"/>
    </row>
    <row r="4" s="61" customFormat="1" ht="14.25" customHeight="1" spans="1:11">
      <c r="A4" s="75" t="s">
        <v>53</v>
      </c>
      <c r="B4" s="76" t="s">
        <v>54</v>
      </c>
      <c r="C4" s="76" t="s">
        <v>55</v>
      </c>
      <c r="D4" s="77"/>
      <c r="E4" s="78" t="s">
        <v>7</v>
      </c>
      <c r="F4" s="79" t="s">
        <v>101</v>
      </c>
      <c r="G4" s="79"/>
      <c r="H4" s="79"/>
      <c r="I4" s="87" t="s">
        <v>102</v>
      </c>
      <c r="J4" s="88"/>
      <c r="K4" s="89"/>
    </row>
    <row r="5" s="61" customFormat="1" ht="23.25" customHeight="1" spans="1:11">
      <c r="A5" s="75"/>
      <c r="B5" s="76"/>
      <c r="C5" s="76"/>
      <c r="D5" s="80"/>
      <c r="E5" s="78"/>
      <c r="F5" s="78" t="s">
        <v>17</v>
      </c>
      <c r="G5" s="78" t="s">
        <v>103</v>
      </c>
      <c r="H5" s="78" t="s">
        <v>104</v>
      </c>
      <c r="I5" s="78" t="s">
        <v>17</v>
      </c>
      <c r="J5" s="78" t="s">
        <v>105</v>
      </c>
      <c r="K5" s="78" t="s">
        <v>106</v>
      </c>
    </row>
    <row r="6" s="61" customFormat="1" ht="20.1" customHeight="1" spans="1:11">
      <c r="A6" s="81" t="s">
        <v>65</v>
      </c>
      <c r="B6" s="76" t="s">
        <v>65</v>
      </c>
      <c r="C6" s="76" t="s">
        <v>65</v>
      </c>
      <c r="D6" s="76" t="s">
        <v>65</v>
      </c>
      <c r="E6" s="74">
        <v>2</v>
      </c>
      <c r="F6" s="74">
        <v>3</v>
      </c>
      <c r="G6" s="74">
        <v>4</v>
      </c>
      <c r="H6" s="74">
        <v>5</v>
      </c>
      <c r="I6" s="74">
        <v>6</v>
      </c>
      <c r="J6" s="74">
        <v>7</v>
      </c>
      <c r="K6" s="74">
        <v>8</v>
      </c>
    </row>
    <row r="7" s="62" customFormat="1" ht="20.1" customHeight="1" spans="1:11">
      <c r="A7" s="82"/>
      <c r="B7" s="83"/>
      <c r="C7" s="83"/>
      <c r="D7" s="83"/>
      <c r="E7" s="84"/>
      <c r="F7" s="84"/>
      <c r="G7" s="84"/>
      <c r="H7" s="84"/>
      <c r="I7" s="84"/>
      <c r="J7" s="84"/>
      <c r="K7" s="84"/>
    </row>
    <row r="8" s="63" customFormat="1" ht="14.25" customHeight="1" spans="1:11">
      <c r="A8" s="85"/>
      <c r="B8" s="85"/>
      <c r="C8" s="85"/>
      <c r="D8" s="85"/>
      <c r="E8" s="85"/>
      <c r="F8" s="85"/>
      <c r="G8" s="86"/>
      <c r="H8" s="86"/>
      <c r="I8" s="86"/>
      <c r="J8" s="86"/>
      <c r="K8" s="86"/>
    </row>
    <row r="9" s="63" customFormat="1" ht="14.25" customHeight="1" spans="1:11">
      <c r="A9"/>
      <c r="B9" s="85"/>
      <c r="C9" s="85"/>
      <c r="D9" s="85"/>
      <c r="E9" s="85"/>
      <c r="F9" s="85"/>
      <c r="G9" s="85"/>
      <c r="H9" s="86"/>
      <c r="I9" s="86"/>
      <c r="J9" s="86"/>
      <c r="K9" s="86"/>
    </row>
    <row r="10" s="63" customFormat="1" ht="14.25" customHeight="1" spans="1:11">
      <c r="A10" s="86"/>
      <c r="B10" s="86"/>
      <c r="C10" s="86"/>
      <c r="D10" s="86"/>
      <c r="E10" s="85"/>
      <c r="F10" s="85"/>
      <c r="G10" s="85"/>
      <c r="H10" s="86"/>
      <c r="I10" s="86"/>
      <c r="J10" s="86"/>
      <c r="K10" s="86"/>
    </row>
    <row r="11" s="63" customFormat="1" ht="14.25" customHeight="1" spans="1:11">
      <c r="A11" s="86"/>
      <c r="B11" s="86"/>
      <c r="C11" s="86"/>
      <c r="D11" s="86"/>
      <c r="E11" s="86"/>
      <c r="F11" s="85"/>
      <c r="G11" s="85"/>
      <c r="H11" s="86"/>
      <c r="I11" s="86"/>
      <c r="J11" s="86"/>
      <c r="K11" s="86"/>
    </row>
    <row r="12" s="63" customFormat="1" ht="14.25" customHeight="1" spans="1:11">
      <c r="A12" s="86"/>
      <c r="B12" s="86"/>
      <c r="C12" s="86"/>
      <c r="D12" s="86"/>
      <c r="E12" s="86"/>
      <c r="F12" s="86"/>
      <c r="G12" s="85"/>
      <c r="H12" s="86"/>
      <c r="I12" s="86"/>
      <c r="J12" s="86"/>
      <c r="K12" s="86"/>
    </row>
    <row r="13" s="63" customFormat="1" ht="14.25" customHeight="1"/>
    <row r="14" s="63" customFormat="1" ht="14.25" customHeight="1"/>
    <row r="15" s="63" customFormat="1" ht="14.25" customHeight="1"/>
    <row r="16" s="63" customFormat="1" ht="14.25" customHeight="1"/>
    <row r="17" s="63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63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63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63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63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63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63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63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63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63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63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63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63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63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63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sheetProtection formatCells="0" formatColumns="0" formatRows="0"/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5.6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37" t="s">
        <v>202</v>
      </c>
      <c r="B1" s="37"/>
      <c r="C1" s="37"/>
      <c r="D1" s="37"/>
    </row>
    <row r="2" ht="18.75" customHeight="1" spans="1:4">
      <c r="A2" s="38" t="s">
        <v>1</v>
      </c>
      <c r="B2" s="39"/>
      <c r="C2" s="40"/>
      <c r="D2" s="41" t="s">
        <v>2</v>
      </c>
    </row>
    <row r="3" ht="30" customHeight="1" spans="1:4">
      <c r="A3" s="42" t="s">
        <v>203</v>
      </c>
      <c r="B3" s="43" t="s">
        <v>204</v>
      </c>
      <c r="C3" s="43" t="s">
        <v>203</v>
      </c>
      <c r="D3" s="44" t="s">
        <v>205</v>
      </c>
    </row>
    <row r="4" s="27" customFormat="1" ht="25.5" customHeight="1" spans="1:4">
      <c r="A4" s="45" t="s">
        <v>206</v>
      </c>
      <c r="B4" s="46"/>
      <c r="C4" s="47" t="s">
        <v>207</v>
      </c>
      <c r="D4" s="48"/>
    </row>
    <row r="5" ht="25.5" customHeight="1" spans="1:4">
      <c r="A5" s="45" t="s">
        <v>208</v>
      </c>
      <c r="B5" s="49"/>
      <c r="C5" s="47" t="s">
        <v>209</v>
      </c>
      <c r="D5" s="49"/>
    </row>
    <row r="6" ht="25.5" customHeight="1" spans="1:4">
      <c r="A6" s="45" t="s">
        <v>210</v>
      </c>
      <c r="B6" s="50"/>
      <c r="C6" s="47" t="s">
        <v>211</v>
      </c>
      <c r="D6" s="51"/>
    </row>
    <row r="7" ht="25.5" customHeight="1" spans="1:4">
      <c r="A7" s="45" t="s">
        <v>212</v>
      </c>
      <c r="B7" s="50"/>
      <c r="C7" s="47" t="s">
        <v>213</v>
      </c>
      <c r="D7" s="50"/>
    </row>
    <row r="8" ht="25.5" customHeight="1" spans="1:4">
      <c r="A8" s="45" t="s">
        <v>214</v>
      </c>
      <c r="B8" s="50"/>
      <c r="C8" s="47" t="s">
        <v>215</v>
      </c>
      <c r="D8" s="50"/>
    </row>
    <row r="9" ht="25.5" customHeight="1" spans="1:4">
      <c r="A9" s="45"/>
      <c r="B9" s="50"/>
      <c r="C9" s="47"/>
      <c r="D9" s="50"/>
    </row>
    <row r="10" ht="25.5" customHeight="1" spans="1:4">
      <c r="A10" s="52" t="s">
        <v>216</v>
      </c>
      <c r="B10" s="50"/>
      <c r="C10" s="53" t="s">
        <v>217</v>
      </c>
      <c r="D10" s="50"/>
    </row>
    <row r="11" ht="25.5" customHeight="1" spans="1:4">
      <c r="A11" s="54" t="s">
        <v>218</v>
      </c>
      <c r="B11" s="50"/>
      <c r="C11" s="55" t="s">
        <v>219</v>
      </c>
      <c r="D11" s="50"/>
    </row>
    <row r="12" ht="25.5" customHeight="1" spans="1:4">
      <c r="A12" s="56" t="s">
        <v>220</v>
      </c>
      <c r="B12" s="57"/>
      <c r="C12" s="58"/>
      <c r="D12" s="57"/>
    </row>
    <row r="13" ht="25.5" customHeight="1" spans="1:4">
      <c r="A13" s="59"/>
      <c r="B13" s="60"/>
      <c r="C13" s="58"/>
      <c r="D13" s="50"/>
    </row>
    <row r="14" ht="25.5" customHeight="1" spans="1:4">
      <c r="A14" s="52" t="s">
        <v>37</v>
      </c>
      <c r="B14" s="50"/>
      <c r="C14" s="53" t="s">
        <v>38</v>
      </c>
      <c r="D14" s="50"/>
    </row>
  </sheetData>
  <sheetProtection formatCells="0" formatColumns="0" formatRows="0"/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</cp:lastModifiedBy>
  <dcterms:created xsi:type="dcterms:W3CDTF">2020-04-07T02:29:00Z</dcterms:created>
  <dcterms:modified xsi:type="dcterms:W3CDTF">2020-05-26T08:14:24Z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986298</vt:i4>
  </property>
  <property fmtid="{D5CDD505-2E9C-101B-9397-08002B2CF9AE}" pid="3" name="KSOProductBuildVer">
    <vt:lpwstr>2052-10.1.0.7698</vt:lpwstr>
  </property>
</Properties>
</file>