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35" firstSheet="6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'02部门收入总体情况表'!$A$1:V42</definedName>
    <definedName name="_xlnm.Print_Titles" localSheetId="1">'02部门收入总体情况表'!$1:8</definedName>
    <definedName name="_xlnm.Print_Area" localSheetId="2">'03部门支出总体情况表'!$A$1:L49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'05一般公共预算支出情况表'!$A$1:K40</definedName>
    <definedName name="_xlnm.Print_Titles" localSheetId="4">'05一般公共预算支出情况表'!$1:6</definedName>
    <definedName name="_xlnm.Print_Area" localSheetId="5">'06一般公共预算基本支出表'!$A$1:Q59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'10机关运行经费'!$A$1:C8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<sst xmlns="http://schemas.openxmlformats.org/spreadsheetml/2006/main" count="284">
  <si>
    <t>2020年部门收支总体情况表</t>
  </si>
  <si>
    <t>单位名称：中共温县县委党校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</si>
  <si>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</si>
  <si>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</si>
  <si>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</si>
  <si>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</si>
  <si>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</si>
  <si>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</si>
  <si>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</si>
  <si>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</si>
  <si>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</si>
  <si>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</si>
  <si>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</si>
  <si>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</si>
  <si>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</si>
  <si>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</si>
  <si>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</si>
  <si>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</si>
  <si>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</si>
  <si>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</si>
  <si>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</si>
  <si>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</si>
  <si>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</si>
  <si>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</si>
  <si>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</si>
  <si>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</si>
  <si>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</si>
  <si>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</si>
  <si>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</si>
  <si>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</si>
  <si>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</si>
  <si>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</si>
  <si>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</si>
  <si>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</si>
  <si>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</si>
  <si>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</si>
  <si>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</si>
  <si>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</si>
  <si>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</si>
  <si>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</si>
  <si>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</si>
  <si>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</si>
  <si>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</si>
  <si>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</si>
  <si>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</si>
  <si>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</si>
  <si>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</si>
  <si>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</si>
  <si>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</si>
  <si>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</si>
  <si>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</si>
  <si>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</si>
  <si>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</si>
  <si>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</si>
  <si>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</si>
  <si>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</si>
  <si>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</si>
  <si>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</si>
  <si>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</si>
  <si>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</si>
  <si>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</si>
  <si>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</si>
  <si>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</si>
  <si>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</si>
  <si>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</si>
  <si>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</si>
  <si>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教育支出</t>
  </si>
  <si>
    <t xml:space="preserve">  进修及培训</t>
  </si>
  <si>
    <t xml:space="preserve">    干部教育</t>
  </si>
  <si>
    <t>205</t>
  </si>
  <si>
    <t>08</t>
  </si>
  <si>
    <t>02</t>
  </si>
  <si>
    <t xml:space="preserve">      行政人员及机关技术工人年工资总额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</si>
  <si>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</si>
  <si>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</si>
  <si>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</si>
  <si>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</si>
  <si>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</si>
  <si>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</si>
  <si>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</si>
  <si>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国家保留津贴（事业）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</si>
  <si>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</si>
  <si>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</si>
  <si>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</si>
  <si>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</si>
  <si>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  教学业务费</t>
  </si>
  <si>
    <t xml:space="preserve">      主题班培训费</t>
  </si>
  <si>
    <t xml:space="preserve">      党校事业费</t>
  </si>
  <si>
    <t xml:space="preserve">      党性教育基地经费</t>
  </si>
  <si>
    <t xml:space="preserve">      党校新校区建设前期费用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</si>
  <si>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</si>
  <si>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</si>
  <si>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</si>
  <si>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</si>
  <si>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</si>
  <si>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>01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</si>
  <si>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</si>
  <si>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</si>
  <si>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</si>
  <si>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</si>
  <si>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</si>
  <si>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</si>
  <si>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</si>
  <si>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</si>
  <si>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</si>
  <si>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</si>
  <si>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</si>
  <si>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</si>
  <si>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</si>
  <si>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</si>
  <si>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</si>
  <si>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</si>
  <si>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</si>
  <si>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</si>
  <si>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</si>
  <si>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</si>
  <si>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205</t>
  </si>
  <si>
    <t xml:space="preserve">  08</t>
  </si>
  <si>
    <t xml:space="preserve">  02</t>
  </si>
  <si>
    <t xml:space="preserve">  208</t>
  </si>
  <si>
    <t xml:space="preserve">  05</t>
  </si>
  <si>
    <t xml:space="preserve">  01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</si>
  <si>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</si>
  <si>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</si>
  <si>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</si>
  <si>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</si>
  <si>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</si>
  <si>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</si>
  <si>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</si>
  <si>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</si>
  <si>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</si>
  <si>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</si>
  <si>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</si>
  <si>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</si>
  <si>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</si>
  <si>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</si>
  <si>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</si>
  <si>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</si>
  <si>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</si>
  <si>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</si>
  <si>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</si>
  <si>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</si>
  <si>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</si>
  <si>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</si>
  <si>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</si>
  <si>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</si>
  <si>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</si>
  <si>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</si>
  <si>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</si>
  <si>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</si>
  <si>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</si>
  <si>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</si>
  <si>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</si>
  <si>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</si>
  <si>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</si>
  <si>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</si>
  <si>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</si>
  <si>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</si>
  <si>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</si>
  <si>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</si>
  <si>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</si>
  <si>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</si>
  <si>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</si>
  <si>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</si>
  <si>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</si>
  <si>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</si>
  <si>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</si>
  <si>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</si>
  <si>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</si>
  <si>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</si>
  <si>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中共温县县委党校机关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</si>
  <si>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</si>
  <si>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</si>
  <si>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</si>
  <si>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</si>
  <si>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</si>
  <si>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</si>
  <si>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</si>
  <si>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</si>
  <si>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</si>
  <si>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</si>
  <si>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</si>
  <si>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</si>
  <si>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</si>
  <si>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</si>
  <si>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</si>
  <si>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</si>
  <si>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</si>
  <si>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</si>
  <si>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</si>
  <si>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</si>
  <si>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</si>
  <si>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</si>
  <si>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</si>
  <si>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</si>
  <si>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</si>
  <si>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</si>
  <si>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在职人员公用经费（公务交通）</t>
  </si>
  <si>
    <t xml:space="preserve">    其他交通费用</t>
  </si>
  <si>
    <t>中共温县县委党校事业机构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</si>
  <si>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</si>
  <si>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</si>
  <si>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</si>
  <si>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</si>
  <si>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</si>
  <si>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</si>
  <si>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</si>
  <si>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</si>
  <si>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</si>
  <si>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</si>
  <si>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</si>
  <si>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</si>
  <si>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</si>
  <si>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</si>
  <si>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</si>
  <si>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</si>
  <si>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</si>
  <si>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</si>
  <si>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</si>
  <si>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</si>
  <si>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</si>
  <si>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</si>
  <si>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</si>
  <si>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</si>
  <si>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</si>
  <si>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</si>
  <si>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</si>
  <si>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</si>
  <si>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</si>
  <si>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</si>
  <si>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</si>
  <si>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</si>
  <si>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</si>
  <si>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</si>
  <si>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</si>
  <si>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</si>
  <si>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</si>
  <si>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</si>
  <si>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</si>
  <si>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</si>
  <si>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</si>
  <si>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</si>
  <si>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公务接待费</t>
  </si>
  <si>
    <t>2020年项目绩效目标申报表</t>
  </si>
  <si>
    <t>填报单位（盖章）：中共温县县委党校</t>
  </si>
  <si>
    <t>负责人（签字）：</t>
  </si>
  <si>
    <t>项目名称</t>
  </si>
  <si>
    <t>中共温县县委党校新校区建设项目</t>
  </si>
  <si>
    <t>项目主管部门</t>
  </si>
  <si>
    <t>项目周期</t>
  </si>
  <si>
    <t>2020.01.01-2020.12.31</t>
  </si>
  <si>
    <t>资金情况（万元）</t>
  </si>
  <si>
    <t>上级补助资金</t>
  </si>
  <si>
    <t>本级财政资金</t>
  </si>
  <si>
    <t>150万元</t>
  </si>
  <si>
    <t>政策依据</t>
  </si>
  <si>
    <t>《中共中央关于加强和改进新形势下党校工作意见》、《2018-2022年全国干部教育培训规划》等。</t>
  </si>
  <si>
    <t>年度目标</t>
  </si>
  <si>
    <t>1、完成项目建议书、可行性报告编制。2、进行地址勘探、文物勘探、土地测绘。3、完成新校区建筑规划设计图纸、配套供水电力设施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</si>
  <si>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</si>
  <si>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</si>
  <si>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</si>
  <si>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</si>
  <si>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</si>
  <si>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</si>
  <si>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</si>
  <si>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年度目标完成度</t>
  </si>
  <si>
    <t>≥90%</t>
  </si>
  <si>
    <t>质量指标</t>
  </si>
  <si>
    <t>合格率</t>
  </si>
  <si>
    <t>时效指标</t>
  </si>
  <si>
    <t>年</t>
  </si>
  <si>
    <t>≤ 1年</t>
  </si>
  <si>
    <t>成本指标</t>
  </si>
  <si>
    <t>工程费用</t>
  </si>
  <si>
    <t>≤150万元</t>
  </si>
  <si>
    <t>效益   指标</t>
  </si>
  <si>
    <t>经济效益指标</t>
  </si>
  <si>
    <t>社会效益指标</t>
  </si>
  <si>
    <t>培养造就忠诚干净担当的高素质专业化党员干部。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</si>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</sst>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0"/>
    <numFmt numFmtId="178" formatCode="#,##0.0000"/>
    <numFmt numFmtId="179" formatCode="#,##0.00_);[Red]\(#,##0.00\)"/>
    <numFmt numFmtId="180" formatCode="#,##0.00_ "/>
    <numFmt numFmtId="181" formatCode="0.0_ "/>
    <numFmt numFmtId="182" formatCode="#,##0.0"/>
    <numFmt numFmtId="183" formatCode="#,##0_);[Red]\(#,##0\)"/>
    <numFmt numFmtId="184" formatCode="#,##0.0_);[Red]\(#,##0.0\)"/>
    <numFmt numFmtId="185" formatCode="#,##0.00;[Red]#,##0.00"/>
    <numFmt numFmtId="186" formatCode="0000"/>
    <numFmt numFmtId="187" formatCode="* #,##0.00;* \-#,##0.00;* &quot;&quot;??;@"/>
  </numFmts>
  <fonts count="34">
    <font>
      <sz val="1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1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16" borderId="2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2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1" borderId="27" applyNumberFormat="0" applyAlignment="0" applyProtection="0">
      <alignment vertical="center"/>
    </xf>
    <xf numFmtId="0" fontId="21" fillId="11" borderId="23" applyNumberFormat="0" applyAlignment="0" applyProtection="0">
      <alignment vertical="center"/>
    </xf>
    <xf numFmtId="0" fontId="26" fillId="19" borderId="25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157" applyFont="1" applyAlignment="1">
      <alignment horizontal="center" vertical="center"/>
    </xf>
    <xf numFmtId="0" fontId="2" fillId="0" borderId="1" xfId="157" applyFont="1" applyFill="1" applyBorder="1" applyAlignment="1">
      <alignment horizontal="left" vertical="center"/>
    </xf>
    <xf numFmtId="0" fontId="2" fillId="0" borderId="1" xfId="157" applyFont="1" applyBorder="1" applyAlignment="1">
      <alignment horizontal="left" vertical="center"/>
    </xf>
    <xf numFmtId="4" fontId="2" fillId="0" borderId="0" xfId="157" applyNumberFormat="1" applyFont="1" applyFill="1" applyAlignment="1">
      <alignment horizontal="center" vertical="center"/>
    </xf>
    <xf numFmtId="0" fontId="2" fillId="0" borderId="0" xfId="157" applyFont="1" applyFill="1" applyAlignment="1">
      <alignment horizontal="center" vertical="center"/>
    </xf>
    <xf numFmtId="0" fontId="2" fillId="0" borderId="1" xfId="157" applyFont="1" applyBorder="1" applyAlignment="1">
      <alignment horizontal="right" vertical="center"/>
    </xf>
    <xf numFmtId="0" fontId="2" fillId="0" borderId="0" xfId="157" applyFont="1" applyAlignment="1">
      <alignment horizontal="center" vertical="center"/>
    </xf>
    <xf numFmtId="0" fontId="3" fillId="0" borderId="2" xfId="157" applyFont="1" applyBorder="1" applyAlignment="1">
      <alignment horizontal="center" vertical="center"/>
    </xf>
    <xf numFmtId="0" fontId="4" fillId="0" borderId="2" xfId="155" applyFont="1" applyBorder="1" applyAlignment="1">
      <alignment horizontal="center" vertical="center"/>
    </xf>
    <xf numFmtId="0" fontId="3" fillId="0" borderId="2" xfId="157" applyNumberFormat="1" applyFont="1" applyBorder="1" applyAlignment="1">
      <alignment horizontal="center" vertical="center" wrapText="1"/>
    </xf>
    <xf numFmtId="0" fontId="4" fillId="0" borderId="2" xfId="155" applyNumberFormat="1" applyFont="1" applyBorder="1" applyAlignment="1">
      <alignment horizontal="center" vertical="center" wrapText="1"/>
    </xf>
    <xf numFmtId="0" fontId="3" fillId="0" borderId="2" xfId="157" applyFont="1" applyFill="1" applyBorder="1" applyAlignment="1">
      <alignment horizontal="center" vertical="center"/>
    </xf>
    <xf numFmtId="178" fontId="3" fillId="0" borderId="2" xfId="157" applyNumberFormat="1" applyFont="1" applyFill="1" applyBorder="1" applyAlignment="1">
      <alignment horizontal="center" vertical="center"/>
    </xf>
    <xf numFmtId="0" fontId="4" fillId="0" borderId="2" xfId="155" applyNumberFormat="1" applyFont="1" applyFill="1" applyBorder="1" applyAlignment="1">
      <alignment horizontal="left" vertical="center" wrapText="1"/>
    </xf>
    <xf numFmtId="0" fontId="4" fillId="0" borderId="2" xfId="155" applyNumberFormat="1" applyFont="1" applyFill="1" applyBorder="1" applyAlignment="1">
      <alignment horizontal="center" vertical="center" wrapText="1"/>
    </xf>
    <xf numFmtId="0" fontId="3" fillId="0" borderId="2" xfId="157" applyFont="1" applyBorder="1" applyAlignment="1">
      <alignment horizontal="center" vertical="center" textRotation="255" wrapText="1"/>
    </xf>
    <xf numFmtId="0" fontId="3" fillId="0" borderId="2" xfId="157" applyNumberFormat="1" applyFont="1" applyBorder="1" applyAlignment="1">
      <alignment horizontal="center" vertical="center"/>
    </xf>
    <xf numFmtId="0" fontId="3" fillId="0" borderId="3" xfId="157" applyNumberFormat="1" applyFont="1" applyBorder="1" applyAlignment="1">
      <alignment horizontal="center" vertical="center"/>
    </xf>
    <xf numFmtId="0" fontId="3" fillId="0" borderId="4" xfId="157" applyFont="1" applyBorder="1" applyAlignment="1">
      <alignment horizontal="center" vertical="center"/>
    </xf>
    <xf numFmtId="9" fontId="4" fillId="0" borderId="5" xfId="155" applyNumberFormat="1" applyFont="1" applyBorder="1" applyAlignment="1">
      <alignment horizontal="center" vertical="center"/>
    </xf>
    <xf numFmtId="9" fontId="4" fillId="0" borderId="2" xfId="155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81" fontId="6" fillId="0" borderId="0" xfId="143" applyNumberFormat="1" applyFont="1" applyAlignment="1">
      <alignment horizontal="center" vertical="center"/>
    </xf>
    <xf numFmtId="181" fontId="7" fillId="0" borderId="0" xfId="143" applyNumberFormat="1" applyFont="1" applyFill="1" applyAlignment="1">
      <alignment horizontal="left" vertical="center"/>
    </xf>
    <xf numFmtId="181" fontId="7" fillId="0" borderId="0" xfId="143" applyNumberFormat="1" applyFont="1" applyAlignment="1">
      <alignment horizontal="left" vertical="center"/>
    </xf>
    <xf numFmtId="181" fontId="7" fillId="0" borderId="0" xfId="143" applyNumberFormat="1" applyFont="1" applyAlignment="1">
      <alignment horizontal="center" vertical="center"/>
    </xf>
    <xf numFmtId="0" fontId="8" fillId="0" borderId="0" xfId="163" applyFont="1" applyAlignment="1">
      <alignment horizontal="right" vertical="center"/>
    </xf>
    <xf numFmtId="0" fontId="9" fillId="0" borderId="2" xfId="169" applyNumberFormat="1" applyFont="1" applyFill="1" applyBorder="1" applyAlignment="1" applyProtection="1">
      <alignment horizontal="center" vertical="center" wrapText="1"/>
    </xf>
    <xf numFmtId="181" fontId="9" fillId="0" borderId="2" xfId="143" applyNumberFormat="1" applyFont="1" applyBorder="1" applyAlignment="1">
      <alignment horizontal="center" vertical="center"/>
    </xf>
    <xf numFmtId="0" fontId="10" fillId="0" borderId="2" xfId="163" applyFont="1" applyBorder="1" applyAlignment="1">
      <alignment horizontal="center" vertical="center"/>
    </xf>
    <xf numFmtId="0" fontId="0" fillId="0" borderId="2" xfId="75" applyFont="1" applyFill="1" applyBorder="1" applyAlignment="1">
      <alignment vertical="center" wrapText="1"/>
    </xf>
    <xf numFmtId="176" fontId="7" fillId="0" borderId="2" xfId="164" applyNumberFormat="1" applyFont="1" applyFill="1" applyBorder="1" applyAlignment="1">
      <alignment vertical="center"/>
    </xf>
    <xf numFmtId="0" fontId="0" fillId="0" borderId="2" xfId="154" applyFont="1" applyFill="1" applyBorder="1" applyAlignment="1">
      <alignment vertical="center" wrapText="1"/>
    </xf>
    <xf numFmtId="178" fontId="7" fillId="0" borderId="2" xfId="165" applyNumberFormat="1" applyFont="1" applyFill="1" applyBorder="1" applyAlignment="1">
      <alignment vertical="center"/>
    </xf>
    <xf numFmtId="0" fontId="8" fillId="0" borderId="2" xfId="163" applyFont="1" applyBorder="1">
      <alignment vertical="center"/>
    </xf>
    <xf numFmtId="183" fontId="0" fillId="0" borderId="2" xfId="162" applyNumberFormat="1" applyFill="1" applyBorder="1" applyAlignment="1">
      <alignment horizontal="right" vertical="center" wrapText="1"/>
    </xf>
    <xf numFmtId="178" fontId="0" fillId="0" borderId="2" xfId="162" applyNumberFormat="1" applyFill="1" applyBorder="1" applyAlignment="1">
      <alignment horizontal="right" vertical="center" wrapText="1"/>
    </xf>
    <xf numFmtId="0" fontId="9" fillId="0" borderId="2" xfId="75" applyFont="1" applyFill="1" applyBorder="1" applyAlignment="1">
      <alignment horizontal="center" vertical="center"/>
    </xf>
    <xf numFmtId="0" fontId="9" fillId="0" borderId="2" xfId="162" applyFont="1" applyFill="1" applyBorder="1" applyAlignment="1">
      <alignment horizontal="center" vertical="center" wrapText="1"/>
    </xf>
    <xf numFmtId="0" fontId="0" fillId="0" borderId="2" xfId="75" applyFont="1" applyFill="1" applyBorder="1" applyAlignment="1">
      <alignment horizontal="left" vertical="center"/>
    </xf>
    <xf numFmtId="0" fontId="0" fillId="0" borderId="2" xfId="162" applyFont="1" applyFill="1" applyBorder="1" applyAlignment="1">
      <alignment vertical="center" wrapText="1"/>
    </xf>
    <xf numFmtId="0" fontId="0" fillId="0" borderId="2" xfId="162" applyFill="1" applyBorder="1" applyAlignment="1">
      <alignment vertical="center"/>
    </xf>
    <xf numFmtId="183" fontId="9" fillId="0" borderId="2" xfId="162" applyNumberFormat="1" applyFont="1" applyFill="1" applyBorder="1" applyAlignment="1">
      <alignment horizontal="right" vertical="center" wrapText="1"/>
    </xf>
    <xf numFmtId="0" fontId="0" fillId="0" borderId="2" xfId="75" applyFont="1" applyFill="1" applyBorder="1" applyAlignment="1">
      <alignment horizontal="left" vertical="center" wrapText="1"/>
    </xf>
    <xf numFmtId="0" fontId="0" fillId="0" borderId="2" xfId="162" applyFont="1" applyFill="1" applyBorder="1" applyAlignment="1">
      <alignment vertical="center"/>
    </xf>
    <xf numFmtId="183" fontId="0" fillId="0" borderId="2" xfId="162" applyNumberFormat="1" applyFont="1" applyFill="1" applyBorder="1" applyAlignment="1">
      <alignment horizontal="right" vertical="center" wrapText="1"/>
    </xf>
    <xf numFmtId="0" fontId="2" fillId="0" borderId="0" xfId="167" applyFont="1">
      <alignment vertical="center"/>
    </xf>
    <xf numFmtId="0" fontId="2" fillId="0" borderId="0" xfId="167" applyFont="1" applyFill="1">
      <alignment vertical="center"/>
    </xf>
    <xf numFmtId="0" fontId="0" fillId="0" borderId="0" xfId="167" applyFont="1">
      <alignment vertical="center"/>
    </xf>
    <xf numFmtId="0" fontId="7" fillId="0" borderId="0" xfId="167">
      <alignment vertical="center"/>
    </xf>
    <xf numFmtId="0" fontId="6" fillId="0" borderId="0" xfId="58" applyNumberFormat="1" applyFont="1" applyFill="1" applyAlignment="1" applyProtection="1">
      <alignment horizontal="center" vertical="center"/>
    </xf>
    <xf numFmtId="0" fontId="7" fillId="0" borderId="1" xfId="167" applyFill="1" applyBorder="1">
      <alignment vertical="center"/>
    </xf>
    <xf numFmtId="0" fontId="7" fillId="0" borderId="1" xfId="167" applyBorder="1">
      <alignment vertical="center"/>
    </xf>
    <xf numFmtId="184" fontId="2" fillId="0" borderId="0" xfId="58" applyNumberFormat="1" applyFont="1" applyFill="1" applyAlignment="1" applyProtection="1">
      <alignment vertical="center"/>
    </xf>
    <xf numFmtId="184" fontId="2" fillId="0" borderId="1" xfId="58" applyNumberFormat="1" applyFont="1" applyFill="1" applyBorder="1" applyAlignment="1" applyProtection="1">
      <alignment vertical="center"/>
    </xf>
    <xf numFmtId="0" fontId="7" fillId="0" borderId="4" xfId="58" applyNumberFormat="1" applyFont="1" applyFill="1" applyBorder="1" applyAlignment="1" applyProtection="1">
      <alignment horizontal="center" vertical="center"/>
    </xf>
    <xf numFmtId="0" fontId="7" fillId="0" borderId="6" xfId="58" applyNumberFormat="1" applyFont="1" applyFill="1" applyBorder="1" applyAlignment="1" applyProtection="1">
      <alignment horizontal="center" vertical="center"/>
    </xf>
    <xf numFmtId="0" fontId="7" fillId="0" borderId="5" xfId="58" applyNumberFormat="1" applyFont="1" applyFill="1" applyBorder="1" applyAlignment="1" applyProtection="1">
      <alignment horizontal="center" vertical="center"/>
    </xf>
    <xf numFmtId="0" fontId="7" fillId="0" borderId="3" xfId="58" applyNumberFormat="1" applyFont="1" applyFill="1" applyBorder="1" applyAlignment="1" applyProtection="1">
      <alignment horizontal="center" vertical="center"/>
    </xf>
    <xf numFmtId="0" fontId="7" fillId="0" borderId="2" xfId="58" applyNumberFormat="1" applyFont="1" applyFill="1" applyBorder="1" applyAlignment="1" applyProtection="1">
      <alignment horizontal="center" vertical="center"/>
    </xf>
    <xf numFmtId="177" fontId="7" fillId="0" borderId="2" xfId="58" applyNumberFormat="1" applyFont="1" applyFill="1" applyBorder="1" applyAlignment="1" applyProtection="1">
      <alignment horizontal="center" vertical="center"/>
    </xf>
    <xf numFmtId="186" fontId="7" fillId="0" borderId="2" xfId="58" applyNumberFormat="1" applyFont="1" applyFill="1" applyBorder="1" applyAlignment="1" applyProtection="1">
      <alignment horizontal="center" vertical="center"/>
    </xf>
    <xf numFmtId="0" fontId="7" fillId="0" borderId="7" xfId="58" applyNumberFormat="1" applyFont="1" applyFill="1" applyBorder="1" applyAlignment="1" applyProtection="1">
      <alignment horizontal="center" vertical="center"/>
    </xf>
    <xf numFmtId="0" fontId="7" fillId="0" borderId="2" xfId="58" applyNumberFormat="1" applyFont="1" applyFill="1" applyBorder="1" applyAlignment="1" applyProtection="1">
      <alignment horizontal="center" vertical="center" wrapText="1"/>
    </xf>
    <xf numFmtId="0" fontId="7" fillId="0" borderId="2" xfId="58" applyFont="1" applyBorder="1" applyAlignment="1">
      <alignment horizontal="center" vertical="center"/>
    </xf>
    <xf numFmtId="0" fontId="7" fillId="0" borderId="8" xfId="58" applyNumberFormat="1" applyFont="1" applyFill="1" applyBorder="1" applyAlignment="1" applyProtection="1">
      <alignment horizontal="center" vertical="center"/>
    </xf>
    <xf numFmtId="0" fontId="7" fillId="0" borderId="2" xfId="167" applyFont="1" applyBorder="1" applyAlignment="1">
      <alignment horizontal="center" vertical="center"/>
    </xf>
    <xf numFmtId="49" fontId="7" fillId="0" borderId="2" xfId="167" applyNumberFormat="1" applyFont="1" applyFill="1" applyBorder="1" applyAlignment="1">
      <alignment horizontal="left" vertical="center"/>
    </xf>
    <xf numFmtId="49" fontId="7" fillId="0" borderId="2" xfId="58" applyNumberFormat="1" applyFont="1" applyFill="1" applyBorder="1" applyAlignment="1">
      <alignment horizontal="left" vertical="center"/>
    </xf>
    <xf numFmtId="179" fontId="7" fillId="0" borderId="2" xfId="58" applyNumberFormat="1" applyFont="1" applyFill="1" applyBorder="1" applyAlignment="1">
      <alignment horizontal="right" vertical="center"/>
    </xf>
    <xf numFmtId="0" fontId="0" fillId="0" borderId="0" xfId="58" applyFont="1" applyFill="1" applyAlignment="1"/>
    <xf numFmtId="0" fontId="0" fillId="0" borderId="0" xfId="58" applyFont="1" applyAlignment="1"/>
    <xf numFmtId="0" fontId="7" fillId="0" borderId="4" xfId="58" applyFont="1" applyBorder="1" applyAlignment="1">
      <alignment horizontal="center" vertical="center"/>
    </xf>
    <xf numFmtId="0" fontId="7" fillId="0" borderId="6" xfId="58" applyFont="1" applyBorder="1" applyAlignment="1">
      <alignment horizontal="center" vertical="center"/>
    </xf>
    <xf numFmtId="0" fontId="7" fillId="0" borderId="5" xfId="58" applyFont="1" applyBorder="1" applyAlignment="1">
      <alignment horizontal="center" vertical="center"/>
    </xf>
    <xf numFmtId="0" fontId="7" fillId="2" borderId="0" xfId="166" applyFont="1" applyFill="1" applyAlignment="1"/>
    <xf numFmtId="0" fontId="7" fillId="0" borderId="0" xfId="166" applyFont="1" applyFill="1" applyAlignment="1"/>
    <xf numFmtId="0" fontId="7" fillId="2" borderId="0" xfId="166" applyFill="1" applyAlignment="1"/>
    <xf numFmtId="0" fontId="6" fillId="0" borderId="0" xfId="141" applyFont="1" applyAlignment="1">
      <alignment horizontal="center" vertical="center"/>
    </xf>
    <xf numFmtId="0" fontId="2" fillId="0" borderId="0" xfId="141" applyFont="1" applyAlignment="1">
      <alignment horizontal="right" vertical="center"/>
    </xf>
    <xf numFmtId="0" fontId="9" fillId="0" borderId="2" xfId="141" applyFont="1" applyBorder="1" applyAlignment="1">
      <alignment horizontal="center" vertical="center"/>
    </xf>
    <xf numFmtId="0" fontId="9" fillId="0" borderId="2" xfId="141" applyFont="1" applyBorder="1" applyAlignment="1">
      <alignment horizontal="center" vertical="center" wrapText="1"/>
    </xf>
    <xf numFmtId="0" fontId="0" fillId="0" borderId="2" xfId="141" applyFont="1" applyFill="1" applyBorder="1" applyAlignment="1">
      <alignment horizontal="center" vertical="center"/>
    </xf>
    <xf numFmtId="180" fontId="0" fillId="0" borderId="2" xfId="141" applyNumberFormat="1" applyFont="1" applyFill="1" applyBorder="1" applyAlignment="1">
      <alignment horizontal="right" vertical="center"/>
    </xf>
    <xf numFmtId="0" fontId="0" fillId="0" borderId="2" xfId="141" applyFont="1" applyFill="1" applyBorder="1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Alignment="1">
      <alignment horizontal="centerContinuous" vertical="center"/>
    </xf>
    <xf numFmtId="0" fontId="7" fillId="3" borderId="0" xfId="0" applyFont="1" applyFill="1">
      <alignment vertical="center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185" fontId="7" fillId="0" borderId="2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NumberFormat="1" applyFont="1" applyFill="1">
      <alignment vertical="center"/>
    </xf>
    <xf numFmtId="0" fontId="7" fillId="0" borderId="0" xfId="167" applyFont="1">
      <alignment vertical="center"/>
    </xf>
    <xf numFmtId="0" fontId="7" fillId="0" borderId="0" xfId="167" applyFont="1" applyFill="1">
      <alignment vertical="center"/>
    </xf>
    <xf numFmtId="0" fontId="7" fillId="0" borderId="0" xfId="168" applyAlignment="1">
      <alignment vertical="center"/>
    </xf>
    <xf numFmtId="0" fontId="0" fillId="0" borderId="0" xfId="168" applyFont="1" applyAlignment="1"/>
    <xf numFmtId="0" fontId="2" fillId="0" borderId="0" xfId="168" applyFont="1" applyFill="1" applyAlignment="1"/>
    <xf numFmtId="0" fontId="7" fillId="0" borderId="0" xfId="168" applyAlignment="1">
      <alignment wrapText="1"/>
    </xf>
    <xf numFmtId="0" fontId="7" fillId="0" borderId="0" xfId="168" applyAlignment="1"/>
    <xf numFmtId="187" fontId="6" fillId="0" borderId="0" xfId="168" applyNumberFormat="1" applyFont="1" applyFill="1" applyAlignment="1" applyProtection="1">
      <alignment horizontal="center" vertical="center" wrapText="1"/>
    </xf>
    <xf numFmtId="0" fontId="2" fillId="0" borderId="1" xfId="7" applyFont="1" applyFill="1" applyBorder="1" applyAlignment="1">
      <alignment horizontal="left" vertical="center"/>
    </xf>
    <xf numFmtId="0" fontId="2" fillId="0" borderId="1" xfId="7" applyFont="1" applyBorder="1" applyAlignment="1">
      <alignment horizontal="left" vertical="center"/>
    </xf>
    <xf numFmtId="187" fontId="2" fillId="0" borderId="1" xfId="168" applyNumberFormat="1" applyFont="1" applyFill="1" applyBorder="1" applyAlignment="1" applyProtection="1">
      <alignment vertical="center" wrapText="1"/>
    </xf>
    <xf numFmtId="187" fontId="6" fillId="0" borderId="1" xfId="168" applyNumberFormat="1" applyFont="1" applyFill="1" applyBorder="1" applyAlignment="1" applyProtection="1">
      <alignment vertical="center" wrapText="1"/>
    </xf>
    <xf numFmtId="187" fontId="2" fillId="0" borderId="4" xfId="168" applyNumberFormat="1" applyFont="1" applyFill="1" applyBorder="1" applyAlignment="1" applyProtection="1">
      <alignment horizontal="center" vertical="center" wrapText="1"/>
    </xf>
    <xf numFmtId="187" fontId="2" fillId="0" borderId="6" xfId="168" applyNumberFormat="1" applyFont="1" applyFill="1" applyBorder="1" applyAlignment="1" applyProtection="1">
      <alignment horizontal="center" vertical="center" wrapText="1"/>
    </xf>
    <xf numFmtId="187" fontId="2" fillId="0" borderId="5" xfId="168" applyNumberFormat="1" applyFont="1" applyFill="1" applyBorder="1" applyAlignment="1" applyProtection="1">
      <alignment horizontal="center" vertical="center" wrapText="1"/>
    </xf>
    <xf numFmtId="187" fontId="2" fillId="0" borderId="2" xfId="168" applyNumberFormat="1" applyFont="1" applyFill="1" applyBorder="1" applyAlignment="1" applyProtection="1">
      <alignment horizontal="centerContinuous" vertical="center"/>
    </xf>
    <xf numFmtId="187" fontId="2" fillId="0" borderId="3" xfId="168" applyNumberFormat="1" applyFont="1" applyFill="1" applyBorder="1" applyAlignment="1" applyProtection="1">
      <alignment horizontal="centerContinuous" vertical="center"/>
    </xf>
    <xf numFmtId="187" fontId="2" fillId="0" borderId="9" xfId="168" applyNumberFormat="1" applyFont="1" applyFill="1" applyBorder="1" applyAlignment="1" applyProtection="1">
      <alignment horizontal="center" vertical="center" wrapText="1"/>
    </xf>
    <xf numFmtId="187" fontId="2" fillId="0" borderId="10" xfId="168" applyNumberFormat="1" applyFont="1" applyFill="1" applyBorder="1" applyAlignment="1" applyProtection="1">
      <alignment horizontal="center" vertical="center" wrapText="1"/>
    </xf>
    <xf numFmtId="187" fontId="2" fillId="0" borderId="4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4" xfId="99" applyFont="1" applyFill="1" applyBorder="1" applyAlignment="1">
      <alignment horizontal="center" vertical="center"/>
    </xf>
    <xf numFmtId="0" fontId="2" fillId="0" borderId="5" xfId="99" applyFont="1" applyFill="1" applyBorder="1" applyAlignment="1">
      <alignment horizontal="center" vertical="center"/>
    </xf>
    <xf numFmtId="184" fontId="2" fillId="0" borderId="2" xfId="168" applyNumberFormat="1" applyFont="1" applyFill="1" applyBorder="1" applyAlignment="1" applyProtection="1">
      <alignment horizontal="centerContinuous" vertical="center"/>
    </xf>
    <xf numFmtId="187" fontId="2" fillId="0" borderId="11" xfId="168" applyNumberFormat="1" applyFont="1" applyFill="1" applyBorder="1" applyAlignment="1" applyProtection="1">
      <alignment horizontal="center" vertical="center" wrapText="1"/>
    </xf>
    <xf numFmtId="187" fontId="2" fillId="0" borderId="12" xfId="168" applyNumberFormat="1" applyFont="1" applyFill="1" applyBorder="1" applyAlignment="1" applyProtection="1">
      <alignment horizontal="center" vertical="center" wrapText="1"/>
    </xf>
    <xf numFmtId="187" fontId="2" fillId="0" borderId="9" xfId="168" applyNumberFormat="1" applyFont="1" applyFill="1" applyBorder="1" applyAlignment="1" applyProtection="1">
      <alignment horizontal="center" vertical="center"/>
    </xf>
    <xf numFmtId="0" fontId="2" fillId="0" borderId="3" xfId="99" applyFont="1" applyFill="1" applyBorder="1" applyAlignment="1">
      <alignment horizontal="center" vertical="center" wrapText="1"/>
    </xf>
    <xf numFmtId="0" fontId="2" fillId="0" borderId="3" xfId="99" applyFont="1" applyFill="1" applyBorder="1" applyAlignment="1">
      <alignment horizontal="center" vertical="center"/>
    </xf>
    <xf numFmtId="184" fontId="2" fillId="0" borderId="4" xfId="168" applyNumberFormat="1" applyFont="1" applyFill="1" applyBorder="1" applyAlignment="1" applyProtection="1">
      <alignment horizontal="center" vertical="center"/>
    </xf>
    <xf numFmtId="187" fontId="2" fillId="0" borderId="13" xfId="168" applyNumberFormat="1" applyFont="1" applyFill="1" applyBorder="1" applyAlignment="1" applyProtection="1">
      <alignment horizontal="center" vertical="center" wrapText="1"/>
    </xf>
    <xf numFmtId="187" fontId="2" fillId="0" borderId="14" xfId="168" applyNumberFormat="1" applyFont="1" applyFill="1" applyBorder="1" applyAlignment="1" applyProtection="1">
      <alignment horizontal="center" vertical="center" wrapText="1"/>
    </xf>
    <xf numFmtId="0" fontId="2" fillId="0" borderId="8" xfId="99" applyFont="1" applyFill="1" applyBorder="1" applyAlignment="1">
      <alignment horizontal="center" vertical="center" wrapText="1"/>
    </xf>
    <xf numFmtId="0" fontId="2" fillId="0" borderId="8" xfId="99" applyFont="1" applyFill="1" applyBorder="1" applyAlignment="1">
      <alignment horizontal="center" vertical="center"/>
    </xf>
    <xf numFmtId="184" fontId="2" fillId="0" borderId="2" xfId="168" applyNumberFormat="1" applyFont="1" applyFill="1" applyBorder="1" applyAlignment="1" applyProtection="1">
      <alignment horizontal="center" vertical="center" wrapText="1"/>
    </xf>
    <xf numFmtId="182" fontId="2" fillId="0" borderId="4" xfId="99" applyNumberFormat="1" applyFont="1" applyFill="1" applyBorder="1" applyAlignment="1">
      <alignment horizontal="left" vertical="center"/>
    </xf>
    <xf numFmtId="182" fontId="2" fillId="0" borderId="5" xfId="99" applyNumberFormat="1" applyFont="1" applyFill="1" applyBorder="1" applyAlignment="1">
      <alignment horizontal="left" vertical="center"/>
    </xf>
    <xf numFmtId="179" fontId="2" fillId="0" borderId="3" xfId="99" applyNumberFormat="1" applyFont="1" applyFill="1" applyBorder="1" applyAlignment="1" applyProtection="1">
      <alignment horizontal="right" vertical="center" wrapText="1"/>
    </xf>
    <xf numFmtId="0" fontId="2" fillId="0" borderId="5" xfId="148" applyFont="1" applyFill="1" applyBorder="1">
      <alignment vertical="center"/>
    </xf>
    <xf numFmtId="4" fontId="2" fillId="0" borderId="2" xfId="168" applyNumberFormat="1" applyFont="1" applyFill="1" applyBorder="1" applyAlignment="1">
      <alignment horizontal="right" vertical="center" wrapText="1"/>
    </xf>
    <xf numFmtId="179" fontId="11" fillId="0" borderId="2" xfId="171" applyNumberFormat="1" applyFont="1" applyFill="1" applyBorder="1" applyAlignment="1">
      <alignment horizontal="right" vertical="center" wrapText="1"/>
    </xf>
    <xf numFmtId="179" fontId="2" fillId="0" borderId="2" xfId="99" applyNumberFormat="1" applyFont="1" applyFill="1" applyBorder="1" applyAlignment="1" applyProtection="1">
      <alignment horizontal="right" vertical="center" wrapText="1"/>
    </xf>
    <xf numFmtId="0" fontId="2" fillId="0" borderId="2" xfId="148" applyFont="1" applyFill="1" applyBorder="1">
      <alignment vertical="center"/>
    </xf>
    <xf numFmtId="179" fontId="2" fillId="0" borderId="7" xfId="99" applyNumberFormat="1" applyFont="1" applyFill="1" applyBorder="1" applyAlignment="1" applyProtection="1">
      <alignment horizontal="right" vertical="center" wrapText="1"/>
    </xf>
    <xf numFmtId="182" fontId="2" fillId="0" borderId="4" xfId="99" applyNumberFormat="1" applyFont="1" applyFill="1" applyBorder="1" applyAlignment="1">
      <alignment horizontal="left" vertical="center" wrapText="1"/>
    </xf>
    <xf numFmtId="182" fontId="2" fillId="0" borderId="5" xfId="99" applyNumberFormat="1" applyFont="1" applyFill="1" applyBorder="1" applyAlignment="1">
      <alignment horizontal="left" vertical="center" wrapText="1"/>
    </xf>
    <xf numFmtId="179" fontId="2" fillId="0" borderId="8" xfId="99" applyNumberFormat="1" applyFont="1" applyFill="1" applyBorder="1" applyAlignment="1" applyProtection="1">
      <alignment horizontal="right" vertical="center" wrapText="1"/>
    </xf>
    <xf numFmtId="182" fontId="2" fillId="0" borderId="6" xfId="99" applyNumberFormat="1" applyFont="1" applyFill="1" applyBorder="1" applyAlignment="1">
      <alignment horizontal="left" vertical="center"/>
    </xf>
    <xf numFmtId="0" fontId="2" fillId="0" borderId="4" xfId="99" applyFont="1" applyFill="1" applyBorder="1" applyAlignment="1">
      <alignment horizontal="left" vertical="center" wrapText="1"/>
    </xf>
    <xf numFmtId="0" fontId="2" fillId="0" borderId="5" xfId="99" applyFont="1" applyFill="1" applyBorder="1" applyAlignment="1">
      <alignment horizontal="left" vertical="center" wrapText="1"/>
    </xf>
    <xf numFmtId="0" fontId="2" fillId="0" borderId="2" xfId="170" applyFont="1" applyFill="1" applyBorder="1" applyAlignment="1">
      <alignment vertical="center" wrapText="1"/>
    </xf>
    <xf numFmtId="179" fontId="2" fillId="0" borderId="2" xfId="170" applyNumberFormat="1" applyFont="1" applyFill="1" applyBorder="1" applyAlignment="1">
      <alignment horizontal="right" vertical="center" wrapText="1"/>
    </xf>
    <xf numFmtId="0" fontId="2" fillId="0" borderId="4" xfId="170" applyFont="1" applyFill="1" applyBorder="1" applyAlignment="1">
      <alignment vertical="center" wrapText="1"/>
    </xf>
    <xf numFmtId="0" fontId="2" fillId="0" borderId="5" xfId="170" applyFont="1" applyFill="1" applyBorder="1" applyAlignment="1">
      <alignment vertical="center" wrapText="1"/>
    </xf>
    <xf numFmtId="0" fontId="2" fillId="0" borderId="4" xfId="170" applyFont="1" applyFill="1" applyBorder="1" applyAlignment="1">
      <alignment horizontal="center" vertical="center" wrapText="1"/>
    </xf>
    <xf numFmtId="0" fontId="2" fillId="0" borderId="5" xfId="170" applyFont="1" applyFill="1" applyBorder="1" applyAlignment="1">
      <alignment horizontal="center" vertical="center" wrapText="1"/>
    </xf>
    <xf numFmtId="0" fontId="2" fillId="0" borderId="2" xfId="168" applyFont="1" applyFill="1" applyBorder="1" applyAlignment="1">
      <alignment horizontal="left" vertical="center" wrapText="1"/>
    </xf>
    <xf numFmtId="179" fontId="2" fillId="0" borderId="2" xfId="168" applyNumberFormat="1" applyFont="1" applyFill="1" applyBorder="1" applyAlignment="1">
      <alignment horizontal="right" vertical="center" wrapText="1"/>
    </xf>
    <xf numFmtId="0" fontId="2" fillId="0" borderId="4" xfId="168" applyFont="1" applyFill="1" applyBorder="1" applyAlignment="1">
      <alignment horizontal="left" vertical="center" wrapText="1"/>
    </xf>
    <xf numFmtId="0" fontId="2" fillId="0" borderId="5" xfId="168" applyFont="1" applyFill="1" applyBorder="1" applyAlignment="1">
      <alignment horizontal="left" vertical="center" wrapText="1"/>
    </xf>
    <xf numFmtId="0" fontId="2" fillId="0" borderId="4" xfId="99" applyFont="1" applyFill="1" applyBorder="1" applyAlignment="1">
      <alignment vertical="center"/>
    </xf>
    <xf numFmtId="0" fontId="2" fillId="0" borderId="5" xfId="99" applyFont="1" applyFill="1" applyBorder="1" applyAlignment="1">
      <alignment vertical="center"/>
    </xf>
    <xf numFmtId="0" fontId="2" fillId="0" borderId="2" xfId="148" applyFont="1" applyFill="1" applyBorder="1" applyAlignment="1">
      <alignment horizontal="center" vertical="center"/>
    </xf>
    <xf numFmtId="0" fontId="0" fillId="0" borderId="0" xfId="168" applyFont="1" applyAlignment="1">
      <alignment wrapText="1"/>
    </xf>
    <xf numFmtId="0" fontId="0" fillId="0" borderId="0" xfId="170">
      <alignment vertical="center"/>
    </xf>
    <xf numFmtId="0" fontId="0" fillId="0" borderId="0" xfId="170" applyAlignment="1">
      <alignment vertical="center"/>
    </xf>
    <xf numFmtId="187" fontId="2" fillId="0" borderId="1" xfId="168" applyNumberFormat="1" applyFont="1" applyFill="1" applyBorder="1" applyAlignment="1" applyProtection="1">
      <alignment horizontal="right" vertical="center" wrapText="1"/>
    </xf>
    <xf numFmtId="0" fontId="2" fillId="0" borderId="2" xfId="168" applyFont="1" applyBorder="1" applyAlignment="1">
      <alignment horizontal="centerContinuous"/>
    </xf>
    <xf numFmtId="0" fontId="2" fillId="0" borderId="2" xfId="168" applyFont="1" applyBorder="1" applyAlignment="1">
      <alignment horizontal="centerContinuous" vertical="center"/>
    </xf>
    <xf numFmtId="184" fontId="2" fillId="0" borderId="6" xfId="168" applyNumberFormat="1" applyFont="1" applyFill="1" applyBorder="1" applyAlignment="1" applyProtection="1">
      <alignment horizontal="center" vertical="center"/>
    </xf>
    <xf numFmtId="49" fontId="2" fillId="2" borderId="2" xfId="168" applyNumberFormat="1" applyFont="1" applyFill="1" applyBorder="1" applyAlignment="1">
      <alignment horizontal="center" vertical="center" wrapText="1"/>
    </xf>
    <xf numFmtId="49" fontId="2" fillId="2" borderId="3" xfId="168" applyNumberFormat="1" applyFont="1" applyFill="1" applyBorder="1" applyAlignment="1">
      <alignment horizontal="center" vertical="center" wrapText="1"/>
    </xf>
    <xf numFmtId="0" fontId="2" fillId="0" borderId="2" xfId="168" applyFont="1" applyBorder="1" applyAlignment="1">
      <alignment horizontal="center" vertical="center" wrapText="1"/>
    </xf>
    <xf numFmtId="49" fontId="2" fillId="2" borderId="2" xfId="168" applyNumberFormat="1" applyFont="1" applyFill="1" applyBorder="1" applyAlignment="1">
      <alignment horizontal="center" vertical="center"/>
    </xf>
    <xf numFmtId="49" fontId="2" fillId="2" borderId="8" xfId="168" applyNumberFormat="1" applyFont="1" applyFill="1" applyBorder="1" applyAlignment="1">
      <alignment horizontal="center" vertical="center" wrapText="1"/>
    </xf>
    <xf numFmtId="0" fontId="2" fillId="0" borderId="0" xfId="170" applyFont="1" applyFill="1">
      <alignment vertical="center"/>
    </xf>
    <xf numFmtId="179" fontId="2" fillId="0" borderId="2" xfId="168" applyNumberFormat="1" applyFont="1" applyFill="1" applyBorder="1" applyAlignment="1" applyProtection="1">
      <alignment horizontal="right" vertical="center" wrapText="1"/>
    </xf>
    <xf numFmtId="4" fontId="2" fillId="0" borderId="2" xfId="168" applyNumberFormat="1" applyFont="1" applyFill="1" applyBorder="1" applyAlignment="1" applyProtection="1">
      <alignment horizontal="right" vertical="center" wrapText="1"/>
    </xf>
    <xf numFmtId="0" fontId="2" fillId="0" borderId="4" xfId="58" applyNumberFormat="1" applyFont="1" applyFill="1" applyBorder="1" applyAlignment="1" applyProtection="1">
      <alignment horizontal="center" vertical="center"/>
    </xf>
    <xf numFmtId="0" fontId="2" fillId="0" borderId="6" xfId="58" applyNumberFormat="1" applyFont="1" applyFill="1" applyBorder="1" applyAlignment="1" applyProtection="1">
      <alignment horizontal="center" vertical="center"/>
    </xf>
    <xf numFmtId="0" fontId="2" fillId="0" borderId="5" xfId="58" applyNumberFormat="1" applyFont="1" applyFill="1" applyBorder="1" applyAlignment="1" applyProtection="1">
      <alignment horizontal="center" vertical="center"/>
    </xf>
    <xf numFmtId="0" fontId="2" fillId="0" borderId="3" xfId="58" applyNumberFormat="1" applyFont="1" applyFill="1" applyBorder="1" applyAlignment="1" applyProtection="1">
      <alignment horizontal="center" vertical="center"/>
    </xf>
    <xf numFmtId="0" fontId="2" fillId="0" borderId="2" xfId="58" applyNumberFormat="1" applyFont="1" applyFill="1" applyBorder="1" applyAlignment="1" applyProtection="1">
      <alignment horizontal="center" vertical="center" wrapText="1"/>
    </xf>
    <xf numFmtId="0" fontId="2" fillId="0" borderId="2" xfId="58" applyNumberFormat="1" applyFont="1" applyFill="1" applyBorder="1" applyAlignment="1" applyProtection="1">
      <alignment horizontal="center" vertical="center"/>
    </xf>
    <xf numFmtId="177" fontId="2" fillId="0" borderId="2" xfId="58" applyNumberFormat="1" applyFont="1" applyFill="1" applyBorder="1" applyAlignment="1" applyProtection="1">
      <alignment horizontal="center" vertical="center"/>
    </xf>
    <xf numFmtId="186" fontId="2" fillId="0" borderId="2" xfId="58" applyNumberFormat="1" applyFont="1" applyFill="1" applyBorder="1" applyAlignment="1" applyProtection="1">
      <alignment horizontal="center" vertical="center"/>
    </xf>
    <xf numFmtId="0" fontId="2" fillId="0" borderId="7" xfId="58" applyNumberFormat="1" applyFont="1" applyFill="1" applyBorder="1" applyAlignment="1" applyProtection="1">
      <alignment horizontal="center" vertical="center"/>
    </xf>
    <xf numFmtId="0" fontId="2" fillId="0" borderId="2" xfId="58" applyFont="1" applyBorder="1" applyAlignment="1">
      <alignment horizontal="center" vertical="center"/>
    </xf>
    <xf numFmtId="0" fontId="2" fillId="0" borderId="8" xfId="58" applyNumberFormat="1" applyFont="1" applyFill="1" applyBorder="1" applyAlignment="1" applyProtection="1">
      <alignment horizontal="center" vertical="center"/>
    </xf>
    <xf numFmtId="0" fontId="2" fillId="0" borderId="2" xfId="167" applyFont="1" applyBorder="1" applyAlignment="1">
      <alignment horizontal="center" vertical="center"/>
    </xf>
    <xf numFmtId="49" fontId="2" fillId="0" borderId="2" xfId="167" applyNumberFormat="1" applyFont="1" applyFill="1" applyBorder="1" applyAlignment="1">
      <alignment horizontal="left" vertical="center"/>
    </xf>
    <xf numFmtId="49" fontId="2" fillId="0" borderId="2" xfId="58" applyNumberFormat="1" applyFont="1" applyFill="1" applyBorder="1" applyAlignment="1">
      <alignment horizontal="left" vertical="center"/>
    </xf>
    <xf numFmtId="49" fontId="2" fillId="0" borderId="2" xfId="58" applyNumberFormat="1" applyFont="1" applyFill="1" applyBorder="1" applyAlignment="1">
      <alignment horizontal="left" vertical="center" wrapText="1"/>
    </xf>
    <xf numFmtId="179" fontId="2" fillId="0" borderId="2" xfId="58" applyNumberFormat="1" applyFont="1" applyFill="1" applyBorder="1" applyAlignment="1">
      <alignment horizontal="right" vertical="center"/>
    </xf>
    <xf numFmtId="0" fontId="2" fillId="0" borderId="4" xfId="58" applyFont="1" applyBorder="1" applyAlignment="1">
      <alignment horizontal="center" vertical="center"/>
    </xf>
    <xf numFmtId="0" fontId="2" fillId="0" borderId="6" xfId="58" applyFont="1" applyBorder="1" applyAlignment="1">
      <alignment horizontal="center" vertical="center"/>
    </xf>
    <xf numFmtId="0" fontId="2" fillId="0" borderId="5" xfId="58" applyFont="1" applyBorder="1" applyAlignment="1">
      <alignment horizontal="center" vertical="center"/>
    </xf>
    <xf numFmtId="0" fontId="7" fillId="0" borderId="0" xfId="83" applyFont="1" applyAlignment="1"/>
    <xf numFmtId="0" fontId="7" fillId="0" borderId="0" xfId="83" applyFont="1" applyFill="1" applyAlignment="1"/>
    <xf numFmtId="0" fontId="7" fillId="0" borderId="0" xfId="83" applyAlignment="1"/>
    <xf numFmtId="0" fontId="12" fillId="0" borderId="0" xfId="83" applyNumberFormat="1" applyFont="1" applyFill="1" applyAlignment="1" applyProtection="1">
      <alignment horizontal="center" vertical="center"/>
    </xf>
    <xf numFmtId="0" fontId="7" fillId="0" borderId="1" xfId="83" applyFont="1" applyFill="1" applyBorder="1" applyAlignment="1">
      <alignment vertical="center"/>
    </xf>
    <xf numFmtId="0" fontId="7" fillId="0" borderId="0" xfId="83" applyFont="1" applyFill="1" applyAlignment="1">
      <alignment vertical="center"/>
    </xf>
    <xf numFmtId="0" fontId="7" fillId="0" borderId="2" xfId="83" applyFont="1" applyFill="1" applyBorder="1" applyAlignment="1">
      <alignment horizontal="center" vertical="center"/>
    </xf>
    <xf numFmtId="0" fontId="7" fillId="0" borderId="2" xfId="83" applyNumberFormat="1" applyFont="1" applyFill="1" applyBorder="1" applyAlignment="1" applyProtection="1">
      <alignment horizontal="center" vertical="center"/>
    </xf>
    <xf numFmtId="49" fontId="7" fillId="2" borderId="2" xfId="83" applyNumberFormat="1" applyFont="1" applyFill="1" applyBorder="1" applyAlignment="1">
      <alignment horizontal="center" vertical="center" wrapText="1"/>
    </xf>
    <xf numFmtId="49" fontId="7" fillId="2" borderId="4" xfId="83" applyNumberFormat="1" applyFont="1" applyFill="1" applyBorder="1" applyAlignment="1">
      <alignment horizontal="center" vertical="center" wrapText="1"/>
    </xf>
    <xf numFmtId="49" fontId="7" fillId="2" borderId="6" xfId="83" applyNumberFormat="1" applyFont="1" applyFill="1" applyBorder="1" applyAlignment="1">
      <alignment horizontal="center" vertical="center" wrapText="1"/>
    </xf>
    <xf numFmtId="49" fontId="7" fillId="2" borderId="3" xfId="83" applyNumberFormat="1" applyFont="1" applyFill="1" applyBorder="1" applyAlignment="1">
      <alignment horizontal="center" vertical="center" wrapText="1"/>
    </xf>
    <xf numFmtId="49" fontId="7" fillId="2" borderId="8" xfId="83" applyNumberFormat="1" applyFont="1" applyFill="1" applyBorder="1" applyAlignment="1">
      <alignment horizontal="center" vertical="center" wrapText="1"/>
    </xf>
    <xf numFmtId="0" fontId="7" fillId="0" borderId="3" xfId="83" applyFont="1" applyBorder="1" applyAlignment="1">
      <alignment horizontal="center" vertical="center"/>
    </xf>
    <xf numFmtId="0" fontId="7" fillId="0" borderId="3" xfId="83" applyFont="1" applyFill="1" applyBorder="1" applyAlignment="1">
      <alignment horizontal="center" vertical="center"/>
    </xf>
    <xf numFmtId="49" fontId="7" fillId="0" borderId="2" xfId="83" applyNumberFormat="1" applyFont="1" applyFill="1" applyBorder="1" applyAlignment="1" applyProtection="1">
      <alignment horizontal="left" vertical="center"/>
    </xf>
    <xf numFmtId="49" fontId="7" fillId="0" borderId="4" xfId="83" applyNumberFormat="1" applyFont="1" applyFill="1" applyBorder="1" applyAlignment="1" applyProtection="1">
      <alignment horizontal="left" vertical="center" wrapText="1"/>
    </xf>
    <xf numFmtId="179" fontId="7" fillId="0" borderId="4" xfId="83" applyNumberFormat="1" applyFont="1" applyFill="1" applyBorder="1" applyAlignment="1" applyProtection="1">
      <alignment horizontal="right" vertical="center" wrapText="1"/>
    </xf>
    <xf numFmtId="179" fontId="7" fillId="0" borderId="2" xfId="83" applyNumberFormat="1" applyFont="1" applyFill="1" applyBorder="1" applyAlignment="1" applyProtection="1">
      <alignment horizontal="right" vertical="center" wrapText="1"/>
    </xf>
    <xf numFmtId="49" fontId="7" fillId="2" borderId="5" xfId="83" applyNumberFormat="1" applyFont="1" applyFill="1" applyBorder="1" applyAlignment="1">
      <alignment horizontal="center" vertical="center" wrapText="1"/>
    </xf>
    <xf numFmtId="0" fontId="7" fillId="0" borderId="0" xfId="83" applyFont="1" applyFill="1" applyAlignment="1">
      <alignment horizontal="right" vertical="center"/>
    </xf>
    <xf numFmtId="0" fontId="7" fillId="0" borderId="0" xfId="99" applyFill="1" applyAlignment="1"/>
    <xf numFmtId="0" fontId="7" fillId="0" borderId="0" xfId="99" applyAlignment="1"/>
    <xf numFmtId="0" fontId="6" fillId="0" borderId="0" xfId="99" applyFont="1" applyAlignment="1">
      <alignment horizontal="center" vertical="center"/>
    </xf>
    <xf numFmtId="49" fontId="2" fillId="0" borderId="1" xfId="99" applyNumberFormat="1" applyFont="1" applyFill="1" applyBorder="1" applyAlignment="1" applyProtection="1">
      <alignment vertical="center"/>
    </xf>
    <xf numFmtId="0" fontId="0" fillId="0" borderId="0" xfId="156">
      <alignment vertical="center"/>
    </xf>
    <xf numFmtId="0" fontId="0" fillId="0" borderId="15" xfId="156" applyFont="1" applyBorder="1" applyAlignment="1">
      <alignment horizontal="center" vertical="center"/>
    </xf>
    <xf numFmtId="0" fontId="0" fillId="0" borderId="15" xfId="156" applyBorder="1" applyAlignment="1">
      <alignment horizontal="center" vertical="center"/>
    </xf>
    <xf numFmtId="0" fontId="0" fillId="0" borderId="16" xfId="156" applyFont="1" applyBorder="1" applyAlignment="1">
      <alignment horizontal="center" vertical="center"/>
    </xf>
    <xf numFmtId="0" fontId="3" fillId="0" borderId="17" xfId="99" applyFont="1" applyFill="1" applyBorder="1" applyAlignment="1">
      <alignment horizontal="center" vertical="center"/>
    </xf>
    <xf numFmtId="0" fontId="3" fillId="0" borderId="4" xfId="99" applyFont="1" applyFill="1" applyBorder="1" applyAlignment="1">
      <alignment horizontal="center" vertical="center"/>
    </xf>
    <xf numFmtId="0" fontId="3" fillId="0" borderId="5" xfId="99" applyFont="1" applyFill="1" applyBorder="1" applyAlignment="1">
      <alignment horizontal="center" vertical="center"/>
    </xf>
    <xf numFmtId="0" fontId="3" fillId="0" borderId="2" xfId="99" applyFont="1" applyBorder="1" applyAlignment="1">
      <alignment horizontal="center" vertical="center"/>
    </xf>
    <xf numFmtId="0" fontId="3" fillId="0" borderId="5" xfId="99" applyFont="1" applyBorder="1" applyAlignment="1">
      <alignment horizontal="center" vertical="center"/>
    </xf>
    <xf numFmtId="0" fontId="3" fillId="0" borderId="18" xfId="99" applyFont="1" applyFill="1" applyBorder="1" applyAlignment="1">
      <alignment horizontal="center" vertical="center"/>
    </xf>
    <xf numFmtId="0" fontId="3" fillId="0" borderId="3" xfId="99" applyFont="1" applyFill="1" applyBorder="1" applyAlignment="1">
      <alignment horizontal="center" vertical="center" wrapText="1"/>
    </xf>
    <xf numFmtId="0" fontId="3" fillId="0" borderId="4" xfId="99" applyFont="1" applyBorder="1" applyAlignment="1">
      <alignment horizontal="center" vertical="center"/>
    </xf>
    <xf numFmtId="0" fontId="3" fillId="0" borderId="19" xfId="99" applyFont="1" applyFill="1" applyBorder="1" applyAlignment="1">
      <alignment horizontal="center" vertical="center"/>
    </xf>
    <xf numFmtId="0" fontId="3" fillId="0" borderId="8" xfId="99" applyFont="1" applyFill="1" applyBorder="1" applyAlignment="1">
      <alignment horizontal="center" vertical="center" wrapText="1"/>
    </xf>
    <xf numFmtId="0" fontId="3" fillId="0" borderId="14" xfId="99" applyFont="1" applyBorder="1" applyAlignment="1">
      <alignment horizontal="center" vertical="center"/>
    </xf>
    <xf numFmtId="182" fontId="7" fillId="0" borderId="4" xfId="99" applyNumberFormat="1" applyFont="1" applyFill="1" applyBorder="1" applyAlignment="1">
      <alignment horizontal="left" vertical="center"/>
    </xf>
    <xf numFmtId="179" fontId="7" fillId="0" borderId="3" xfId="99" applyNumberFormat="1" applyFont="1" applyFill="1" applyBorder="1" applyAlignment="1" applyProtection="1">
      <alignment horizontal="right" vertical="center" wrapText="1"/>
    </xf>
    <xf numFmtId="182" fontId="7" fillId="0" borderId="6" xfId="99" applyNumberFormat="1" applyFont="1" applyFill="1" applyBorder="1" applyAlignment="1">
      <alignment horizontal="left" vertical="center"/>
    </xf>
    <xf numFmtId="180" fontId="7" fillId="0" borderId="3" xfId="99" applyNumberFormat="1" applyFont="1" applyFill="1" applyBorder="1" applyAlignment="1" applyProtection="1">
      <alignment horizontal="right" vertical="center" wrapText="1"/>
    </xf>
    <xf numFmtId="179" fontId="7" fillId="0" borderId="2" xfId="99" applyNumberFormat="1" applyFill="1" applyBorder="1" applyAlignment="1">
      <alignment horizontal="right" vertical="center" wrapText="1"/>
    </xf>
    <xf numFmtId="179" fontId="7" fillId="0" borderId="2" xfId="99" applyNumberFormat="1" applyFont="1" applyFill="1" applyBorder="1" applyAlignment="1" applyProtection="1">
      <alignment horizontal="right" vertical="center" wrapText="1"/>
    </xf>
    <xf numFmtId="179" fontId="7" fillId="0" borderId="7" xfId="99" applyNumberFormat="1" applyFont="1" applyFill="1" applyBorder="1" applyAlignment="1" applyProtection="1">
      <alignment horizontal="right" vertical="center" wrapText="1"/>
    </xf>
    <xf numFmtId="182" fontId="7" fillId="0" borderId="6" xfId="99" applyNumberFormat="1" applyFont="1" applyFill="1" applyBorder="1" applyAlignment="1" applyProtection="1">
      <alignment horizontal="left" vertical="center"/>
    </xf>
    <xf numFmtId="179" fontId="8" fillId="0" borderId="0" xfId="155" applyNumberFormat="1" applyFont="1" applyFill="1" applyAlignment="1">
      <alignment horizontal="right" vertical="center" wrapText="1"/>
    </xf>
    <xf numFmtId="182" fontId="7" fillId="0" borderId="4" xfId="99" applyNumberFormat="1" applyFont="1" applyFill="1" applyBorder="1" applyAlignment="1">
      <alignment horizontal="left" vertical="center" wrapText="1"/>
    </xf>
    <xf numFmtId="179" fontId="7" fillId="0" borderId="8" xfId="99" applyNumberFormat="1" applyFont="1" applyFill="1" applyBorder="1" applyAlignment="1" applyProtection="1">
      <alignment horizontal="right" vertical="center" wrapText="1"/>
    </xf>
    <xf numFmtId="182" fontId="7" fillId="0" borderId="11" xfId="99" applyNumberFormat="1" applyFont="1" applyFill="1" applyBorder="1" applyAlignment="1">
      <alignment horizontal="left" vertical="center"/>
    </xf>
    <xf numFmtId="182" fontId="7" fillId="0" borderId="4" xfId="99" applyNumberFormat="1" applyFont="1" applyFill="1" applyBorder="1" applyAlignment="1" applyProtection="1">
      <alignment horizontal="left" vertical="center"/>
    </xf>
    <xf numFmtId="180" fontId="7" fillId="0" borderId="2" xfId="99" applyNumberFormat="1" applyFont="1" applyFill="1" applyBorder="1" applyAlignment="1"/>
    <xf numFmtId="179" fontId="7" fillId="0" borderId="2" xfId="99" applyNumberFormat="1" applyFill="1" applyBorder="1" applyAlignment="1">
      <alignment vertical="center"/>
    </xf>
    <xf numFmtId="0" fontId="7" fillId="0" borderId="4" xfId="99" applyFont="1" applyFill="1" applyBorder="1" applyAlignment="1">
      <alignment vertical="center" wrapText="1"/>
    </xf>
    <xf numFmtId="180" fontId="7" fillId="0" borderId="2" xfId="99" applyNumberFormat="1" applyFont="1" applyBorder="1" applyAlignment="1"/>
    <xf numFmtId="179" fontId="7" fillId="0" borderId="2" xfId="99" applyNumberFormat="1" applyBorder="1" applyAlignment="1">
      <alignment horizontal="right" vertical="center" wrapText="1"/>
    </xf>
    <xf numFmtId="0" fontId="7" fillId="0" borderId="4" xfId="99" applyFont="1" applyBorder="1" applyAlignment="1">
      <alignment vertical="center" wrapText="1"/>
    </xf>
    <xf numFmtId="0" fontId="7" fillId="0" borderId="2" xfId="99" applyFont="1" applyFill="1" applyBorder="1" applyAlignment="1"/>
    <xf numFmtId="180" fontId="7" fillId="0" borderId="2" xfId="99" applyNumberFormat="1" applyFont="1" applyFill="1" applyBorder="1" applyAlignment="1" applyProtection="1">
      <alignment horizontal="right" vertical="center"/>
    </xf>
    <xf numFmtId="0" fontId="7" fillId="0" borderId="4" xfId="99" applyFont="1" applyBorder="1" applyAlignment="1">
      <alignment vertical="center"/>
    </xf>
    <xf numFmtId="0" fontId="7" fillId="0" borderId="5" xfId="99" applyFont="1" applyFill="1" applyBorder="1" applyAlignment="1">
      <alignment horizontal="left" vertical="center"/>
    </xf>
    <xf numFmtId="179" fontId="7" fillId="0" borderId="2" xfId="99" applyNumberFormat="1" applyBorder="1" applyAlignment="1">
      <alignment vertical="center"/>
    </xf>
    <xf numFmtId="0" fontId="7" fillId="0" borderId="2" xfId="99" applyFont="1" applyFill="1" applyBorder="1" applyAlignment="1">
      <alignment horizontal="center" vertical="center"/>
    </xf>
    <xf numFmtId="0" fontId="13" fillId="0" borderId="2" xfId="155" applyFill="1" applyBorder="1">
      <alignment vertical="center"/>
    </xf>
    <xf numFmtId="0" fontId="7" fillId="0" borderId="4" xfId="99" applyFont="1" applyFill="1" applyBorder="1" applyAlignment="1">
      <alignment vertical="center"/>
    </xf>
    <xf numFmtId="0" fontId="7" fillId="0" borderId="4" xfId="99" applyFont="1" applyFill="1" applyBorder="1" applyAlignment="1">
      <alignment horizontal="center" vertical="center"/>
    </xf>
    <xf numFmtId="0" fontId="7" fillId="0" borderId="6" xfId="99" applyFont="1" applyFill="1" applyBorder="1" applyAlignment="1">
      <alignment horizontal="center" vertical="center"/>
    </xf>
    <xf numFmtId="0" fontId="2" fillId="0" borderId="0" xfId="99" applyFont="1" applyFill="1" applyAlignment="1">
      <alignment horizontal="right" vertical="center"/>
    </xf>
    <xf numFmtId="0" fontId="3" fillId="0" borderId="3" xfId="99" applyFont="1" applyBorder="1" applyAlignment="1">
      <alignment horizontal="center" vertical="center"/>
    </xf>
    <xf numFmtId="0" fontId="3" fillId="0" borderId="3" xfId="99" applyFont="1" applyBorder="1" applyAlignment="1">
      <alignment horizontal="center" vertical="center" wrapText="1"/>
    </xf>
    <xf numFmtId="0" fontId="3" fillId="0" borderId="8" xfId="99" applyFont="1" applyBorder="1" applyAlignment="1">
      <alignment horizontal="center" vertical="center"/>
    </xf>
    <xf numFmtId="0" fontId="3" fillId="0" borderId="8" xfId="99" applyFont="1" applyBorder="1" applyAlignment="1">
      <alignment horizontal="center" vertical="center" wrapText="1"/>
    </xf>
    <xf numFmtId="4" fontId="7" fillId="0" borderId="0" xfId="99" applyNumberFormat="1" applyFill="1" applyAlignment="1"/>
  </cellXfs>
  <cellStyles count="187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60% - 着色 2" xfId="5"/>
    <cellStyle name="货币" xfId="6" builtinId="4"/>
    <cellStyle name="常规 2_739A1D085E6BA23CE0500A0A064B1AD1" xfId="7"/>
    <cellStyle name="千位分隔[0]" xfId="8" builtinId="6"/>
    <cellStyle name="20% - 着色 5_11国有资本经营预算收支表" xfId="9"/>
    <cellStyle name="着色 1_11国有资本经营预算收支表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40% - 着色 3" xfId="23"/>
    <cellStyle name="标题" xfId="24" builtinId="15"/>
    <cellStyle name="解释性文本" xfId="25" builtinId="53"/>
    <cellStyle name="标题 1" xfId="26" builtinId="16"/>
    <cellStyle name="标题 2" xfId="27" builtinId="17"/>
    <cellStyle name="40% - 着色 3 3" xfId="28"/>
    <cellStyle name="60% - 强调文字颜色 1" xfId="29" builtinId="32"/>
    <cellStyle name="差_64242C78E6F6009AE0530A08AF09009A" xfId="30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20% - 强调文字颜色 6" xfId="37" builtinId="50"/>
    <cellStyle name="强调文字颜色 2" xfId="38" builtinId="33"/>
    <cellStyle name="40% - 着色 5 2" xfId="39"/>
    <cellStyle name="差_67D34CE2EC6AAB52E050080A1CAF164B" xfId="40"/>
    <cellStyle name="链接单元格" xfId="41" builtinId="24"/>
    <cellStyle name="汇总" xfId="42" builtinId="25"/>
    <cellStyle name="好" xfId="43" builtinId="26"/>
    <cellStyle name="着色 5" xfId="44"/>
    <cellStyle name="适中" xfId="45" builtinId="28"/>
    <cellStyle name="20% - 强调文字颜色 5" xfId="46" builtinId="46"/>
    <cellStyle name="强调文字颜色 1" xfId="47" builtinId="29"/>
    <cellStyle name="差_64242C78E6FB009AE0530A08AF09009A" xfId="48"/>
    <cellStyle name="20% - 着色 2 2" xfId="49"/>
    <cellStyle name="20% - 强调文字颜色 1" xfId="50" builtinId="30"/>
    <cellStyle name="40% - 强调文字颜色 1" xfId="51" builtinId="31"/>
    <cellStyle name="20% - 着色 2 3" xfId="52"/>
    <cellStyle name="20% - 强调文字颜色 2" xfId="53" builtinId="34"/>
    <cellStyle name="40% - 强调文字颜色 2" xfId="54" builtinId="35"/>
    <cellStyle name="强调文字颜色 3" xfId="55" builtinId="37"/>
    <cellStyle name="强调文字颜色 4" xfId="56" builtinId="41"/>
    <cellStyle name="20% - 强调文字颜色 4" xfId="57" builtinId="42"/>
    <cellStyle name="常规_新报表页" xfId="58"/>
    <cellStyle name="20% - 着色 4_11国有资本经营预算收支表" xfId="59"/>
    <cellStyle name="40% - 强调文字颜色 4" xfId="60" builtinId="43"/>
    <cellStyle name="20% - 着色 1" xfId="61"/>
    <cellStyle name="强调文字颜色 5" xfId="62" builtinId="45"/>
    <cellStyle name="20% - 着色 2" xfId="63"/>
    <cellStyle name="40% - 强调文字颜色 5" xfId="64" builtinId="47"/>
    <cellStyle name="60% - 着色 6 2" xfId="65"/>
    <cellStyle name="60% - 强调文字颜色 5" xfId="66" builtinId="48"/>
    <cellStyle name="强调文字颜色 6" xfId="67" builtinId="49"/>
    <cellStyle name="20% - 着色 3" xfId="68"/>
    <cellStyle name="着色 5 2" xfId="69"/>
    <cellStyle name="40% - 强调文字颜色 6" xfId="70" builtinId="51"/>
    <cellStyle name="60% - 强调文字颜色 6" xfId="71" builtinId="52"/>
    <cellStyle name="着色 1 2" xfId="72"/>
    <cellStyle name="20% - 着色 5 2" xfId="73"/>
    <cellStyle name="40% - 着色 2_11国有资本经营预算收支表" xfId="74"/>
    <cellStyle name="常规_2012年国有资本经营预算收支总表" xfId="75"/>
    <cellStyle name="60% - 着色 4_11国有资本经营预算收支表" xfId="76"/>
    <cellStyle name="40% - 着色 1" xfId="77"/>
    <cellStyle name="40% - 着色 1_615D2EB13C93010EE0530A0804CC5EB5" xfId="78"/>
    <cellStyle name="20% - 着色 1 2 2" xfId="79"/>
    <cellStyle name="20% - 着色 1 3" xfId="80"/>
    <cellStyle name="20% - 着色 1_11国有资本经营预算收支表" xfId="81"/>
    <cellStyle name="20% - 着色 5" xfId="82"/>
    <cellStyle name="常规_417C619A877700A6E0530A08AF0800A6" xfId="83"/>
    <cellStyle name="着色 1" xfId="84"/>
    <cellStyle name="20% - 着色 2_11国有资本经营预算收支表" xfId="85"/>
    <cellStyle name="20% - 着色 3 2" xfId="86"/>
    <cellStyle name="20% - 着色 4 3" xfId="87"/>
    <cellStyle name="20% - 着色 3 2 2" xfId="88"/>
    <cellStyle name="20% - 着色 3_11国有资本经营预算收支表" xfId="89"/>
    <cellStyle name="20% - 着色 3 3" xfId="90"/>
    <cellStyle name="20% - 着色 4" xfId="91"/>
    <cellStyle name="20% - 着色 6" xfId="92"/>
    <cellStyle name="着色 2" xfId="93"/>
    <cellStyle name="20% - 着色 4 2" xfId="94"/>
    <cellStyle name="20% - 着色 6 2" xfId="95"/>
    <cellStyle name="着色 2 2" xfId="96"/>
    <cellStyle name="20% - 着色 4 2 2" xfId="97"/>
    <cellStyle name="20% - 着色 6_11国有资本经营预算收支表" xfId="98"/>
    <cellStyle name="常规_405C3AAC5CC200BEE0530A08AF0800BE" xfId="99"/>
    <cellStyle name="着色 2_11国有资本经营预算收支表" xfId="100"/>
    <cellStyle name="20% - 着色 5 2 2" xfId="101"/>
    <cellStyle name="20% - 着色 5 3" xfId="102"/>
    <cellStyle name="40% - 着色 4 2" xfId="103"/>
    <cellStyle name="40% - 着色 2 2 2" xfId="104"/>
    <cellStyle name="20% - 着色 6 2 2" xfId="105"/>
    <cellStyle name="40% - 着色 1 2" xfId="106"/>
    <cellStyle name="40% - 着色 2 3" xfId="107"/>
    <cellStyle name="40% - 着色 1 2 2" xfId="108"/>
    <cellStyle name="40% - 着色 1 3" xfId="109"/>
    <cellStyle name="40% - 着色 2" xfId="110"/>
    <cellStyle name="40% - 着色 4" xfId="111"/>
    <cellStyle name="差_739A1D085E6BA23CE0500A0A064B1AD1" xfId="112"/>
    <cellStyle name="40% - 着色 2 2" xfId="113"/>
    <cellStyle name="40% - 着色 3 2" xfId="114"/>
    <cellStyle name="40% - 着色 3 2 2" xfId="115"/>
    <cellStyle name="40% - 着色 4_11国有资本经营预算收支表" xfId="116"/>
    <cellStyle name="40% - 着色 3_11国有资本经营预算收支表" xfId="117"/>
    <cellStyle name="着色 4" xfId="118"/>
    <cellStyle name="40% - 着色 4 2 2" xfId="119"/>
    <cellStyle name="40% - 着色 4 3" xfId="120"/>
    <cellStyle name="40% - 着色 5" xfId="121"/>
    <cellStyle name="40% - 着色 5 2 2" xfId="122"/>
    <cellStyle name="40% - 着色 5 3" xfId="123"/>
    <cellStyle name="40% - 着色 5_615D2EB13C93010EE0530A0804CC5EB5" xfId="124"/>
    <cellStyle name="40% - 着色 6" xfId="125"/>
    <cellStyle name="40% - 着色 6 2" xfId="126"/>
    <cellStyle name="40% - 着色 6 2 2" xfId="127"/>
    <cellStyle name="40% - 着色 6 3" xfId="128"/>
    <cellStyle name="40% - 着色 6_11国有资本经营预算收支表" xfId="129"/>
    <cellStyle name="60% - 着色 1" xfId="130"/>
    <cellStyle name="60% - 着色 1 2" xfId="131"/>
    <cellStyle name="60% - 着色 1_11国有资本经营预算收支表" xfId="132"/>
    <cellStyle name="60% - 着色 2 2" xfId="133"/>
    <cellStyle name="60% - 着色 2_11国有资本经营预算收支表" xfId="134"/>
    <cellStyle name="好_615D2EB13C93010EE0530A0804CC5EB5" xfId="135"/>
    <cellStyle name="60% - 着色 3" xfId="136"/>
    <cellStyle name="60% - 着色 3 2" xfId="137"/>
    <cellStyle name="60% - 着色 3_11国有资本经营预算收支表" xfId="138"/>
    <cellStyle name="60% - 着色 4" xfId="139"/>
    <cellStyle name="60% - 着色 4 2" xfId="140"/>
    <cellStyle name="常规_64242C78E6FB009AE0530A08AF09009A" xfId="141"/>
    <cellStyle name="60% - 着色 5" xfId="142"/>
    <cellStyle name="常规_12-29日省政府常务会议材料附件" xfId="143"/>
    <cellStyle name="60% - 着色 5 2" xfId="144"/>
    <cellStyle name="60% - 着色 5_615D2EB13C93010EE0530A0804CC5EB5" xfId="145"/>
    <cellStyle name="60% - 着色 6" xfId="146"/>
    <cellStyle name="60% - 着色 6_11国有资本经营预算收支表" xfId="147"/>
    <cellStyle name="百分比_EF4B13E29A0421FAE0430A08200E21FA" xfId="148"/>
    <cellStyle name="差_4901A573031A00CCE0530A08AF0800CC" xfId="149"/>
    <cellStyle name="差_4901E49D450800C2E0530A08AF0800C2" xfId="150"/>
    <cellStyle name="差_615D2EB13C93010EE0530A0804CC5EB5" xfId="151"/>
    <cellStyle name="差_61F0C7FF6ABA0038E0530A0804CC3487" xfId="152"/>
    <cellStyle name="差_64242C78E6F3009AE0530A08AF09009A" xfId="153"/>
    <cellStyle name="常规 11" xfId="154"/>
    <cellStyle name="常规 2" xfId="155"/>
    <cellStyle name="常规 2 2" xfId="156"/>
    <cellStyle name="常规 2_11预算项目支出绩效目标表" xfId="157"/>
    <cellStyle name="常规 3" xfId="158"/>
    <cellStyle name="常规 3 2" xfId="159"/>
    <cellStyle name="常规 3_6162030C6A600132E0530A0804CCAD99_c" xfId="160"/>
    <cellStyle name="常规 4" xfId="161"/>
    <cellStyle name="常规 5" xfId="162"/>
    <cellStyle name="常规_11国有资本经营预算收支表" xfId="163"/>
    <cellStyle name="常规_12-29日省政府常务会议材料附件_Sheet2" xfId="164"/>
    <cellStyle name="常规_12-29日省政府常务会议材料附件_Sheet4" xfId="165"/>
    <cellStyle name="常规_3F939A40737200E6E0530A08AF0800E6" xfId="166"/>
    <cellStyle name="常规_417D02D353B900DAE0530A08AF0800DA" xfId="167"/>
    <cellStyle name="常规_439B6CFEF4310134E0530A0804CB25FB" xfId="168"/>
    <cellStyle name="常规_439B6D647C250158E0530A0804CC3FF1" xfId="169"/>
    <cellStyle name="常规_64242C78E6F3009AE0530A08AF09009A" xfId="170"/>
    <cellStyle name="常规_739A1D085E6BA23CE0500A0A064B1AD1" xfId="171"/>
    <cellStyle name="好_4901A573031A00CCE0530A08AF0800CC" xfId="172"/>
    <cellStyle name="好_4901E49D450800C2E0530A08AF0800C2" xfId="173"/>
    <cellStyle name="好_61F0C7FF6ABA0038E0530A0804CC3487" xfId="174"/>
    <cellStyle name="好_64242C78E6F6009AE0530A08AF09009A" xfId="175"/>
    <cellStyle name="好_67D34CE2EC6AAB52E050080A1CAF164B" xfId="176"/>
    <cellStyle name="着色 5_11国有资本经营预算收支表" xfId="177"/>
    <cellStyle name="好_739A1D085E6BA23CE0500A0A064B1AD1" xfId="178"/>
    <cellStyle name="着色 3" xfId="179"/>
    <cellStyle name="着色 3 2" xfId="180"/>
    <cellStyle name="着色 3_11国有资本经营预算收支表" xfId="181"/>
    <cellStyle name="着色 4 2" xfId="182"/>
    <cellStyle name="着色 4_11国有资本经营预算收支表" xfId="183"/>
    <cellStyle name="着色 6" xfId="184"/>
    <cellStyle name="着色 6 2" xfId="185"/>
    <cellStyle name="着色 6_11国有资本经营预算收支表" xfId="1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0.8"/>
  <cols>
    <col min="1" max="1" width="28.25" style="232" customWidth="1"/>
    <col min="2" max="2" width="15.625" style="232" customWidth="1"/>
    <col min="3" max="3" width="14.625" style="232" customWidth="1"/>
    <col min="4" max="5" width="12.75" style="232" customWidth="1"/>
    <col min="6" max="6" width="11.875" style="232" customWidth="1"/>
    <col min="7" max="7" width="11.125" style="232" customWidth="1"/>
    <col min="8" max="8" width="13.5" style="232" customWidth="1"/>
    <col min="9" max="9" width="14.25" style="232" customWidth="1"/>
    <col min="10" max="10" width="14.375" style="232" customWidth="1"/>
    <col min="11" max="11" width="13.375" style="232" customWidth="1"/>
    <col min="12" max="12" width="9.75" style="232" customWidth="1"/>
    <col min="13" max="16384" width="9" style="232"/>
  </cols>
  <sheetData>
    <row r="1" ht="42" customHeight="1" spans="1:18">
      <c r="A1" s="233" t="s">
        <v>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/>
      <c r="N1"/>
      <c r="O1"/>
      <c r="P1"/>
      <c r="Q1"/>
      <c r="R1"/>
    </row>
    <row r="2" ht="15" customHeight="1" spans="1:18">
      <c r="A2" s="234" t="s">
        <v>1</v>
      </c>
      <c r="B2" s="235"/>
      <c r="C2" s="235"/>
      <c r="D2"/>
      <c r="E2"/>
      <c r="F2"/>
      <c r="G2"/>
      <c r="H2"/>
      <c r="I2"/>
      <c r="J2"/>
      <c r="K2"/>
      <c r="L2" s="279" t="s">
        <v>2</v>
      </c>
      <c r="M2"/>
      <c r="N2"/>
      <c r="O2"/>
      <c r="P2"/>
      <c r="Q2"/>
      <c r="R2"/>
    </row>
    <row r="3" ht="21.75" customHeight="1" spans="1:18">
      <c r="A3" s="236" t="s">
        <v>3</v>
      </c>
      <c r="B3" s="237"/>
      <c r="C3" s="238" t="s">
        <v>4</v>
      </c>
      <c r="D3" s="238"/>
      <c r="E3" s="238"/>
      <c r="F3" s="238"/>
      <c r="G3" s="238"/>
      <c r="H3" s="238"/>
      <c r="I3" s="238"/>
      <c r="J3" s="238"/>
      <c r="K3" s="238"/>
      <c r="L3" s="238"/>
      <c r="M3"/>
      <c r="N3"/>
      <c r="O3"/>
      <c r="P3"/>
      <c r="Q3"/>
      <c r="R3"/>
    </row>
    <row r="4" ht="18" customHeight="1" spans="1:18">
      <c r="A4" s="239" t="s">
        <v>5</v>
      </c>
      <c r="B4" s="239" t="s">
        <v>6</v>
      </c>
      <c r="C4" s="239" t="s">
        <v>5</v>
      </c>
      <c r="D4" s="239" t="s">
        <v>7</v>
      </c>
      <c r="E4" s="240" t="s">
        <v>8</v>
      </c>
      <c r="F4" s="241"/>
      <c r="G4" s="242" t="s">
        <v>9</v>
      </c>
      <c r="H4" s="243"/>
      <c r="I4" s="243"/>
      <c r="J4" s="243"/>
      <c r="K4" s="243"/>
      <c r="L4" s="243"/>
      <c r="M4"/>
      <c r="N4"/>
      <c r="O4"/>
      <c r="P4"/>
      <c r="Q4"/>
      <c r="R4"/>
    </row>
    <row r="5" ht="18.75" customHeight="1" spans="1:18">
      <c r="A5" s="244"/>
      <c r="B5" s="244"/>
      <c r="C5" s="244"/>
      <c r="D5" s="244"/>
      <c r="E5" s="245" t="s">
        <v>10</v>
      </c>
      <c r="F5" s="245" t="s">
        <v>11</v>
      </c>
      <c r="G5" s="246" t="s">
        <v>12</v>
      </c>
      <c r="H5" s="243"/>
      <c r="I5" s="280" t="s">
        <v>13</v>
      </c>
      <c r="J5" s="281" t="s">
        <v>14</v>
      </c>
      <c r="K5" s="281" t="s">
        <v>15</v>
      </c>
      <c r="L5" s="280" t="s">
        <v>16</v>
      </c>
      <c r="M5"/>
      <c r="N5"/>
      <c r="O5"/>
      <c r="P5"/>
      <c r="Q5"/>
      <c r="R5"/>
    </row>
    <row r="6" ht="30" customHeight="1" spans="1:18">
      <c r="A6" s="247"/>
      <c r="B6" s="247"/>
      <c r="C6" s="247"/>
      <c r="D6" s="247"/>
      <c r="E6" s="248"/>
      <c r="F6" s="248"/>
      <c r="G6" s="249" t="s">
        <v>17</v>
      </c>
      <c r="H6" s="249" t="s">
        <v>18</v>
      </c>
      <c r="I6" s="282"/>
      <c r="J6" s="283"/>
      <c r="K6" s="283"/>
      <c r="L6" s="282"/>
      <c r="M6"/>
      <c r="N6"/>
      <c r="O6"/>
      <c r="P6"/>
      <c r="Q6"/>
      <c r="R6"/>
    </row>
    <row r="7" s="231" customFormat="1" ht="20.1" customHeight="1" spans="1:18">
      <c r="A7" s="250" t="s">
        <v>19</v>
      </c>
      <c r="B7" s="251">
        <v>351.5</v>
      </c>
      <c r="C7" s="252" t="s">
        <v>20</v>
      </c>
      <c r="D7" s="253">
        <v>124.26</v>
      </c>
      <c r="E7" s="254">
        <v>0</v>
      </c>
      <c r="F7" s="254">
        <v>0</v>
      </c>
      <c r="G7" s="254">
        <v>124.26</v>
      </c>
      <c r="H7" s="254">
        <v>119.58</v>
      </c>
      <c r="I7" s="254">
        <v>0</v>
      </c>
      <c r="J7" s="254">
        <v>0</v>
      </c>
      <c r="K7" s="254">
        <v>0</v>
      </c>
      <c r="L7" s="254">
        <v>0</v>
      </c>
      <c r="M7" s="1"/>
      <c r="N7" s="1"/>
      <c r="O7" s="1"/>
      <c r="P7" s="1"/>
      <c r="Q7" s="1"/>
      <c r="R7" s="1"/>
    </row>
    <row r="8" s="231" customFormat="1" ht="20.1" customHeight="1" spans="1:18">
      <c r="A8" s="250" t="s">
        <v>21</v>
      </c>
      <c r="B8" s="255">
        <v>305.5</v>
      </c>
      <c r="C8" s="252" t="s">
        <v>22</v>
      </c>
      <c r="D8" s="253">
        <v>118.08</v>
      </c>
      <c r="E8" s="254">
        <v>0</v>
      </c>
      <c r="F8" s="254">
        <v>0</v>
      </c>
      <c r="G8" s="254">
        <v>118.08</v>
      </c>
      <c r="H8" s="254">
        <v>113.4</v>
      </c>
      <c r="I8" s="254">
        <v>0</v>
      </c>
      <c r="J8" s="254">
        <v>0</v>
      </c>
      <c r="K8" s="254">
        <v>0</v>
      </c>
      <c r="L8" s="254">
        <v>0</v>
      </c>
      <c r="M8" s="1"/>
      <c r="N8" s="1"/>
      <c r="O8" s="1"/>
      <c r="P8" s="1"/>
      <c r="Q8" s="1"/>
      <c r="R8" s="1"/>
    </row>
    <row r="9" s="231" customFormat="1" ht="20.1" customHeight="1" spans="1:18">
      <c r="A9" s="250" t="s">
        <v>23</v>
      </c>
      <c r="B9" s="256">
        <v>46</v>
      </c>
      <c r="C9" s="257" t="s">
        <v>24</v>
      </c>
      <c r="D9" s="253">
        <v>6.18</v>
      </c>
      <c r="E9" s="254">
        <v>0</v>
      </c>
      <c r="F9" s="254">
        <v>0</v>
      </c>
      <c r="G9" s="254">
        <v>6.18</v>
      </c>
      <c r="H9" s="254">
        <v>6.18</v>
      </c>
      <c r="I9" s="254">
        <v>0</v>
      </c>
      <c r="J9" s="254">
        <v>0</v>
      </c>
      <c r="K9" s="254">
        <v>0</v>
      </c>
      <c r="L9" s="254">
        <v>0</v>
      </c>
      <c r="M9" s="1"/>
      <c r="N9" s="1"/>
      <c r="O9" s="1"/>
      <c r="P9" s="1"/>
      <c r="Q9" s="1"/>
      <c r="R9" s="1"/>
    </row>
    <row r="10" s="231" customFormat="1" ht="20.1" customHeight="1" spans="1:18">
      <c r="A10" s="250" t="s">
        <v>25</v>
      </c>
      <c r="B10" s="251">
        <v>0</v>
      </c>
      <c r="C10" s="257" t="s">
        <v>26</v>
      </c>
      <c r="D10" s="253">
        <v>227.24</v>
      </c>
      <c r="E10" s="254">
        <v>0</v>
      </c>
      <c r="F10" s="254">
        <v>0</v>
      </c>
      <c r="G10" s="254">
        <v>227.24</v>
      </c>
      <c r="H10" s="254">
        <v>185.92</v>
      </c>
      <c r="I10" s="254">
        <v>0</v>
      </c>
      <c r="J10" s="254">
        <v>0</v>
      </c>
      <c r="K10" s="254">
        <v>0</v>
      </c>
      <c r="L10" s="254">
        <v>0</v>
      </c>
      <c r="M10" s="1"/>
      <c r="N10" s="1"/>
      <c r="O10" s="1"/>
      <c r="P10" s="1"/>
      <c r="Q10" s="1"/>
      <c r="R10" s="1"/>
    </row>
    <row r="11" s="231" customFormat="1" ht="20.1" customHeight="1" spans="1:18">
      <c r="A11" s="250" t="s">
        <v>27</v>
      </c>
      <c r="B11" s="255">
        <v>0</v>
      </c>
      <c r="C11" s="252" t="s">
        <v>28</v>
      </c>
      <c r="D11" s="253">
        <v>72.32</v>
      </c>
      <c r="E11" s="254">
        <v>0</v>
      </c>
      <c r="F11" s="254">
        <v>0</v>
      </c>
      <c r="G11" s="258">
        <v>72.32</v>
      </c>
      <c r="H11" s="254">
        <v>31</v>
      </c>
      <c r="I11" s="254">
        <v>0</v>
      </c>
      <c r="J11" s="254">
        <v>0</v>
      </c>
      <c r="K11" s="254">
        <v>0</v>
      </c>
      <c r="L11" s="254">
        <v>0</v>
      </c>
      <c r="M11" s="284"/>
      <c r="N11" s="284"/>
      <c r="O11" s="284"/>
      <c r="P11" s="284"/>
      <c r="Q11" s="284"/>
      <c r="R11" s="284"/>
    </row>
    <row r="12" s="231" customFormat="1" ht="20.1" customHeight="1" spans="1:18">
      <c r="A12" s="259" t="s">
        <v>29</v>
      </c>
      <c r="B12" s="260">
        <v>0</v>
      </c>
      <c r="C12" s="257" t="s">
        <v>30</v>
      </c>
      <c r="D12" s="253">
        <v>154.92</v>
      </c>
      <c r="E12" s="254">
        <v>0</v>
      </c>
      <c r="F12" s="254">
        <v>0</v>
      </c>
      <c r="G12" s="254">
        <v>154.92</v>
      </c>
      <c r="H12" s="254">
        <v>154.92</v>
      </c>
      <c r="I12" s="254">
        <v>0</v>
      </c>
      <c r="J12" s="254">
        <v>0</v>
      </c>
      <c r="K12" s="254">
        <v>0</v>
      </c>
      <c r="L12" s="254">
        <v>0</v>
      </c>
      <c r="M12" s="1"/>
      <c r="N12" s="1"/>
      <c r="O12" s="1"/>
      <c r="P12" s="1"/>
      <c r="Q12" s="1"/>
      <c r="R12" s="1"/>
    </row>
    <row r="13" s="231" customFormat="1" ht="20.1" customHeight="1" spans="1:18">
      <c r="A13" s="261" t="s">
        <v>31</v>
      </c>
      <c r="B13" s="256">
        <v>0</v>
      </c>
      <c r="C13" s="262"/>
      <c r="D13" s="263"/>
      <c r="E13" s="264"/>
      <c r="F13" s="264"/>
      <c r="G13" s="264"/>
      <c r="H13" s="254"/>
      <c r="I13" s="264"/>
      <c r="J13" s="264"/>
      <c r="K13" s="264"/>
      <c r="L13" s="264"/>
      <c r="M13" s="1"/>
      <c r="N13" s="1"/>
      <c r="O13" s="1"/>
      <c r="P13" s="1"/>
      <c r="Q13" s="1"/>
      <c r="R13" s="1"/>
    </row>
    <row r="14" s="231" customFormat="1" ht="20.1" customHeight="1" spans="1:18">
      <c r="A14" s="265" t="s">
        <v>32</v>
      </c>
      <c r="B14" s="251">
        <v>0</v>
      </c>
      <c r="C14" s="262"/>
      <c r="D14" s="263"/>
      <c r="E14" s="264"/>
      <c r="F14" s="264"/>
      <c r="G14" s="264"/>
      <c r="H14" s="254"/>
      <c r="I14" s="264"/>
      <c r="J14" s="264"/>
      <c r="K14" s="264"/>
      <c r="L14" s="264"/>
      <c r="M14" s="1"/>
      <c r="N14" s="1"/>
      <c r="O14" s="1"/>
      <c r="P14" s="1"/>
      <c r="Q14" s="1"/>
      <c r="R14" s="1"/>
    </row>
    <row r="15" ht="20.1" customHeight="1" spans="1:18">
      <c r="A15" s="265"/>
      <c r="B15" s="251"/>
      <c r="C15" s="262"/>
      <c r="D15" s="266"/>
      <c r="E15" s="264"/>
      <c r="F15" s="264"/>
      <c r="G15" s="264"/>
      <c r="H15" s="267"/>
      <c r="I15" s="264"/>
      <c r="J15" s="273"/>
      <c r="K15" s="273"/>
      <c r="L15" s="273"/>
      <c r="M15"/>
      <c r="N15"/>
      <c r="O15"/>
      <c r="P15"/>
      <c r="Q15"/>
      <c r="R15"/>
    </row>
    <row r="16" ht="20.1" customHeight="1" spans="1:18">
      <c r="A16" s="268"/>
      <c r="B16" s="255"/>
      <c r="C16" s="269"/>
      <c r="D16" s="270"/>
      <c r="E16" s="264"/>
      <c r="F16" s="264"/>
      <c r="G16" s="264"/>
      <c r="H16" s="267"/>
      <c r="I16" s="273"/>
      <c r="J16" s="273"/>
      <c r="K16" s="273"/>
      <c r="L16" s="273"/>
      <c r="M16"/>
      <c r="N16"/>
      <c r="O16"/>
      <c r="P16"/>
      <c r="Q16"/>
      <c r="R16"/>
    </row>
    <row r="17" ht="20.1" customHeight="1" spans="1:18">
      <c r="A17" s="271"/>
      <c r="B17" s="260"/>
      <c r="C17" s="272"/>
      <c r="D17" s="270"/>
      <c r="E17" s="264"/>
      <c r="F17" s="273"/>
      <c r="G17" s="264"/>
      <c r="H17" s="267"/>
      <c r="I17" s="264"/>
      <c r="J17" s="264"/>
      <c r="K17" s="273"/>
      <c r="L17" s="273"/>
      <c r="M17"/>
      <c r="N17"/>
      <c r="O17"/>
      <c r="P17"/>
      <c r="Q17"/>
      <c r="R17"/>
    </row>
    <row r="18" s="231" customFormat="1" ht="20.1" customHeight="1" spans="1:18">
      <c r="A18" s="274" t="s">
        <v>33</v>
      </c>
      <c r="B18" s="251">
        <v>351.5</v>
      </c>
      <c r="C18" s="275"/>
      <c r="D18" s="275"/>
      <c r="E18" s="264"/>
      <c r="F18" s="264"/>
      <c r="G18" s="264"/>
      <c r="H18" s="254"/>
      <c r="I18" s="264"/>
      <c r="J18" s="264"/>
      <c r="K18" s="264"/>
      <c r="L18" s="264"/>
      <c r="M18" s="1"/>
      <c r="N18" s="1"/>
      <c r="O18" s="1"/>
      <c r="P18" s="1"/>
      <c r="Q18" s="1"/>
      <c r="R18" s="1"/>
    </row>
    <row r="19" s="231" customFormat="1" ht="20.1" customHeight="1" spans="1:18">
      <c r="A19" s="276" t="s">
        <v>34</v>
      </c>
      <c r="B19" s="255">
        <v>0</v>
      </c>
      <c r="C19" s="275"/>
      <c r="D19" s="275"/>
      <c r="E19" s="264"/>
      <c r="F19" s="264"/>
      <c r="G19" s="264"/>
      <c r="H19" s="254"/>
      <c r="I19" s="264"/>
      <c r="J19" s="264"/>
      <c r="K19" s="264"/>
      <c r="L19" s="264"/>
      <c r="M19" s="1"/>
      <c r="N19" s="1"/>
      <c r="O19" s="1"/>
      <c r="P19" s="1"/>
      <c r="Q19" s="1"/>
      <c r="R19" s="1"/>
    </row>
    <row r="20" s="231" customFormat="1" ht="20.1" customHeight="1" spans="1:18">
      <c r="A20" s="276" t="s">
        <v>35</v>
      </c>
      <c r="B20" s="260">
        <v>0</v>
      </c>
      <c r="C20" s="275"/>
      <c r="D20" s="275"/>
      <c r="E20" s="264"/>
      <c r="F20" s="264"/>
      <c r="G20" s="264"/>
      <c r="H20" s="254"/>
      <c r="I20" s="264"/>
      <c r="J20" s="264"/>
      <c r="K20" s="264"/>
      <c r="L20" s="264"/>
      <c r="M20" s="1"/>
      <c r="N20" s="1"/>
      <c r="O20" s="1"/>
      <c r="P20" s="1"/>
      <c r="Q20" s="1"/>
      <c r="R20" s="1"/>
    </row>
    <row r="21" s="231" customFormat="1" ht="20.1" customHeight="1" spans="1:18">
      <c r="A21" s="276" t="s">
        <v>36</v>
      </c>
      <c r="B21" s="260">
        <v>0</v>
      </c>
      <c r="C21" s="275"/>
      <c r="D21" s="275"/>
      <c r="E21" s="264"/>
      <c r="F21" s="264"/>
      <c r="G21" s="264"/>
      <c r="H21" s="254"/>
      <c r="I21" s="264"/>
      <c r="J21" s="264"/>
      <c r="K21" s="264"/>
      <c r="L21" s="264"/>
      <c r="M21" s="1"/>
      <c r="N21" s="1"/>
      <c r="O21" s="1"/>
      <c r="P21" s="1"/>
      <c r="Q21" s="1"/>
      <c r="R21" s="1"/>
    </row>
    <row r="22" s="231" customFormat="1" ht="20.1" customHeight="1" spans="1:18">
      <c r="A22" s="277" t="s">
        <v>37</v>
      </c>
      <c r="B22" s="260">
        <v>351.5</v>
      </c>
      <c r="C22" s="278" t="s">
        <v>38</v>
      </c>
      <c r="D22" s="260">
        <v>351.5</v>
      </c>
      <c r="E22" s="254">
        <v>0</v>
      </c>
      <c r="F22" s="254">
        <v>0</v>
      </c>
      <c r="G22" s="254">
        <v>351.5</v>
      </c>
      <c r="H22" s="254">
        <v>305.5</v>
      </c>
      <c r="I22" s="254">
        <v>0</v>
      </c>
      <c r="J22" s="254">
        <v>0</v>
      </c>
      <c r="K22" s="254">
        <v>0</v>
      </c>
      <c r="L22" s="254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31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1.25" customHeight="1" spans="1:18">
      <c r="A24"/>
      <c r="B24"/>
      <c r="C24"/>
      <c r="D24"/>
      <c r="E24"/>
      <c r="F24"/>
      <c r="G24"/>
      <c r="H24" s="231"/>
      <c r="I24"/>
      <c r="J24"/>
      <c r="K24"/>
      <c r="L24"/>
      <c r="M24"/>
      <c r="N24"/>
      <c r="O24"/>
      <c r="P24"/>
      <c r="Q24"/>
      <c r="R24"/>
    </row>
    <row r="25" ht="11.25" customHeight="1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1.25" customHeight="1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1.25" customHeight="1" spans="1:18">
      <c r="A27"/>
      <c r="B27"/>
      <c r="C27" s="231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1.25" customHeight="1" spans="1:18">
      <c r="A28"/>
      <c r="B28" s="231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1.25" customHeight="1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1.25" customHeight="1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1.25" customHeight="1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1.25" customHeight="1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1.25" customHeight="1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1.25" customHeight="1" spans="1:18">
      <c r="A34"/>
      <c r="B34"/>
      <c r="C34"/>
      <c r="D34"/>
      <c r="E34"/>
      <c r="F34"/>
      <c r="G34"/>
      <c r="H34"/>
      <c r="I34"/>
      <c r="J34" s="231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5.6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24" t="s">
        <v>238</v>
      </c>
      <c r="B1" s="24"/>
      <c r="C1" s="24"/>
    </row>
    <row r="2" ht="20.1" customHeight="1" spans="1:3">
      <c r="A2" s="25" t="s">
        <v>1</v>
      </c>
      <c r="B2" s="26"/>
      <c r="C2" s="27" t="s">
        <v>2</v>
      </c>
    </row>
    <row r="3" ht="20.1" customHeight="1" spans="1:3">
      <c r="A3" s="28" t="s">
        <v>239</v>
      </c>
      <c r="B3" s="28" t="s">
        <v>240</v>
      </c>
      <c r="C3" s="28" t="s">
        <v>6</v>
      </c>
    </row>
    <row r="4" s="1" customFormat="1" ht="23.25" customHeight="1" spans="1:4">
      <c r="A4" s="29"/>
      <c r="B4" s="30" t="s">
        <v>7</v>
      </c>
      <c r="C4" s="31">
        <f>C5</f>
        <v>2.06</v>
      </c>
      <c r="D4" s="32"/>
    </row>
    <row r="5" ht="23.25" customHeight="1" spans="1:3">
      <c r="A5" s="29" t="s">
        <v>207</v>
      </c>
      <c r="B5" s="30"/>
      <c r="C5" s="31">
        <f>SUM(C6:C8)</f>
        <v>2.06</v>
      </c>
    </row>
    <row r="6" ht="23.25" customHeight="1" spans="1:3">
      <c r="A6" s="29" t="s">
        <v>241</v>
      </c>
      <c r="B6" s="30" t="s">
        <v>196</v>
      </c>
      <c r="C6" s="31">
        <v>0.72</v>
      </c>
    </row>
    <row r="7" ht="23.25" customHeight="1" spans="1:3">
      <c r="A7" s="29" t="s">
        <v>241</v>
      </c>
      <c r="B7" s="30" t="s">
        <v>207</v>
      </c>
      <c r="C7" s="31">
        <v>0.84</v>
      </c>
    </row>
    <row r="8" ht="23.25" customHeight="1" spans="1:3">
      <c r="A8" s="29" t="s">
        <v>242</v>
      </c>
      <c r="B8" s="30" t="s">
        <v>207</v>
      </c>
      <c r="C8" s="31">
        <v>0.5</v>
      </c>
    </row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tabSelected="1" topLeftCell="A4" workbookViewId="0">
      <selection activeCell="H15" sqref="H15:I15"/>
    </sheetView>
  </sheetViews>
  <sheetFormatPr defaultColWidth="9" defaultRowHeight="15.6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243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244</v>
      </c>
      <c r="B2" s="4"/>
      <c r="C2" s="4"/>
      <c r="D2" s="5"/>
      <c r="E2" s="6"/>
      <c r="F2" s="7" t="s">
        <v>245</v>
      </c>
      <c r="G2" s="7"/>
      <c r="H2" s="8"/>
      <c r="I2" s="8"/>
    </row>
    <row r="3" ht="34.5" customHeight="1" spans="1:9">
      <c r="A3" s="9" t="s">
        <v>246</v>
      </c>
      <c r="B3" s="9"/>
      <c r="C3" s="9"/>
      <c r="D3" s="10" t="s">
        <v>247</v>
      </c>
      <c r="E3" s="10"/>
      <c r="F3" s="10"/>
      <c r="G3" s="10"/>
      <c r="H3" s="10"/>
      <c r="I3" s="10"/>
    </row>
    <row r="4" ht="34.5" customHeight="1" spans="1:9">
      <c r="A4" s="9" t="s">
        <v>248</v>
      </c>
      <c r="B4" s="9"/>
      <c r="C4" s="9"/>
      <c r="D4" s="9"/>
      <c r="E4" s="9"/>
      <c r="F4" s="9" t="s">
        <v>249</v>
      </c>
      <c r="G4" s="9" t="s">
        <v>250</v>
      </c>
      <c r="H4" s="9"/>
      <c r="I4" s="9"/>
    </row>
    <row r="5" ht="34.5" customHeight="1" spans="1:9">
      <c r="A5" s="11" t="s">
        <v>251</v>
      </c>
      <c r="B5" s="11"/>
      <c r="C5" s="11"/>
      <c r="D5" s="11" t="s">
        <v>252</v>
      </c>
      <c r="E5" s="11"/>
      <c r="F5" s="9"/>
      <c r="G5" s="9"/>
      <c r="H5" s="9"/>
      <c r="I5" s="9"/>
    </row>
    <row r="6" ht="34.5" customHeight="1" spans="1:9">
      <c r="A6" s="11"/>
      <c r="B6" s="11"/>
      <c r="C6" s="11"/>
      <c r="D6" s="11" t="s">
        <v>253</v>
      </c>
      <c r="E6" s="11"/>
      <c r="F6" s="12" t="s">
        <v>254</v>
      </c>
      <c r="G6" s="12"/>
      <c r="H6" s="12"/>
      <c r="I6" s="12"/>
    </row>
    <row r="7" s="1" customFormat="1" ht="34.5" customHeight="1" spans="1:9">
      <c r="A7" s="11"/>
      <c r="B7" s="11"/>
      <c r="C7" s="11"/>
      <c r="D7" s="13" t="s">
        <v>16</v>
      </c>
      <c r="E7" s="13"/>
      <c r="F7" s="14">
        <v>0</v>
      </c>
      <c r="G7" s="13"/>
      <c r="H7" s="13"/>
      <c r="I7" s="13"/>
    </row>
    <row r="8" ht="34.5" customHeight="1" spans="1:9">
      <c r="A8" s="11" t="s">
        <v>255</v>
      </c>
      <c r="B8" s="11"/>
      <c r="C8" s="11"/>
      <c r="D8" s="15" t="s">
        <v>256</v>
      </c>
      <c r="E8" s="15"/>
      <c r="F8" s="15"/>
      <c r="G8" s="15"/>
      <c r="H8" s="15"/>
      <c r="I8" s="15"/>
    </row>
    <row r="9" ht="157.5" customHeight="1" spans="1:9">
      <c r="A9" s="9" t="s">
        <v>257</v>
      </c>
      <c r="B9" s="9"/>
      <c r="C9" s="9"/>
      <c r="D9" s="16" t="s">
        <v>258</v>
      </c>
      <c r="E9" s="16"/>
      <c r="F9" s="16"/>
      <c r="G9" s="16"/>
      <c r="H9" s="16"/>
      <c r="I9" s="16"/>
    </row>
    <row r="10" ht="36" customHeight="1" spans="1:9">
      <c r="A10" s="17" t="s">
        <v>259</v>
      </c>
      <c r="B10" s="11" t="s">
        <v>260</v>
      </c>
      <c r="C10" s="18" t="s">
        <v>261</v>
      </c>
      <c r="D10" s="19" t="s">
        <v>262</v>
      </c>
      <c r="E10" s="19"/>
      <c r="F10" s="19"/>
      <c r="G10" s="19"/>
      <c r="H10" s="19" t="s">
        <v>263</v>
      </c>
      <c r="I10" s="19"/>
    </row>
    <row r="11" ht="23.25" customHeight="1" spans="1:9">
      <c r="A11" s="17"/>
      <c r="B11" s="11" t="s">
        <v>264</v>
      </c>
      <c r="C11" s="20" t="s">
        <v>265</v>
      </c>
      <c r="D11" s="16" t="s">
        <v>266</v>
      </c>
      <c r="E11" s="16"/>
      <c r="F11" s="16"/>
      <c r="G11" s="16"/>
      <c r="H11" s="21" t="s">
        <v>267</v>
      </c>
      <c r="I11" s="21"/>
    </row>
    <row r="12" ht="57" customHeight="1" spans="1:9">
      <c r="A12" s="17"/>
      <c r="B12" s="11"/>
      <c r="C12" s="20"/>
      <c r="D12" s="16"/>
      <c r="E12" s="16"/>
      <c r="F12" s="16"/>
      <c r="G12" s="16"/>
      <c r="H12" s="21"/>
      <c r="I12" s="21"/>
    </row>
    <row r="13" ht="13" customHeight="1" spans="1:9">
      <c r="A13" s="17"/>
      <c r="B13" s="11"/>
      <c r="C13" s="20"/>
      <c r="D13" s="16"/>
      <c r="E13" s="16"/>
      <c r="F13" s="16"/>
      <c r="G13" s="16"/>
      <c r="H13" s="21"/>
      <c r="I13" s="21"/>
    </row>
    <row r="14" ht="1" customHeight="1" spans="1:9">
      <c r="A14" s="17"/>
      <c r="B14" s="11"/>
      <c r="C14" s="20" t="s">
        <v>268</v>
      </c>
      <c r="D14" s="16"/>
      <c r="E14" s="16"/>
      <c r="F14" s="16"/>
      <c r="G14" s="16"/>
      <c r="H14" s="21"/>
      <c r="I14" s="21"/>
    </row>
    <row r="15" ht="23.25" customHeight="1" spans="1:9">
      <c r="A15" s="17"/>
      <c r="B15" s="11"/>
      <c r="C15" s="9"/>
      <c r="D15" s="10" t="s">
        <v>269</v>
      </c>
      <c r="E15" s="10"/>
      <c r="F15" s="10"/>
      <c r="G15" s="10"/>
      <c r="H15" s="22" t="s">
        <v>267</v>
      </c>
      <c r="I15" s="22"/>
    </row>
    <row r="16" ht="23.25" customHeight="1" spans="1:9">
      <c r="A16" s="17"/>
      <c r="B16" s="11"/>
      <c r="C16" s="9"/>
      <c r="D16" s="9"/>
      <c r="E16" s="9"/>
      <c r="F16" s="9"/>
      <c r="G16" s="9"/>
      <c r="H16" s="9"/>
      <c r="I16" s="9"/>
    </row>
    <row r="17" ht="23.25" customHeight="1" spans="1:9">
      <c r="A17" s="17"/>
      <c r="B17" s="11"/>
      <c r="C17" s="9" t="s">
        <v>270</v>
      </c>
      <c r="D17" s="10" t="s">
        <v>271</v>
      </c>
      <c r="E17" s="10"/>
      <c r="F17" s="10"/>
      <c r="G17" s="10"/>
      <c r="H17" s="10" t="s">
        <v>272</v>
      </c>
      <c r="I17" s="10"/>
    </row>
    <row r="18" ht="23.25" customHeight="1" spans="1:9">
      <c r="A18" s="17"/>
      <c r="B18" s="11"/>
      <c r="C18" s="9"/>
      <c r="D18" s="9"/>
      <c r="E18" s="9"/>
      <c r="F18" s="9"/>
      <c r="G18" s="9"/>
      <c r="H18" s="9"/>
      <c r="I18" s="9"/>
    </row>
    <row r="19" ht="23.25" customHeight="1" spans="1:9">
      <c r="A19" s="17"/>
      <c r="B19" s="11"/>
      <c r="C19" s="9"/>
      <c r="D19" s="9"/>
      <c r="E19" s="9"/>
      <c r="F19" s="9"/>
      <c r="G19" s="9"/>
      <c r="H19" s="9"/>
      <c r="I19" s="9"/>
    </row>
    <row r="20" ht="23.25" customHeight="1" spans="1:9">
      <c r="A20" s="17"/>
      <c r="B20" s="11"/>
      <c r="C20" s="9" t="s">
        <v>273</v>
      </c>
      <c r="D20" s="10" t="s">
        <v>274</v>
      </c>
      <c r="E20" s="10"/>
      <c r="F20" s="10"/>
      <c r="G20" s="10"/>
      <c r="H20" s="23" t="s">
        <v>275</v>
      </c>
      <c r="I20" s="23"/>
    </row>
    <row r="21" ht="23.25" customHeight="1" spans="1:9">
      <c r="A21" s="17"/>
      <c r="B21" s="11"/>
      <c r="C21" s="9"/>
      <c r="D21" s="9"/>
      <c r="E21" s="9"/>
      <c r="F21" s="9"/>
      <c r="G21" s="9"/>
      <c r="H21" s="9"/>
      <c r="I21" s="9"/>
    </row>
    <row r="22" ht="23.25" customHeight="1" spans="1:9">
      <c r="A22" s="17"/>
      <c r="B22" s="11"/>
      <c r="C22" s="9"/>
      <c r="D22" s="9"/>
      <c r="E22" s="9"/>
      <c r="F22" s="9"/>
      <c r="G22" s="9"/>
      <c r="H22" s="9"/>
      <c r="I22" s="9"/>
    </row>
    <row r="23" ht="23.25" customHeight="1" spans="1:9">
      <c r="A23" s="17" t="s">
        <v>259</v>
      </c>
      <c r="B23" s="11" t="s">
        <v>276</v>
      </c>
      <c r="C23" s="11" t="s">
        <v>277</v>
      </c>
      <c r="D23" s="9"/>
      <c r="E23" s="9"/>
      <c r="F23" s="9"/>
      <c r="G23" s="9"/>
      <c r="H23" s="9"/>
      <c r="I23" s="9"/>
    </row>
    <row r="24" ht="23.25" customHeight="1" spans="1:9">
      <c r="A24" s="17"/>
      <c r="B24" s="11"/>
      <c r="C24" s="11"/>
      <c r="D24" s="9"/>
      <c r="E24" s="9"/>
      <c r="F24" s="9"/>
      <c r="G24" s="9"/>
      <c r="H24" s="9"/>
      <c r="I24" s="9"/>
    </row>
    <row r="25" ht="27" customHeight="1" spans="1:9">
      <c r="A25" s="17"/>
      <c r="B25" s="11"/>
      <c r="C25" s="11" t="s">
        <v>278</v>
      </c>
      <c r="D25" s="15" t="s">
        <v>279</v>
      </c>
      <c r="E25" s="15"/>
      <c r="F25" s="15"/>
      <c r="G25" s="15"/>
      <c r="H25" s="9"/>
      <c r="I25" s="9"/>
    </row>
    <row r="26" ht="23.25" customHeight="1" spans="1:9">
      <c r="A26" s="17"/>
      <c r="B26" s="11"/>
      <c r="C26" s="11"/>
      <c r="D26" s="9"/>
      <c r="E26" s="9"/>
      <c r="F26" s="9"/>
      <c r="G26" s="9"/>
      <c r="H26" s="9"/>
      <c r="I26" s="9"/>
    </row>
    <row r="27" ht="23.25" customHeight="1" spans="1:9">
      <c r="A27" s="17"/>
      <c r="B27" s="11"/>
      <c r="C27" s="11" t="s">
        <v>280</v>
      </c>
      <c r="D27" s="9"/>
      <c r="E27" s="9"/>
      <c r="F27" s="9"/>
      <c r="G27" s="9"/>
      <c r="H27" s="9"/>
      <c r="I27" s="9"/>
    </row>
    <row r="28" ht="23.25" customHeight="1" spans="1:9">
      <c r="A28" s="17"/>
      <c r="B28" s="11"/>
      <c r="C28" s="11"/>
      <c r="D28" s="9"/>
      <c r="E28" s="9"/>
      <c r="F28" s="9"/>
      <c r="G28" s="9"/>
      <c r="H28" s="9"/>
      <c r="I28" s="9"/>
    </row>
    <row r="29" ht="23.25" customHeight="1" spans="1:9">
      <c r="A29" s="17"/>
      <c r="B29" s="11"/>
      <c r="C29" s="11" t="s">
        <v>281</v>
      </c>
      <c r="D29" s="9"/>
      <c r="E29" s="9"/>
      <c r="F29" s="9"/>
      <c r="G29" s="9"/>
      <c r="H29" s="9"/>
      <c r="I29" s="9"/>
    </row>
    <row r="30" ht="23.25" customHeight="1" spans="1:9">
      <c r="A30" s="17"/>
      <c r="B30" s="11"/>
      <c r="C30" s="11"/>
      <c r="D30" s="9"/>
      <c r="E30" s="9"/>
      <c r="F30" s="9"/>
      <c r="G30" s="9"/>
      <c r="H30" s="9"/>
      <c r="I30" s="9"/>
    </row>
    <row r="31" ht="36" customHeight="1" spans="1:9">
      <c r="A31" s="17"/>
      <c r="B31" s="11" t="s">
        <v>282</v>
      </c>
      <c r="C31" s="11" t="s">
        <v>283</v>
      </c>
      <c r="D31" s="9"/>
      <c r="E31" s="9"/>
      <c r="F31" s="9"/>
      <c r="G31" s="9"/>
      <c r="H31" s="9"/>
      <c r="I31" s="9"/>
    </row>
  </sheetData>
  <mergeCells count="69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  <mergeCell ref="D11:G14"/>
    <mergeCell ref="H11:I14"/>
  </mergeCells>
  <printOptions horizontalCentered="1"/>
  <pageMargins left="0.55" right="0.55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3"/>
  <sheetViews>
    <sheetView showGridLines="0" showZeros="0" workbookViewId="0">
      <selection activeCell="A1" sqref="A1:V1"/>
    </sheetView>
  </sheetViews>
  <sheetFormatPr defaultColWidth="9" defaultRowHeight="10.8"/>
  <cols>
    <col min="1" max="1" width="5.125" style="212" customWidth="1"/>
    <col min="2" max="3" width="4.125" style="212" customWidth="1"/>
    <col min="4" max="4" width="21.25" style="212" customWidth="1"/>
    <col min="5" max="5" width="12.875" style="212" customWidth="1"/>
    <col min="6" max="6" width="11.75" style="212" customWidth="1"/>
    <col min="7" max="16" width="11.5" style="212" customWidth="1"/>
    <col min="17" max="17" width="6.875" style="212" customWidth="1"/>
    <col min="18" max="18" width="10.375" style="212" customWidth="1"/>
    <col min="19" max="19" width="9.625" style="212" customWidth="1"/>
    <col min="20" max="251" width="6.875" style="212" customWidth="1"/>
    <col min="252" max="16384" width="9" style="212"/>
  </cols>
  <sheetData>
    <row r="1" ht="42" customHeight="1" spans="1:22">
      <c r="A1" s="213" t="s">
        <v>39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</row>
    <row r="2" s="210" customFormat="1" ht="20.1" customHeight="1" spans="1:22">
      <c r="A2" s="214" t="s">
        <v>1</v>
      </c>
      <c r="B2" s="214"/>
      <c r="C2" s="214"/>
      <c r="D2" s="214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V2" s="230" t="s">
        <v>2</v>
      </c>
    </row>
    <row r="3" s="210" customFormat="1" ht="20.1" customHeight="1" spans="1:22">
      <c r="A3" s="216" t="s">
        <v>40</v>
      </c>
      <c r="B3" s="216"/>
      <c r="C3" s="216"/>
      <c r="D3" s="217" t="s">
        <v>41</v>
      </c>
      <c r="E3" s="218" t="s">
        <v>42</v>
      </c>
      <c r="F3" s="219" t="s">
        <v>43</v>
      </c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9"/>
      <c r="R3" s="218" t="s">
        <v>44</v>
      </c>
      <c r="S3" s="218"/>
      <c r="T3" s="218" t="s">
        <v>45</v>
      </c>
      <c r="U3" s="218" t="s">
        <v>16</v>
      </c>
      <c r="V3" s="218" t="s">
        <v>46</v>
      </c>
    </row>
    <row r="4" s="210" customFormat="1" ht="20.1" customHeight="1" spans="1:22">
      <c r="A4" s="216"/>
      <c r="B4" s="216"/>
      <c r="C4" s="216"/>
      <c r="D4" s="217"/>
      <c r="E4" s="218"/>
      <c r="F4" s="218" t="s">
        <v>7</v>
      </c>
      <c r="G4" s="219" t="s">
        <v>47</v>
      </c>
      <c r="H4" s="220"/>
      <c r="I4" s="229"/>
      <c r="J4" s="219" t="s">
        <v>48</v>
      </c>
      <c r="K4" s="220"/>
      <c r="L4" s="220"/>
      <c r="M4" s="220"/>
      <c r="N4" s="220"/>
      <c r="O4" s="229"/>
      <c r="P4" s="218" t="s">
        <v>49</v>
      </c>
      <c r="Q4" s="218" t="s">
        <v>50</v>
      </c>
      <c r="R4" s="218" t="s">
        <v>51</v>
      </c>
      <c r="S4" s="218" t="s">
        <v>52</v>
      </c>
      <c r="T4" s="218"/>
      <c r="U4" s="218"/>
      <c r="V4" s="218"/>
    </row>
    <row r="5" s="210" customFormat="1" ht="20.1" customHeight="1" spans="1:22">
      <c r="A5" s="217" t="s">
        <v>53</v>
      </c>
      <c r="B5" s="217" t="s">
        <v>54</v>
      </c>
      <c r="C5" s="217" t="s">
        <v>55</v>
      </c>
      <c r="D5" s="217"/>
      <c r="E5" s="218"/>
      <c r="F5" s="218"/>
      <c r="G5" s="221" t="s">
        <v>56</v>
      </c>
      <c r="H5" s="221" t="s">
        <v>57</v>
      </c>
      <c r="I5" s="221" t="s">
        <v>58</v>
      </c>
      <c r="J5" s="218" t="s">
        <v>59</v>
      </c>
      <c r="K5" s="218" t="s">
        <v>60</v>
      </c>
      <c r="L5" s="218" t="s">
        <v>61</v>
      </c>
      <c r="M5" s="218" t="s">
        <v>62</v>
      </c>
      <c r="N5" s="218" t="s">
        <v>63</v>
      </c>
      <c r="O5" s="218" t="s">
        <v>64</v>
      </c>
      <c r="P5" s="218"/>
      <c r="Q5" s="218"/>
      <c r="R5" s="218"/>
      <c r="S5" s="218"/>
      <c r="T5" s="218"/>
      <c r="U5" s="218"/>
      <c r="V5" s="218"/>
    </row>
    <row r="6" s="210" customFormat="1" ht="30" customHeight="1" spans="1:22">
      <c r="A6" s="217"/>
      <c r="B6" s="217"/>
      <c r="C6" s="217"/>
      <c r="D6" s="217"/>
      <c r="E6" s="218"/>
      <c r="F6" s="218"/>
      <c r="G6" s="222"/>
      <c r="H6" s="222"/>
      <c r="I6" s="222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</row>
    <row r="7" s="210" customFormat="1" ht="20.1" customHeight="1" spans="1:22">
      <c r="A7" s="216" t="s">
        <v>65</v>
      </c>
      <c r="B7" s="216" t="s">
        <v>65</v>
      </c>
      <c r="C7" s="216" t="s">
        <v>65</v>
      </c>
      <c r="D7" s="216" t="s">
        <v>65</v>
      </c>
      <c r="E7" s="223">
        <v>1</v>
      </c>
      <c r="F7" s="224">
        <v>2</v>
      </c>
      <c r="G7" s="224">
        <v>3</v>
      </c>
      <c r="H7" s="224">
        <v>4</v>
      </c>
      <c r="I7" s="224">
        <v>5</v>
      </c>
      <c r="J7" s="224">
        <v>6</v>
      </c>
      <c r="K7" s="224">
        <v>7</v>
      </c>
      <c r="L7" s="224">
        <v>8</v>
      </c>
      <c r="M7" s="224">
        <v>9</v>
      </c>
      <c r="N7" s="224">
        <v>10</v>
      </c>
      <c r="O7" s="224">
        <v>11</v>
      </c>
      <c r="P7" s="224">
        <v>12</v>
      </c>
      <c r="Q7" s="224">
        <v>13</v>
      </c>
      <c r="R7" s="224">
        <v>14</v>
      </c>
      <c r="S7" s="224">
        <v>15</v>
      </c>
      <c r="T7" s="224">
        <v>16</v>
      </c>
      <c r="U7" s="224">
        <v>17</v>
      </c>
      <c r="V7" s="224">
        <v>18</v>
      </c>
    </row>
    <row r="8" s="211" customFormat="1" ht="20.1" customHeight="1" spans="1:22">
      <c r="A8" s="225"/>
      <c r="B8" s="225"/>
      <c r="C8" s="225"/>
      <c r="D8" s="226" t="s">
        <v>7</v>
      </c>
      <c r="E8" s="227">
        <f t="shared" ref="E8:V8" si="0">E9+E30+E36</f>
        <v>351.5</v>
      </c>
      <c r="F8" s="227">
        <f t="shared" si="0"/>
        <v>351.5</v>
      </c>
      <c r="G8" s="228">
        <f t="shared" si="0"/>
        <v>305.5</v>
      </c>
      <c r="H8" s="228">
        <f t="shared" si="0"/>
        <v>305.5</v>
      </c>
      <c r="I8" s="228">
        <f t="shared" si="0"/>
        <v>0</v>
      </c>
      <c r="J8" s="228">
        <f t="shared" si="0"/>
        <v>46</v>
      </c>
      <c r="K8" s="227">
        <f t="shared" si="0"/>
        <v>0</v>
      </c>
      <c r="L8" s="227">
        <f t="shared" si="0"/>
        <v>41.86</v>
      </c>
      <c r="M8" s="227">
        <f t="shared" si="0"/>
        <v>0</v>
      </c>
      <c r="N8" s="227">
        <f t="shared" si="0"/>
        <v>4.14</v>
      </c>
      <c r="O8" s="227">
        <f t="shared" si="0"/>
        <v>0</v>
      </c>
      <c r="P8" s="227">
        <f t="shared" si="0"/>
        <v>0</v>
      </c>
      <c r="Q8" s="227">
        <f t="shared" si="0"/>
        <v>0</v>
      </c>
      <c r="R8" s="227">
        <f t="shared" si="0"/>
        <v>0</v>
      </c>
      <c r="S8" s="227">
        <f t="shared" si="0"/>
        <v>0</v>
      </c>
      <c r="T8" s="227">
        <f t="shared" si="0"/>
        <v>0</v>
      </c>
      <c r="U8" s="227">
        <f t="shared" si="0"/>
        <v>0</v>
      </c>
      <c r="V8" s="228">
        <f t="shared" si="0"/>
        <v>0</v>
      </c>
    </row>
    <row r="9" ht="20.1" customHeight="1" spans="1:22">
      <c r="A9" s="225"/>
      <c r="B9" s="225"/>
      <c r="C9" s="225"/>
      <c r="D9" s="226" t="s">
        <v>66</v>
      </c>
      <c r="E9" s="227">
        <f t="shared" ref="E9:V9" si="1">E10</f>
        <v>328.19</v>
      </c>
      <c r="F9" s="227">
        <f t="shared" si="1"/>
        <v>328.19</v>
      </c>
      <c r="G9" s="228">
        <f t="shared" si="1"/>
        <v>282.19</v>
      </c>
      <c r="H9" s="228">
        <f t="shared" si="1"/>
        <v>282.19</v>
      </c>
      <c r="I9" s="228">
        <f t="shared" si="1"/>
        <v>0</v>
      </c>
      <c r="J9" s="228">
        <f t="shared" si="1"/>
        <v>46</v>
      </c>
      <c r="K9" s="227">
        <f t="shared" si="1"/>
        <v>0</v>
      </c>
      <c r="L9" s="227">
        <f t="shared" si="1"/>
        <v>41.86</v>
      </c>
      <c r="M9" s="227">
        <f t="shared" si="1"/>
        <v>0</v>
      </c>
      <c r="N9" s="227">
        <f t="shared" si="1"/>
        <v>4.14</v>
      </c>
      <c r="O9" s="227">
        <f t="shared" si="1"/>
        <v>0</v>
      </c>
      <c r="P9" s="227">
        <f t="shared" si="1"/>
        <v>0</v>
      </c>
      <c r="Q9" s="227">
        <f t="shared" si="1"/>
        <v>0</v>
      </c>
      <c r="R9" s="227">
        <f t="shared" si="1"/>
        <v>0</v>
      </c>
      <c r="S9" s="227">
        <f t="shared" si="1"/>
        <v>0</v>
      </c>
      <c r="T9" s="227">
        <f t="shared" si="1"/>
        <v>0</v>
      </c>
      <c r="U9" s="227">
        <f t="shared" si="1"/>
        <v>0</v>
      </c>
      <c r="V9" s="228">
        <f t="shared" si="1"/>
        <v>0</v>
      </c>
    </row>
    <row r="10" ht="20.1" customHeight="1" spans="1:22">
      <c r="A10" s="225"/>
      <c r="B10" s="225"/>
      <c r="C10" s="225"/>
      <c r="D10" s="226" t="s">
        <v>67</v>
      </c>
      <c r="E10" s="227">
        <f t="shared" ref="E10:V10" si="2">E11</f>
        <v>328.19</v>
      </c>
      <c r="F10" s="227">
        <f t="shared" si="2"/>
        <v>328.19</v>
      </c>
      <c r="G10" s="228">
        <f t="shared" si="2"/>
        <v>282.19</v>
      </c>
      <c r="H10" s="228">
        <f t="shared" si="2"/>
        <v>282.19</v>
      </c>
      <c r="I10" s="228">
        <f t="shared" si="2"/>
        <v>0</v>
      </c>
      <c r="J10" s="228">
        <f t="shared" si="2"/>
        <v>46</v>
      </c>
      <c r="K10" s="227">
        <f t="shared" si="2"/>
        <v>0</v>
      </c>
      <c r="L10" s="227">
        <f t="shared" si="2"/>
        <v>41.86</v>
      </c>
      <c r="M10" s="227">
        <f t="shared" si="2"/>
        <v>0</v>
      </c>
      <c r="N10" s="227">
        <f t="shared" si="2"/>
        <v>4.14</v>
      </c>
      <c r="O10" s="227">
        <f t="shared" si="2"/>
        <v>0</v>
      </c>
      <c r="P10" s="227">
        <f t="shared" si="2"/>
        <v>0</v>
      </c>
      <c r="Q10" s="227">
        <f t="shared" si="2"/>
        <v>0</v>
      </c>
      <c r="R10" s="227">
        <f t="shared" si="2"/>
        <v>0</v>
      </c>
      <c r="S10" s="227">
        <f t="shared" si="2"/>
        <v>0</v>
      </c>
      <c r="T10" s="227">
        <f t="shared" si="2"/>
        <v>0</v>
      </c>
      <c r="U10" s="227">
        <f t="shared" si="2"/>
        <v>0</v>
      </c>
      <c r="V10" s="228">
        <f t="shared" si="2"/>
        <v>0</v>
      </c>
    </row>
    <row r="11" ht="20.1" customHeight="1" spans="1:22">
      <c r="A11" s="225"/>
      <c r="B11" s="225"/>
      <c r="C11" s="225"/>
      <c r="D11" s="226" t="s">
        <v>68</v>
      </c>
      <c r="E11" s="227">
        <f t="shared" ref="E11:V11" si="3">SUM(E12:E29)</f>
        <v>328.19</v>
      </c>
      <c r="F11" s="227">
        <f t="shared" si="3"/>
        <v>328.19</v>
      </c>
      <c r="G11" s="228">
        <f t="shared" si="3"/>
        <v>282.19</v>
      </c>
      <c r="H11" s="228">
        <f t="shared" si="3"/>
        <v>282.19</v>
      </c>
      <c r="I11" s="228">
        <f t="shared" si="3"/>
        <v>0</v>
      </c>
      <c r="J11" s="228">
        <f t="shared" si="3"/>
        <v>46</v>
      </c>
      <c r="K11" s="227">
        <f t="shared" si="3"/>
        <v>0</v>
      </c>
      <c r="L11" s="227">
        <f t="shared" si="3"/>
        <v>41.86</v>
      </c>
      <c r="M11" s="227">
        <f t="shared" si="3"/>
        <v>0</v>
      </c>
      <c r="N11" s="227">
        <f t="shared" si="3"/>
        <v>4.14</v>
      </c>
      <c r="O11" s="227">
        <f t="shared" si="3"/>
        <v>0</v>
      </c>
      <c r="P11" s="227">
        <f t="shared" si="3"/>
        <v>0</v>
      </c>
      <c r="Q11" s="227">
        <f t="shared" si="3"/>
        <v>0</v>
      </c>
      <c r="R11" s="227">
        <f t="shared" si="3"/>
        <v>0</v>
      </c>
      <c r="S11" s="227">
        <f t="shared" si="3"/>
        <v>0</v>
      </c>
      <c r="T11" s="227">
        <f t="shared" si="3"/>
        <v>0</v>
      </c>
      <c r="U11" s="227">
        <f t="shared" si="3"/>
        <v>0</v>
      </c>
      <c r="V11" s="228">
        <f t="shared" si="3"/>
        <v>0</v>
      </c>
    </row>
    <row r="12" ht="20.1" customHeight="1" spans="1:22">
      <c r="A12" s="225" t="s">
        <v>69</v>
      </c>
      <c r="B12" s="225" t="s">
        <v>70</v>
      </c>
      <c r="C12" s="225" t="s">
        <v>71</v>
      </c>
      <c r="D12" s="226" t="s">
        <v>72</v>
      </c>
      <c r="E12" s="227">
        <v>37.32</v>
      </c>
      <c r="F12" s="227">
        <v>37.32</v>
      </c>
      <c r="G12" s="228">
        <v>37.32</v>
      </c>
      <c r="H12" s="228">
        <v>37.32</v>
      </c>
      <c r="I12" s="228">
        <v>0</v>
      </c>
      <c r="J12" s="228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P12" s="227">
        <v>0</v>
      </c>
      <c r="Q12" s="227">
        <v>0</v>
      </c>
      <c r="R12" s="227">
        <v>0</v>
      </c>
      <c r="S12" s="227">
        <v>0</v>
      </c>
      <c r="T12" s="227">
        <v>0</v>
      </c>
      <c r="U12" s="227">
        <v>0</v>
      </c>
      <c r="V12" s="228">
        <v>0</v>
      </c>
    </row>
    <row r="13" ht="20.1" customHeight="1" spans="1:22">
      <c r="A13" s="225" t="s">
        <v>69</v>
      </c>
      <c r="B13" s="225" t="s">
        <v>70</v>
      </c>
      <c r="C13" s="225" t="s">
        <v>71</v>
      </c>
      <c r="D13" s="226" t="s">
        <v>73</v>
      </c>
      <c r="E13" s="227">
        <v>30.92</v>
      </c>
      <c r="F13" s="227">
        <v>30.92</v>
      </c>
      <c r="G13" s="228">
        <v>30.92</v>
      </c>
      <c r="H13" s="228">
        <v>30.92</v>
      </c>
      <c r="I13" s="228">
        <v>0</v>
      </c>
      <c r="J13" s="228">
        <v>0</v>
      </c>
      <c r="K13" s="227">
        <v>0</v>
      </c>
      <c r="L13" s="227">
        <v>0</v>
      </c>
      <c r="M13" s="227">
        <v>0</v>
      </c>
      <c r="N13" s="227">
        <v>0</v>
      </c>
      <c r="O13" s="227">
        <v>0</v>
      </c>
      <c r="P13" s="227">
        <v>0</v>
      </c>
      <c r="Q13" s="227">
        <v>0</v>
      </c>
      <c r="R13" s="227">
        <v>0</v>
      </c>
      <c r="S13" s="227">
        <v>0</v>
      </c>
      <c r="T13" s="227">
        <v>0</v>
      </c>
      <c r="U13" s="227">
        <v>0</v>
      </c>
      <c r="V13" s="228">
        <v>0</v>
      </c>
    </row>
    <row r="14" ht="20.1" customHeight="1" spans="1:22">
      <c r="A14" s="225" t="s">
        <v>69</v>
      </c>
      <c r="B14" s="225" t="s">
        <v>70</v>
      </c>
      <c r="C14" s="225" t="s">
        <v>71</v>
      </c>
      <c r="D14" s="226" t="s">
        <v>74</v>
      </c>
      <c r="E14" s="227">
        <v>5.92</v>
      </c>
      <c r="F14" s="227">
        <v>5.92</v>
      </c>
      <c r="G14" s="228">
        <v>5.92</v>
      </c>
      <c r="H14" s="228">
        <v>5.92</v>
      </c>
      <c r="I14" s="228">
        <v>0</v>
      </c>
      <c r="J14" s="228">
        <v>0</v>
      </c>
      <c r="K14" s="227">
        <v>0</v>
      </c>
      <c r="L14" s="227">
        <v>0</v>
      </c>
      <c r="M14" s="227">
        <v>0</v>
      </c>
      <c r="N14" s="227">
        <v>0</v>
      </c>
      <c r="O14" s="227">
        <v>0</v>
      </c>
      <c r="P14" s="227">
        <v>0</v>
      </c>
      <c r="Q14" s="227">
        <v>0</v>
      </c>
      <c r="R14" s="227">
        <v>0</v>
      </c>
      <c r="S14" s="227">
        <v>0</v>
      </c>
      <c r="T14" s="227">
        <v>0</v>
      </c>
      <c r="U14" s="227">
        <v>0</v>
      </c>
      <c r="V14" s="228">
        <v>0</v>
      </c>
    </row>
    <row r="15" ht="20.1" customHeight="1" spans="1:22">
      <c r="A15" s="225" t="s">
        <v>69</v>
      </c>
      <c r="B15" s="225" t="s">
        <v>70</v>
      </c>
      <c r="C15" s="225" t="s">
        <v>71</v>
      </c>
      <c r="D15" s="226" t="s">
        <v>75</v>
      </c>
      <c r="E15" s="227">
        <v>2.51</v>
      </c>
      <c r="F15" s="227">
        <v>2.51</v>
      </c>
      <c r="G15" s="228">
        <v>2.51</v>
      </c>
      <c r="H15" s="228">
        <v>2.51</v>
      </c>
      <c r="I15" s="228">
        <v>0</v>
      </c>
      <c r="J15" s="228">
        <v>0</v>
      </c>
      <c r="K15" s="227">
        <v>0</v>
      </c>
      <c r="L15" s="227">
        <v>0</v>
      </c>
      <c r="M15" s="227">
        <v>0</v>
      </c>
      <c r="N15" s="227">
        <v>0</v>
      </c>
      <c r="O15" s="227">
        <v>0</v>
      </c>
      <c r="P15" s="227">
        <v>0</v>
      </c>
      <c r="Q15" s="227">
        <v>0</v>
      </c>
      <c r="R15" s="227">
        <v>0</v>
      </c>
      <c r="S15" s="227">
        <v>0</v>
      </c>
      <c r="T15" s="227">
        <v>0</v>
      </c>
      <c r="U15" s="227">
        <v>0</v>
      </c>
      <c r="V15" s="228">
        <v>0</v>
      </c>
    </row>
    <row r="16" ht="20.1" customHeight="1" spans="1:22">
      <c r="A16" s="225" t="s">
        <v>69</v>
      </c>
      <c r="B16" s="225" t="s">
        <v>70</v>
      </c>
      <c r="C16" s="225" t="s">
        <v>71</v>
      </c>
      <c r="D16" s="226" t="s">
        <v>76</v>
      </c>
      <c r="E16" s="227">
        <v>4.89</v>
      </c>
      <c r="F16" s="227">
        <v>4.89</v>
      </c>
      <c r="G16" s="228">
        <v>4.89</v>
      </c>
      <c r="H16" s="228">
        <v>4.89</v>
      </c>
      <c r="I16" s="228">
        <v>0</v>
      </c>
      <c r="J16" s="228">
        <v>0</v>
      </c>
      <c r="K16" s="227">
        <v>0</v>
      </c>
      <c r="L16" s="227">
        <v>0</v>
      </c>
      <c r="M16" s="227">
        <v>0</v>
      </c>
      <c r="N16" s="227">
        <v>0</v>
      </c>
      <c r="O16" s="227">
        <v>0</v>
      </c>
      <c r="P16" s="227">
        <v>0</v>
      </c>
      <c r="Q16" s="227">
        <v>0</v>
      </c>
      <c r="R16" s="227">
        <v>0</v>
      </c>
      <c r="S16" s="227">
        <v>0</v>
      </c>
      <c r="T16" s="227">
        <v>0</v>
      </c>
      <c r="U16" s="227">
        <v>0</v>
      </c>
      <c r="V16" s="228">
        <v>0</v>
      </c>
    </row>
    <row r="17" ht="20.1" customHeight="1" spans="1:22">
      <c r="A17" s="225" t="s">
        <v>69</v>
      </c>
      <c r="B17" s="225" t="s">
        <v>70</v>
      </c>
      <c r="C17" s="225" t="s">
        <v>71</v>
      </c>
      <c r="D17" s="226" t="s">
        <v>77</v>
      </c>
      <c r="E17" s="227">
        <v>4.68</v>
      </c>
      <c r="F17" s="227">
        <v>4.68</v>
      </c>
      <c r="G17" s="228">
        <v>0</v>
      </c>
      <c r="H17" s="228">
        <v>0</v>
      </c>
      <c r="I17" s="228">
        <v>0</v>
      </c>
      <c r="J17" s="228">
        <v>4.68</v>
      </c>
      <c r="K17" s="227">
        <v>0</v>
      </c>
      <c r="L17" s="227">
        <v>4.28</v>
      </c>
      <c r="M17" s="227">
        <v>0</v>
      </c>
      <c r="N17" s="227">
        <v>0.4</v>
      </c>
      <c r="O17" s="227">
        <v>0</v>
      </c>
      <c r="P17" s="227">
        <v>0</v>
      </c>
      <c r="Q17" s="227">
        <v>0</v>
      </c>
      <c r="R17" s="227">
        <v>0</v>
      </c>
      <c r="S17" s="227">
        <v>0</v>
      </c>
      <c r="T17" s="227">
        <v>0</v>
      </c>
      <c r="U17" s="227">
        <v>0</v>
      </c>
      <c r="V17" s="228">
        <v>0</v>
      </c>
    </row>
    <row r="18" ht="20.1" customHeight="1" spans="1:22">
      <c r="A18" s="225" t="s">
        <v>69</v>
      </c>
      <c r="B18" s="225" t="s">
        <v>70</v>
      </c>
      <c r="C18" s="225" t="s">
        <v>71</v>
      </c>
      <c r="D18" s="226" t="s">
        <v>78</v>
      </c>
      <c r="E18" s="227">
        <v>0.16</v>
      </c>
      <c r="F18" s="227">
        <v>0.16</v>
      </c>
      <c r="G18" s="228">
        <v>0.16</v>
      </c>
      <c r="H18" s="228">
        <v>0.16</v>
      </c>
      <c r="I18" s="228">
        <v>0</v>
      </c>
      <c r="J18" s="228">
        <v>0</v>
      </c>
      <c r="K18" s="227">
        <v>0</v>
      </c>
      <c r="L18" s="227">
        <v>0</v>
      </c>
      <c r="M18" s="227">
        <v>0</v>
      </c>
      <c r="N18" s="227">
        <v>0</v>
      </c>
      <c r="O18" s="227">
        <v>0</v>
      </c>
      <c r="P18" s="227">
        <v>0</v>
      </c>
      <c r="Q18" s="227">
        <v>0</v>
      </c>
      <c r="R18" s="227">
        <v>0</v>
      </c>
      <c r="S18" s="227">
        <v>0</v>
      </c>
      <c r="T18" s="227">
        <v>0</v>
      </c>
      <c r="U18" s="227">
        <v>0</v>
      </c>
      <c r="V18" s="228">
        <v>0</v>
      </c>
    </row>
    <row r="19" ht="20.1" customHeight="1" spans="1:22">
      <c r="A19" s="225" t="s">
        <v>69</v>
      </c>
      <c r="B19" s="225" t="s">
        <v>70</v>
      </c>
      <c r="C19" s="225" t="s">
        <v>71</v>
      </c>
      <c r="D19" s="226" t="s">
        <v>79</v>
      </c>
      <c r="E19" s="227">
        <v>0.41</v>
      </c>
      <c r="F19" s="227">
        <v>0.41</v>
      </c>
      <c r="G19" s="228">
        <v>0.41</v>
      </c>
      <c r="H19" s="228">
        <v>0.41</v>
      </c>
      <c r="I19" s="228">
        <v>0</v>
      </c>
      <c r="J19" s="228">
        <v>0</v>
      </c>
      <c r="K19" s="227">
        <v>0</v>
      </c>
      <c r="L19" s="227">
        <v>0</v>
      </c>
      <c r="M19" s="227">
        <v>0</v>
      </c>
      <c r="N19" s="227">
        <v>0</v>
      </c>
      <c r="O19" s="227">
        <v>0</v>
      </c>
      <c r="P19" s="227">
        <v>0</v>
      </c>
      <c r="Q19" s="227">
        <v>0</v>
      </c>
      <c r="R19" s="227">
        <v>0</v>
      </c>
      <c r="S19" s="227">
        <v>0</v>
      </c>
      <c r="T19" s="227">
        <v>0</v>
      </c>
      <c r="U19" s="227">
        <v>0</v>
      </c>
      <c r="V19" s="228">
        <v>0</v>
      </c>
    </row>
    <row r="20" ht="20.1" customHeight="1" spans="1:22">
      <c r="A20" s="225" t="s">
        <v>69</v>
      </c>
      <c r="B20" s="225" t="s">
        <v>70</v>
      </c>
      <c r="C20" s="225" t="s">
        <v>71</v>
      </c>
      <c r="D20" s="226" t="s">
        <v>80</v>
      </c>
      <c r="E20" s="227">
        <v>0.34</v>
      </c>
      <c r="F20" s="227">
        <v>0.34</v>
      </c>
      <c r="G20" s="228">
        <v>0.34</v>
      </c>
      <c r="H20" s="228">
        <v>0.34</v>
      </c>
      <c r="I20" s="228">
        <v>0</v>
      </c>
      <c r="J20" s="228">
        <v>0</v>
      </c>
      <c r="K20" s="227">
        <v>0</v>
      </c>
      <c r="L20" s="227">
        <v>0</v>
      </c>
      <c r="M20" s="227">
        <v>0</v>
      </c>
      <c r="N20" s="227">
        <v>0</v>
      </c>
      <c r="O20" s="227">
        <v>0</v>
      </c>
      <c r="P20" s="227">
        <v>0</v>
      </c>
      <c r="Q20" s="227">
        <v>0</v>
      </c>
      <c r="R20" s="227">
        <v>0</v>
      </c>
      <c r="S20" s="227">
        <v>0</v>
      </c>
      <c r="T20" s="227">
        <v>0</v>
      </c>
      <c r="U20" s="227">
        <v>0</v>
      </c>
      <c r="V20" s="228">
        <v>0</v>
      </c>
    </row>
    <row r="21" ht="20.1" customHeight="1" spans="1:22">
      <c r="A21" s="225" t="s">
        <v>69</v>
      </c>
      <c r="B21" s="225" t="s">
        <v>70</v>
      </c>
      <c r="C21" s="225" t="s">
        <v>71</v>
      </c>
      <c r="D21" s="226" t="s">
        <v>81</v>
      </c>
      <c r="E21" s="227">
        <v>1.2</v>
      </c>
      <c r="F21" s="227">
        <v>1.2</v>
      </c>
      <c r="G21" s="228">
        <v>1.2</v>
      </c>
      <c r="H21" s="228">
        <v>1.2</v>
      </c>
      <c r="I21" s="228">
        <v>0</v>
      </c>
      <c r="J21" s="228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  <c r="T21" s="227">
        <v>0</v>
      </c>
      <c r="U21" s="227">
        <v>0</v>
      </c>
      <c r="V21" s="228">
        <v>0</v>
      </c>
    </row>
    <row r="22" ht="20.1" customHeight="1" spans="1:22">
      <c r="A22" s="225" t="s">
        <v>69</v>
      </c>
      <c r="B22" s="225" t="s">
        <v>70</v>
      </c>
      <c r="C22" s="225" t="s">
        <v>71</v>
      </c>
      <c r="D22" s="226" t="s">
        <v>82</v>
      </c>
      <c r="E22" s="227">
        <v>6.42</v>
      </c>
      <c r="F22" s="227">
        <v>6.42</v>
      </c>
      <c r="G22" s="228">
        <v>6.42</v>
      </c>
      <c r="H22" s="228">
        <v>6.42</v>
      </c>
      <c r="I22" s="228">
        <v>0</v>
      </c>
      <c r="J22" s="228">
        <v>0</v>
      </c>
      <c r="K22" s="227">
        <v>0</v>
      </c>
      <c r="L22" s="227">
        <v>0</v>
      </c>
      <c r="M22" s="227">
        <v>0</v>
      </c>
      <c r="N22" s="227">
        <v>0</v>
      </c>
      <c r="O22" s="227">
        <v>0</v>
      </c>
      <c r="P22" s="227">
        <v>0</v>
      </c>
      <c r="Q22" s="227">
        <v>0</v>
      </c>
      <c r="R22" s="227">
        <v>0</v>
      </c>
      <c r="S22" s="227">
        <v>0</v>
      </c>
      <c r="T22" s="227">
        <v>0</v>
      </c>
      <c r="U22" s="227">
        <v>0</v>
      </c>
      <c r="V22" s="228">
        <v>0</v>
      </c>
    </row>
    <row r="23" ht="20.1" customHeight="1" spans="1:22">
      <c r="A23" s="225" t="s">
        <v>69</v>
      </c>
      <c r="B23" s="225" t="s">
        <v>70</v>
      </c>
      <c r="C23" s="225" t="s">
        <v>71</v>
      </c>
      <c r="D23" s="226" t="s">
        <v>83</v>
      </c>
      <c r="E23" s="227">
        <v>1.56</v>
      </c>
      <c r="F23" s="227">
        <v>1.56</v>
      </c>
      <c r="G23" s="228">
        <v>1.56</v>
      </c>
      <c r="H23" s="228">
        <v>1.56</v>
      </c>
      <c r="I23" s="228">
        <v>0</v>
      </c>
      <c r="J23" s="228">
        <v>0</v>
      </c>
      <c r="K23" s="227">
        <v>0</v>
      </c>
      <c r="L23" s="227">
        <v>0</v>
      </c>
      <c r="M23" s="227">
        <v>0</v>
      </c>
      <c r="N23" s="227">
        <v>0</v>
      </c>
      <c r="O23" s="227">
        <v>0</v>
      </c>
      <c r="P23" s="227">
        <v>0</v>
      </c>
      <c r="Q23" s="227">
        <v>0</v>
      </c>
      <c r="R23" s="227">
        <v>0</v>
      </c>
      <c r="S23" s="227">
        <v>0</v>
      </c>
      <c r="T23" s="227">
        <v>0</v>
      </c>
      <c r="U23" s="227">
        <v>0</v>
      </c>
      <c r="V23" s="228">
        <v>0</v>
      </c>
    </row>
    <row r="24" ht="20.1" customHeight="1" spans="1:22">
      <c r="A24" s="225" t="s">
        <v>69</v>
      </c>
      <c r="B24" s="225" t="s">
        <v>70</v>
      </c>
      <c r="C24" s="225" t="s">
        <v>71</v>
      </c>
      <c r="D24" s="226" t="s">
        <v>84</v>
      </c>
      <c r="E24" s="227">
        <v>4.62</v>
      </c>
      <c r="F24" s="227">
        <v>4.62</v>
      </c>
      <c r="G24" s="228">
        <v>4.62</v>
      </c>
      <c r="H24" s="228">
        <v>4.62</v>
      </c>
      <c r="I24" s="228">
        <v>0</v>
      </c>
      <c r="J24" s="228">
        <v>0</v>
      </c>
      <c r="K24" s="227">
        <v>0</v>
      </c>
      <c r="L24" s="227">
        <v>0</v>
      </c>
      <c r="M24" s="227">
        <v>0</v>
      </c>
      <c r="N24" s="227">
        <v>0</v>
      </c>
      <c r="O24" s="227">
        <v>0</v>
      </c>
      <c r="P24" s="227">
        <v>0</v>
      </c>
      <c r="Q24" s="227">
        <v>0</v>
      </c>
      <c r="R24" s="227">
        <v>0</v>
      </c>
      <c r="S24" s="227">
        <v>0</v>
      </c>
      <c r="T24" s="227">
        <v>0</v>
      </c>
      <c r="U24" s="227">
        <v>0</v>
      </c>
      <c r="V24" s="228">
        <v>0</v>
      </c>
    </row>
    <row r="25" ht="20.1" customHeight="1" spans="1:22">
      <c r="A25" s="225" t="s">
        <v>69</v>
      </c>
      <c r="B25" s="225" t="s">
        <v>70</v>
      </c>
      <c r="C25" s="225" t="s">
        <v>71</v>
      </c>
      <c r="D25" s="226" t="s">
        <v>85</v>
      </c>
      <c r="E25" s="227">
        <v>38.32</v>
      </c>
      <c r="F25" s="227">
        <v>38.32</v>
      </c>
      <c r="G25" s="228">
        <v>0</v>
      </c>
      <c r="H25" s="228">
        <v>0</v>
      </c>
      <c r="I25" s="228">
        <v>0</v>
      </c>
      <c r="J25" s="228">
        <v>38.32</v>
      </c>
      <c r="K25" s="227">
        <v>0</v>
      </c>
      <c r="L25" s="227">
        <v>34.58</v>
      </c>
      <c r="M25" s="227">
        <v>0</v>
      </c>
      <c r="N25" s="227">
        <v>3.74</v>
      </c>
      <c r="O25" s="227">
        <v>0</v>
      </c>
      <c r="P25" s="227">
        <v>0</v>
      </c>
      <c r="Q25" s="227">
        <v>0</v>
      </c>
      <c r="R25" s="227">
        <v>0</v>
      </c>
      <c r="S25" s="227">
        <v>0</v>
      </c>
      <c r="T25" s="227">
        <v>0</v>
      </c>
      <c r="U25" s="227">
        <v>0</v>
      </c>
      <c r="V25" s="228">
        <v>0</v>
      </c>
    </row>
    <row r="26" ht="20.1" customHeight="1" spans="1:22">
      <c r="A26" s="225" t="s">
        <v>69</v>
      </c>
      <c r="B26" s="225" t="s">
        <v>70</v>
      </c>
      <c r="C26" s="225" t="s">
        <v>71</v>
      </c>
      <c r="D26" s="226" t="s">
        <v>86</v>
      </c>
      <c r="E26" s="227">
        <v>9</v>
      </c>
      <c r="F26" s="227">
        <v>9</v>
      </c>
      <c r="G26" s="228">
        <v>9</v>
      </c>
      <c r="H26" s="228">
        <v>9</v>
      </c>
      <c r="I26" s="228">
        <v>0</v>
      </c>
      <c r="J26" s="228">
        <v>0</v>
      </c>
      <c r="K26" s="227">
        <v>0</v>
      </c>
      <c r="L26" s="227">
        <v>0</v>
      </c>
      <c r="M26" s="227">
        <v>0</v>
      </c>
      <c r="N26" s="227">
        <v>0</v>
      </c>
      <c r="O26" s="227">
        <v>0</v>
      </c>
      <c r="P26" s="227">
        <v>0</v>
      </c>
      <c r="Q26" s="227">
        <v>0</v>
      </c>
      <c r="R26" s="227">
        <v>0</v>
      </c>
      <c r="S26" s="227">
        <v>0</v>
      </c>
      <c r="T26" s="227">
        <v>0</v>
      </c>
      <c r="U26" s="227">
        <v>0</v>
      </c>
      <c r="V26" s="228">
        <v>0</v>
      </c>
    </row>
    <row r="27" ht="20.1" customHeight="1" spans="1:22">
      <c r="A27" s="225" t="s">
        <v>69</v>
      </c>
      <c r="B27" s="225" t="s">
        <v>70</v>
      </c>
      <c r="C27" s="225" t="s">
        <v>71</v>
      </c>
      <c r="D27" s="226" t="s">
        <v>87</v>
      </c>
      <c r="E27" s="227">
        <v>25</v>
      </c>
      <c r="F27" s="227">
        <v>25</v>
      </c>
      <c r="G27" s="228">
        <v>22</v>
      </c>
      <c r="H27" s="228">
        <v>22</v>
      </c>
      <c r="I27" s="228">
        <v>0</v>
      </c>
      <c r="J27" s="228">
        <v>3</v>
      </c>
      <c r="K27" s="227">
        <v>0</v>
      </c>
      <c r="L27" s="227">
        <v>3</v>
      </c>
      <c r="M27" s="227">
        <v>0</v>
      </c>
      <c r="N27" s="227">
        <v>0</v>
      </c>
      <c r="O27" s="227">
        <v>0</v>
      </c>
      <c r="P27" s="227">
        <v>0</v>
      </c>
      <c r="Q27" s="227">
        <v>0</v>
      </c>
      <c r="R27" s="227">
        <v>0</v>
      </c>
      <c r="S27" s="227">
        <v>0</v>
      </c>
      <c r="T27" s="227">
        <v>0</v>
      </c>
      <c r="U27" s="227">
        <v>0</v>
      </c>
      <c r="V27" s="228">
        <v>0</v>
      </c>
    </row>
    <row r="28" ht="20.1" customHeight="1" spans="1:22">
      <c r="A28" s="225" t="s">
        <v>69</v>
      </c>
      <c r="B28" s="225" t="s">
        <v>70</v>
      </c>
      <c r="C28" s="225" t="s">
        <v>71</v>
      </c>
      <c r="D28" s="226" t="s">
        <v>88</v>
      </c>
      <c r="E28" s="227">
        <v>4.92</v>
      </c>
      <c r="F28" s="227">
        <v>4.92</v>
      </c>
      <c r="G28" s="228">
        <v>4.92</v>
      </c>
      <c r="H28" s="228">
        <v>4.92</v>
      </c>
      <c r="I28" s="228">
        <v>0</v>
      </c>
      <c r="J28" s="228">
        <v>0</v>
      </c>
      <c r="K28" s="227">
        <v>0</v>
      </c>
      <c r="L28" s="227">
        <v>0</v>
      </c>
      <c r="M28" s="227">
        <v>0</v>
      </c>
      <c r="N28" s="227">
        <v>0</v>
      </c>
      <c r="O28" s="227">
        <v>0</v>
      </c>
      <c r="P28" s="227">
        <v>0</v>
      </c>
      <c r="Q28" s="227">
        <v>0</v>
      </c>
      <c r="R28" s="227">
        <v>0</v>
      </c>
      <c r="S28" s="227">
        <v>0</v>
      </c>
      <c r="T28" s="227">
        <v>0</v>
      </c>
      <c r="U28" s="227">
        <v>0</v>
      </c>
      <c r="V28" s="228">
        <v>0</v>
      </c>
    </row>
    <row r="29" ht="20.1" customHeight="1" spans="1:22">
      <c r="A29" s="225" t="s">
        <v>69</v>
      </c>
      <c r="B29" s="225" t="s">
        <v>70</v>
      </c>
      <c r="C29" s="225" t="s">
        <v>71</v>
      </c>
      <c r="D29" s="226" t="s">
        <v>89</v>
      </c>
      <c r="E29" s="227">
        <v>150</v>
      </c>
      <c r="F29" s="227">
        <v>150</v>
      </c>
      <c r="G29" s="228">
        <v>150</v>
      </c>
      <c r="H29" s="228">
        <v>150</v>
      </c>
      <c r="I29" s="228">
        <v>0</v>
      </c>
      <c r="J29" s="228">
        <v>0</v>
      </c>
      <c r="K29" s="227">
        <v>0</v>
      </c>
      <c r="L29" s="227">
        <v>0</v>
      </c>
      <c r="M29" s="227">
        <v>0</v>
      </c>
      <c r="N29" s="227">
        <v>0</v>
      </c>
      <c r="O29" s="227">
        <v>0</v>
      </c>
      <c r="P29" s="227">
        <v>0</v>
      </c>
      <c r="Q29" s="227">
        <v>0</v>
      </c>
      <c r="R29" s="227">
        <v>0</v>
      </c>
      <c r="S29" s="227">
        <v>0</v>
      </c>
      <c r="T29" s="227">
        <v>0</v>
      </c>
      <c r="U29" s="227">
        <v>0</v>
      </c>
      <c r="V29" s="228">
        <v>0</v>
      </c>
    </row>
    <row r="30" ht="20.1" customHeight="1" spans="1:22">
      <c r="A30" s="225"/>
      <c r="B30" s="225"/>
      <c r="C30" s="225"/>
      <c r="D30" s="226" t="s">
        <v>90</v>
      </c>
      <c r="E30" s="227">
        <f t="shared" ref="E30:V30" si="4">E31</f>
        <v>17.5</v>
      </c>
      <c r="F30" s="227">
        <f t="shared" si="4"/>
        <v>17.5</v>
      </c>
      <c r="G30" s="228">
        <f t="shared" si="4"/>
        <v>17.5</v>
      </c>
      <c r="H30" s="228">
        <f t="shared" si="4"/>
        <v>17.5</v>
      </c>
      <c r="I30" s="228">
        <f t="shared" si="4"/>
        <v>0</v>
      </c>
      <c r="J30" s="228">
        <f t="shared" si="4"/>
        <v>0</v>
      </c>
      <c r="K30" s="227">
        <f t="shared" si="4"/>
        <v>0</v>
      </c>
      <c r="L30" s="227">
        <f t="shared" si="4"/>
        <v>0</v>
      </c>
      <c r="M30" s="227">
        <f t="shared" si="4"/>
        <v>0</v>
      </c>
      <c r="N30" s="227">
        <f t="shared" si="4"/>
        <v>0</v>
      </c>
      <c r="O30" s="227">
        <f t="shared" si="4"/>
        <v>0</v>
      </c>
      <c r="P30" s="227">
        <f t="shared" si="4"/>
        <v>0</v>
      </c>
      <c r="Q30" s="227">
        <f t="shared" si="4"/>
        <v>0</v>
      </c>
      <c r="R30" s="227">
        <f t="shared" si="4"/>
        <v>0</v>
      </c>
      <c r="S30" s="227">
        <f t="shared" si="4"/>
        <v>0</v>
      </c>
      <c r="T30" s="227">
        <f t="shared" si="4"/>
        <v>0</v>
      </c>
      <c r="U30" s="227">
        <f t="shared" si="4"/>
        <v>0</v>
      </c>
      <c r="V30" s="228">
        <f t="shared" si="4"/>
        <v>0</v>
      </c>
    </row>
    <row r="31" ht="20.1" customHeight="1" spans="1:22">
      <c r="A31" s="225"/>
      <c r="B31" s="225"/>
      <c r="C31" s="225"/>
      <c r="D31" s="226" t="s">
        <v>91</v>
      </c>
      <c r="E31" s="227">
        <f t="shared" ref="E31:V31" si="5">E32+E34</f>
        <v>17.5</v>
      </c>
      <c r="F31" s="227">
        <f t="shared" si="5"/>
        <v>17.5</v>
      </c>
      <c r="G31" s="228">
        <f t="shared" si="5"/>
        <v>17.5</v>
      </c>
      <c r="H31" s="228">
        <f t="shared" si="5"/>
        <v>17.5</v>
      </c>
      <c r="I31" s="228">
        <f t="shared" si="5"/>
        <v>0</v>
      </c>
      <c r="J31" s="228">
        <f t="shared" si="5"/>
        <v>0</v>
      </c>
      <c r="K31" s="227">
        <f t="shared" si="5"/>
        <v>0</v>
      </c>
      <c r="L31" s="227">
        <f t="shared" si="5"/>
        <v>0</v>
      </c>
      <c r="M31" s="227">
        <f t="shared" si="5"/>
        <v>0</v>
      </c>
      <c r="N31" s="227">
        <f t="shared" si="5"/>
        <v>0</v>
      </c>
      <c r="O31" s="227">
        <f t="shared" si="5"/>
        <v>0</v>
      </c>
      <c r="P31" s="227">
        <f t="shared" si="5"/>
        <v>0</v>
      </c>
      <c r="Q31" s="227">
        <f t="shared" si="5"/>
        <v>0</v>
      </c>
      <c r="R31" s="227">
        <f t="shared" si="5"/>
        <v>0</v>
      </c>
      <c r="S31" s="227">
        <f t="shared" si="5"/>
        <v>0</v>
      </c>
      <c r="T31" s="227">
        <f t="shared" si="5"/>
        <v>0</v>
      </c>
      <c r="U31" s="227">
        <f t="shared" si="5"/>
        <v>0</v>
      </c>
      <c r="V31" s="228">
        <f t="shared" si="5"/>
        <v>0</v>
      </c>
    </row>
    <row r="32" ht="20.1" customHeight="1" spans="1:22">
      <c r="A32" s="225"/>
      <c r="B32" s="225"/>
      <c r="C32" s="225"/>
      <c r="D32" s="226" t="s">
        <v>92</v>
      </c>
      <c r="E32" s="227">
        <f t="shared" ref="E32:V32" si="6">E33</f>
        <v>4.4</v>
      </c>
      <c r="F32" s="227">
        <f t="shared" si="6"/>
        <v>4.4</v>
      </c>
      <c r="G32" s="228">
        <f t="shared" si="6"/>
        <v>4.4</v>
      </c>
      <c r="H32" s="228">
        <f t="shared" si="6"/>
        <v>4.4</v>
      </c>
      <c r="I32" s="228">
        <f t="shared" si="6"/>
        <v>0</v>
      </c>
      <c r="J32" s="228">
        <f t="shared" si="6"/>
        <v>0</v>
      </c>
      <c r="K32" s="227">
        <f t="shared" si="6"/>
        <v>0</v>
      </c>
      <c r="L32" s="227">
        <f t="shared" si="6"/>
        <v>0</v>
      </c>
      <c r="M32" s="227">
        <f t="shared" si="6"/>
        <v>0</v>
      </c>
      <c r="N32" s="227">
        <f t="shared" si="6"/>
        <v>0</v>
      </c>
      <c r="O32" s="227">
        <f t="shared" si="6"/>
        <v>0</v>
      </c>
      <c r="P32" s="227">
        <f t="shared" si="6"/>
        <v>0</v>
      </c>
      <c r="Q32" s="227">
        <f t="shared" si="6"/>
        <v>0</v>
      </c>
      <c r="R32" s="227">
        <f t="shared" si="6"/>
        <v>0</v>
      </c>
      <c r="S32" s="227">
        <f t="shared" si="6"/>
        <v>0</v>
      </c>
      <c r="T32" s="227">
        <f t="shared" si="6"/>
        <v>0</v>
      </c>
      <c r="U32" s="227">
        <f t="shared" si="6"/>
        <v>0</v>
      </c>
      <c r="V32" s="228">
        <f t="shared" si="6"/>
        <v>0</v>
      </c>
    </row>
    <row r="33" ht="20.1" customHeight="1" spans="1:22">
      <c r="A33" s="225" t="s">
        <v>93</v>
      </c>
      <c r="B33" s="225" t="s">
        <v>94</v>
      </c>
      <c r="C33" s="225" t="s">
        <v>95</v>
      </c>
      <c r="D33" s="226" t="s">
        <v>96</v>
      </c>
      <c r="E33" s="227">
        <v>4.4</v>
      </c>
      <c r="F33" s="227">
        <v>4.4</v>
      </c>
      <c r="G33" s="228">
        <v>4.4</v>
      </c>
      <c r="H33" s="228">
        <v>4.4</v>
      </c>
      <c r="I33" s="228">
        <v>0</v>
      </c>
      <c r="J33" s="228">
        <v>0</v>
      </c>
      <c r="K33" s="227">
        <v>0</v>
      </c>
      <c r="L33" s="227">
        <v>0</v>
      </c>
      <c r="M33" s="227">
        <v>0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27">
        <v>0</v>
      </c>
      <c r="U33" s="227">
        <v>0</v>
      </c>
      <c r="V33" s="228">
        <v>0</v>
      </c>
    </row>
    <row r="34" ht="20.1" customHeight="1" spans="1:22">
      <c r="A34" s="225"/>
      <c r="B34" s="225"/>
      <c r="C34" s="225"/>
      <c r="D34" s="226" t="s">
        <v>97</v>
      </c>
      <c r="E34" s="227">
        <f t="shared" ref="E34:V34" si="7">E35</f>
        <v>13.1</v>
      </c>
      <c r="F34" s="227">
        <f t="shared" si="7"/>
        <v>13.1</v>
      </c>
      <c r="G34" s="228">
        <f t="shared" si="7"/>
        <v>13.1</v>
      </c>
      <c r="H34" s="228">
        <f t="shared" si="7"/>
        <v>13.1</v>
      </c>
      <c r="I34" s="228">
        <f t="shared" si="7"/>
        <v>0</v>
      </c>
      <c r="J34" s="228">
        <f t="shared" si="7"/>
        <v>0</v>
      </c>
      <c r="K34" s="227">
        <f t="shared" si="7"/>
        <v>0</v>
      </c>
      <c r="L34" s="227">
        <f t="shared" si="7"/>
        <v>0</v>
      </c>
      <c r="M34" s="227">
        <f t="shared" si="7"/>
        <v>0</v>
      </c>
      <c r="N34" s="227">
        <f t="shared" si="7"/>
        <v>0</v>
      </c>
      <c r="O34" s="227">
        <f t="shared" si="7"/>
        <v>0</v>
      </c>
      <c r="P34" s="227">
        <f t="shared" si="7"/>
        <v>0</v>
      </c>
      <c r="Q34" s="227">
        <f t="shared" si="7"/>
        <v>0</v>
      </c>
      <c r="R34" s="227">
        <f t="shared" si="7"/>
        <v>0</v>
      </c>
      <c r="S34" s="227">
        <f t="shared" si="7"/>
        <v>0</v>
      </c>
      <c r="T34" s="227">
        <f t="shared" si="7"/>
        <v>0</v>
      </c>
      <c r="U34" s="227">
        <f t="shared" si="7"/>
        <v>0</v>
      </c>
      <c r="V34" s="228">
        <f t="shared" si="7"/>
        <v>0</v>
      </c>
    </row>
    <row r="35" ht="20.1" customHeight="1" spans="1:22">
      <c r="A35" s="225" t="s">
        <v>93</v>
      </c>
      <c r="B35" s="225" t="s">
        <v>94</v>
      </c>
      <c r="C35" s="225" t="s">
        <v>94</v>
      </c>
      <c r="D35" s="226" t="s">
        <v>98</v>
      </c>
      <c r="E35" s="227">
        <v>13.1</v>
      </c>
      <c r="F35" s="227">
        <v>13.1</v>
      </c>
      <c r="G35" s="228">
        <v>13.1</v>
      </c>
      <c r="H35" s="228">
        <v>13.1</v>
      </c>
      <c r="I35" s="228">
        <v>0</v>
      </c>
      <c r="J35" s="228">
        <v>0</v>
      </c>
      <c r="K35" s="227">
        <v>0</v>
      </c>
      <c r="L35" s="227">
        <v>0</v>
      </c>
      <c r="M35" s="227">
        <v>0</v>
      </c>
      <c r="N35" s="227">
        <v>0</v>
      </c>
      <c r="O35" s="227">
        <v>0</v>
      </c>
      <c r="P35" s="227">
        <v>0</v>
      </c>
      <c r="Q35" s="227">
        <v>0</v>
      </c>
      <c r="R35" s="227">
        <v>0</v>
      </c>
      <c r="S35" s="227">
        <v>0</v>
      </c>
      <c r="T35" s="227">
        <v>0</v>
      </c>
      <c r="U35" s="227">
        <v>0</v>
      </c>
      <c r="V35" s="228">
        <v>0</v>
      </c>
    </row>
    <row r="36" ht="20.1" customHeight="1" spans="1:22">
      <c r="A36" s="225"/>
      <c r="B36" s="225"/>
      <c r="C36" s="225"/>
      <c r="D36" s="226" t="s">
        <v>99</v>
      </c>
      <c r="E36" s="227">
        <f t="shared" ref="E36:V36" si="8">E37</f>
        <v>5.81</v>
      </c>
      <c r="F36" s="227">
        <f t="shared" si="8"/>
        <v>5.81</v>
      </c>
      <c r="G36" s="228">
        <f t="shared" si="8"/>
        <v>5.81</v>
      </c>
      <c r="H36" s="228">
        <f t="shared" si="8"/>
        <v>5.81</v>
      </c>
      <c r="I36" s="228">
        <f t="shared" si="8"/>
        <v>0</v>
      </c>
      <c r="J36" s="228">
        <f t="shared" si="8"/>
        <v>0</v>
      </c>
      <c r="K36" s="227">
        <f t="shared" si="8"/>
        <v>0</v>
      </c>
      <c r="L36" s="227">
        <f t="shared" si="8"/>
        <v>0</v>
      </c>
      <c r="M36" s="227">
        <f t="shared" si="8"/>
        <v>0</v>
      </c>
      <c r="N36" s="227">
        <f t="shared" si="8"/>
        <v>0</v>
      </c>
      <c r="O36" s="227">
        <f t="shared" si="8"/>
        <v>0</v>
      </c>
      <c r="P36" s="227">
        <f t="shared" si="8"/>
        <v>0</v>
      </c>
      <c r="Q36" s="227">
        <f t="shared" si="8"/>
        <v>0</v>
      </c>
      <c r="R36" s="227">
        <f t="shared" si="8"/>
        <v>0</v>
      </c>
      <c r="S36" s="227">
        <f t="shared" si="8"/>
        <v>0</v>
      </c>
      <c r="T36" s="227">
        <f t="shared" si="8"/>
        <v>0</v>
      </c>
      <c r="U36" s="227">
        <f t="shared" si="8"/>
        <v>0</v>
      </c>
      <c r="V36" s="228">
        <f t="shared" si="8"/>
        <v>0</v>
      </c>
    </row>
    <row r="37" ht="20.1" customHeight="1" spans="1:22">
      <c r="A37" s="225"/>
      <c r="B37" s="225"/>
      <c r="C37" s="225"/>
      <c r="D37" s="226" t="s">
        <v>100</v>
      </c>
      <c r="E37" s="227">
        <f t="shared" ref="E37:V37" si="9">E38+E40</f>
        <v>5.81</v>
      </c>
      <c r="F37" s="227">
        <f t="shared" si="9"/>
        <v>5.81</v>
      </c>
      <c r="G37" s="228">
        <f t="shared" si="9"/>
        <v>5.81</v>
      </c>
      <c r="H37" s="228">
        <f t="shared" si="9"/>
        <v>5.81</v>
      </c>
      <c r="I37" s="228">
        <f t="shared" si="9"/>
        <v>0</v>
      </c>
      <c r="J37" s="228">
        <f t="shared" si="9"/>
        <v>0</v>
      </c>
      <c r="K37" s="227">
        <f t="shared" si="9"/>
        <v>0</v>
      </c>
      <c r="L37" s="227">
        <f t="shared" si="9"/>
        <v>0</v>
      </c>
      <c r="M37" s="227">
        <f t="shared" si="9"/>
        <v>0</v>
      </c>
      <c r="N37" s="227">
        <f t="shared" si="9"/>
        <v>0</v>
      </c>
      <c r="O37" s="227">
        <f t="shared" si="9"/>
        <v>0</v>
      </c>
      <c r="P37" s="227">
        <f t="shared" si="9"/>
        <v>0</v>
      </c>
      <c r="Q37" s="227">
        <f t="shared" si="9"/>
        <v>0</v>
      </c>
      <c r="R37" s="227">
        <f t="shared" si="9"/>
        <v>0</v>
      </c>
      <c r="S37" s="227">
        <f t="shared" si="9"/>
        <v>0</v>
      </c>
      <c r="T37" s="227">
        <f t="shared" si="9"/>
        <v>0</v>
      </c>
      <c r="U37" s="227">
        <f t="shared" si="9"/>
        <v>0</v>
      </c>
      <c r="V37" s="228">
        <f t="shared" si="9"/>
        <v>0</v>
      </c>
    </row>
    <row r="38" ht="20.1" customHeight="1" spans="1:22">
      <c r="A38" s="225"/>
      <c r="B38" s="225"/>
      <c r="C38" s="225"/>
      <c r="D38" s="226" t="s">
        <v>101</v>
      </c>
      <c r="E38" s="227">
        <f t="shared" ref="E38:V38" si="10">E39</f>
        <v>2.83</v>
      </c>
      <c r="F38" s="227">
        <f t="shared" si="10"/>
        <v>2.83</v>
      </c>
      <c r="G38" s="228">
        <f t="shared" si="10"/>
        <v>2.83</v>
      </c>
      <c r="H38" s="228">
        <f t="shared" si="10"/>
        <v>2.83</v>
      </c>
      <c r="I38" s="228">
        <f t="shared" si="10"/>
        <v>0</v>
      </c>
      <c r="J38" s="228">
        <f t="shared" si="10"/>
        <v>0</v>
      </c>
      <c r="K38" s="227">
        <f t="shared" si="10"/>
        <v>0</v>
      </c>
      <c r="L38" s="227">
        <f t="shared" si="10"/>
        <v>0</v>
      </c>
      <c r="M38" s="227">
        <f t="shared" si="10"/>
        <v>0</v>
      </c>
      <c r="N38" s="227">
        <f t="shared" si="10"/>
        <v>0</v>
      </c>
      <c r="O38" s="227">
        <f t="shared" si="10"/>
        <v>0</v>
      </c>
      <c r="P38" s="227">
        <f t="shared" si="10"/>
        <v>0</v>
      </c>
      <c r="Q38" s="227">
        <f t="shared" si="10"/>
        <v>0</v>
      </c>
      <c r="R38" s="227">
        <f t="shared" si="10"/>
        <v>0</v>
      </c>
      <c r="S38" s="227">
        <f t="shared" si="10"/>
        <v>0</v>
      </c>
      <c r="T38" s="227">
        <f t="shared" si="10"/>
        <v>0</v>
      </c>
      <c r="U38" s="227">
        <f t="shared" si="10"/>
        <v>0</v>
      </c>
      <c r="V38" s="228">
        <f t="shared" si="10"/>
        <v>0</v>
      </c>
    </row>
    <row r="39" ht="20.1" customHeight="1" spans="1:22">
      <c r="A39" s="225" t="s">
        <v>102</v>
      </c>
      <c r="B39" s="225" t="s">
        <v>103</v>
      </c>
      <c r="C39" s="225" t="s">
        <v>95</v>
      </c>
      <c r="D39" s="226" t="s">
        <v>104</v>
      </c>
      <c r="E39" s="227">
        <v>2.83</v>
      </c>
      <c r="F39" s="227">
        <v>2.83</v>
      </c>
      <c r="G39" s="228">
        <v>2.83</v>
      </c>
      <c r="H39" s="228">
        <v>2.83</v>
      </c>
      <c r="I39" s="228">
        <v>0</v>
      </c>
      <c r="J39" s="228">
        <v>0</v>
      </c>
      <c r="K39" s="227">
        <v>0</v>
      </c>
      <c r="L39" s="227">
        <v>0</v>
      </c>
      <c r="M39" s="227">
        <v>0</v>
      </c>
      <c r="N39" s="227">
        <v>0</v>
      </c>
      <c r="O39" s="227">
        <v>0</v>
      </c>
      <c r="P39" s="227">
        <v>0</v>
      </c>
      <c r="Q39" s="227">
        <v>0</v>
      </c>
      <c r="R39" s="227">
        <v>0</v>
      </c>
      <c r="S39" s="227">
        <v>0</v>
      </c>
      <c r="T39" s="227">
        <v>0</v>
      </c>
      <c r="U39" s="227">
        <v>0</v>
      </c>
      <c r="V39" s="228">
        <v>0</v>
      </c>
    </row>
    <row r="40" ht="20.1" customHeight="1" spans="1:22">
      <c r="A40" s="225"/>
      <c r="B40" s="225"/>
      <c r="C40" s="225"/>
      <c r="D40" s="226" t="s">
        <v>105</v>
      </c>
      <c r="E40" s="227">
        <f t="shared" ref="E40:V40" si="11">E41</f>
        <v>2.98</v>
      </c>
      <c r="F40" s="227">
        <f t="shared" si="11"/>
        <v>2.98</v>
      </c>
      <c r="G40" s="228">
        <f t="shared" si="11"/>
        <v>2.98</v>
      </c>
      <c r="H40" s="228">
        <f t="shared" si="11"/>
        <v>2.98</v>
      </c>
      <c r="I40" s="228">
        <f t="shared" si="11"/>
        <v>0</v>
      </c>
      <c r="J40" s="228">
        <f t="shared" si="11"/>
        <v>0</v>
      </c>
      <c r="K40" s="227">
        <f t="shared" si="11"/>
        <v>0</v>
      </c>
      <c r="L40" s="227">
        <f t="shared" si="11"/>
        <v>0</v>
      </c>
      <c r="M40" s="227">
        <f t="shared" si="11"/>
        <v>0</v>
      </c>
      <c r="N40" s="227">
        <f t="shared" si="11"/>
        <v>0</v>
      </c>
      <c r="O40" s="227">
        <f t="shared" si="11"/>
        <v>0</v>
      </c>
      <c r="P40" s="227">
        <f t="shared" si="11"/>
        <v>0</v>
      </c>
      <c r="Q40" s="227">
        <f t="shared" si="11"/>
        <v>0</v>
      </c>
      <c r="R40" s="227">
        <f t="shared" si="11"/>
        <v>0</v>
      </c>
      <c r="S40" s="227">
        <f t="shared" si="11"/>
        <v>0</v>
      </c>
      <c r="T40" s="227">
        <f t="shared" si="11"/>
        <v>0</v>
      </c>
      <c r="U40" s="227">
        <f t="shared" si="11"/>
        <v>0</v>
      </c>
      <c r="V40" s="228">
        <f t="shared" si="11"/>
        <v>0</v>
      </c>
    </row>
    <row r="41" ht="20.1" customHeight="1" spans="1:22">
      <c r="A41" s="225" t="s">
        <v>102</v>
      </c>
      <c r="B41" s="225" t="s">
        <v>103</v>
      </c>
      <c r="C41" s="225" t="s">
        <v>71</v>
      </c>
      <c r="D41" s="226" t="s">
        <v>104</v>
      </c>
      <c r="E41" s="227">
        <v>2.98</v>
      </c>
      <c r="F41" s="227">
        <v>2.98</v>
      </c>
      <c r="G41" s="228">
        <v>2.98</v>
      </c>
      <c r="H41" s="228">
        <v>2.98</v>
      </c>
      <c r="I41" s="228">
        <v>0</v>
      </c>
      <c r="J41" s="228">
        <v>0</v>
      </c>
      <c r="K41" s="227">
        <v>0</v>
      </c>
      <c r="L41" s="227">
        <v>0</v>
      </c>
      <c r="M41" s="227">
        <v>0</v>
      </c>
      <c r="N41" s="227">
        <v>0</v>
      </c>
      <c r="O41" s="227">
        <v>0</v>
      </c>
      <c r="P41" s="227">
        <v>0</v>
      </c>
      <c r="Q41" s="227">
        <v>0</v>
      </c>
      <c r="R41" s="227">
        <v>0</v>
      </c>
      <c r="S41" s="227">
        <v>0</v>
      </c>
      <c r="T41" s="227">
        <v>0</v>
      </c>
      <c r="U41" s="227">
        <v>0</v>
      </c>
      <c r="V41" s="228">
        <v>0</v>
      </c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ht="20.1" customHeight="1" spans="1:2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ht="20.1" customHeight="1" spans="1:2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ht="20.1" customHeight="1" spans="1:2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3"/>
  <sheetViews>
    <sheetView showGridLines="0" showZeros="0" workbookViewId="0">
      <selection activeCell="A1" sqref="A1:L1"/>
    </sheetView>
  </sheetViews>
  <sheetFormatPr defaultColWidth="9" defaultRowHeight="10.8"/>
  <cols>
    <col min="1" max="3" width="4.5" style="60" customWidth="1"/>
    <col min="4" max="4" width="25.5" style="60" customWidth="1"/>
    <col min="5" max="6" width="12.625" style="60" customWidth="1"/>
    <col min="7" max="7" width="11.875" style="60" customWidth="1"/>
    <col min="8" max="8" width="12.625" style="60" customWidth="1"/>
    <col min="9" max="9" width="12.75" style="60" customWidth="1"/>
    <col min="10" max="12" width="12.625" style="60" customWidth="1"/>
    <col min="13" max="16384" width="9" style="60"/>
  </cols>
  <sheetData>
    <row r="1" ht="42" customHeight="1" spans="1:12">
      <c r="A1" s="61" t="s">
        <v>106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ht="15.75" customHeight="1" spans="1:12">
      <c r="A2" s="62" t="s">
        <v>1</v>
      </c>
      <c r="B2" s="63"/>
      <c r="C2" s="63"/>
      <c r="D2" s="63"/>
      <c r="E2" s="64"/>
      <c r="F2" s="64"/>
      <c r="G2" s="65"/>
      <c r="H2" s="65"/>
      <c r="I2" s="65"/>
      <c r="J2" s="65"/>
      <c r="K2" s="65"/>
      <c r="L2" s="37" t="s">
        <v>2</v>
      </c>
    </row>
    <row r="3" s="57" customFormat="1" ht="16.5" customHeight="1" spans="1:12">
      <c r="A3" s="191" t="s">
        <v>107</v>
      </c>
      <c r="B3" s="192"/>
      <c r="C3" s="193"/>
      <c r="D3" s="194" t="s">
        <v>108</v>
      </c>
      <c r="E3" s="195" t="s">
        <v>42</v>
      </c>
      <c r="F3" s="196" t="s">
        <v>109</v>
      </c>
      <c r="G3" s="196"/>
      <c r="H3" s="196"/>
      <c r="I3" s="196"/>
      <c r="J3" s="196"/>
      <c r="K3" s="196"/>
      <c r="L3" s="196"/>
    </row>
    <row r="4" s="57" customFormat="1" ht="14.25" customHeight="1" spans="1:12">
      <c r="A4" s="197" t="s">
        <v>53</v>
      </c>
      <c r="B4" s="198" t="s">
        <v>54</v>
      </c>
      <c r="C4" s="198" t="s">
        <v>55</v>
      </c>
      <c r="D4" s="199"/>
      <c r="E4" s="195"/>
      <c r="F4" s="195" t="s">
        <v>7</v>
      </c>
      <c r="G4" s="200" t="s">
        <v>110</v>
      </c>
      <c r="H4" s="200"/>
      <c r="I4" s="200"/>
      <c r="J4" s="207" t="s">
        <v>111</v>
      </c>
      <c r="K4" s="208"/>
      <c r="L4" s="209"/>
    </row>
    <row r="5" s="57" customFormat="1" ht="24.75" customHeight="1" spans="1:12">
      <c r="A5" s="197"/>
      <c r="B5" s="198"/>
      <c r="C5" s="198"/>
      <c r="D5" s="201"/>
      <c r="E5" s="195"/>
      <c r="F5" s="195"/>
      <c r="G5" s="195" t="s">
        <v>17</v>
      </c>
      <c r="H5" s="195" t="s">
        <v>112</v>
      </c>
      <c r="I5" s="195" t="s">
        <v>113</v>
      </c>
      <c r="J5" s="195" t="s">
        <v>17</v>
      </c>
      <c r="K5" s="195" t="s">
        <v>114</v>
      </c>
      <c r="L5" s="195" t="s">
        <v>115</v>
      </c>
    </row>
    <row r="6" s="57" customFormat="1" ht="20.1" customHeight="1" spans="1:12">
      <c r="A6" s="202" t="s">
        <v>65</v>
      </c>
      <c r="B6" s="198" t="s">
        <v>65</v>
      </c>
      <c r="C6" s="198" t="s">
        <v>65</v>
      </c>
      <c r="D6" s="198" t="s">
        <v>65</v>
      </c>
      <c r="E6" s="196">
        <v>1</v>
      </c>
      <c r="F6" s="196">
        <v>2</v>
      </c>
      <c r="G6" s="196">
        <v>3</v>
      </c>
      <c r="H6" s="196">
        <v>4</v>
      </c>
      <c r="I6" s="196">
        <v>5</v>
      </c>
      <c r="J6" s="196">
        <v>6</v>
      </c>
      <c r="K6" s="196">
        <v>7</v>
      </c>
      <c r="L6" s="196">
        <v>8</v>
      </c>
    </row>
    <row r="7" s="58" customFormat="1" ht="20.1" customHeight="1" spans="1:12">
      <c r="A7" s="203"/>
      <c r="B7" s="204"/>
      <c r="C7" s="204"/>
      <c r="D7" s="205" t="s">
        <v>7</v>
      </c>
      <c r="E7" s="206">
        <f t="shared" ref="E7:L7" si="0">E8+E36+E43</f>
        <v>351.5</v>
      </c>
      <c r="F7" s="206">
        <f t="shared" si="0"/>
        <v>351.5</v>
      </c>
      <c r="G7" s="206">
        <f t="shared" si="0"/>
        <v>124.26</v>
      </c>
      <c r="H7" s="206">
        <f t="shared" si="0"/>
        <v>118.08</v>
      </c>
      <c r="I7" s="206">
        <f t="shared" si="0"/>
        <v>6.18</v>
      </c>
      <c r="J7" s="206">
        <f t="shared" si="0"/>
        <v>227.24</v>
      </c>
      <c r="K7" s="206">
        <f t="shared" si="0"/>
        <v>72.32</v>
      </c>
      <c r="L7" s="206">
        <f t="shared" si="0"/>
        <v>154.92</v>
      </c>
    </row>
    <row r="8" s="59" customFormat="1" ht="20.1" customHeight="1" spans="1:12">
      <c r="A8" s="203" t="s">
        <v>69</v>
      </c>
      <c r="B8" s="204"/>
      <c r="C8" s="204"/>
      <c r="D8" s="205" t="s">
        <v>66</v>
      </c>
      <c r="E8" s="206">
        <f t="shared" ref="E8:L8" si="1">E9</f>
        <v>328.19</v>
      </c>
      <c r="F8" s="206">
        <f t="shared" si="1"/>
        <v>328.19</v>
      </c>
      <c r="G8" s="206">
        <f t="shared" si="1"/>
        <v>100.95</v>
      </c>
      <c r="H8" s="206">
        <f t="shared" si="1"/>
        <v>94.77</v>
      </c>
      <c r="I8" s="206">
        <f t="shared" si="1"/>
        <v>6.18</v>
      </c>
      <c r="J8" s="206">
        <f t="shared" si="1"/>
        <v>227.24</v>
      </c>
      <c r="K8" s="206">
        <f t="shared" si="1"/>
        <v>72.32</v>
      </c>
      <c r="L8" s="206">
        <f t="shared" si="1"/>
        <v>154.92</v>
      </c>
    </row>
    <row r="9" s="59" customFormat="1" ht="20.1" customHeight="1" spans="1:12">
      <c r="A9" s="203"/>
      <c r="B9" s="204" t="s">
        <v>70</v>
      </c>
      <c r="C9" s="204"/>
      <c r="D9" s="205" t="s">
        <v>67</v>
      </c>
      <c r="E9" s="206">
        <f t="shared" ref="E9:L9" si="2">E10</f>
        <v>328.19</v>
      </c>
      <c r="F9" s="206">
        <f t="shared" si="2"/>
        <v>328.19</v>
      </c>
      <c r="G9" s="206">
        <f t="shared" si="2"/>
        <v>100.95</v>
      </c>
      <c r="H9" s="206">
        <f t="shared" si="2"/>
        <v>94.77</v>
      </c>
      <c r="I9" s="206">
        <f t="shared" si="2"/>
        <v>6.18</v>
      </c>
      <c r="J9" s="206">
        <f t="shared" si="2"/>
        <v>227.24</v>
      </c>
      <c r="K9" s="206">
        <f t="shared" si="2"/>
        <v>72.32</v>
      </c>
      <c r="L9" s="206">
        <f t="shared" si="2"/>
        <v>154.92</v>
      </c>
    </row>
    <row r="10" s="59" customFormat="1" ht="20.1" customHeight="1" spans="1:12">
      <c r="A10" s="203"/>
      <c r="B10" s="204"/>
      <c r="C10" s="204" t="s">
        <v>71</v>
      </c>
      <c r="D10" s="205" t="s">
        <v>68</v>
      </c>
      <c r="E10" s="206">
        <f t="shared" ref="E10:L10" si="3">SUM(E11:E35)</f>
        <v>328.19</v>
      </c>
      <c r="F10" s="206">
        <f t="shared" si="3"/>
        <v>328.19</v>
      </c>
      <c r="G10" s="206">
        <f t="shared" si="3"/>
        <v>100.95</v>
      </c>
      <c r="H10" s="206">
        <f t="shared" si="3"/>
        <v>94.77</v>
      </c>
      <c r="I10" s="206">
        <f t="shared" si="3"/>
        <v>6.18</v>
      </c>
      <c r="J10" s="206">
        <f t="shared" si="3"/>
        <v>227.24</v>
      </c>
      <c r="K10" s="206">
        <f t="shared" si="3"/>
        <v>72.32</v>
      </c>
      <c r="L10" s="206">
        <f t="shared" si="3"/>
        <v>154.92</v>
      </c>
    </row>
    <row r="11" s="59" customFormat="1" ht="20.1" customHeight="1" spans="1:12">
      <c r="A11" s="203" t="s">
        <v>116</v>
      </c>
      <c r="B11" s="204" t="s">
        <v>117</v>
      </c>
      <c r="C11" s="204" t="s">
        <v>118</v>
      </c>
      <c r="D11" s="205" t="s">
        <v>79</v>
      </c>
      <c r="E11" s="206">
        <v>0.2</v>
      </c>
      <c r="F11" s="206">
        <v>0.2</v>
      </c>
      <c r="G11" s="206">
        <v>0.2</v>
      </c>
      <c r="H11" s="206">
        <v>0.2</v>
      </c>
      <c r="I11" s="206">
        <v>0</v>
      </c>
      <c r="J11" s="206">
        <v>0</v>
      </c>
      <c r="K11" s="206">
        <v>0</v>
      </c>
      <c r="L11" s="206">
        <v>0</v>
      </c>
    </row>
    <row r="12" s="59" customFormat="1" ht="20.1" customHeight="1" spans="1:12">
      <c r="A12" s="203" t="s">
        <v>116</v>
      </c>
      <c r="B12" s="204" t="s">
        <v>117</v>
      </c>
      <c r="C12" s="204" t="s">
        <v>118</v>
      </c>
      <c r="D12" s="205" t="s">
        <v>76</v>
      </c>
      <c r="E12" s="206">
        <v>2.3</v>
      </c>
      <c r="F12" s="206">
        <v>2.3</v>
      </c>
      <c r="G12" s="206">
        <v>2.3</v>
      </c>
      <c r="H12" s="206">
        <v>2.3</v>
      </c>
      <c r="I12" s="206">
        <v>0</v>
      </c>
      <c r="J12" s="206">
        <v>0</v>
      </c>
      <c r="K12" s="206">
        <v>0</v>
      </c>
      <c r="L12" s="206">
        <v>0</v>
      </c>
    </row>
    <row r="13" s="59" customFormat="1" ht="20.1" customHeight="1" spans="1:12">
      <c r="A13" s="203" t="s">
        <v>116</v>
      </c>
      <c r="B13" s="204" t="s">
        <v>117</v>
      </c>
      <c r="C13" s="204" t="s">
        <v>118</v>
      </c>
      <c r="D13" s="205" t="s">
        <v>78</v>
      </c>
      <c r="E13" s="206">
        <v>0.08</v>
      </c>
      <c r="F13" s="206">
        <v>0.08</v>
      </c>
      <c r="G13" s="206">
        <v>0.08</v>
      </c>
      <c r="H13" s="206">
        <v>0.08</v>
      </c>
      <c r="I13" s="206">
        <v>0</v>
      </c>
      <c r="J13" s="206">
        <v>0</v>
      </c>
      <c r="K13" s="206">
        <v>0</v>
      </c>
      <c r="L13" s="206">
        <v>0</v>
      </c>
    </row>
    <row r="14" s="59" customFormat="1" ht="20.1" customHeight="1" spans="1:12">
      <c r="A14" s="203" t="s">
        <v>116</v>
      </c>
      <c r="B14" s="204" t="s">
        <v>117</v>
      </c>
      <c r="C14" s="204" t="s">
        <v>118</v>
      </c>
      <c r="D14" s="205" t="s">
        <v>83</v>
      </c>
      <c r="E14" s="206">
        <v>0.72</v>
      </c>
      <c r="F14" s="206">
        <v>0.72</v>
      </c>
      <c r="G14" s="206">
        <v>0.72</v>
      </c>
      <c r="H14" s="206">
        <v>0</v>
      </c>
      <c r="I14" s="206">
        <v>0.72</v>
      </c>
      <c r="J14" s="206">
        <v>0</v>
      </c>
      <c r="K14" s="206">
        <v>0</v>
      </c>
      <c r="L14" s="206">
        <v>0</v>
      </c>
    </row>
    <row r="15" s="59" customFormat="1" ht="20.1" customHeight="1" spans="1:12">
      <c r="A15" s="203" t="s">
        <v>116</v>
      </c>
      <c r="B15" s="204" t="s">
        <v>117</v>
      </c>
      <c r="C15" s="204" t="s">
        <v>118</v>
      </c>
      <c r="D15" s="205" t="s">
        <v>82</v>
      </c>
      <c r="E15" s="206">
        <v>3.11</v>
      </c>
      <c r="F15" s="206">
        <v>3.11</v>
      </c>
      <c r="G15" s="206">
        <v>3.11</v>
      </c>
      <c r="H15" s="206">
        <v>3.11</v>
      </c>
      <c r="I15" s="206">
        <v>0</v>
      </c>
      <c r="J15" s="206">
        <v>0</v>
      </c>
      <c r="K15" s="206">
        <v>0</v>
      </c>
      <c r="L15" s="206">
        <v>0</v>
      </c>
    </row>
    <row r="16" s="59" customFormat="1" ht="20.1" customHeight="1" spans="1:12">
      <c r="A16" s="203" t="s">
        <v>116</v>
      </c>
      <c r="B16" s="204" t="s">
        <v>117</v>
      </c>
      <c r="C16" s="204" t="s">
        <v>118</v>
      </c>
      <c r="D16" s="205" t="s">
        <v>81</v>
      </c>
      <c r="E16" s="206">
        <v>0.85</v>
      </c>
      <c r="F16" s="206">
        <v>0.85</v>
      </c>
      <c r="G16" s="206">
        <v>0.85</v>
      </c>
      <c r="H16" s="206">
        <v>0.85</v>
      </c>
      <c r="I16" s="206">
        <v>0</v>
      </c>
      <c r="J16" s="206">
        <v>0</v>
      </c>
      <c r="K16" s="206">
        <v>0</v>
      </c>
      <c r="L16" s="206">
        <v>0</v>
      </c>
    </row>
    <row r="17" s="59" customFormat="1" ht="20.1" customHeight="1" spans="1:12">
      <c r="A17" s="203" t="s">
        <v>116</v>
      </c>
      <c r="B17" s="204" t="s">
        <v>117</v>
      </c>
      <c r="C17" s="204" t="s">
        <v>118</v>
      </c>
      <c r="D17" s="205" t="s">
        <v>72</v>
      </c>
      <c r="E17" s="206">
        <v>37.32</v>
      </c>
      <c r="F17" s="206">
        <v>37.32</v>
      </c>
      <c r="G17" s="206">
        <v>37.32</v>
      </c>
      <c r="H17" s="206">
        <v>37.32</v>
      </c>
      <c r="I17" s="206">
        <v>0</v>
      </c>
      <c r="J17" s="206">
        <v>0</v>
      </c>
      <c r="K17" s="206">
        <v>0</v>
      </c>
      <c r="L17" s="206">
        <v>0</v>
      </c>
    </row>
    <row r="18" s="59" customFormat="1" ht="20.1" customHeight="1" spans="1:12">
      <c r="A18" s="203" t="s">
        <v>116</v>
      </c>
      <c r="B18" s="204" t="s">
        <v>117</v>
      </c>
      <c r="C18" s="204" t="s">
        <v>118</v>
      </c>
      <c r="D18" s="205" t="s">
        <v>77</v>
      </c>
      <c r="E18" s="206">
        <v>2.16</v>
      </c>
      <c r="F18" s="206">
        <v>2.16</v>
      </c>
      <c r="G18" s="206">
        <v>2.16</v>
      </c>
      <c r="H18" s="206">
        <v>2.16</v>
      </c>
      <c r="I18" s="206">
        <v>0</v>
      </c>
      <c r="J18" s="206">
        <v>0</v>
      </c>
      <c r="K18" s="206">
        <v>0</v>
      </c>
      <c r="L18" s="206">
        <v>0</v>
      </c>
    </row>
    <row r="19" s="59" customFormat="1" ht="20.1" customHeight="1" spans="1:12">
      <c r="A19" s="203" t="s">
        <v>116</v>
      </c>
      <c r="B19" s="204" t="s">
        <v>117</v>
      </c>
      <c r="C19" s="204" t="s">
        <v>118</v>
      </c>
      <c r="D19" s="205" t="s">
        <v>84</v>
      </c>
      <c r="E19" s="206">
        <v>4.62</v>
      </c>
      <c r="F19" s="206">
        <v>4.62</v>
      </c>
      <c r="G19" s="206">
        <v>4.62</v>
      </c>
      <c r="H19" s="206">
        <v>0</v>
      </c>
      <c r="I19" s="206">
        <v>4.62</v>
      </c>
      <c r="J19" s="206">
        <v>0</v>
      </c>
      <c r="K19" s="206">
        <v>0</v>
      </c>
      <c r="L19" s="206">
        <v>0</v>
      </c>
    </row>
    <row r="20" s="59" customFormat="1" ht="20.1" customHeight="1" spans="1:12">
      <c r="A20" s="203" t="s">
        <v>116</v>
      </c>
      <c r="B20" s="204" t="s">
        <v>117</v>
      </c>
      <c r="C20" s="204" t="s">
        <v>118</v>
      </c>
      <c r="D20" s="205" t="s">
        <v>82</v>
      </c>
      <c r="E20" s="206">
        <v>3.31</v>
      </c>
      <c r="F20" s="206">
        <v>3.31</v>
      </c>
      <c r="G20" s="206">
        <v>3.31</v>
      </c>
      <c r="H20" s="206">
        <v>3.31</v>
      </c>
      <c r="I20" s="206">
        <v>0</v>
      </c>
      <c r="J20" s="206">
        <v>0</v>
      </c>
      <c r="K20" s="206">
        <v>0</v>
      </c>
      <c r="L20" s="206">
        <v>0</v>
      </c>
    </row>
    <row r="21" s="59" customFormat="1" ht="20.1" customHeight="1" spans="1:12">
      <c r="A21" s="203" t="s">
        <v>116</v>
      </c>
      <c r="B21" s="204" t="s">
        <v>117</v>
      </c>
      <c r="C21" s="204" t="s">
        <v>118</v>
      </c>
      <c r="D21" s="205" t="s">
        <v>74</v>
      </c>
      <c r="E21" s="206">
        <v>5.92</v>
      </c>
      <c r="F21" s="206">
        <v>5.92</v>
      </c>
      <c r="G21" s="206">
        <v>5.92</v>
      </c>
      <c r="H21" s="206">
        <v>5.92</v>
      </c>
      <c r="I21" s="206">
        <v>0</v>
      </c>
      <c r="J21" s="206">
        <v>0</v>
      </c>
      <c r="K21" s="206">
        <v>0</v>
      </c>
      <c r="L21" s="206">
        <v>0</v>
      </c>
    </row>
    <row r="22" s="59" customFormat="1" ht="20.1" customHeight="1" spans="1:12">
      <c r="A22" s="203" t="s">
        <v>116</v>
      </c>
      <c r="B22" s="204" t="s">
        <v>117</v>
      </c>
      <c r="C22" s="204" t="s">
        <v>118</v>
      </c>
      <c r="D22" s="205" t="s">
        <v>79</v>
      </c>
      <c r="E22" s="206">
        <v>0.21</v>
      </c>
      <c r="F22" s="206">
        <v>0.21</v>
      </c>
      <c r="G22" s="206">
        <v>0.21</v>
      </c>
      <c r="H22" s="206">
        <v>0.21</v>
      </c>
      <c r="I22" s="206">
        <v>0</v>
      </c>
      <c r="J22" s="206">
        <v>0</v>
      </c>
      <c r="K22" s="206">
        <v>0</v>
      </c>
      <c r="L22" s="206">
        <v>0</v>
      </c>
    </row>
    <row r="23" s="59" customFormat="1" ht="20.1" customHeight="1" spans="1:12">
      <c r="A23" s="203" t="s">
        <v>116</v>
      </c>
      <c r="B23" s="204" t="s">
        <v>117</v>
      </c>
      <c r="C23" s="204" t="s">
        <v>118</v>
      </c>
      <c r="D23" s="205" t="s">
        <v>77</v>
      </c>
      <c r="E23" s="206">
        <v>2.52</v>
      </c>
      <c r="F23" s="206">
        <v>2.52</v>
      </c>
      <c r="G23" s="206">
        <v>2.52</v>
      </c>
      <c r="H23" s="206">
        <v>2.52</v>
      </c>
      <c r="I23" s="206">
        <v>0</v>
      </c>
      <c r="J23" s="206">
        <v>0</v>
      </c>
      <c r="K23" s="206">
        <v>0</v>
      </c>
      <c r="L23" s="206">
        <v>0</v>
      </c>
    </row>
    <row r="24" s="59" customFormat="1" ht="20.1" customHeight="1" spans="1:12">
      <c r="A24" s="203" t="s">
        <v>116</v>
      </c>
      <c r="B24" s="204" t="s">
        <v>117</v>
      </c>
      <c r="C24" s="204" t="s">
        <v>118</v>
      </c>
      <c r="D24" s="205" t="s">
        <v>76</v>
      </c>
      <c r="E24" s="206">
        <v>2.59</v>
      </c>
      <c r="F24" s="206">
        <v>2.59</v>
      </c>
      <c r="G24" s="206">
        <v>2.59</v>
      </c>
      <c r="H24" s="206">
        <v>2.59</v>
      </c>
      <c r="I24" s="206">
        <v>0</v>
      </c>
      <c r="J24" s="206">
        <v>0</v>
      </c>
      <c r="K24" s="206">
        <v>0</v>
      </c>
      <c r="L24" s="206">
        <v>0</v>
      </c>
    </row>
    <row r="25" s="59" customFormat="1" ht="20.1" customHeight="1" spans="1:12">
      <c r="A25" s="203" t="s">
        <v>116</v>
      </c>
      <c r="B25" s="204" t="s">
        <v>117</v>
      </c>
      <c r="C25" s="204" t="s">
        <v>118</v>
      </c>
      <c r="D25" s="205" t="s">
        <v>87</v>
      </c>
      <c r="E25" s="206">
        <v>25</v>
      </c>
      <c r="F25" s="206">
        <v>25</v>
      </c>
      <c r="G25" s="206">
        <v>0</v>
      </c>
      <c r="H25" s="206">
        <v>0</v>
      </c>
      <c r="I25" s="206">
        <v>0</v>
      </c>
      <c r="J25" s="206">
        <v>25</v>
      </c>
      <c r="K25" s="206">
        <v>25</v>
      </c>
      <c r="L25" s="206">
        <v>0</v>
      </c>
    </row>
    <row r="26" s="59" customFormat="1" ht="20.1" customHeight="1" spans="1:12">
      <c r="A26" s="203" t="s">
        <v>116</v>
      </c>
      <c r="B26" s="204" t="s">
        <v>117</v>
      </c>
      <c r="C26" s="204" t="s">
        <v>118</v>
      </c>
      <c r="D26" s="205" t="s">
        <v>88</v>
      </c>
      <c r="E26" s="206">
        <v>4.92</v>
      </c>
      <c r="F26" s="206">
        <v>4.92</v>
      </c>
      <c r="G26" s="206">
        <v>0</v>
      </c>
      <c r="H26" s="206">
        <v>0</v>
      </c>
      <c r="I26" s="206">
        <v>0</v>
      </c>
      <c r="J26" s="206">
        <v>4.92</v>
      </c>
      <c r="K26" s="206">
        <v>0</v>
      </c>
      <c r="L26" s="206">
        <v>4.92</v>
      </c>
    </row>
    <row r="27" s="59" customFormat="1" ht="20.1" customHeight="1" spans="1:12">
      <c r="A27" s="203" t="s">
        <v>116</v>
      </c>
      <c r="B27" s="204" t="s">
        <v>117</v>
      </c>
      <c r="C27" s="204" t="s">
        <v>118</v>
      </c>
      <c r="D27" s="205" t="s">
        <v>78</v>
      </c>
      <c r="E27" s="206">
        <v>0.08</v>
      </c>
      <c r="F27" s="206">
        <v>0.08</v>
      </c>
      <c r="G27" s="206">
        <v>0.08</v>
      </c>
      <c r="H27" s="206">
        <v>0.08</v>
      </c>
      <c r="I27" s="206">
        <v>0</v>
      </c>
      <c r="J27" s="206">
        <v>0</v>
      </c>
      <c r="K27" s="206">
        <v>0</v>
      </c>
      <c r="L27" s="206">
        <v>0</v>
      </c>
    </row>
    <row r="28" s="59" customFormat="1" ht="20.1" customHeight="1" spans="1:12">
      <c r="A28" s="203" t="s">
        <v>116</v>
      </c>
      <c r="B28" s="204" t="s">
        <v>117</v>
      </c>
      <c r="C28" s="204" t="s">
        <v>118</v>
      </c>
      <c r="D28" s="205" t="s">
        <v>73</v>
      </c>
      <c r="E28" s="206">
        <v>30.92</v>
      </c>
      <c r="F28" s="206">
        <v>30.92</v>
      </c>
      <c r="G28" s="206">
        <v>30.92</v>
      </c>
      <c r="H28" s="206">
        <v>30.92</v>
      </c>
      <c r="I28" s="206">
        <v>0</v>
      </c>
      <c r="J28" s="206">
        <v>0</v>
      </c>
      <c r="K28" s="206">
        <v>0</v>
      </c>
      <c r="L28" s="206">
        <v>0</v>
      </c>
    </row>
    <row r="29" s="59" customFormat="1" ht="20.1" customHeight="1" spans="1:12">
      <c r="A29" s="203" t="s">
        <v>116</v>
      </c>
      <c r="B29" s="204" t="s">
        <v>117</v>
      </c>
      <c r="C29" s="204" t="s">
        <v>118</v>
      </c>
      <c r="D29" s="205" t="s">
        <v>80</v>
      </c>
      <c r="E29" s="206">
        <v>0.34</v>
      </c>
      <c r="F29" s="206">
        <v>0.34</v>
      </c>
      <c r="G29" s="206">
        <v>0.34</v>
      </c>
      <c r="H29" s="206">
        <v>0.34</v>
      </c>
      <c r="I29" s="206">
        <v>0</v>
      </c>
      <c r="J29" s="206">
        <v>0</v>
      </c>
      <c r="K29" s="206">
        <v>0</v>
      </c>
      <c r="L29" s="206">
        <v>0</v>
      </c>
    </row>
    <row r="30" s="59" customFormat="1" ht="20.1" customHeight="1" spans="1:12">
      <c r="A30" s="203" t="s">
        <v>116</v>
      </c>
      <c r="B30" s="204" t="s">
        <v>117</v>
      </c>
      <c r="C30" s="204" t="s">
        <v>118</v>
      </c>
      <c r="D30" s="205" t="s">
        <v>81</v>
      </c>
      <c r="E30" s="206">
        <v>0.35</v>
      </c>
      <c r="F30" s="206">
        <v>0.35</v>
      </c>
      <c r="G30" s="206">
        <v>0.35</v>
      </c>
      <c r="H30" s="206">
        <v>0.35</v>
      </c>
      <c r="I30" s="206">
        <v>0</v>
      </c>
      <c r="J30" s="206">
        <v>0</v>
      </c>
      <c r="K30" s="206">
        <v>0</v>
      </c>
      <c r="L30" s="206">
        <v>0</v>
      </c>
    </row>
    <row r="31" s="59" customFormat="1" ht="20.1" customHeight="1" spans="1:12">
      <c r="A31" s="203" t="s">
        <v>116</v>
      </c>
      <c r="B31" s="204" t="s">
        <v>117</v>
      </c>
      <c r="C31" s="204" t="s">
        <v>118</v>
      </c>
      <c r="D31" s="205" t="s">
        <v>85</v>
      </c>
      <c r="E31" s="206">
        <v>38.32</v>
      </c>
      <c r="F31" s="206">
        <v>38.32</v>
      </c>
      <c r="G31" s="206">
        <v>0</v>
      </c>
      <c r="H31" s="206">
        <v>0</v>
      </c>
      <c r="I31" s="206">
        <v>0</v>
      </c>
      <c r="J31" s="206">
        <v>38.32</v>
      </c>
      <c r="K31" s="206">
        <v>38.32</v>
      </c>
      <c r="L31" s="206">
        <v>0</v>
      </c>
    </row>
    <row r="32" ht="20.1" customHeight="1" spans="1:12">
      <c r="A32" s="203" t="s">
        <v>116</v>
      </c>
      <c r="B32" s="204" t="s">
        <v>117</v>
      </c>
      <c r="C32" s="204" t="s">
        <v>118</v>
      </c>
      <c r="D32" s="205" t="s">
        <v>83</v>
      </c>
      <c r="E32" s="206">
        <v>0.84</v>
      </c>
      <c r="F32" s="206">
        <v>0.84</v>
      </c>
      <c r="G32" s="206">
        <v>0.84</v>
      </c>
      <c r="H32" s="206">
        <v>0</v>
      </c>
      <c r="I32" s="206">
        <v>0.84</v>
      </c>
      <c r="J32" s="206">
        <v>0</v>
      </c>
      <c r="K32" s="206">
        <v>0</v>
      </c>
      <c r="L32" s="206">
        <v>0</v>
      </c>
    </row>
    <row r="33" ht="20.1" customHeight="1" spans="1:12">
      <c r="A33" s="203" t="s">
        <v>116</v>
      </c>
      <c r="B33" s="204" t="s">
        <v>117</v>
      </c>
      <c r="C33" s="204" t="s">
        <v>118</v>
      </c>
      <c r="D33" s="205" t="s">
        <v>89</v>
      </c>
      <c r="E33" s="206">
        <v>150</v>
      </c>
      <c r="F33" s="206">
        <v>150</v>
      </c>
      <c r="G33" s="206">
        <v>0</v>
      </c>
      <c r="H33" s="206">
        <v>0</v>
      </c>
      <c r="I33" s="206">
        <v>0</v>
      </c>
      <c r="J33" s="206">
        <v>150</v>
      </c>
      <c r="K33" s="206">
        <v>0</v>
      </c>
      <c r="L33" s="206">
        <v>150</v>
      </c>
    </row>
    <row r="34" ht="20.1" customHeight="1" spans="1:12">
      <c r="A34" s="203" t="s">
        <v>116</v>
      </c>
      <c r="B34" s="204" t="s">
        <v>117</v>
      </c>
      <c r="C34" s="204" t="s">
        <v>118</v>
      </c>
      <c r="D34" s="205" t="s">
        <v>86</v>
      </c>
      <c r="E34" s="206">
        <v>9</v>
      </c>
      <c r="F34" s="206">
        <v>9</v>
      </c>
      <c r="G34" s="206">
        <v>0</v>
      </c>
      <c r="H34" s="206">
        <v>0</v>
      </c>
      <c r="I34" s="206">
        <v>0</v>
      </c>
      <c r="J34" s="206">
        <v>9</v>
      </c>
      <c r="K34" s="206">
        <v>9</v>
      </c>
      <c r="L34" s="206">
        <v>0</v>
      </c>
    </row>
    <row r="35" ht="20.1" customHeight="1" spans="1:12">
      <c r="A35" s="203" t="s">
        <v>116</v>
      </c>
      <c r="B35" s="204" t="s">
        <v>117</v>
      </c>
      <c r="C35" s="204" t="s">
        <v>118</v>
      </c>
      <c r="D35" s="205" t="s">
        <v>75</v>
      </c>
      <c r="E35" s="206">
        <v>2.51</v>
      </c>
      <c r="F35" s="206">
        <v>2.51</v>
      </c>
      <c r="G35" s="206">
        <v>2.51</v>
      </c>
      <c r="H35" s="206">
        <v>2.51</v>
      </c>
      <c r="I35" s="206">
        <v>0</v>
      </c>
      <c r="J35" s="206">
        <v>0</v>
      </c>
      <c r="K35" s="206">
        <v>0</v>
      </c>
      <c r="L35" s="206">
        <v>0</v>
      </c>
    </row>
    <row r="36" ht="20.1" customHeight="1" spans="1:12">
      <c r="A36" s="203" t="s">
        <v>93</v>
      </c>
      <c r="B36" s="204"/>
      <c r="C36" s="204"/>
      <c r="D36" s="205" t="s">
        <v>90</v>
      </c>
      <c r="E36" s="206">
        <f t="shared" ref="E36:L36" si="4">E37</f>
        <v>17.5</v>
      </c>
      <c r="F36" s="206">
        <f t="shared" si="4"/>
        <v>17.5</v>
      </c>
      <c r="G36" s="206">
        <f t="shared" si="4"/>
        <v>17.5</v>
      </c>
      <c r="H36" s="206">
        <f t="shared" si="4"/>
        <v>17.5</v>
      </c>
      <c r="I36" s="206">
        <f t="shared" si="4"/>
        <v>0</v>
      </c>
      <c r="J36" s="206">
        <f t="shared" si="4"/>
        <v>0</v>
      </c>
      <c r="K36" s="206">
        <f t="shared" si="4"/>
        <v>0</v>
      </c>
      <c r="L36" s="206">
        <f t="shared" si="4"/>
        <v>0</v>
      </c>
    </row>
    <row r="37" ht="20.1" customHeight="1" spans="1:12">
      <c r="A37" s="203"/>
      <c r="B37" s="204" t="s">
        <v>94</v>
      </c>
      <c r="C37" s="204"/>
      <c r="D37" s="205" t="s">
        <v>91</v>
      </c>
      <c r="E37" s="206">
        <f t="shared" ref="E37:L37" si="5">E38+E40</f>
        <v>17.5</v>
      </c>
      <c r="F37" s="206">
        <f t="shared" si="5"/>
        <v>17.5</v>
      </c>
      <c r="G37" s="206">
        <f t="shared" si="5"/>
        <v>17.5</v>
      </c>
      <c r="H37" s="206">
        <f t="shared" si="5"/>
        <v>17.5</v>
      </c>
      <c r="I37" s="206">
        <f t="shared" si="5"/>
        <v>0</v>
      </c>
      <c r="J37" s="206">
        <f t="shared" si="5"/>
        <v>0</v>
      </c>
      <c r="K37" s="206">
        <f t="shared" si="5"/>
        <v>0</v>
      </c>
      <c r="L37" s="206">
        <f t="shared" si="5"/>
        <v>0</v>
      </c>
    </row>
    <row r="38" ht="20.1" customHeight="1" spans="1:12">
      <c r="A38" s="203"/>
      <c r="B38" s="204"/>
      <c r="C38" s="204" t="s">
        <v>95</v>
      </c>
      <c r="D38" s="205" t="s">
        <v>92</v>
      </c>
      <c r="E38" s="206">
        <f t="shared" ref="E38:L38" si="6">E39</f>
        <v>4.4</v>
      </c>
      <c r="F38" s="206">
        <f t="shared" si="6"/>
        <v>4.4</v>
      </c>
      <c r="G38" s="206">
        <f t="shared" si="6"/>
        <v>4.4</v>
      </c>
      <c r="H38" s="206">
        <f t="shared" si="6"/>
        <v>4.4</v>
      </c>
      <c r="I38" s="206">
        <f t="shared" si="6"/>
        <v>0</v>
      </c>
      <c r="J38" s="206">
        <f t="shared" si="6"/>
        <v>0</v>
      </c>
      <c r="K38" s="206">
        <f t="shared" si="6"/>
        <v>0</v>
      </c>
      <c r="L38" s="206">
        <f t="shared" si="6"/>
        <v>0</v>
      </c>
    </row>
    <row r="39" ht="20.1" customHeight="1" spans="1:12">
      <c r="A39" s="203" t="s">
        <v>119</v>
      </c>
      <c r="B39" s="204" t="s">
        <v>120</v>
      </c>
      <c r="C39" s="204" t="s">
        <v>121</v>
      </c>
      <c r="D39" s="205" t="s">
        <v>96</v>
      </c>
      <c r="E39" s="206">
        <v>4.4</v>
      </c>
      <c r="F39" s="206">
        <v>4.4</v>
      </c>
      <c r="G39" s="206">
        <v>4.4</v>
      </c>
      <c r="H39" s="206">
        <v>4.4</v>
      </c>
      <c r="I39" s="206">
        <v>0</v>
      </c>
      <c r="J39" s="206">
        <v>0</v>
      </c>
      <c r="K39" s="206">
        <v>0</v>
      </c>
      <c r="L39" s="206">
        <v>0</v>
      </c>
    </row>
    <row r="40" ht="20.1" customHeight="1" spans="1:12">
      <c r="A40" s="203"/>
      <c r="B40" s="204"/>
      <c r="C40" s="204" t="s">
        <v>94</v>
      </c>
      <c r="D40" s="205" t="s">
        <v>97</v>
      </c>
      <c r="E40" s="206">
        <f t="shared" ref="E40:L40" si="7">SUM(E41:E42)</f>
        <v>13.1</v>
      </c>
      <c r="F40" s="206">
        <f t="shared" si="7"/>
        <v>13.1</v>
      </c>
      <c r="G40" s="206">
        <f t="shared" si="7"/>
        <v>13.1</v>
      </c>
      <c r="H40" s="206">
        <f t="shared" si="7"/>
        <v>13.1</v>
      </c>
      <c r="I40" s="206">
        <f t="shared" si="7"/>
        <v>0</v>
      </c>
      <c r="J40" s="206">
        <f t="shared" si="7"/>
        <v>0</v>
      </c>
      <c r="K40" s="206">
        <f t="shared" si="7"/>
        <v>0</v>
      </c>
      <c r="L40" s="206">
        <f t="shared" si="7"/>
        <v>0</v>
      </c>
    </row>
    <row r="41" ht="20.1" customHeight="1" spans="1:12">
      <c r="A41" s="203" t="s">
        <v>119</v>
      </c>
      <c r="B41" s="204" t="s">
        <v>120</v>
      </c>
      <c r="C41" s="204" t="s">
        <v>120</v>
      </c>
      <c r="D41" s="205" t="s">
        <v>98</v>
      </c>
      <c r="E41" s="206">
        <v>6.34</v>
      </c>
      <c r="F41" s="206">
        <v>6.34</v>
      </c>
      <c r="G41" s="206">
        <v>6.34</v>
      </c>
      <c r="H41" s="206">
        <v>6.34</v>
      </c>
      <c r="I41" s="206">
        <v>0</v>
      </c>
      <c r="J41" s="206">
        <v>0</v>
      </c>
      <c r="K41" s="206">
        <v>0</v>
      </c>
      <c r="L41" s="206">
        <v>0</v>
      </c>
    </row>
    <row r="42" ht="20.1" customHeight="1" spans="1:12">
      <c r="A42" s="203" t="s">
        <v>119</v>
      </c>
      <c r="B42" s="204" t="s">
        <v>120</v>
      </c>
      <c r="C42" s="204" t="s">
        <v>120</v>
      </c>
      <c r="D42" s="205" t="s">
        <v>98</v>
      </c>
      <c r="E42" s="206">
        <v>6.76</v>
      </c>
      <c r="F42" s="206">
        <v>6.76</v>
      </c>
      <c r="G42" s="206">
        <v>6.76</v>
      </c>
      <c r="H42" s="206">
        <v>6.76</v>
      </c>
      <c r="I42" s="206">
        <v>0</v>
      </c>
      <c r="J42" s="206">
        <v>0</v>
      </c>
      <c r="K42" s="206">
        <v>0</v>
      </c>
      <c r="L42" s="206">
        <v>0</v>
      </c>
    </row>
    <row r="43" ht="20.1" customHeight="1" spans="1:12">
      <c r="A43" s="203" t="s">
        <v>102</v>
      </c>
      <c r="B43" s="204"/>
      <c r="C43" s="204"/>
      <c r="D43" s="205" t="s">
        <v>99</v>
      </c>
      <c r="E43" s="206">
        <f t="shared" ref="E43:L43" si="8">E44</f>
        <v>5.81</v>
      </c>
      <c r="F43" s="206">
        <f t="shared" si="8"/>
        <v>5.81</v>
      </c>
      <c r="G43" s="206">
        <f t="shared" si="8"/>
        <v>5.81</v>
      </c>
      <c r="H43" s="206">
        <f t="shared" si="8"/>
        <v>5.81</v>
      </c>
      <c r="I43" s="206">
        <f t="shared" si="8"/>
        <v>0</v>
      </c>
      <c r="J43" s="206">
        <f t="shared" si="8"/>
        <v>0</v>
      </c>
      <c r="K43" s="206">
        <f t="shared" si="8"/>
        <v>0</v>
      </c>
      <c r="L43" s="206">
        <f t="shared" si="8"/>
        <v>0</v>
      </c>
    </row>
    <row r="44" ht="20.1" customHeight="1" spans="1:12">
      <c r="A44" s="203"/>
      <c r="B44" s="204" t="s">
        <v>103</v>
      </c>
      <c r="C44" s="204"/>
      <c r="D44" s="205" t="s">
        <v>100</v>
      </c>
      <c r="E44" s="206">
        <f t="shared" ref="E44:L44" si="9">E45+E47</f>
        <v>5.81</v>
      </c>
      <c r="F44" s="206">
        <f t="shared" si="9"/>
        <v>5.81</v>
      </c>
      <c r="G44" s="206">
        <f t="shared" si="9"/>
        <v>5.81</v>
      </c>
      <c r="H44" s="206">
        <f t="shared" si="9"/>
        <v>5.81</v>
      </c>
      <c r="I44" s="206">
        <f t="shared" si="9"/>
        <v>0</v>
      </c>
      <c r="J44" s="206">
        <f t="shared" si="9"/>
        <v>0</v>
      </c>
      <c r="K44" s="206">
        <f t="shared" si="9"/>
        <v>0</v>
      </c>
      <c r="L44" s="206">
        <f t="shared" si="9"/>
        <v>0</v>
      </c>
    </row>
    <row r="45" ht="20.1" customHeight="1" spans="1:12">
      <c r="A45" s="203"/>
      <c r="B45" s="204"/>
      <c r="C45" s="204" t="s">
        <v>95</v>
      </c>
      <c r="D45" s="205" t="s">
        <v>101</v>
      </c>
      <c r="E45" s="206">
        <f t="shared" ref="E45:L45" si="10">E46</f>
        <v>2.83</v>
      </c>
      <c r="F45" s="206">
        <f t="shared" si="10"/>
        <v>2.83</v>
      </c>
      <c r="G45" s="206">
        <f t="shared" si="10"/>
        <v>2.83</v>
      </c>
      <c r="H45" s="206">
        <f t="shared" si="10"/>
        <v>2.83</v>
      </c>
      <c r="I45" s="206">
        <f t="shared" si="10"/>
        <v>0</v>
      </c>
      <c r="J45" s="206">
        <f t="shared" si="10"/>
        <v>0</v>
      </c>
      <c r="K45" s="206">
        <f t="shared" si="10"/>
        <v>0</v>
      </c>
      <c r="L45" s="206">
        <f t="shared" si="10"/>
        <v>0</v>
      </c>
    </row>
    <row r="46" ht="20.1" customHeight="1" spans="1:12">
      <c r="A46" s="203" t="s">
        <v>122</v>
      </c>
      <c r="B46" s="204" t="s">
        <v>123</v>
      </c>
      <c r="C46" s="204" t="s">
        <v>121</v>
      </c>
      <c r="D46" s="205" t="s">
        <v>104</v>
      </c>
      <c r="E46" s="206">
        <v>2.83</v>
      </c>
      <c r="F46" s="206">
        <v>2.83</v>
      </c>
      <c r="G46" s="206">
        <v>2.83</v>
      </c>
      <c r="H46" s="206">
        <v>2.83</v>
      </c>
      <c r="I46" s="206">
        <v>0</v>
      </c>
      <c r="J46" s="206">
        <v>0</v>
      </c>
      <c r="K46" s="206">
        <v>0</v>
      </c>
      <c r="L46" s="206">
        <v>0</v>
      </c>
    </row>
    <row r="47" ht="20.1" customHeight="1" spans="1:12">
      <c r="A47" s="203"/>
      <c r="B47" s="204"/>
      <c r="C47" s="204" t="s">
        <v>71</v>
      </c>
      <c r="D47" s="205" t="s">
        <v>105</v>
      </c>
      <c r="E47" s="206">
        <f t="shared" ref="E47:L47" si="11">E48</f>
        <v>2.98</v>
      </c>
      <c r="F47" s="206">
        <f t="shared" si="11"/>
        <v>2.98</v>
      </c>
      <c r="G47" s="206">
        <f t="shared" si="11"/>
        <v>2.98</v>
      </c>
      <c r="H47" s="206">
        <f t="shared" si="11"/>
        <v>2.98</v>
      </c>
      <c r="I47" s="206">
        <f t="shared" si="11"/>
        <v>0</v>
      </c>
      <c r="J47" s="206">
        <f t="shared" si="11"/>
        <v>0</v>
      </c>
      <c r="K47" s="206">
        <f t="shared" si="11"/>
        <v>0</v>
      </c>
      <c r="L47" s="206">
        <f t="shared" si="11"/>
        <v>0</v>
      </c>
    </row>
    <row r="48" ht="20.1" customHeight="1" spans="1:12">
      <c r="A48" s="203" t="s">
        <v>122</v>
      </c>
      <c r="B48" s="204" t="s">
        <v>123</v>
      </c>
      <c r="C48" s="204" t="s">
        <v>118</v>
      </c>
      <c r="D48" s="205" t="s">
        <v>104</v>
      </c>
      <c r="E48" s="206">
        <v>2.98</v>
      </c>
      <c r="F48" s="206">
        <v>2.98</v>
      </c>
      <c r="G48" s="206">
        <v>2.98</v>
      </c>
      <c r="H48" s="206">
        <v>2.98</v>
      </c>
      <c r="I48" s="206">
        <v>0</v>
      </c>
      <c r="J48" s="206">
        <v>0</v>
      </c>
      <c r="K48" s="206">
        <v>0</v>
      </c>
      <c r="L48" s="206">
        <v>0</v>
      </c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  <row r="101" ht="20.1" customHeight="1" spans="1:12">
      <c r="A101"/>
      <c r="B101"/>
      <c r="C101"/>
      <c r="D101"/>
      <c r="E101"/>
      <c r="F101"/>
      <c r="G101"/>
      <c r="H101"/>
      <c r="I101"/>
      <c r="J101"/>
      <c r="K101"/>
      <c r="L101"/>
    </row>
    <row r="102" ht="20.1" customHeight="1" spans="1:12">
      <c r="A102"/>
      <c r="B102"/>
      <c r="C102"/>
      <c r="D102"/>
      <c r="E102"/>
      <c r="F102"/>
      <c r="G102"/>
      <c r="H102"/>
      <c r="I102"/>
      <c r="J102"/>
      <c r="K102"/>
      <c r="L102"/>
    </row>
    <row r="103" ht="20.1" customHeight="1" spans="1:12">
      <c r="A103"/>
      <c r="B103"/>
      <c r="C103"/>
      <c r="D103"/>
      <c r="E103"/>
      <c r="F103"/>
      <c r="G103"/>
      <c r="H103"/>
      <c r="I103"/>
      <c r="J103"/>
      <c r="K103"/>
      <c r="L10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A1" sqref="A1:M1"/>
    </sheetView>
  </sheetViews>
  <sheetFormatPr defaultColWidth="9" defaultRowHeight="10.8"/>
  <cols>
    <col min="1" max="1" width="4.75" style="118" customWidth="1"/>
    <col min="2" max="2" width="21.125" style="118" customWidth="1"/>
    <col min="3" max="3" width="15.25" style="119" customWidth="1"/>
    <col min="4" max="4" width="24.5" style="119" customWidth="1"/>
    <col min="5" max="5" width="17.125" style="119" customWidth="1"/>
    <col min="6" max="6" width="13.75" style="119" customWidth="1"/>
    <col min="7" max="7" width="12.125" style="119" customWidth="1"/>
    <col min="8" max="8" width="13.875" style="119" customWidth="1"/>
    <col min="9" max="9" width="13.125" style="119" customWidth="1"/>
    <col min="10" max="12" width="11.25" style="119" customWidth="1"/>
    <col min="13" max="13" width="10" style="119" customWidth="1"/>
    <col min="14" max="16384" width="9" style="119"/>
  </cols>
  <sheetData>
    <row r="1" ht="42" customHeight="1" spans="1:21">
      <c r="A1" s="120" t="s">
        <v>124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77"/>
      <c r="O1" s="177"/>
      <c r="P1" s="177"/>
      <c r="Q1" s="177"/>
      <c r="R1" s="177"/>
      <c r="S1" s="177"/>
      <c r="T1" s="177"/>
      <c r="U1" s="177"/>
    </row>
    <row r="2" s="115" customFormat="1" ht="20.1" customHeight="1" spans="1:21">
      <c r="A2" s="121" t="s">
        <v>1</v>
      </c>
      <c r="B2" s="122"/>
      <c r="C2" s="122"/>
      <c r="D2" s="123"/>
      <c r="E2" s="123"/>
      <c r="F2" s="123"/>
      <c r="G2" s="123"/>
      <c r="H2" s="124"/>
      <c r="I2" s="124"/>
      <c r="J2" s="178"/>
      <c r="K2" s="178"/>
      <c r="L2" s="178"/>
      <c r="M2" s="179" t="s">
        <v>2</v>
      </c>
      <c r="N2" s="178"/>
      <c r="O2" s="178"/>
      <c r="P2" s="178"/>
      <c r="Q2" s="178"/>
      <c r="R2" s="178"/>
      <c r="S2" s="178"/>
      <c r="T2" s="178"/>
      <c r="U2" s="178"/>
    </row>
    <row r="3" s="116" customFormat="1" ht="16.35" customHeight="1" spans="1:13">
      <c r="A3" s="125" t="s">
        <v>125</v>
      </c>
      <c r="B3" s="126"/>
      <c r="C3" s="127"/>
      <c r="D3" s="128" t="s">
        <v>126</v>
      </c>
      <c r="E3" s="129"/>
      <c r="F3" s="129"/>
      <c r="G3" s="129"/>
      <c r="H3" s="128"/>
      <c r="I3" s="128"/>
      <c r="J3" s="128"/>
      <c r="K3" s="128"/>
      <c r="L3" s="128"/>
      <c r="M3" s="180"/>
    </row>
    <row r="4" s="116" customFormat="1" ht="19.5" customHeight="1" spans="1:13">
      <c r="A4" s="130" t="s">
        <v>127</v>
      </c>
      <c r="B4" s="131"/>
      <c r="C4" s="132" t="s">
        <v>128</v>
      </c>
      <c r="D4" s="132" t="s">
        <v>129</v>
      </c>
      <c r="E4" s="133" t="s">
        <v>7</v>
      </c>
      <c r="F4" s="134" t="s">
        <v>8</v>
      </c>
      <c r="G4" s="135"/>
      <c r="H4" s="136" t="s">
        <v>9</v>
      </c>
      <c r="I4" s="136"/>
      <c r="J4" s="136"/>
      <c r="K4" s="136"/>
      <c r="L4" s="136"/>
      <c r="M4" s="181"/>
    </row>
    <row r="5" s="116" customFormat="1" ht="19.5" customHeight="1" spans="1:13">
      <c r="A5" s="137"/>
      <c r="B5" s="138"/>
      <c r="C5" s="139"/>
      <c r="D5" s="132"/>
      <c r="E5" s="133"/>
      <c r="F5" s="140" t="s">
        <v>10</v>
      </c>
      <c r="G5" s="141" t="s">
        <v>130</v>
      </c>
      <c r="H5" s="142" t="s">
        <v>12</v>
      </c>
      <c r="I5" s="182"/>
      <c r="J5" s="183" t="s">
        <v>131</v>
      </c>
      <c r="K5" s="184" t="s">
        <v>14</v>
      </c>
      <c r="L5" s="184" t="s">
        <v>15</v>
      </c>
      <c r="M5" s="185" t="s">
        <v>16</v>
      </c>
    </row>
    <row r="6" s="116" customFormat="1" ht="23.25" customHeight="1" spans="1:21">
      <c r="A6" s="143"/>
      <c r="B6" s="144"/>
      <c r="C6" s="139"/>
      <c r="D6" s="132"/>
      <c r="E6" s="133"/>
      <c r="F6" s="145"/>
      <c r="G6" s="146"/>
      <c r="H6" s="147" t="s">
        <v>17</v>
      </c>
      <c r="I6" s="186" t="s">
        <v>18</v>
      </c>
      <c r="J6" s="183"/>
      <c r="K6" s="187"/>
      <c r="L6" s="187"/>
      <c r="M6" s="185"/>
      <c r="N6" s="177"/>
      <c r="O6" s="177"/>
      <c r="P6" s="177"/>
      <c r="Q6" s="177"/>
      <c r="R6" s="177"/>
      <c r="S6" s="177"/>
      <c r="T6" s="177"/>
      <c r="U6" s="177"/>
    </row>
    <row r="7" s="117" customFormat="1" ht="17.1" customHeight="1" spans="1:21">
      <c r="A7" s="148" t="s">
        <v>19</v>
      </c>
      <c r="B7" s="149"/>
      <c r="C7" s="150">
        <v>351.5</v>
      </c>
      <c r="D7" s="151" t="s">
        <v>132</v>
      </c>
      <c r="E7" s="152">
        <v>0</v>
      </c>
      <c r="F7" s="152">
        <v>0</v>
      </c>
      <c r="G7" s="152">
        <v>0</v>
      </c>
      <c r="H7" s="153">
        <v>0</v>
      </c>
      <c r="I7" s="170">
        <v>0</v>
      </c>
      <c r="J7" s="152">
        <v>0</v>
      </c>
      <c r="K7" s="152">
        <v>0</v>
      </c>
      <c r="L7" s="152">
        <v>0</v>
      </c>
      <c r="M7" s="152">
        <v>0</v>
      </c>
      <c r="N7" s="188"/>
      <c r="O7" s="188"/>
      <c r="P7" s="188"/>
      <c r="Q7" s="188"/>
      <c r="R7" s="188"/>
      <c r="S7" s="188"/>
      <c r="T7" s="188"/>
      <c r="U7" s="188"/>
    </row>
    <row r="8" s="117" customFormat="1" ht="17.1" customHeight="1" spans="1:21">
      <c r="A8" s="148" t="s">
        <v>21</v>
      </c>
      <c r="B8" s="149"/>
      <c r="C8" s="154">
        <v>305.5</v>
      </c>
      <c r="D8" s="155" t="s">
        <v>133</v>
      </c>
      <c r="E8" s="152">
        <v>0</v>
      </c>
      <c r="F8" s="152">
        <v>0</v>
      </c>
      <c r="G8" s="152">
        <v>0</v>
      </c>
      <c r="H8" s="153">
        <v>0</v>
      </c>
      <c r="I8" s="189">
        <v>0</v>
      </c>
      <c r="J8" s="190">
        <v>0</v>
      </c>
      <c r="K8" s="190">
        <v>0</v>
      </c>
      <c r="L8" s="190">
        <v>0</v>
      </c>
      <c r="M8" s="152">
        <v>0</v>
      </c>
      <c r="N8" s="188"/>
      <c r="O8" s="188"/>
      <c r="P8" s="188"/>
      <c r="Q8" s="188"/>
      <c r="R8" s="188"/>
      <c r="S8" s="188"/>
      <c r="T8" s="188"/>
      <c r="U8" s="188"/>
    </row>
    <row r="9" s="117" customFormat="1" ht="17.1" customHeight="1" spans="1:21">
      <c r="A9" s="148" t="s">
        <v>23</v>
      </c>
      <c r="B9" s="149"/>
      <c r="C9" s="156">
        <v>46</v>
      </c>
      <c r="D9" s="155" t="s">
        <v>134</v>
      </c>
      <c r="E9" s="152">
        <v>0</v>
      </c>
      <c r="F9" s="152">
        <v>0</v>
      </c>
      <c r="G9" s="152">
        <v>0</v>
      </c>
      <c r="H9" s="153">
        <v>0</v>
      </c>
      <c r="I9" s="189">
        <v>0</v>
      </c>
      <c r="J9" s="190">
        <v>0</v>
      </c>
      <c r="K9" s="190">
        <v>0</v>
      </c>
      <c r="L9" s="190">
        <v>0</v>
      </c>
      <c r="M9" s="152">
        <v>0</v>
      </c>
      <c r="N9" s="188"/>
      <c r="O9" s="188"/>
      <c r="P9" s="188"/>
      <c r="Q9" s="188"/>
      <c r="R9" s="188"/>
      <c r="S9" s="188"/>
      <c r="T9" s="188"/>
      <c r="U9" s="188"/>
    </row>
    <row r="10" s="117" customFormat="1" ht="17.1" customHeight="1" spans="1:21">
      <c r="A10" s="148" t="s">
        <v>25</v>
      </c>
      <c r="B10" s="149"/>
      <c r="C10" s="150">
        <v>0</v>
      </c>
      <c r="D10" s="155" t="s">
        <v>135</v>
      </c>
      <c r="E10" s="152">
        <v>0</v>
      </c>
      <c r="F10" s="152">
        <v>0</v>
      </c>
      <c r="G10" s="152">
        <v>0</v>
      </c>
      <c r="H10" s="153">
        <v>0</v>
      </c>
      <c r="I10" s="189">
        <v>0</v>
      </c>
      <c r="J10" s="190">
        <v>0</v>
      </c>
      <c r="K10" s="190">
        <v>0</v>
      </c>
      <c r="L10" s="190">
        <v>0</v>
      </c>
      <c r="M10" s="152">
        <v>0</v>
      </c>
      <c r="N10" s="188"/>
      <c r="O10" s="188"/>
      <c r="P10" s="188"/>
      <c r="Q10" s="188"/>
      <c r="R10" s="188"/>
      <c r="S10" s="188"/>
      <c r="T10" s="188"/>
      <c r="U10" s="188"/>
    </row>
    <row r="11" s="117" customFormat="1" ht="17.1" customHeight="1" spans="1:21">
      <c r="A11" s="148" t="s">
        <v>27</v>
      </c>
      <c r="B11" s="149"/>
      <c r="C11" s="154">
        <v>0</v>
      </c>
      <c r="D11" s="155" t="s">
        <v>136</v>
      </c>
      <c r="E11" s="152">
        <v>328.19</v>
      </c>
      <c r="F11" s="152">
        <v>0</v>
      </c>
      <c r="G11" s="152">
        <v>0</v>
      </c>
      <c r="H11" s="153">
        <v>328.19</v>
      </c>
      <c r="I11" s="189">
        <v>282.19</v>
      </c>
      <c r="J11" s="190">
        <v>0</v>
      </c>
      <c r="K11" s="190">
        <v>0</v>
      </c>
      <c r="L11" s="190">
        <v>0</v>
      </c>
      <c r="M11" s="152">
        <v>0</v>
      </c>
      <c r="N11" s="188"/>
      <c r="O11" s="188"/>
      <c r="P11" s="188"/>
      <c r="Q11" s="188"/>
      <c r="R11" s="188"/>
      <c r="S11" s="188"/>
      <c r="T11" s="188"/>
      <c r="U11" s="188"/>
    </row>
    <row r="12" s="117" customFormat="1" ht="17.1" customHeight="1" spans="1:21">
      <c r="A12" s="157" t="s">
        <v>137</v>
      </c>
      <c r="B12" s="158"/>
      <c r="C12" s="159">
        <v>0</v>
      </c>
      <c r="D12" s="155" t="s">
        <v>138</v>
      </c>
      <c r="E12" s="152">
        <v>0</v>
      </c>
      <c r="F12" s="152">
        <v>0</v>
      </c>
      <c r="G12" s="152">
        <v>0</v>
      </c>
      <c r="H12" s="153">
        <v>0</v>
      </c>
      <c r="I12" s="189">
        <v>0</v>
      </c>
      <c r="J12" s="190">
        <v>0</v>
      </c>
      <c r="K12" s="190">
        <v>0</v>
      </c>
      <c r="L12" s="190">
        <v>0</v>
      </c>
      <c r="M12" s="152">
        <v>0</v>
      </c>
      <c r="N12" s="188"/>
      <c r="O12" s="188"/>
      <c r="P12" s="188"/>
      <c r="Q12" s="188"/>
      <c r="R12" s="188"/>
      <c r="S12" s="188"/>
      <c r="T12" s="188"/>
      <c r="U12" s="188"/>
    </row>
    <row r="13" s="117" customFormat="1" ht="17.1" customHeight="1" spans="1:21">
      <c r="A13" s="148" t="s">
        <v>31</v>
      </c>
      <c r="B13" s="160"/>
      <c r="C13" s="156">
        <v>0</v>
      </c>
      <c r="D13" s="155" t="s">
        <v>139</v>
      </c>
      <c r="E13" s="152">
        <v>0</v>
      </c>
      <c r="F13" s="152">
        <v>0</v>
      </c>
      <c r="G13" s="152">
        <v>0</v>
      </c>
      <c r="H13" s="153">
        <v>0</v>
      </c>
      <c r="I13" s="189">
        <v>0</v>
      </c>
      <c r="J13" s="190">
        <v>0</v>
      </c>
      <c r="K13" s="190">
        <v>0</v>
      </c>
      <c r="L13" s="190">
        <v>0</v>
      </c>
      <c r="M13" s="152">
        <v>0</v>
      </c>
      <c r="N13" s="188"/>
      <c r="O13" s="188"/>
      <c r="P13" s="188"/>
      <c r="Q13" s="188"/>
      <c r="R13" s="188"/>
      <c r="S13" s="188"/>
      <c r="T13" s="188"/>
      <c r="U13" s="188"/>
    </row>
    <row r="14" s="117" customFormat="1" ht="17.1" customHeight="1" spans="1:21">
      <c r="A14" s="161" t="s">
        <v>32</v>
      </c>
      <c r="B14" s="162"/>
      <c r="C14" s="150">
        <v>0</v>
      </c>
      <c r="D14" s="151" t="s">
        <v>140</v>
      </c>
      <c r="E14" s="152">
        <v>17.5</v>
      </c>
      <c r="F14" s="152">
        <v>0</v>
      </c>
      <c r="G14" s="152">
        <v>0</v>
      </c>
      <c r="H14" s="153">
        <v>17.5</v>
      </c>
      <c r="I14" s="189">
        <v>17.5</v>
      </c>
      <c r="J14" s="190">
        <v>0</v>
      </c>
      <c r="K14" s="190">
        <v>0</v>
      </c>
      <c r="L14" s="190">
        <v>0</v>
      </c>
      <c r="M14" s="152">
        <v>0</v>
      </c>
      <c r="N14" s="188"/>
      <c r="O14" s="188"/>
      <c r="P14" s="188"/>
      <c r="Q14" s="188"/>
      <c r="R14" s="188"/>
      <c r="S14" s="188"/>
      <c r="T14" s="188"/>
      <c r="U14" s="188"/>
    </row>
    <row r="15" s="117" customFormat="1" ht="17.1" customHeight="1" spans="1:21">
      <c r="A15" s="163"/>
      <c r="B15" s="163"/>
      <c r="C15" s="164"/>
      <c r="D15" s="155" t="s">
        <v>141</v>
      </c>
      <c r="E15" s="152">
        <v>0</v>
      </c>
      <c r="F15" s="152">
        <v>0</v>
      </c>
      <c r="G15" s="152">
        <v>0</v>
      </c>
      <c r="H15" s="153">
        <v>0</v>
      </c>
      <c r="I15" s="189">
        <v>0</v>
      </c>
      <c r="J15" s="190">
        <v>0</v>
      </c>
      <c r="K15" s="190">
        <v>0</v>
      </c>
      <c r="L15" s="190">
        <v>0</v>
      </c>
      <c r="M15" s="152">
        <v>0</v>
      </c>
      <c r="N15" s="188"/>
      <c r="O15" s="188"/>
      <c r="P15" s="188"/>
      <c r="Q15" s="188"/>
      <c r="R15" s="188"/>
      <c r="S15" s="188"/>
      <c r="T15" s="188"/>
      <c r="U15" s="188"/>
    </row>
    <row r="16" s="117" customFormat="1" ht="17.1" customHeight="1" spans="1:21">
      <c r="A16" s="165"/>
      <c r="B16" s="166"/>
      <c r="C16" s="164"/>
      <c r="D16" s="155" t="s">
        <v>142</v>
      </c>
      <c r="E16" s="152">
        <v>5.81</v>
      </c>
      <c r="F16" s="152">
        <v>0</v>
      </c>
      <c r="G16" s="152">
        <v>0</v>
      </c>
      <c r="H16" s="153">
        <v>5.81</v>
      </c>
      <c r="I16" s="189">
        <v>5.81</v>
      </c>
      <c r="J16" s="190">
        <v>0</v>
      </c>
      <c r="K16" s="190">
        <v>0</v>
      </c>
      <c r="L16" s="190">
        <v>0</v>
      </c>
      <c r="M16" s="152">
        <v>0</v>
      </c>
      <c r="N16" s="188"/>
      <c r="O16" s="188"/>
      <c r="P16" s="188"/>
      <c r="Q16" s="188"/>
      <c r="R16" s="188"/>
      <c r="S16" s="188"/>
      <c r="T16" s="188"/>
      <c r="U16" s="188"/>
    </row>
    <row r="17" s="117" customFormat="1" ht="17.1" customHeight="1" spans="1:21">
      <c r="A17" s="165"/>
      <c r="B17" s="166"/>
      <c r="C17" s="164"/>
      <c r="D17" s="151" t="s">
        <v>143</v>
      </c>
      <c r="E17" s="152">
        <v>0</v>
      </c>
      <c r="F17" s="152">
        <v>0</v>
      </c>
      <c r="G17" s="152">
        <v>0</v>
      </c>
      <c r="H17" s="153">
        <v>0</v>
      </c>
      <c r="I17" s="189">
        <v>0</v>
      </c>
      <c r="J17" s="190">
        <v>0</v>
      </c>
      <c r="K17" s="190">
        <v>0</v>
      </c>
      <c r="L17" s="190">
        <v>0</v>
      </c>
      <c r="M17" s="152">
        <v>0</v>
      </c>
      <c r="N17" s="188"/>
      <c r="O17" s="188"/>
      <c r="P17" s="188"/>
      <c r="Q17" s="188"/>
      <c r="R17" s="188"/>
      <c r="S17" s="188"/>
      <c r="T17" s="188"/>
      <c r="U17" s="188"/>
    </row>
    <row r="18" s="117" customFormat="1" ht="17.1" customHeight="1" spans="1:21">
      <c r="A18" s="165"/>
      <c r="B18" s="166"/>
      <c r="C18" s="164"/>
      <c r="D18" s="151" t="s">
        <v>144</v>
      </c>
      <c r="E18" s="152">
        <v>0</v>
      </c>
      <c r="F18" s="152">
        <v>0</v>
      </c>
      <c r="G18" s="152">
        <v>0</v>
      </c>
      <c r="H18" s="153">
        <v>0</v>
      </c>
      <c r="I18" s="189">
        <v>0</v>
      </c>
      <c r="J18" s="190">
        <v>0</v>
      </c>
      <c r="K18" s="190">
        <v>0</v>
      </c>
      <c r="L18" s="190">
        <v>0</v>
      </c>
      <c r="M18" s="152">
        <v>0</v>
      </c>
      <c r="N18" s="188"/>
      <c r="O18" s="188"/>
      <c r="P18" s="188"/>
      <c r="Q18" s="188"/>
      <c r="R18" s="188"/>
      <c r="S18" s="188"/>
      <c r="T18" s="188"/>
      <c r="U18" s="188"/>
    </row>
    <row r="19" s="117" customFormat="1" ht="17.1" customHeight="1" spans="1:21">
      <c r="A19" s="167"/>
      <c r="B19" s="168"/>
      <c r="C19" s="164"/>
      <c r="D19" s="155" t="s">
        <v>145</v>
      </c>
      <c r="E19" s="152">
        <v>0</v>
      </c>
      <c r="F19" s="152">
        <v>0</v>
      </c>
      <c r="G19" s="152">
        <v>0</v>
      </c>
      <c r="H19" s="153">
        <v>0</v>
      </c>
      <c r="I19" s="170">
        <v>0</v>
      </c>
      <c r="J19" s="152">
        <v>0</v>
      </c>
      <c r="K19" s="152">
        <v>0</v>
      </c>
      <c r="L19" s="152">
        <v>0</v>
      </c>
      <c r="M19" s="152">
        <v>0</v>
      </c>
      <c r="N19" s="188"/>
      <c r="O19" s="188"/>
      <c r="P19" s="188"/>
      <c r="Q19" s="188"/>
      <c r="R19" s="188"/>
      <c r="S19" s="188"/>
      <c r="T19" s="188"/>
      <c r="U19" s="188"/>
    </row>
    <row r="20" s="117" customFormat="1" ht="17.1" customHeight="1" spans="1:21">
      <c r="A20" s="165"/>
      <c r="B20" s="166"/>
      <c r="C20" s="164"/>
      <c r="D20" s="155" t="s">
        <v>146</v>
      </c>
      <c r="E20" s="152">
        <v>0</v>
      </c>
      <c r="F20" s="152">
        <v>0</v>
      </c>
      <c r="G20" s="152">
        <v>0</v>
      </c>
      <c r="H20" s="153">
        <v>0</v>
      </c>
      <c r="I20" s="170">
        <v>0</v>
      </c>
      <c r="J20" s="152">
        <v>0</v>
      </c>
      <c r="K20" s="152">
        <v>0</v>
      </c>
      <c r="L20" s="152">
        <v>0</v>
      </c>
      <c r="M20" s="152">
        <v>0</v>
      </c>
      <c r="N20" s="188"/>
      <c r="O20" s="188"/>
      <c r="P20" s="188"/>
      <c r="Q20" s="188"/>
      <c r="R20" s="188"/>
      <c r="S20" s="188"/>
      <c r="T20" s="188"/>
      <c r="U20" s="188"/>
    </row>
    <row r="21" s="117" customFormat="1" ht="17.1" customHeight="1" spans="1:21">
      <c r="A21" s="165"/>
      <c r="B21" s="166"/>
      <c r="C21" s="164"/>
      <c r="D21" s="155" t="s">
        <v>147</v>
      </c>
      <c r="E21" s="152">
        <v>0</v>
      </c>
      <c r="F21" s="152">
        <v>0</v>
      </c>
      <c r="G21" s="152">
        <v>0</v>
      </c>
      <c r="H21" s="153">
        <v>0</v>
      </c>
      <c r="I21" s="170">
        <v>0</v>
      </c>
      <c r="J21" s="152">
        <v>0</v>
      </c>
      <c r="K21" s="152">
        <v>0</v>
      </c>
      <c r="L21" s="152">
        <v>0</v>
      </c>
      <c r="M21" s="152">
        <v>0</v>
      </c>
      <c r="N21" s="188"/>
      <c r="O21" s="188"/>
      <c r="P21" s="188"/>
      <c r="Q21" s="188"/>
      <c r="R21" s="188"/>
      <c r="S21" s="188"/>
      <c r="T21" s="188"/>
      <c r="U21" s="188"/>
    </row>
    <row r="22" s="117" customFormat="1" ht="17.1" customHeight="1" spans="1:21">
      <c r="A22" s="169"/>
      <c r="B22" s="169"/>
      <c r="C22" s="170"/>
      <c r="D22" s="155" t="s">
        <v>148</v>
      </c>
      <c r="E22" s="152">
        <v>0</v>
      </c>
      <c r="F22" s="152">
        <v>0</v>
      </c>
      <c r="G22" s="152">
        <v>0</v>
      </c>
      <c r="H22" s="153">
        <v>0</v>
      </c>
      <c r="I22" s="170">
        <v>0</v>
      </c>
      <c r="J22" s="152">
        <v>0</v>
      </c>
      <c r="K22" s="152">
        <v>0</v>
      </c>
      <c r="L22" s="152">
        <v>0</v>
      </c>
      <c r="M22" s="152">
        <v>0</v>
      </c>
      <c r="N22" s="188"/>
      <c r="O22" s="188"/>
      <c r="P22" s="188"/>
      <c r="Q22" s="188"/>
      <c r="R22" s="188"/>
      <c r="S22" s="188"/>
      <c r="T22" s="188"/>
      <c r="U22" s="188"/>
    </row>
    <row r="23" s="117" customFormat="1" ht="17.1" customHeight="1" spans="1:21">
      <c r="A23" s="171"/>
      <c r="B23" s="172"/>
      <c r="C23" s="170"/>
      <c r="D23" s="155" t="s">
        <v>149</v>
      </c>
      <c r="E23" s="152">
        <v>0</v>
      </c>
      <c r="F23" s="152">
        <v>0</v>
      </c>
      <c r="G23" s="152">
        <v>0</v>
      </c>
      <c r="H23" s="153">
        <v>0</v>
      </c>
      <c r="I23" s="170">
        <v>0</v>
      </c>
      <c r="J23" s="152">
        <v>0</v>
      </c>
      <c r="K23" s="152">
        <v>0</v>
      </c>
      <c r="L23" s="152">
        <v>0</v>
      </c>
      <c r="M23" s="152">
        <v>0</v>
      </c>
      <c r="N23" s="188"/>
      <c r="O23" s="188"/>
      <c r="P23" s="188"/>
      <c r="Q23" s="188"/>
      <c r="R23" s="188"/>
      <c r="S23" s="188"/>
      <c r="T23" s="188"/>
      <c r="U23" s="188"/>
    </row>
    <row r="24" s="117" customFormat="1" ht="17.1" customHeight="1" spans="1:21">
      <c r="A24" s="171"/>
      <c r="B24" s="172"/>
      <c r="C24" s="170"/>
      <c r="D24" s="155" t="s">
        <v>150</v>
      </c>
      <c r="E24" s="152">
        <v>0</v>
      </c>
      <c r="F24" s="152">
        <v>0</v>
      </c>
      <c r="G24" s="152">
        <v>0</v>
      </c>
      <c r="H24" s="153">
        <v>0</v>
      </c>
      <c r="I24" s="170">
        <v>0</v>
      </c>
      <c r="J24" s="152">
        <v>0</v>
      </c>
      <c r="K24" s="152">
        <v>0</v>
      </c>
      <c r="L24" s="152">
        <v>0</v>
      </c>
      <c r="M24" s="152">
        <v>0</v>
      </c>
      <c r="N24" s="188"/>
      <c r="O24" s="188"/>
      <c r="P24" s="188"/>
      <c r="Q24" s="188"/>
      <c r="R24" s="188"/>
      <c r="S24" s="188"/>
      <c r="T24" s="188"/>
      <c r="U24" s="188"/>
    </row>
    <row r="25" s="117" customFormat="1" ht="17.1" customHeight="1" spans="1:21">
      <c r="A25" s="171"/>
      <c r="B25" s="172"/>
      <c r="C25" s="170"/>
      <c r="D25" s="155" t="s">
        <v>151</v>
      </c>
      <c r="E25" s="152">
        <v>0</v>
      </c>
      <c r="F25" s="152">
        <v>0</v>
      </c>
      <c r="G25" s="152">
        <v>0</v>
      </c>
      <c r="H25" s="153">
        <v>0</v>
      </c>
      <c r="I25" s="170">
        <v>0</v>
      </c>
      <c r="J25" s="152">
        <v>0</v>
      </c>
      <c r="K25" s="152">
        <v>0</v>
      </c>
      <c r="L25" s="152">
        <v>0</v>
      </c>
      <c r="M25" s="152">
        <v>0</v>
      </c>
      <c r="N25" s="188"/>
      <c r="O25" s="188"/>
      <c r="P25" s="188"/>
      <c r="Q25" s="188"/>
      <c r="R25" s="188"/>
      <c r="S25" s="188"/>
      <c r="T25" s="188"/>
      <c r="U25" s="188"/>
    </row>
    <row r="26" s="117" customFormat="1" ht="17.1" customHeight="1" spans="1:21">
      <c r="A26" s="171"/>
      <c r="B26" s="172"/>
      <c r="C26" s="170"/>
      <c r="D26" s="155" t="s">
        <v>152</v>
      </c>
      <c r="E26" s="152">
        <v>0</v>
      </c>
      <c r="F26" s="152">
        <v>0</v>
      </c>
      <c r="G26" s="152">
        <v>0</v>
      </c>
      <c r="H26" s="153">
        <v>0</v>
      </c>
      <c r="I26" s="170">
        <v>0</v>
      </c>
      <c r="J26" s="152">
        <v>0</v>
      </c>
      <c r="K26" s="152">
        <v>0</v>
      </c>
      <c r="L26" s="152">
        <v>0</v>
      </c>
      <c r="M26" s="152">
        <v>0</v>
      </c>
      <c r="N26" s="188"/>
      <c r="O26" s="188"/>
      <c r="P26" s="188"/>
      <c r="Q26" s="188"/>
      <c r="R26" s="188"/>
      <c r="S26" s="188"/>
      <c r="T26" s="188"/>
      <c r="U26" s="188"/>
    </row>
    <row r="27" s="117" customFormat="1" ht="17.1" customHeight="1" spans="1:21">
      <c r="A27" s="171"/>
      <c r="B27" s="172"/>
      <c r="C27" s="170"/>
      <c r="D27" s="155" t="s">
        <v>153</v>
      </c>
      <c r="E27" s="152">
        <v>0</v>
      </c>
      <c r="F27" s="152">
        <v>0</v>
      </c>
      <c r="G27" s="152">
        <v>0</v>
      </c>
      <c r="H27" s="153">
        <v>0</v>
      </c>
      <c r="I27" s="170">
        <v>0</v>
      </c>
      <c r="J27" s="152">
        <v>0</v>
      </c>
      <c r="K27" s="152">
        <v>0</v>
      </c>
      <c r="L27" s="152">
        <v>0</v>
      </c>
      <c r="M27" s="152">
        <v>0</v>
      </c>
      <c r="N27" s="188"/>
      <c r="O27" s="188"/>
      <c r="P27" s="188"/>
      <c r="Q27" s="188"/>
      <c r="R27" s="188"/>
      <c r="S27" s="188"/>
      <c r="T27" s="188"/>
      <c r="U27" s="188"/>
    </row>
    <row r="28" s="117" customFormat="1" ht="17.1" customHeight="1" spans="1:21">
      <c r="A28" s="171"/>
      <c r="B28" s="172"/>
      <c r="C28" s="170"/>
      <c r="D28" s="155" t="s">
        <v>154</v>
      </c>
      <c r="E28" s="152">
        <v>0</v>
      </c>
      <c r="F28" s="152">
        <v>0</v>
      </c>
      <c r="G28" s="152">
        <v>0</v>
      </c>
      <c r="H28" s="153">
        <v>0</v>
      </c>
      <c r="I28" s="170">
        <v>0</v>
      </c>
      <c r="J28" s="152">
        <v>0</v>
      </c>
      <c r="K28" s="152">
        <v>0</v>
      </c>
      <c r="L28" s="152">
        <v>0</v>
      </c>
      <c r="M28" s="152">
        <v>0</v>
      </c>
      <c r="N28" s="188"/>
      <c r="O28" s="188"/>
      <c r="P28" s="188"/>
      <c r="Q28" s="188"/>
      <c r="R28" s="188"/>
      <c r="S28" s="188"/>
      <c r="T28" s="188"/>
      <c r="U28" s="188"/>
    </row>
    <row r="29" s="117" customFormat="1" ht="17.1" customHeight="1" spans="1:21">
      <c r="A29" s="171"/>
      <c r="B29" s="172"/>
      <c r="C29" s="170"/>
      <c r="D29" s="155" t="s">
        <v>155</v>
      </c>
      <c r="E29" s="170">
        <v>0</v>
      </c>
      <c r="F29" s="170">
        <v>0</v>
      </c>
      <c r="G29" s="170">
        <v>0</v>
      </c>
      <c r="H29" s="153">
        <v>0</v>
      </c>
      <c r="I29" s="170">
        <v>0</v>
      </c>
      <c r="J29" s="170">
        <v>0</v>
      </c>
      <c r="K29" s="170">
        <v>0</v>
      </c>
      <c r="L29" s="170">
        <v>0</v>
      </c>
      <c r="M29" s="170">
        <v>0</v>
      </c>
      <c r="N29" s="188"/>
      <c r="O29" s="188"/>
      <c r="P29" s="188"/>
      <c r="Q29" s="188"/>
      <c r="R29" s="188"/>
      <c r="S29" s="188"/>
      <c r="T29" s="188"/>
      <c r="U29" s="188"/>
    </row>
    <row r="30" s="117" customFormat="1" ht="17.1" customHeight="1" spans="1:21">
      <c r="A30" s="171"/>
      <c r="B30" s="172"/>
      <c r="C30" s="170"/>
      <c r="D30" s="155" t="s">
        <v>156</v>
      </c>
      <c r="E30" s="152">
        <v>0</v>
      </c>
      <c r="F30" s="152">
        <v>0</v>
      </c>
      <c r="G30" s="152">
        <v>0</v>
      </c>
      <c r="H30" s="153">
        <v>0</v>
      </c>
      <c r="I30" s="170">
        <v>0</v>
      </c>
      <c r="J30" s="152">
        <v>0</v>
      </c>
      <c r="K30" s="152">
        <v>0</v>
      </c>
      <c r="L30" s="152">
        <v>0</v>
      </c>
      <c r="M30" s="152">
        <v>0</v>
      </c>
      <c r="N30" s="188"/>
      <c r="O30" s="188"/>
      <c r="P30" s="188"/>
      <c r="Q30" s="188"/>
      <c r="R30" s="188"/>
      <c r="S30" s="188"/>
      <c r="T30" s="188"/>
      <c r="U30" s="188"/>
    </row>
    <row r="31" s="117" customFormat="1" ht="17.1" customHeight="1" spans="1:21">
      <c r="A31" s="171"/>
      <c r="B31" s="172"/>
      <c r="C31" s="170"/>
      <c r="D31" s="155" t="s">
        <v>157</v>
      </c>
      <c r="E31" s="152">
        <v>0</v>
      </c>
      <c r="F31" s="152">
        <v>0</v>
      </c>
      <c r="G31" s="152">
        <v>0</v>
      </c>
      <c r="H31" s="153">
        <v>0</v>
      </c>
      <c r="I31" s="170">
        <v>0</v>
      </c>
      <c r="J31" s="152">
        <v>0</v>
      </c>
      <c r="K31" s="152">
        <v>0</v>
      </c>
      <c r="L31" s="152">
        <v>0</v>
      </c>
      <c r="M31" s="152">
        <v>0</v>
      </c>
      <c r="N31" s="188"/>
      <c r="O31" s="188"/>
      <c r="P31" s="188"/>
      <c r="Q31" s="188"/>
      <c r="R31" s="188"/>
      <c r="S31" s="188"/>
      <c r="T31" s="188"/>
      <c r="U31" s="188"/>
    </row>
    <row r="32" s="117" customFormat="1" ht="17.1" customHeight="1" spans="1:21">
      <c r="A32" s="134" t="s">
        <v>33</v>
      </c>
      <c r="B32" s="135"/>
      <c r="C32" s="150">
        <v>351.5</v>
      </c>
      <c r="D32" s="155" t="s">
        <v>158</v>
      </c>
      <c r="E32" s="152">
        <v>0</v>
      </c>
      <c r="F32" s="152">
        <v>0</v>
      </c>
      <c r="G32" s="152">
        <v>0</v>
      </c>
      <c r="H32" s="153">
        <v>0</v>
      </c>
      <c r="I32" s="170">
        <v>0</v>
      </c>
      <c r="J32" s="152">
        <v>0</v>
      </c>
      <c r="K32" s="152">
        <v>0</v>
      </c>
      <c r="L32" s="152">
        <v>0</v>
      </c>
      <c r="M32" s="152">
        <v>0</v>
      </c>
      <c r="N32" s="188"/>
      <c r="O32" s="188"/>
      <c r="P32" s="188"/>
      <c r="Q32" s="188"/>
      <c r="R32" s="188"/>
      <c r="S32" s="188"/>
      <c r="T32" s="188"/>
      <c r="U32" s="188"/>
    </row>
    <row r="33" s="117" customFormat="1" ht="17.1" customHeight="1" spans="1:21">
      <c r="A33" s="173" t="s">
        <v>34</v>
      </c>
      <c r="B33" s="174"/>
      <c r="C33" s="154">
        <v>0</v>
      </c>
      <c r="D33" s="155" t="s">
        <v>159</v>
      </c>
      <c r="E33" s="152">
        <v>0</v>
      </c>
      <c r="F33" s="152">
        <v>0</v>
      </c>
      <c r="G33" s="152">
        <v>0</v>
      </c>
      <c r="H33" s="153">
        <v>0</v>
      </c>
      <c r="I33" s="170">
        <v>0</v>
      </c>
      <c r="J33" s="152">
        <v>0</v>
      </c>
      <c r="K33" s="152">
        <v>0</v>
      </c>
      <c r="L33" s="152">
        <v>0</v>
      </c>
      <c r="M33" s="152">
        <v>0</v>
      </c>
      <c r="N33" s="188"/>
      <c r="O33" s="188"/>
      <c r="P33" s="188"/>
      <c r="Q33" s="188"/>
      <c r="R33" s="188"/>
      <c r="S33" s="188"/>
      <c r="T33" s="188"/>
      <c r="U33" s="188"/>
    </row>
    <row r="34" s="117" customFormat="1" ht="17.1" customHeight="1" spans="1:21">
      <c r="A34" s="173" t="s">
        <v>35</v>
      </c>
      <c r="B34" s="174"/>
      <c r="C34" s="159">
        <v>0</v>
      </c>
      <c r="D34" s="155" t="s">
        <v>160</v>
      </c>
      <c r="E34" s="152">
        <v>0</v>
      </c>
      <c r="F34" s="152">
        <v>0</v>
      </c>
      <c r="G34" s="152">
        <v>0</v>
      </c>
      <c r="H34" s="153">
        <v>0</v>
      </c>
      <c r="I34" s="170">
        <v>0</v>
      </c>
      <c r="J34" s="152">
        <v>0</v>
      </c>
      <c r="K34" s="152">
        <v>0</v>
      </c>
      <c r="L34" s="152">
        <v>0</v>
      </c>
      <c r="M34" s="152">
        <v>0</v>
      </c>
      <c r="N34" s="188"/>
      <c r="O34" s="188"/>
      <c r="P34" s="188"/>
      <c r="Q34" s="188"/>
      <c r="R34" s="188"/>
      <c r="S34" s="188"/>
      <c r="T34" s="188"/>
      <c r="U34" s="188"/>
    </row>
    <row r="35" s="117" customFormat="1" ht="17.1" customHeight="1" spans="1:21">
      <c r="A35" s="173" t="s">
        <v>36</v>
      </c>
      <c r="B35" s="174"/>
      <c r="C35" s="159">
        <v>0</v>
      </c>
      <c r="D35" s="155" t="s">
        <v>161</v>
      </c>
      <c r="E35" s="152">
        <v>0</v>
      </c>
      <c r="F35" s="152">
        <v>0</v>
      </c>
      <c r="G35" s="152">
        <v>0</v>
      </c>
      <c r="H35" s="153">
        <v>0</v>
      </c>
      <c r="I35" s="170">
        <v>0</v>
      </c>
      <c r="J35" s="152">
        <v>0</v>
      </c>
      <c r="K35" s="152">
        <v>0</v>
      </c>
      <c r="L35" s="152">
        <v>0</v>
      </c>
      <c r="M35" s="152">
        <v>0</v>
      </c>
      <c r="N35" s="188"/>
      <c r="O35" s="188"/>
      <c r="P35" s="188"/>
      <c r="Q35" s="188"/>
      <c r="R35" s="188"/>
      <c r="S35" s="188"/>
      <c r="T35" s="188"/>
      <c r="U35" s="188"/>
    </row>
    <row r="36" s="117" customFormat="1" ht="17.1" customHeight="1" spans="1:21">
      <c r="A36" s="125" t="s">
        <v>162</v>
      </c>
      <c r="B36" s="127"/>
      <c r="C36" s="159">
        <v>351.5</v>
      </c>
      <c r="D36" s="175" t="s">
        <v>163</v>
      </c>
      <c r="E36" s="170">
        <v>351.5</v>
      </c>
      <c r="F36" s="170">
        <v>0</v>
      </c>
      <c r="G36" s="170">
        <v>0</v>
      </c>
      <c r="H36" s="153">
        <v>351.5</v>
      </c>
      <c r="I36" s="170">
        <v>305.5</v>
      </c>
      <c r="J36" s="170">
        <v>0</v>
      </c>
      <c r="K36" s="170">
        <v>0</v>
      </c>
      <c r="L36" s="170">
        <v>0</v>
      </c>
      <c r="M36" s="170">
        <v>0</v>
      </c>
      <c r="N36" s="188"/>
      <c r="O36" s="188"/>
      <c r="P36" s="188"/>
      <c r="Q36" s="188"/>
      <c r="R36" s="188"/>
      <c r="S36" s="188"/>
      <c r="T36" s="188"/>
      <c r="U36" s="188"/>
    </row>
    <row r="37" s="116" customFormat="1" ht="14.25" customHeight="1" spans="1:4">
      <c r="A37" s="176"/>
      <c r="B37" s="176"/>
      <c r="D37" s="177"/>
    </row>
    <row r="38" s="116" customFormat="1" ht="14.25" customHeight="1" spans="1:2">
      <c r="A38" s="176"/>
      <c r="B38" s="176"/>
    </row>
    <row r="39" s="116" customFormat="1" ht="14.25" customHeight="1" spans="1:2">
      <c r="A39" s="176"/>
      <c r="B39" s="176"/>
    </row>
    <row r="40" s="116" customFormat="1" ht="14.25" customHeight="1" spans="1:2">
      <c r="A40" s="176"/>
      <c r="B40" s="176"/>
    </row>
    <row r="41" s="116" customFormat="1" ht="14.25" customHeight="1" spans="1:2">
      <c r="A41" s="176"/>
      <c r="B41" s="176"/>
    </row>
    <row r="42" s="116" customFormat="1" ht="14.25" customHeight="1" spans="1:2">
      <c r="A42" s="176"/>
      <c r="B42" s="176"/>
    </row>
    <row r="43" s="116" customFormat="1" ht="14.25" customHeight="1" spans="1:2">
      <c r="A43" s="176"/>
      <c r="B43" s="176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5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60" customWidth="1"/>
    <col min="2" max="3" width="4.125" style="60" customWidth="1"/>
    <col min="4" max="4" width="33.375" style="60" customWidth="1"/>
    <col min="5" max="5" width="13.375" style="60" customWidth="1"/>
    <col min="6" max="9" width="12.625" style="60" customWidth="1"/>
    <col min="10" max="10" width="12.75" style="60" customWidth="1"/>
    <col min="11" max="11" width="12.125" style="60" customWidth="1"/>
    <col min="12" max="16384" width="9" style="60"/>
  </cols>
  <sheetData>
    <row r="1" ht="42" customHeight="1" spans="1:11">
      <c r="A1" s="61" t="s">
        <v>164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ht="15.75" customHeight="1" spans="1:11">
      <c r="A2" s="62" t="s">
        <v>1</v>
      </c>
      <c r="B2" s="63"/>
      <c r="C2" s="63"/>
      <c r="D2" s="63"/>
      <c r="E2" s="64"/>
      <c r="F2" s="65"/>
      <c r="G2" s="65"/>
      <c r="H2" s="65"/>
      <c r="I2" s="65"/>
      <c r="J2" s="65"/>
      <c r="K2" s="37" t="s">
        <v>2</v>
      </c>
    </row>
    <row r="3" s="113" customFormat="1" ht="16.5" customHeight="1" spans="1:11">
      <c r="A3" s="66" t="s">
        <v>165</v>
      </c>
      <c r="B3" s="67"/>
      <c r="C3" s="68"/>
      <c r="D3" s="69" t="s">
        <v>108</v>
      </c>
      <c r="E3" s="74" t="s">
        <v>42</v>
      </c>
      <c r="F3" s="70">
        <v>2020</v>
      </c>
      <c r="G3" s="70"/>
      <c r="H3" s="70"/>
      <c r="I3" s="70"/>
      <c r="J3" s="70"/>
      <c r="K3" s="70"/>
    </row>
    <row r="4" s="113" customFormat="1" ht="14.25" customHeight="1" spans="1:11">
      <c r="A4" s="71" t="s">
        <v>53</v>
      </c>
      <c r="B4" s="72" t="s">
        <v>54</v>
      </c>
      <c r="C4" s="72" t="s">
        <v>55</v>
      </c>
      <c r="D4" s="73"/>
      <c r="E4" s="74"/>
      <c r="F4" s="75" t="s">
        <v>110</v>
      </c>
      <c r="G4" s="75"/>
      <c r="H4" s="75"/>
      <c r="I4" s="83" t="s">
        <v>111</v>
      </c>
      <c r="J4" s="84"/>
      <c r="K4" s="85"/>
    </row>
    <row r="5" s="113" customFormat="1" ht="37.5" customHeight="1" spans="1:11">
      <c r="A5" s="71"/>
      <c r="B5" s="72"/>
      <c r="C5" s="72"/>
      <c r="D5" s="76"/>
      <c r="E5" s="74"/>
      <c r="F5" s="74" t="s">
        <v>17</v>
      </c>
      <c r="G5" s="74" t="s">
        <v>112</v>
      </c>
      <c r="H5" s="74" t="s">
        <v>113</v>
      </c>
      <c r="I5" s="74" t="s">
        <v>17</v>
      </c>
      <c r="J5" s="74" t="s">
        <v>114</v>
      </c>
      <c r="K5" s="74" t="s">
        <v>115</v>
      </c>
    </row>
    <row r="6" s="113" customFormat="1" ht="20.1" customHeight="1" spans="1:11">
      <c r="A6" s="77" t="s">
        <v>65</v>
      </c>
      <c r="B6" s="72" t="s">
        <v>65</v>
      </c>
      <c r="C6" s="72" t="s">
        <v>65</v>
      </c>
      <c r="D6" s="72" t="s">
        <v>65</v>
      </c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</row>
    <row r="7" s="114" customFormat="1" ht="20.1" customHeight="1" spans="1:11">
      <c r="A7" s="78"/>
      <c r="B7" s="79"/>
      <c r="C7" s="79"/>
      <c r="D7" s="79" t="s">
        <v>7</v>
      </c>
      <c r="E7" s="80">
        <f t="shared" ref="E7:K7" si="0">E8+E29+E35</f>
        <v>351.5</v>
      </c>
      <c r="F7" s="80">
        <f t="shared" si="0"/>
        <v>124.26</v>
      </c>
      <c r="G7" s="80">
        <f t="shared" si="0"/>
        <v>118.08</v>
      </c>
      <c r="H7" s="80">
        <f t="shared" si="0"/>
        <v>6.18</v>
      </c>
      <c r="I7" s="80">
        <f t="shared" si="0"/>
        <v>227.24</v>
      </c>
      <c r="J7" s="80">
        <f t="shared" si="0"/>
        <v>72.32</v>
      </c>
      <c r="K7" s="80">
        <f t="shared" si="0"/>
        <v>154.92</v>
      </c>
    </row>
    <row r="8" s="59" customFormat="1" ht="20.1" customHeight="1" spans="1:11">
      <c r="A8" s="78" t="s">
        <v>69</v>
      </c>
      <c r="B8" s="79"/>
      <c r="C8" s="79"/>
      <c r="D8" s="79" t="s">
        <v>66</v>
      </c>
      <c r="E8" s="80">
        <f t="shared" ref="E8:K8" si="1">E9</f>
        <v>328.19</v>
      </c>
      <c r="F8" s="80">
        <f t="shared" si="1"/>
        <v>100.95</v>
      </c>
      <c r="G8" s="80">
        <f t="shared" si="1"/>
        <v>94.77</v>
      </c>
      <c r="H8" s="80">
        <f t="shared" si="1"/>
        <v>6.18</v>
      </c>
      <c r="I8" s="80">
        <f t="shared" si="1"/>
        <v>227.24</v>
      </c>
      <c r="J8" s="80">
        <f t="shared" si="1"/>
        <v>72.32</v>
      </c>
      <c r="K8" s="80">
        <f t="shared" si="1"/>
        <v>154.92</v>
      </c>
    </row>
    <row r="9" s="59" customFormat="1" ht="20.1" customHeight="1" spans="1:11">
      <c r="A9" s="78"/>
      <c r="B9" s="79" t="s">
        <v>70</v>
      </c>
      <c r="C9" s="79"/>
      <c r="D9" s="79" t="s">
        <v>67</v>
      </c>
      <c r="E9" s="80">
        <f t="shared" ref="E9:K9" si="2">E10</f>
        <v>328.19</v>
      </c>
      <c r="F9" s="80">
        <f t="shared" si="2"/>
        <v>100.95</v>
      </c>
      <c r="G9" s="80">
        <f t="shared" si="2"/>
        <v>94.77</v>
      </c>
      <c r="H9" s="80">
        <f t="shared" si="2"/>
        <v>6.18</v>
      </c>
      <c r="I9" s="80">
        <f t="shared" si="2"/>
        <v>227.24</v>
      </c>
      <c r="J9" s="80">
        <f t="shared" si="2"/>
        <v>72.32</v>
      </c>
      <c r="K9" s="80">
        <f t="shared" si="2"/>
        <v>154.92</v>
      </c>
    </row>
    <row r="10" s="59" customFormat="1" ht="20.1" customHeight="1" spans="1:11">
      <c r="A10" s="78"/>
      <c r="B10" s="79"/>
      <c r="C10" s="79" t="s">
        <v>71</v>
      </c>
      <c r="D10" s="79" t="s">
        <v>68</v>
      </c>
      <c r="E10" s="80">
        <f t="shared" ref="E10:K10" si="3">SUM(E11:E28)</f>
        <v>328.19</v>
      </c>
      <c r="F10" s="80">
        <f t="shared" si="3"/>
        <v>100.95</v>
      </c>
      <c r="G10" s="80">
        <f t="shared" si="3"/>
        <v>94.77</v>
      </c>
      <c r="H10" s="80">
        <f t="shared" si="3"/>
        <v>6.18</v>
      </c>
      <c r="I10" s="80">
        <f t="shared" si="3"/>
        <v>227.24</v>
      </c>
      <c r="J10" s="80">
        <f t="shared" si="3"/>
        <v>72.32</v>
      </c>
      <c r="K10" s="80">
        <f t="shared" si="3"/>
        <v>154.92</v>
      </c>
    </row>
    <row r="11" s="59" customFormat="1" ht="20.1" customHeight="1" spans="1:11">
      <c r="A11" s="78" t="s">
        <v>116</v>
      </c>
      <c r="B11" s="79" t="s">
        <v>117</v>
      </c>
      <c r="C11" s="79" t="s">
        <v>118</v>
      </c>
      <c r="D11" s="79" t="s">
        <v>86</v>
      </c>
      <c r="E11" s="80">
        <v>9</v>
      </c>
      <c r="F11" s="80">
        <v>0</v>
      </c>
      <c r="G11" s="80">
        <v>0</v>
      </c>
      <c r="H11" s="80">
        <v>0</v>
      </c>
      <c r="I11" s="80">
        <v>9</v>
      </c>
      <c r="J11" s="80">
        <v>9</v>
      </c>
      <c r="K11" s="80">
        <v>0</v>
      </c>
    </row>
    <row r="12" s="59" customFormat="1" ht="20.1" customHeight="1" spans="1:11">
      <c r="A12" s="78" t="s">
        <v>116</v>
      </c>
      <c r="B12" s="79" t="s">
        <v>117</v>
      </c>
      <c r="C12" s="79" t="s">
        <v>118</v>
      </c>
      <c r="D12" s="79" t="s">
        <v>84</v>
      </c>
      <c r="E12" s="80">
        <v>4.62</v>
      </c>
      <c r="F12" s="80">
        <v>4.62</v>
      </c>
      <c r="G12" s="80">
        <v>0</v>
      </c>
      <c r="H12" s="80">
        <v>4.62</v>
      </c>
      <c r="I12" s="80">
        <v>0</v>
      </c>
      <c r="J12" s="80">
        <v>0</v>
      </c>
      <c r="K12" s="80">
        <v>0</v>
      </c>
    </row>
    <row r="13" s="59" customFormat="1" ht="20.1" customHeight="1" spans="1:11">
      <c r="A13" s="78" t="s">
        <v>116</v>
      </c>
      <c r="B13" s="79" t="s">
        <v>117</v>
      </c>
      <c r="C13" s="79" t="s">
        <v>118</v>
      </c>
      <c r="D13" s="79" t="s">
        <v>78</v>
      </c>
      <c r="E13" s="80">
        <v>0.16</v>
      </c>
      <c r="F13" s="80">
        <v>0.16</v>
      </c>
      <c r="G13" s="80">
        <v>0.16</v>
      </c>
      <c r="H13" s="80">
        <v>0</v>
      </c>
      <c r="I13" s="80">
        <v>0</v>
      </c>
      <c r="J13" s="80">
        <v>0</v>
      </c>
      <c r="K13" s="80">
        <v>0</v>
      </c>
    </row>
    <row r="14" s="59" customFormat="1" ht="20.1" customHeight="1" spans="1:11">
      <c r="A14" s="78" t="s">
        <v>116</v>
      </c>
      <c r="B14" s="79" t="s">
        <v>117</v>
      </c>
      <c r="C14" s="79" t="s">
        <v>118</v>
      </c>
      <c r="D14" s="79" t="s">
        <v>75</v>
      </c>
      <c r="E14" s="80">
        <v>2.51</v>
      </c>
      <c r="F14" s="80">
        <v>2.51</v>
      </c>
      <c r="G14" s="80">
        <v>2.51</v>
      </c>
      <c r="H14" s="80">
        <v>0</v>
      </c>
      <c r="I14" s="80">
        <v>0</v>
      </c>
      <c r="J14" s="80">
        <v>0</v>
      </c>
      <c r="K14" s="80">
        <v>0</v>
      </c>
    </row>
    <row r="15" s="59" customFormat="1" ht="20.1" customHeight="1" spans="1:11">
      <c r="A15" s="78" t="s">
        <v>116</v>
      </c>
      <c r="B15" s="79" t="s">
        <v>117</v>
      </c>
      <c r="C15" s="79" t="s">
        <v>118</v>
      </c>
      <c r="D15" s="79" t="s">
        <v>82</v>
      </c>
      <c r="E15" s="80">
        <v>6.42</v>
      </c>
      <c r="F15" s="80">
        <v>6.42</v>
      </c>
      <c r="G15" s="80">
        <v>6.42</v>
      </c>
      <c r="H15" s="80">
        <v>0</v>
      </c>
      <c r="I15" s="80">
        <v>0</v>
      </c>
      <c r="J15" s="80">
        <v>0</v>
      </c>
      <c r="K15" s="80">
        <v>0</v>
      </c>
    </row>
    <row r="16" s="59" customFormat="1" ht="20.1" customHeight="1" spans="1:11">
      <c r="A16" s="78" t="s">
        <v>116</v>
      </c>
      <c r="B16" s="79" t="s">
        <v>117</v>
      </c>
      <c r="C16" s="79" t="s">
        <v>118</v>
      </c>
      <c r="D16" s="79" t="s">
        <v>83</v>
      </c>
      <c r="E16" s="80">
        <v>1.56</v>
      </c>
      <c r="F16" s="80">
        <v>1.56</v>
      </c>
      <c r="G16" s="80">
        <v>0</v>
      </c>
      <c r="H16" s="80">
        <v>1.56</v>
      </c>
      <c r="I16" s="80">
        <v>0</v>
      </c>
      <c r="J16" s="80">
        <v>0</v>
      </c>
      <c r="K16" s="80">
        <v>0</v>
      </c>
    </row>
    <row r="17" s="59" customFormat="1" ht="20.1" customHeight="1" spans="1:11">
      <c r="A17" s="78" t="s">
        <v>116</v>
      </c>
      <c r="B17" s="79" t="s">
        <v>117</v>
      </c>
      <c r="C17" s="79" t="s">
        <v>118</v>
      </c>
      <c r="D17" s="79" t="s">
        <v>76</v>
      </c>
      <c r="E17" s="80">
        <v>4.89</v>
      </c>
      <c r="F17" s="80">
        <v>4.89</v>
      </c>
      <c r="G17" s="80">
        <v>4.89</v>
      </c>
      <c r="H17" s="80">
        <v>0</v>
      </c>
      <c r="I17" s="80">
        <v>0</v>
      </c>
      <c r="J17" s="80">
        <v>0</v>
      </c>
      <c r="K17" s="80">
        <v>0</v>
      </c>
    </row>
    <row r="18" s="59" customFormat="1" ht="20.1" customHeight="1" spans="1:11">
      <c r="A18" s="78" t="s">
        <v>116</v>
      </c>
      <c r="B18" s="79" t="s">
        <v>117</v>
      </c>
      <c r="C18" s="79" t="s">
        <v>118</v>
      </c>
      <c r="D18" s="79" t="s">
        <v>77</v>
      </c>
      <c r="E18" s="80">
        <v>4.68</v>
      </c>
      <c r="F18" s="80">
        <v>4.68</v>
      </c>
      <c r="G18" s="80">
        <v>4.68</v>
      </c>
      <c r="H18" s="80">
        <v>0</v>
      </c>
      <c r="I18" s="80">
        <v>0</v>
      </c>
      <c r="J18" s="80">
        <v>0</v>
      </c>
      <c r="K18" s="80">
        <v>0</v>
      </c>
    </row>
    <row r="19" s="59" customFormat="1" ht="20.1" customHeight="1" spans="1:11">
      <c r="A19" s="78" t="s">
        <v>116</v>
      </c>
      <c r="B19" s="79" t="s">
        <v>117</v>
      </c>
      <c r="C19" s="79" t="s">
        <v>118</v>
      </c>
      <c r="D19" s="79" t="s">
        <v>79</v>
      </c>
      <c r="E19" s="80">
        <v>0.41</v>
      </c>
      <c r="F19" s="80">
        <v>0.41</v>
      </c>
      <c r="G19" s="80">
        <v>0.41</v>
      </c>
      <c r="H19" s="80">
        <v>0</v>
      </c>
      <c r="I19" s="80">
        <v>0</v>
      </c>
      <c r="J19" s="80">
        <v>0</v>
      </c>
      <c r="K19" s="80">
        <v>0</v>
      </c>
    </row>
    <row r="20" s="59" customFormat="1" ht="20.1" customHeight="1" spans="1:11">
      <c r="A20" s="78" t="s">
        <v>116</v>
      </c>
      <c r="B20" s="79" t="s">
        <v>117</v>
      </c>
      <c r="C20" s="79" t="s">
        <v>118</v>
      </c>
      <c r="D20" s="79" t="s">
        <v>85</v>
      </c>
      <c r="E20" s="80">
        <v>38.32</v>
      </c>
      <c r="F20" s="80">
        <v>0</v>
      </c>
      <c r="G20" s="80">
        <v>0</v>
      </c>
      <c r="H20" s="80">
        <v>0</v>
      </c>
      <c r="I20" s="80">
        <v>38.32</v>
      </c>
      <c r="J20" s="80">
        <v>38.32</v>
      </c>
      <c r="K20" s="80">
        <v>0</v>
      </c>
    </row>
    <row r="21" s="59" customFormat="1" ht="20.1" customHeight="1" spans="1:11">
      <c r="A21" s="78" t="s">
        <v>116</v>
      </c>
      <c r="B21" s="79" t="s">
        <v>117</v>
      </c>
      <c r="C21" s="79" t="s">
        <v>118</v>
      </c>
      <c r="D21" s="79" t="s">
        <v>87</v>
      </c>
      <c r="E21" s="80">
        <v>25</v>
      </c>
      <c r="F21" s="80">
        <v>0</v>
      </c>
      <c r="G21" s="80">
        <v>0</v>
      </c>
      <c r="H21" s="80">
        <v>0</v>
      </c>
      <c r="I21" s="80">
        <v>25</v>
      </c>
      <c r="J21" s="80">
        <v>25</v>
      </c>
      <c r="K21" s="80">
        <v>0</v>
      </c>
    </row>
    <row r="22" s="59" customFormat="1" ht="20.1" customHeight="1" spans="1:11">
      <c r="A22" s="78" t="s">
        <v>116</v>
      </c>
      <c r="B22" s="79" t="s">
        <v>117</v>
      </c>
      <c r="C22" s="79" t="s">
        <v>118</v>
      </c>
      <c r="D22" s="79" t="s">
        <v>81</v>
      </c>
      <c r="E22" s="80">
        <v>1.2</v>
      </c>
      <c r="F22" s="80">
        <v>1.2</v>
      </c>
      <c r="G22" s="80">
        <v>1.2</v>
      </c>
      <c r="H22" s="80">
        <v>0</v>
      </c>
      <c r="I22" s="80">
        <v>0</v>
      </c>
      <c r="J22" s="80">
        <v>0</v>
      </c>
      <c r="K22" s="80">
        <v>0</v>
      </c>
    </row>
    <row r="23" s="59" customFormat="1" ht="20.1" customHeight="1" spans="1:11">
      <c r="A23" s="78" t="s">
        <v>116</v>
      </c>
      <c r="B23" s="79" t="s">
        <v>117</v>
      </c>
      <c r="C23" s="79" t="s">
        <v>118</v>
      </c>
      <c r="D23" s="79" t="s">
        <v>73</v>
      </c>
      <c r="E23" s="80">
        <v>30.92</v>
      </c>
      <c r="F23" s="80">
        <v>30.92</v>
      </c>
      <c r="G23" s="80">
        <v>30.92</v>
      </c>
      <c r="H23" s="80">
        <v>0</v>
      </c>
      <c r="I23" s="80">
        <v>0</v>
      </c>
      <c r="J23" s="80">
        <v>0</v>
      </c>
      <c r="K23" s="80">
        <v>0</v>
      </c>
    </row>
    <row r="24" s="59" customFormat="1" ht="20.1" customHeight="1" spans="1:11">
      <c r="A24" s="78" t="s">
        <v>116</v>
      </c>
      <c r="B24" s="79" t="s">
        <v>117</v>
      </c>
      <c r="C24" s="79" t="s">
        <v>118</v>
      </c>
      <c r="D24" s="79" t="s">
        <v>89</v>
      </c>
      <c r="E24" s="80">
        <v>150</v>
      </c>
      <c r="F24" s="80">
        <v>0</v>
      </c>
      <c r="G24" s="80">
        <v>0</v>
      </c>
      <c r="H24" s="80">
        <v>0</v>
      </c>
      <c r="I24" s="80">
        <v>150</v>
      </c>
      <c r="J24" s="80">
        <v>0</v>
      </c>
      <c r="K24" s="80">
        <v>150</v>
      </c>
    </row>
    <row r="25" s="59" customFormat="1" ht="20.1" customHeight="1" spans="1:11">
      <c r="A25" s="78" t="s">
        <v>116</v>
      </c>
      <c r="B25" s="79" t="s">
        <v>117</v>
      </c>
      <c r="C25" s="79" t="s">
        <v>118</v>
      </c>
      <c r="D25" s="79" t="s">
        <v>88</v>
      </c>
      <c r="E25" s="80">
        <v>4.92</v>
      </c>
      <c r="F25" s="80">
        <v>0</v>
      </c>
      <c r="G25" s="80">
        <v>0</v>
      </c>
      <c r="H25" s="80">
        <v>0</v>
      </c>
      <c r="I25" s="80">
        <v>4.92</v>
      </c>
      <c r="J25" s="80">
        <v>0</v>
      </c>
      <c r="K25" s="80">
        <v>4.92</v>
      </c>
    </row>
    <row r="26" s="59" customFormat="1" ht="20.1" customHeight="1" spans="1:11">
      <c r="A26" s="78" t="s">
        <v>116</v>
      </c>
      <c r="B26" s="79" t="s">
        <v>117</v>
      </c>
      <c r="C26" s="79" t="s">
        <v>118</v>
      </c>
      <c r="D26" s="79" t="s">
        <v>72</v>
      </c>
      <c r="E26" s="80">
        <v>37.32</v>
      </c>
      <c r="F26" s="80">
        <v>37.32</v>
      </c>
      <c r="G26" s="80">
        <v>37.32</v>
      </c>
      <c r="H26" s="80">
        <v>0</v>
      </c>
      <c r="I26" s="80">
        <v>0</v>
      </c>
      <c r="J26" s="80">
        <v>0</v>
      </c>
      <c r="K26" s="80">
        <v>0</v>
      </c>
    </row>
    <row r="27" s="59" customFormat="1" ht="20.1" customHeight="1" spans="1:11">
      <c r="A27" s="78" t="s">
        <v>116</v>
      </c>
      <c r="B27" s="79" t="s">
        <v>117</v>
      </c>
      <c r="C27" s="79" t="s">
        <v>118</v>
      </c>
      <c r="D27" s="79" t="s">
        <v>74</v>
      </c>
      <c r="E27" s="80">
        <v>5.92</v>
      </c>
      <c r="F27" s="80">
        <v>5.92</v>
      </c>
      <c r="G27" s="80">
        <v>5.92</v>
      </c>
      <c r="H27" s="80">
        <v>0</v>
      </c>
      <c r="I27" s="80">
        <v>0</v>
      </c>
      <c r="J27" s="80">
        <v>0</v>
      </c>
      <c r="K27" s="80">
        <v>0</v>
      </c>
    </row>
    <row r="28" s="59" customFormat="1" ht="20.1" customHeight="1" spans="1:11">
      <c r="A28" s="78" t="s">
        <v>116</v>
      </c>
      <c r="B28" s="79" t="s">
        <v>117</v>
      </c>
      <c r="C28" s="79" t="s">
        <v>118</v>
      </c>
      <c r="D28" s="79" t="s">
        <v>80</v>
      </c>
      <c r="E28" s="80">
        <v>0.34</v>
      </c>
      <c r="F28" s="80">
        <v>0.34</v>
      </c>
      <c r="G28" s="80">
        <v>0.34</v>
      </c>
      <c r="H28" s="80">
        <v>0</v>
      </c>
      <c r="I28" s="80">
        <v>0</v>
      </c>
      <c r="J28" s="80">
        <v>0</v>
      </c>
      <c r="K28" s="80">
        <v>0</v>
      </c>
    </row>
    <row r="29" s="59" customFormat="1" ht="20.1" customHeight="1" spans="1:11">
      <c r="A29" s="78" t="s">
        <v>93</v>
      </c>
      <c r="B29" s="79"/>
      <c r="C29" s="79"/>
      <c r="D29" s="79" t="s">
        <v>90</v>
      </c>
      <c r="E29" s="80">
        <f t="shared" ref="E29:K29" si="4">E30</f>
        <v>17.5</v>
      </c>
      <c r="F29" s="80">
        <f t="shared" si="4"/>
        <v>17.5</v>
      </c>
      <c r="G29" s="80">
        <f t="shared" si="4"/>
        <v>17.5</v>
      </c>
      <c r="H29" s="80">
        <f t="shared" si="4"/>
        <v>0</v>
      </c>
      <c r="I29" s="80">
        <f t="shared" si="4"/>
        <v>0</v>
      </c>
      <c r="J29" s="80">
        <f t="shared" si="4"/>
        <v>0</v>
      </c>
      <c r="K29" s="80">
        <f t="shared" si="4"/>
        <v>0</v>
      </c>
    </row>
    <row r="30" s="59" customFormat="1" ht="20.1" customHeight="1" spans="1:11">
      <c r="A30" s="78"/>
      <c r="B30" s="79" t="s">
        <v>94</v>
      </c>
      <c r="C30" s="79"/>
      <c r="D30" s="79" t="s">
        <v>91</v>
      </c>
      <c r="E30" s="80">
        <f t="shared" ref="E30:K30" si="5">E31+E33</f>
        <v>17.5</v>
      </c>
      <c r="F30" s="80">
        <f t="shared" si="5"/>
        <v>17.5</v>
      </c>
      <c r="G30" s="80">
        <f t="shared" si="5"/>
        <v>17.5</v>
      </c>
      <c r="H30" s="80">
        <f t="shared" si="5"/>
        <v>0</v>
      </c>
      <c r="I30" s="80">
        <f t="shared" si="5"/>
        <v>0</v>
      </c>
      <c r="J30" s="80">
        <f t="shared" si="5"/>
        <v>0</v>
      </c>
      <c r="K30" s="80">
        <f t="shared" si="5"/>
        <v>0</v>
      </c>
    </row>
    <row r="31" s="59" customFormat="1" ht="20.1" customHeight="1" spans="1:11">
      <c r="A31" s="78"/>
      <c r="B31" s="79"/>
      <c r="C31" s="79" t="s">
        <v>95</v>
      </c>
      <c r="D31" s="79" t="s">
        <v>92</v>
      </c>
      <c r="E31" s="80">
        <f t="shared" ref="E31:K31" si="6">E32</f>
        <v>4.4</v>
      </c>
      <c r="F31" s="80">
        <f t="shared" si="6"/>
        <v>4.4</v>
      </c>
      <c r="G31" s="80">
        <f t="shared" si="6"/>
        <v>4.4</v>
      </c>
      <c r="H31" s="80">
        <f t="shared" si="6"/>
        <v>0</v>
      </c>
      <c r="I31" s="80">
        <f t="shared" si="6"/>
        <v>0</v>
      </c>
      <c r="J31" s="80">
        <f t="shared" si="6"/>
        <v>0</v>
      </c>
      <c r="K31" s="80">
        <f t="shared" si="6"/>
        <v>0</v>
      </c>
    </row>
    <row r="32" ht="20.1" customHeight="1" spans="1:11">
      <c r="A32" s="78" t="s">
        <v>119</v>
      </c>
      <c r="B32" s="79" t="s">
        <v>120</v>
      </c>
      <c r="C32" s="79" t="s">
        <v>121</v>
      </c>
      <c r="D32" s="79" t="s">
        <v>96</v>
      </c>
      <c r="E32" s="80">
        <v>4.4</v>
      </c>
      <c r="F32" s="80">
        <v>4.4</v>
      </c>
      <c r="G32" s="80">
        <v>4.4</v>
      </c>
      <c r="H32" s="80">
        <v>0</v>
      </c>
      <c r="I32" s="80">
        <v>0</v>
      </c>
      <c r="J32" s="80">
        <v>0</v>
      </c>
      <c r="K32" s="80">
        <v>0</v>
      </c>
    </row>
    <row r="33" ht="20.1" customHeight="1" spans="1:11">
      <c r="A33" s="78"/>
      <c r="B33" s="79"/>
      <c r="C33" s="79" t="s">
        <v>94</v>
      </c>
      <c r="D33" s="79" t="s">
        <v>97</v>
      </c>
      <c r="E33" s="80">
        <f t="shared" ref="E33:K33" si="7">E34</f>
        <v>13.1</v>
      </c>
      <c r="F33" s="80">
        <f t="shared" si="7"/>
        <v>13.1</v>
      </c>
      <c r="G33" s="80">
        <f t="shared" si="7"/>
        <v>13.1</v>
      </c>
      <c r="H33" s="80">
        <f t="shared" si="7"/>
        <v>0</v>
      </c>
      <c r="I33" s="80">
        <f t="shared" si="7"/>
        <v>0</v>
      </c>
      <c r="J33" s="80">
        <f t="shared" si="7"/>
        <v>0</v>
      </c>
      <c r="K33" s="80">
        <f t="shared" si="7"/>
        <v>0</v>
      </c>
    </row>
    <row r="34" ht="20.1" customHeight="1" spans="1:11">
      <c r="A34" s="78" t="s">
        <v>119</v>
      </c>
      <c r="B34" s="79" t="s">
        <v>120</v>
      </c>
      <c r="C34" s="79" t="s">
        <v>120</v>
      </c>
      <c r="D34" s="79" t="s">
        <v>98</v>
      </c>
      <c r="E34" s="80">
        <v>13.1</v>
      </c>
      <c r="F34" s="80">
        <v>13.1</v>
      </c>
      <c r="G34" s="80">
        <v>13.1</v>
      </c>
      <c r="H34" s="80">
        <v>0</v>
      </c>
      <c r="I34" s="80">
        <v>0</v>
      </c>
      <c r="J34" s="80">
        <v>0</v>
      </c>
      <c r="K34" s="80">
        <v>0</v>
      </c>
    </row>
    <row r="35" ht="20.1" customHeight="1" spans="1:11">
      <c r="A35" s="78" t="s">
        <v>102</v>
      </c>
      <c r="B35" s="79"/>
      <c r="C35" s="79"/>
      <c r="D35" s="79" t="s">
        <v>99</v>
      </c>
      <c r="E35" s="80">
        <f t="shared" ref="E35:K35" si="8">E36</f>
        <v>5.81</v>
      </c>
      <c r="F35" s="80">
        <f t="shared" si="8"/>
        <v>5.81</v>
      </c>
      <c r="G35" s="80">
        <f t="shared" si="8"/>
        <v>5.81</v>
      </c>
      <c r="H35" s="80">
        <f t="shared" si="8"/>
        <v>0</v>
      </c>
      <c r="I35" s="80">
        <f t="shared" si="8"/>
        <v>0</v>
      </c>
      <c r="J35" s="80">
        <f t="shared" si="8"/>
        <v>0</v>
      </c>
      <c r="K35" s="80">
        <f t="shared" si="8"/>
        <v>0</v>
      </c>
    </row>
    <row r="36" ht="20.1" customHeight="1" spans="1:11">
      <c r="A36" s="78"/>
      <c r="B36" s="79" t="s">
        <v>103</v>
      </c>
      <c r="C36" s="79"/>
      <c r="D36" s="79" t="s">
        <v>100</v>
      </c>
      <c r="E36" s="80">
        <f t="shared" ref="E36:K36" si="9">E37+E39</f>
        <v>5.81</v>
      </c>
      <c r="F36" s="80">
        <f t="shared" si="9"/>
        <v>5.81</v>
      </c>
      <c r="G36" s="80">
        <f t="shared" si="9"/>
        <v>5.81</v>
      </c>
      <c r="H36" s="80">
        <f t="shared" si="9"/>
        <v>0</v>
      </c>
      <c r="I36" s="80">
        <f t="shared" si="9"/>
        <v>0</v>
      </c>
      <c r="J36" s="80">
        <f t="shared" si="9"/>
        <v>0</v>
      </c>
      <c r="K36" s="80">
        <f t="shared" si="9"/>
        <v>0</v>
      </c>
    </row>
    <row r="37" ht="20.1" customHeight="1" spans="1:11">
      <c r="A37" s="78"/>
      <c r="B37" s="79"/>
      <c r="C37" s="79" t="s">
        <v>95</v>
      </c>
      <c r="D37" s="79" t="s">
        <v>101</v>
      </c>
      <c r="E37" s="80">
        <f t="shared" ref="E37:K37" si="10">E38</f>
        <v>2.83</v>
      </c>
      <c r="F37" s="80">
        <f t="shared" si="10"/>
        <v>2.83</v>
      </c>
      <c r="G37" s="80">
        <f t="shared" si="10"/>
        <v>2.83</v>
      </c>
      <c r="H37" s="80">
        <f t="shared" si="10"/>
        <v>0</v>
      </c>
      <c r="I37" s="80">
        <f t="shared" si="10"/>
        <v>0</v>
      </c>
      <c r="J37" s="80">
        <f t="shared" si="10"/>
        <v>0</v>
      </c>
      <c r="K37" s="80">
        <f t="shared" si="10"/>
        <v>0</v>
      </c>
    </row>
    <row r="38" ht="20.1" customHeight="1" spans="1:11">
      <c r="A38" s="78" t="s">
        <v>122</v>
      </c>
      <c r="B38" s="79" t="s">
        <v>123</v>
      </c>
      <c r="C38" s="79" t="s">
        <v>121</v>
      </c>
      <c r="D38" s="79" t="s">
        <v>104</v>
      </c>
      <c r="E38" s="80">
        <v>2.83</v>
      </c>
      <c r="F38" s="80">
        <v>2.83</v>
      </c>
      <c r="G38" s="80">
        <v>2.83</v>
      </c>
      <c r="H38" s="80">
        <v>0</v>
      </c>
      <c r="I38" s="80">
        <v>0</v>
      </c>
      <c r="J38" s="80">
        <v>0</v>
      </c>
      <c r="K38" s="80">
        <v>0</v>
      </c>
    </row>
    <row r="39" ht="20.1" customHeight="1" spans="1:11">
      <c r="A39" s="78"/>
      <c r="B39" s="79"/>
      <c r="C39" s="79" t="s">
        <v>71</v>
      </c>
      <c r="D39" s="79" t="s">
        <v>105</v>
      </c>
      <c r="E39" s="80">
        <f t="shared" ref="E39:K39" si="11">E40</f>
        <v>2.98</v>
      </c>
      <c r="F39" s="80">
        <f t="shared" si="11"/>
        <v>2.98</v>
      </c>
      <c r="G39" s="80">
        <f t="shared" si="11"/>
        <v>2.98</v>
      </c>
      <c r="H39" s="80">
        <f t="shared" si="11"/>
        <v>0</v>
      </c>
      <c r="I39" s="80">
        <f t="shared" si="11"/>
        <v>0</v>
      </c>
      <c r="J39" s="80">
        <f t="shared" si="11"/>
        <v>0</v>
      </c>
      <c r="K39" s="80">
        <f t="shared" si="11"/>
        <v>0</v>
      </c>
    </row>
    <row r="40" ht="20.1" customHeight="1" spans="1:11">
      <c r="A40" s="78" t="s">
        <v>122</v>
      </c>
      <c r="B40" s="79" t="s">
        <v>123</v>
      </c>
      <c r="C40" s="79" t="s">
        <v>118</v>
      </c>
      <c r="D40" s="79" t="s">
        <v>104</v>
      </c>
      <c r="E40" s="80">
        <v>2.98</v>
      </c>
      <c r="F40" s="80">
        <v>2.98</v>
      </c>
      <c r="G40" s="80">
        <v>2.98</v>
      </c>
      <c r="H40" s="80">
        <v>0</v>
      </c>
      <c r="I40" s="80">
        <v>0</v>
      </c>
      <c r="J40" s="80">
        <v>0</v>
      </c>
      <c r="K40" s="80">
        <v>0</v>
      </c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7"/>
  <sheetViews>
    <sheetView showGridLines="0" showZeros="0" workbookViewId="0">
      <selection activeCell="A1" sqref="A1"/>
    </sheetView>
  </sheetViews>
  <sheetFormatPr defaultColWidth="9" defaultRowHeight="15.6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9" t="s">
        <v>166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ht="20.25" customHeight="1" spans="1:17">
      <c r="A2" s="98" t="s">
        <v>1</v>
      </c>
      <c r="B2" s="100"/>
      <c r="Q2" s="37" t="s">
        <v>2</v>
      </c>
    </row>
    <row r="3" s="97" customFormat="1" ht="20.25" customHeight="1" spans="1:17">
      <c r="A3" s="101" t="s">
        <v>167</v>
      </c>
      <c r="B3" s="101"/>
      <c r="C3" s="101"/>
      <c r="D3" s="101" t="s">
        <v>168</v>
      </c>
      <c r="E3" s="101"/>
      <c r="F3" s="101"/>
      <c r="G3" s="101" t="s">
        <v>109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="97" customFormat="1" ht="18" customHeight="1" spans="1:17">
      <c r="A4" s="102" t="s">
        <v>53</v>
      </c>
      <c r="B4" s="102" t="s">
        <v>54</v>
      </c>
      <c r="C4" s="102" t="s">
        <v>41</v>
      </c>
      <c r="D4" s="102" t="s">
        <v>53</v>
      </c>
      <c r="E4" s="102" t="s">
        <v>54</v>
      </c>
      <c r="F4" s="102" t="s">
        <v>41</v>
      </c>
      <c r="G4" s="102" t="s">
        <v>7</v>
      </c>
      <c r="H4" s="101" t="s">
        <v>47</v>
      </c>
      <c r="I4" s="101"/>
      <c r="J4" s="101" t="s">
        <v>48</v>
      </c>
      <c r="K4" s="101"/>
      <c r="L4" s="101"/>
      <c r="M4" s="101"/>
      <c r="N4" s="101"/>
      <c r="O4" s="101"/>
      <c r="P4" s="110" t="s">
        <v>49</v>
      </c>
      <c r="Q4" s="110" t="s">
        <v>169</v>
      </c>
    </row>
    <row r="5" s="97" customFormat="1" ht="25.5" customHeight="1" spans="1:17">
      <c r="A5" s="103"/>
      <c r="B5" s="103"/>
      <c r="C5" s="103"/>
      <c r="D5" s="103"/>
      <c r="E5" s="103"/>
      <c r="F5" s="103"/>
      <c r="G5" s="103"/>
      <c r="H5" s="104" t="s">
        <v>57</v>
      </c>
      <c r="I5" s="104" t="s">
        <v>58</v>
      </c>
      <c r="J5" s="104" t="s">
        <v>17</v>
      </c>
      <c r="K5" s="104" t="s">
        <v>60</v>
      </c>
      <c r="L5" s="104" t="s">
        <v>61</v>
      </c>
      <c r="M5" s="104" t="s">
        <v>62</v>
      </c>
      <c r="N5" s="104" t="s">
        <v>63</v>
      </c>
      <c r="O5" s="104" t="s">
        <v>64</v>
      </c>
      <c r="P5" s="111"/>
      <c r="Q5" s="111"/>
    </row>
    <row r="6" s="98" customFormat="1" ht="23.25" customHeight="1" spans="1:18">
      <c r="A6" s="105"/>
      <c r="B6" s="105"/>
      <c r="C6" s="106" t="s">
        <v>7</v>
      </c>
      <c r="D6" s="107"/>
      <c r="E6" s="107"/>
      <c r="F6" s="108"/>
      <c r="G6" s="109">
        <f t="shared" ref="G6:Q6" si="0">G7+G33</f>
        <v>124.26</v>
      </c>
      <c r="H6" s="109">
        <f t="shared" si="0"/>
        <v>119.58</v>
      </c>
      <c r="I6" s="109">
        <f t="shared" si="0"/>
        <v>0</v>
      </c>
      <c r="J6" s="109">
        <f t="shared" si="0"/>
        <v>4.68</v>
      </c>
      <c r="K6" s="109">
        <f t="shared" si="0"/>
        <v>0</v>
      </c>
      <c r="L6" s="109">
        <f t="shared" si="0"/>
        <v>4.28</v>
      </c>
      <c r="M6" s="109">
        <f t="shared" si="0"/>
        <v>0</v>
      </c>
      <c r="N6" s="109">
        <f t="shared" si="0"/>
        <v>0.4</v>
      </c>
      <c r="O6" s="109">
        <f t="shared" si="0"/>
        <v>0</v>
      </c>
      <c r="P6" s="109">
        <f t="shared" si="0"/>
        <v>0</v>
      </c>
      <c r="Q6" s="109">
        <f t="shared" si="0"/>
        <v>0</v>
      </c>
      <c r="R6" s="112"/>
    </row>
    <row r="7" ht="23.25" customHeight="1" spans="1:17">
      <c r="A7" s="105"/>
      <c r="B7" s="105"/>
      <c r="C7" s="106" t="s">
        <v>170</v>
      </c>
      <c r="D7" s="107"/>
      <c r="E7" s="107"/>
      <c r="F7" s="108"/>
      <c r="G7" s="109">
        <f t="shared" ref="G7:Q7" si="1">G8+G11+G13+G15+G17+G19+G21+G23+G25+G27+G29+G31</f>
        <v>64.93</v>
      </c>
      <c r="H7" s="109">
        <f t="shared" si="1"/>
        <v>62.77</v>
      </c>
      <c r="I7" s="109">
        <f t="shared" si="1"/>
        <v>0</v>
      </c>
      <c r="J7" s="109">
        <f t="shared" si="1"/>
        <v>2.16</v>
      </c>
      <c r="K7" s="109">
        <f t="shared" si="1"/>
        <v>0</v>
      </c>
      <c r="L7" s="109">
        <f t="shared" si="1"/>
        <v>2.16</v>
      </c>
      <c r="M7" s="109">
        <f t="shared" si="1"/>
        <v>0</v>
      </c>
      <c r="N7" s="109">
        <f t="shared" si="1"/>
        <v>0</v>
      </c>
      <c r="O7" s="109">
        <f t="shared" si="1"/>
        <v>0</v>
      </c>
      <c r="P7" s="109">
        <f t="shared" si="1"/>
        <v>0</v>
      </c>
      <c r="Q7" s="109">
        <f t="shared" si="1"/>
        <v>0</v>
      </c>
    </row>
    <row r="8" ht="23.25" customHeight="1" spans="1:17">
      <c r="A8" s="105"/>
      <c r="B8" s="105"/>
      <c r="C8" s="106" t="s">
        <v>171</v>
      </c>
      <c r="D8" s="107"/>
      <c r="E8" s="107"/>
      <c r="F8" s="108"/>
      <c r="G8" s="109">
        <f t="shared" ref="G8:Q8" si="2">SUM(G9:G10)</f>
        <v>37.32</v>
      </c>
      <c r="H8" s="109">
        <f t="shared" si="2"/>
        <v>37.32</v>
      </c>
      <c r="I8" s="109">
        <f t="shared" si="2"/>
        <v>0</v>
      </c>
      <c r="J8" s="109">
        <f t="shared" si="2"/>
        <v>0</v>
      </c>
      <c r="K8" s="109">
        <f t="shared" si="2"/>
        <v>0</v>
      </c>
      <c r="L8" s="109">
        <f t="shared" si="2"/>
        <v>0</v>
      </c>
      <c r="M8" s="109">
        <f t="shared" si="2"/>
        <v>0</v>
      </c>
      <c r="N8" s="109">
        <f t="shared" si="2"/>
        <v>0</v>
      </c>
      <c r="O8" s="109">
        <f t="shared" si="2"/>
        <v>0</v>
      </c>
      <c r="P8" s="109">
        <f t="shared" si="2"/>
        <v>0</v>
      </c>
      <c r="Q8" s="109">
        <f t="shared" si="2"/>
        <v>0</v>
      </c>
    </row>
    <row r="9" ht="23.25" customHeight="1" spans="1:17">
      <c r="A9" s="105">
        <v>301</v>
      </c>
      <c r="B9" s="105">
        <v>30101</v>
      </c>
      <c r="C9" s="106" t="s">
        <v>172</v>
      </c>
      <c r="D9" s="107" t="s">
        <v>173</v>
      </c>
      <c r="E9" s="107" t="s">
        <v>95</v>
      </c>
      <c r="F9" s="108" t="s">
        <v>174</v>
      </c>
      <c r="G9" s="109">
        <v>28.03</v>
      </c>
      <c r="H9" s="109">
        <v>28.03</v>
      </c>
      <c r="I9" s="109">
        <v>0</v>
      </c>
      <c r="J9" s="109">
        <v>0</v>
      </c>
      <c r="K9" s="109">
        <v>0</v>
      </c>
      <c r="L9" s="109">
        <v>0</v>
      </c>
      <c r="M9" s="109">
        <v>0</v>
      </c>
      <c r="N9" s="109">
        <v>0</v>
      </c>
      <c r="O9" s="109">
        <v>0</v>
      </c>
      <c r="P9" s="109">
        <v>0</v>
      </c>
      <c r="Q9" s="109">
        <v>0</v>
      </c>
    </row>
    <row r="10" ht="23.25" customHeight="1" spans="1:17">
      <c r="A10" s="105">
        <v>301</v>
      </c>
      <c r="B10" s="105">
        <v>30102</v>
      </c>
      <c r="C10" s="106" t="s">
        <v>175</v>
      </c>
      <c r="D10" s="107" t="s">
        <v>173</v>
      </c>
      <c r="E10" s="107" t="s">
        <v>95</v>
      </c>
      <c r="F10" s="108" t="s">
        <v>174</v>
      </c>
      <c r="G10" s="109">
        <v>9.29</v>
      </c>
      <c r="H10" s="109">
        <v>9.29</v>
      </c>
      <c r="I10" s="109">
        <v>0</v>
      </c>
      <c r="J10" s="109">
        <v>0</v>
      </c>
      <c r="K10" s="109">
        <v>0</v>
      </c>
      <c r="L10" s="109">
        <v>0</v>
      </c>
      <c r="M10" s="109">
        <v>0</v>
      </c>
      <c r="N10" s="109">
        <v>0</v>
      </c>
      <c r="O10" s="109">
        <v>0</v>
      </c>
      <c r="P10" s="109">
        <v>0</v>
      </c>
      <c r="Q10" s="109">
        <v>0</v>
      </c>
    </row>
    <row r="11" ht="23.25" customHeight="1" spans="1:17">
      <c r="A11" s="105"/>
      <c r="B11" s="105"/>
      <c r="C11" s="106" t="s">
        <v>176</v>
      </c>
      <c r="D11" s="107"/>
      <c r="E11" s="107"/>
      <c r="F11" s="108"/>
      <c r="G11" s="109">
        <f t="shared" ref="G11:Q11" si="3">G12</f>
        <v>2.3</v>
      </c>
      <c r="H11" s="109">
        <f t="shared" si="3"/>
        <v>2.3</v>
      </c>
      <c r="I11" s="109">
        <f t="shared" si="3"/>
        <v>0</v>
      </c>
      <c r="J11" s="109">
        <f t="shared" si="3"/>
        <v>0</v>
      </c>
      <c r="K11" s="109">
        <f t="shared" si="3"/>
        <v>0</v>
      </c>
      <c r="L11" s="109">
        <f t="shared" si="3"/>
        <v>0</v>
      </c>
      <c r="M11" s="109">
        <f t="shared" si="3"/>
        <v>0</v>
      </c>
      <c r="N11" s="109">
        <f t="shared" si="3"/>
        <v>0</v>
      </c>
      <c r="O11" s="109">
        <f t="shared" si="3"/>
        <v>0</v>
      </c>
      <c r="P11" s="109">
        <f t="shared" si="3"/>
        <v>0</v>
      </c>
      <c r="Q11" s="109">
        <f t="shared" si="3"/>
        <v>0</v>
      </c>
    </row>
    <row r="12" ht="23.25" customHeight="1" spans="1:17">
      <c r="A12" s="105">
        <v>301</v>
      </c>
      <c r="B12" s="105">
        <v>30103</v>
      </c>
      <c r="C12" s="106" t="s">
        <v>177</v>
      </c>
      <c r="D12" s="107" t="s">
        <v>173</v>
      </c>
      <c r="E12" s="107" t="s">
        <v>95</v>
      </c>
      <c r="F12" s="108" t="s">
        <v>174</v>
      </c>
      <c r="G12" s="109">
        <v>2.3</v>
      </c>
      <c r="H12" s="109">
        <v>2.3</v>
      </c>
      <c r="I12" s="109">
        <v>0</v>
      </c>
      <c r="J12" s="109">
        <v>0</v>
      </c>
      <c r="K12" s="109">
        <v>0</v>
      </c>
      <c r="L12" s="109">
        <v>0</v>
      </c>
      <c r="M12" s="109">
        <v>0</v>
      </c>
      <c r="N12" s="109">
        <v>0</v>
      </c>
      <c r="O12" s="109">
        <v>0</v>
      </c>
      <c r="P12" s="109">
        <v>0</v>
      </c>
      <c r="Q12" s="109">
        <v>0</v>
      </c>
    </row>
    <row r="13" ht="23.25" customHeight="1" spans="1:17">
      <c r="A13" s="105"/>
      <c r="B13" s="105"/>
      <c r="C13" s="106" t="s">
        <v>178</v>
      </c>
      <c r="D13" s="107"/>
      <c r="E13" s="107"/>
      <c r="F13" s="108"/>
      <c r="G13" s="109">
        <f t="shared" ref="G13:Q13" si="4">G14</f>
        <v>2.16</v>
      </c>
      <c r="H13" s="109">
        <f t="shared" si="4"/>
        <v>0</v>
      </c>
      <c r="I13" s="109">
        <f t="shared" si="4"/>
        <v>0</v>
      </c>
      <c r="J13" s="109">
        <f t="shared" si="4"/>
        <v>2.16</v>
      </c>
      <c r="K13" s="109">
        <f t="shared" si="4"/>
        <v>0</v>
      </c>
      <c r="L13" s="109">
        <f t="shared" si="4"/>
        <v>2.16</v>
      </c>
      <c r="M13" s="109">
        <f t="shared" si="4"/>
        <v>0</v>
      </c>
      <c r="N13" s="109">
        <f t="shared" si="4"/>
        <v>0</v>
      </c>
      <c r="O13" s="109">
        <f t="shared" si="4"/>
        <v>0</v>
      </c>
      <c r="P13" s="109">
        <f t="shared" si="4"/>
        <v>0</v>
      </c>
      <c r="Q13" s="109">
        <f t="shared" si="4"/>
        <v>0</v>
      </c>
    </row>
    <row r="14" ht="23.25" customHeight="1" spans="1:17">
      <c r="A14" s="105">
        <v>301</v>
      </c>
      <c r="B14" s="105">
        <v>30102</v>
      </c>
      <c r="C14" s="106" t="s">
        <v>175</v>
      </c>
      <c r="D14" s="107" t="s">
        <v>173</v>
      </c>
      <c r="E14" s="107" t="s">
        <v>95</v>
      </c>
      <c r="F14" s="108" t="s">
        <v>174</v>
      </c>
      <c r="G14" s="109">
        <v>2.16</v>
      </c>
      <c r="H14" s="109">
        <v>0</v>
      </c>
      <c r="I14" s="109">
        <v>0</v>
      </c>
      <c r="J14" s="109">
        <v>2.16</v>
      </c>
      <c r="K14" s="109">
        <v>0</v>
      </c>
      <c r="L14" s="109">
        <v>2.16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</row>
    <row r="15" ht="23.25" customHeight="1" spans="1:17">
      <c r="A15" s="105"/>
      <c r="B15" s="105"/>
      <c r="C15" s="106" t="s">
        <v>179</v>
      </c>
      <c r="D15" s="107"/>
      <c r="E15" s="107"/>
      <c r="F15" s="108"/>
      <c r="G15" s="109">
        <f t="shared" ref="G15:Q15" si="5">G16</f>
        <v>2.83</v>
      </c>
      <c r="H15" s="109">
        <f t="shared" si="5"/>
        <v>2.83</v>
      </c>
      <c r="I15" s="109">
        <f t="shared" si="5"/>
        <v>0</v>
      </c>
      <c r="J15" s="109">
        <f t="shared" si="5"/>
        <v>0</v>
      </c>
      <c r="K15" s="109">
        <f t="shared" si="5"/>
        <v>0</v>
      </c>
      <c r="L15" s="109">
        <f t="shared" si="5"/>
        <v>0</v>
      </c>
      <c r="M15" s="109">
        <f t="shared" si="5"/>
        <v>0</v>
      </c>
      <c r="N15" s="109">
        <f t="shared" si="5"/>
        <v>0</v>
      </c>
      <c r="O15" s="109">
        <f t="shared" si="5"/>
        <v>0</v>
      </c>
      <c r="P15" s="109">
        <f t="shared" si="5"/>
        <v>0</v>
      </c>
      <c r="Q15" s="109">
        <f t="shared" si="5"/>
        <v>0</v>
      </c>
    </row>
    <row r="16" ht="23.25" customHeight="1" spans="1:17">
      <c r="A16" s="105">
        <v>301</v>
      </c>
      <c r="B16" s="105">
        <v>30110</v>
      </c>
      <c r="C16" s="106" t="s">
        <v>180</v>
      </c>
      <c r="D16" s="107" t="s">
        <v>173</v>
      </c>
      <c r="E16" s="107" t="s">
        <v>71</v>
      </c>
      <c r="F16" s="108" t="s">
        <v>181</v>
      </c>
      <c r="G16" s="109">
        <v>2.83</v>
      </c>
      <c r="H16" s="109">
        <v>2.83</v>
      </c>
      <c r="I16" s="109">
        <v>0</v>
      </c>
      <c r="J16" s="109">
        <v>0</v>
      </c>
      <c r="K16" s="109">
        <v>0</v>
      </c>
      <c r="L16" s="109">
        <v>0</v>
      </c>
      <c r="M16" s="109">
        <v>0</v>
      </c>
      <c r="N16" s="109">
        <v>0</v>
      </c>
      <c r="O16" s="109">
        <v>0</v>
      </c>
      <c r="P16" s="109">
        <v>0</v>
      </c>
      <c r="Q16" s="109">
        <v>0</v>
      </c>
    </row>
    <row r="17" ht="23.25" customHeight="1" spans="1:17">
      <c r="A17" s="105"/>
      <c r="B17" s="105"/>
      <c r="C17" s="106" t="s">
        <v>182</v>
      </c>
      <c r="D17" s="107"/>
      <c r="E17" s="107"/>
      <c r="F17" s="108"/>
      <c r="G17" s="109">
        <f t="shared" ref="G17:Q17" si="6">G18</f>
        <v>6.34</v>
      </c>
      <c r="H17" s="109">
        <f t="shared" si="6"/>
        <v>6.34</v>
      </c>
      <c r="I17" s="109">
        <f t="shared" si="6"/>
        <v>0</v>
      </c>
      <c r="J17" s="109">
        <f t="shared" si="6"/>
        <v>0</v>
      </c>
      <c r="K17" s="109">
        <f t="shared" si="6"/>
        <v>0</v>
      </c>
      <c r="L17" s="109">
        <f t="shared" si="6"/>
        <v>0</v>
      </c>
      <c r="M17" s="109">
        <f t="shared" si="6"/>
        <v>0</v>
      </c>
      <c r="N17" s="109">
        <f t="shared" si="6"/>
        <v>0</v>
      </c>
      <c r="O17" s="109">
        <f t="shared" si="6"/>
        <v>0</v>
      </c>
      <c r="P17" s="109">
        <f t="shared" si="6"/>
        <v>0</v>
      </c>
      <c r="Q17" s="109">
        <f t="shared" si="6"/>
        <v>0</v>
      </c>
    </row>
    <row r="18" ht="23.25" customHeight="1" spans="1:17">
      <c r="A18" s="105">
        <v>301</v>
      </c>
      <c r="B18" s="105">
        <v>30108</v>
      </c>
      <c r="C18" s="106" t="s">
        <v>183</v>
      </c>
      <c r="D18" s="107" t="s">
        <v>173</v>
      </c>
      <c r="E18" s="107" t="s">
        <v>71</v>
      </c>
      <c r="F18" s="108" t="s">
        <v>181</v>
      </c>
      <c r="G18" s="109">
        <v>6.34</v>
      </c>
      <c r="H18" s="109">
        <v>6.34</v>
      </c>
      <c r="I18" s="109">
        <v>0</v>
      </c>
      <c r="J18" s="109">
        <v>0</v>
      </c>
      <c r="K18" s="109">
        <v>0</v>
      </c>
      <c r="L18" s="109">
        <v>0</v>
      </c>
      <c r="M18" s="109">
        <v>0</v>
      </c>
      <c r="N18" s="109">
        <v>0</v>
      </c>
      <c r="O18" s="109">
        <v>0</v>
      </c>
      <c r="P18" s="109">
        <v>0</v>
      </c>
      <c r="Q18" s="109">
        <v>0</v>
      </c>
    </row>
    <row r="19" ht="23.25" customHeight="1" spans="1:17">
      <c r="A19" s="105"/>
      <c r="B19" s="105"/>
      <c r="C19" s="106" t="s">
        <v>184</v>
      </c>
      <c r="D19" s="107"/>
      <c r="E19" s="107"/>
      <c r="F19" s="108"/>
      <c r="G19" s="109">
        <f t="shared" ref="G19:Q19" si="7">G20</f>
        <v>0.08</v>
      </c>
      <c r="H19" s="109">
        <f t="shared" si="7"/>
        <v>0.08</v>
      </c>
      <c r="I19" s="109">
        <f t="shared" si="7"/>
        <v>0</v>
      </c>
      <c r="J19" s="109">
        <f t="shared" si="7"/>
        <v>0</v>
      </c>
      <c r="K19" s="109">
        <f t="shared" si="7"/>
        <v>0</v>
      </c>
      <c r="L19" s="109">
        <f t="shared" si="7"/>
        <v>0</v>
      </c>
      <c r="M19" s="109">
        <f t="shared" si="7"/>
        <v>0</v>
      </c>
      <c r="N19" s="109">
        <f t="shared" si="7"/>
        <v>0</v>
      </c>
      <c r="O19" s="109">
        <f t="shared" si="7"/>
        <v>0</v>
      </c>
      <c r="P19" s="109">
        <f t="shared" si="7"/>
        <v>0</v>
      </c>
      <c r="Q19" s="109">
        <f t="shared" si="7"/>
        <v>0</v>
      </c>
    </row>
    <row r="20" ht="23.25" customHeight="1" spans="1:17">
      <c r="A20" s="105">
        <v>301</v>
      </c>
      <c r="B20" s="105">
        <v>30112</v>
      </c>
      <c r="C20" s="106" t="s">
        <v>185</v>
      </c>
      <c r="D20" s="107" t="s">
        <v>173</v>
      </c>
      <c r="E20" s="107" t="s">
        <v>71</v>
      </c>
      <c r="F20" s="108" t="s">
        <v>181</v>
      </c>
      <c r="G20" s="109">
        <v>0.08</v>
      </c>
      <c r="H20" s="109">
        <v>0.08</v>
      </c>
      <c r="I20" s="109">
        <v>0</v>
      </c>
      <c r="J20" s="109">
        <v>0</v>
      </c>
      <c r="K20" s="109">
        <v>0</v>
      </c>
      <c r="L20" s="109">
        <v>0</v>
      </c>
      <c r="M20" s="109">
        <v>0</v>
      </c>
      <c r="N20" s="109">
        <v>0</v>
      </c>
      <c r="O20" s="109">
        <v>0</v>
      </c>
      <c r="P20" s="109">
        <v>0</v>
      </c>
      <c r="Q20" s="109">
        <v>0</v>
      </c>
    </row>
    <row r="21" ht="23.25" customHeight="1" spans="1:17">
      <c r="A21" s="105"/>
      <c r="B21" s="105"/>
      <c r="C21" s="106" t="s">
        <v>186</v>
      </c>
      <c r="D21" s="107"/>
      <c r="E21" s="107"/>
      <c r="F21" s="108"/>
      <c r="G21" s="109">
        <f t="shared" ref="G21:Q21" si="8">G22</f>
        <v>0.2</v>
      </c>
      <c r="H21" s="109">
        <f t="shared" si="8"/>
        <v>0.2</v>
      </c>
      <c r="I21" s="109">
        <f t="shared" si="8"/>
        <v>0</v>
      </c>
      <c r="J21" s="109">
        <f t="shared" si="8"/>
        <v>0</v>
      </c>
      <c r="K21" s="109">
        <f t="shared" si="8"/>
        <v>0</v>
      </c>
      <c r="L21" s="109">
        <f t="shared" si="8"/>
        <v>0</v>
      </c>
      <c r="M21" s="109">
        <f t="shared" si="8"/>
        <v>0</v>
      </c>
      <c r="N21" s="109">
        <f t="shared" si="8"/>
        <v>0</v>
      </c>
      <c r="O21" s="109">
        <f t="shared" si="8"/>
        <v>0</v>
      </c>
      <c r="P21" s="109">
        <f t="shared" si="8"/>
        <v>0</v>
      </c>
      <c r="Q21" s="109">
        <f t="shared" si="8"/>
        <v>0</v>
      </c>
    </row>
    <row r="22" ht="23.25" customHeight="1" spans="1:17">
      <c r="A22" s="105">
        <v>301</v>
      </c>
      <c r="B22" s="105">
        <v>30112</v>
      </c>
      <c r="C22" s="106" t="s">
        <v>185</v>
      </c>
      <c r="D22" s="107" t="s">
        <v>173</v>
      </c>
      <c r="E22" s="107" t="s">
        <v>71</v>
      </c>
      <c r="F22" s="108" t="s">
        <v>181</v>
      </c>
      <c r="G22" s="109">
        <v>0.2</v>
      </c>
      <c r="H22" s="109">
        <v>0.2</v>
      </c>
      <c r="I22" s="109">
        <v>0</v>
      </c>
      <c r="J22" s="109">
        <v>0</v>
      </c>
      <c r="K22" s="109">
        <v>0</v>
      </c>
      <c r="L22" s="109">
        <v>0</v>
      </c>
      <c r="M22" s="109">
        <v>0</v>
      </c>
      <c r="N22" s="109">
        <v>0</v>
      </c>
      <c r="O22" s="109">
        <v>0</v>
      </c>
      <c r="P22" s="109">
        <v>0</v>
      </c>
      <c r="Q22" s="109">
        <v>0</v>
      </c>
    </row>
    <row r="23" ht="23.25" customHeight="1" spans="1:17">
      <c r="A23" s="105"/>
      <c r="B23" s="105"/>
      <c r="C23" s="106" t="s">
        <v>187</v>
      </c>
      <c r="D23" s="107"/>
      <c r="E23" s="107"/>
      <c r="F23" s="108"/>
      <c r="G23" s="109">
        <f t="shared" ref="G23:Q23" si="9">G24</f>
        <v>0.85</v>
      </c>
      <c r="H23" s="109">
        <f t="shared" si="9"/>
        <v>0.85</v>
      </c>
      <c r="I23" s="109">
        <f t="shared" si="9"/>
        <v>0</v>
      </c>
      <c r="J23" s="109">
        <f t="shared" si="9"/>
        <v>0</v>
      </c>
      <c r="K23" s="109">
        <f t="shared" si="9"/>
        <v>0</v>
      </c>
      <c r="L23" s="109">
        <f t="shared" si="9"/>
        <v>0</v>
      </c>
      <c r="M23" s="109">
        <f t="shared" si="9"/>
        <v>0</v>
      </c>
      <c r="N23" s="109">
        <f t="shared" si="9"/>
        <v>0</v>
      </c>
      <c r="O23" s="109">
        <f t="shared" si="9"/>
        <v>0</v>
      </c>
      <c r="P23" s="109">
        <f t="shared" si="9"/>
        <v>0</v>
      </c>
      <c r="Q23" s="109">
        <f t="shared" si="9"/>
        <v>0</v>
      </c>
    </row>
    <row r="24" ht="23.25" customHeight="1" spans="1:17">
      <c r="A24" s="105">
        <v>301</v>
      </c>
      <c r="B24" s="105">
        <v>30102</v>
      </c>
      <c r="C24" s="106" t="s">
        <v>175</v>
      </c>
      <c r="D24" s="107" t="s">
        <v>173</v>
      </c>
      <c r="E24" s="107" t="s">
        <v>95</v>
      </c>
      <c r="F24" s="108" t="s">
        <v>174</v>
      </c>
      <c r="G24" s="109">
        <v>0.85</v>
      </c>
      <c r="H24" s="109">
        <v>0.85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0</v>
      </c>
      <c r="P24" s="109">
        <v>0</v>
      </c>
      <c r="Q24" s="109">
        <v>0</v>
      </c>
    </row>
    <row r="25" ht="23.25" customHeight="1" spans="1:17">
      <c r="A25" s="105"/>
      <c r="B25" s="105"/>
      <c r="C25" s="106" t="s">
        <v>188</v>
      </c>
      <c r="D25" s="107"/>
      <c r="E25" s="107"/>
      <c r="F25" s="108"/>
      <c r="G25" s="109">
        <f t="shared" ref="G25:Q25" si="10">G26</f>
        <v>3.11</v>
      </c>
      <c r="H25" s="109">
        <f t="shared" si="10"/>
        <v>3.11</v>
      </c>
      <c r="I25" s="109">
        <f t="shared" si="10"/>
        <v>0</v>
      </c>
      <c r="J25" s="109">
        <f t="shared" si="10"/>
        <v>0</v>
      </c>
      <c r="K25" s="109">
        <f t="shared" si="10"/>
        <v>0</v>
      </c>
      <c r="L25" s="109">
        <f t="shared" si="10"/>
        <v>0</v>
      </c>
      <c r="M25" s="109">
        <f t="shared" si="10"/>
        <v>0</v>
      </c>
      <c r="N25" s="109">
        <f t="shared" si="10"/>
        <v>0</v>
      </c>
      <c r="O25" s="109">
        <f t="shared" si="10"/>
        <v>0</v>
      </c>
      <c r="P25" s="109">
        <f t="shared" si="10"/>
        <v>0</v>
      </c>
      <c r="Q25" s="109">
        <f t="shared" si="10"/>
        <v>0</v>
      </c>
    </row>
    <row r="26" ht="23.25" customHeight="1" spans="1:17">
      <c r="A26" s="105">
        <v>301</v>
      </c>
      <c r="B26" s="105">
        <v>30103</v>
      </c>
      <c r="C26" s="106" t="s">
        <v>177</v>
      </c>
      <c r="D26" s="107" t="s">
        <v>173</v>
      </c>
      <c r="E26" s="107" t="s">
        <v>95</v>
      </c>
      <c r="F26" s="108" t="s">
        <v>174</v>
      </c>
      <c r="G26" s="109">
        <v>3.11</v>
      </c>
      <c r="H26" s="109">
        <v>3.11</v>
      </c>
      <c r="I26" s="109">
        <v>0</v>
      </c>
      <c r="J26" s="109">
        <v>0</v>
      </c>
      <c r="K26" s="109">
        <v>0</v>
      </c>
      <c r="L26" s="109">
        <v>0</v>
      </c>
      <c r="M26" s="109">
        <v>0</v>
      </c>
      <c r="N26" s="109">
        <v>0</v>
      </c>
      <c r="O26" s="109">
        <v>0</v>
      </c>
      <c r="P26" s="109">
        <v>0</v>
      </c>
      <c r="Q26" s="109">
        <v>0</v>
      </c>
    </row>
    <row r="27" ht="23.25" customHeight="1" spans="1:17">
      <c r="A27" s="105"/>
      <c r="B27" s="105"/>
      <c r="C27" s="106" t="s">
        <v>189</v>
      </c>
      <c r="D27" s="107"/>
      <c r="E27" s="107"/>
      <c r="F27" s="108"/>
      <c r="G27" s="109">
        <f t="shared" ref="G27:Q27" si="11">G28</f>
        <v>4.4</v>
      </c>
      <c r="H27" s="109">
        <f t="shared" si="11"/>
        <v>4.4</v>
      </c>
      <c r="I27" s="109">
        <f t="shared" si="11"/>
        <v>0</v>
      </c>
      <c r="J27" s="109">
        <f t="shared" si="11"/>
        <v>0</v>
      </c>
      <c r="K27" s="109">
        <f t="shared" si="11"/>
        <v>0</v>
      </c>
      <c r="L27" s="109">
        <f t="shared" si="11"/>
        <v>0</v>
      </c>
      <c r="M27" s="109">
        <f t="shared" si="11"/>
        <v>0</v>
      </c>
      <c r="N27" s="109">
        <f t="shared" si="11"/>
        <v>0</v>
      </c>
      <c r="O27" s="109">
        <f t="shared" si="11"/>
        <v>0</v>
      </c>
      <c r="P27" s="109">
        <f t="shared" si="11"/>
        <v>0</v>
      </c>
      <c r="Q27" s="109">
        <f t="shared" si="11"/>
        <v>0</v>
      </c>
    </row>
    <row r="28" ht="23.25" customHeight="1" spans="1:17">
      <c r="A28" s="105">
        <v>303</v>
      </c>
      <c r="B28" s="105">
        <v>30302</v>
      </c>
      <c r="C28" s="106" t="s">
        <v>190</v>
      </c>
      <c r="D28" s="107" t="s">
        <v>191</v>
      </c>
      <c r="E28" s="107" t="s">
        <v>94</v>
      </c>
      <c r="F28" s="108" t="s">
        <v>192</v>
      </c>
      <c r="G28" s="109">
        <v>4.4</v>
      </c>
      <c r="H28" s="109">
        <v>4.4</v>
      </c>
      <c r="I28" s="109">
        <v>0</v>
      </c>
      <c r="J28" s="109">
        <v>0</v>
      </c>
      <c r="K28" s="109">
        <v>0</v>
      </c>
      <c r="L28" s="109">
        <v>0</v>
      </c>
      <c r="M28" s="109">
        <v>0</v>
      </c>
      <c r="N28" s="109">
        <v>0</v>
      </c>
      <c r="O28" s="109">
        <v>0</v>
      </c>
      <c r="P28" s="109">
        <v>0</v>
      </c>
      <c r="Q28" s="109">
        <v>0</v>
      </c>
    </row>
    <row r="29" ht="23.25" customHeight="1" spans="1:17">
      <c r="A29" s="105"/>
      <c r="B29" s="105"/>
      <c r="C29" s="106" t="s">
        <v>193</v>
      </c>
      <c r="D29" s="107"/>
      <c r="E29" s="107"/>
      <c r="F29" s="108"/>
      <c r="G29" s="109">
        <f t="shared" ref="G29:Q29" si="12">G30</f>
        <v>0.72</v>
      </c>
      <c r="H29" s="109">
        <f t="shared" si="12"/>
        <v>0.72</v>
      </c>
      <c r="I29" s="109">
        <f t="shared" si="12"/>
        <v>0</v>
      </c>
      <c r="J29" s="109">
        <f t="shared" si="12"/>
        <v>0</v>
      </c>
      <c r="K29" s="109">
        <f t="shared" si="12"/>
        <v>0</v>
      </c>
      <c r="L29" s="109">
        <f t="shared" si="12"/>
        <v>0</v>
      </c>
      <c r="M29" s="109">
        <f t="shared" si="12"/>
        <v>0</v>
      </c>
      <c r="N29" s="109">
        <f t="shared" si="12"/>
        <v>0</v>
      </c>
      <c r="O29" s="109">
        <f t="shared" si="12"/>
        <v>0</v>
      </c>
      <c r="P29" s="109">
        <f t="shared" si="12"/>
        <v>0</v>
      </c>
      <c r="Q29" s="109">
        <f t="shared" si="12"/>
        <v>0</v>
      </c>
    </row>
    <row r="30" ht="23.25" customHeight="1" spans="1:17">
      <c r="A30" s="105">
        <v>302</v>
      </c>
      <c r="B30" s="105">
        <v>30201</v>
      </c>
      <c r="C30" s="106" t="s">
        <v>194</v>
      </c>
      <c r="D30" s="107" t="s">
        <v>195</v>
      </c>
      <c r="E30" s="107" t="s">
        <v>95</v>
      </c>
      <c r="F30" s="108" t="s">
        <v>196</v>
      </c>
      <c r="G30" s="109">
        <v>0.72</v>
      </c>
      <c r="H30" s="109">
        <v>0.72</v>
      </c>
      <c r="I30" s="109">
        <v>0</v>
      </c>
      <c r="J30" s="109">
        <v>0</v>
      </c>
      <c r="K30" s="109">
        <v>0</v>
      </c>
      <c r="L30" s="109">
        <v>0</v>
      </c>
      <c r="M30" s="109">
        <v>0</v>
      </c>
      <c r="N30" s="109">
        <v>0</v>
      </c>
      <c r="O30" s="109">
        <v>0</v>
      </c>
      <c r="P30" s="109">
        <v>0</v>
      </c>
      <c r="Q30" s="109">
        <v>0</v>
      </c>
    </row>
    <row r="31" ht="23.25" customHeight="1" spans="1:17">
      <c r="A31" s="105"/>
      <c r="B31" s="105"/>
      <c r="C31" s="106" t="s">
        <v>197</v>
      </c>
      <c r="D31" s="107"/>
      <c r="E31" s="107"/>
      <c r="F31" s="108"/>
      <c r="G31" s="109">
        <f t="shared" ref="G31:Q31" si="13">G32</f>
        <v>4.62</v>
      </c>
      <c r="H31" s="109">
        <f t="shared" si="13"/>
        <v>4.62</v>
      </c>
      <c r="I31" s="109">
        <f t="shared" si="13"/>
        <v>0</v>
      </c>
      <c r="J31" s="109">
        <f t="shared" si="13"/>
        <v>0</v>
      </c>
      <c r="K31" s="109">
        <f t="shared" si="13"/>
        <v>0</v>
      </c>
      <c r="L31" s="109">
        <f t="shared" si="13"/>
        <v>0</v>
      </c>
      <c r="M31" s="109">
        <f t="shared" si="13"/>
        <v>0</v>
      </c>
      <c r="N31" s="109">
        <f t="shared" si="13"/>
        <v>0</v>
      </c>
      <c r="O31" s="109">
        <f t="shared" si="13"/>
        <v>0</v>
      </c>
      <c r="P31" s="109">
        <f t="shared" si="13"/>
        <v>0</v>
      </c>
      <c r="Q31" s="109">
        <f t="shared" si="13"/>
        <v>0</v>
      </c>
    </row>
    <row r="32" ht="23.25" customHeight="1" spans="1:17">
      <c r="A32" s="105">
        <v>302</v>
      </c>
      <c r="B32" s="105">
        <v>30239</v>
      </c>
      <c r="C32" s="106" t="s">
        <v>198</v>
      </c>
      <c r="D32" s="107" t="s">
        <v>195</v>
      </c>
      <c r="E32" s="107" t="s">
        <v>95</v>
      </c>
      <c r="F32" s="108" t="s">
        <v>196</v>
      </c>
      <c r="G32" s="109">
        <v>4.62</v>
      </c>
      <c r="H32" s="109">
        <v>4.62</v>
      </c>
      <c r="I32" s="109">
        <v>0</v>
      </c>
      <c r="J32" s="109">
        <v>0</v>
      </c>
      <c r="K32" s="109">
        <v>0</v>
      </c>
      <c r="L32" s="109">
        <v>0</v>
      </c>
      <c r="M32" s="109">
        <v>0</v>
      </c>
      <c r="N32" s="109">
        <v>0</v>
      </c>
      <c r="O32" s="109">
        <v>0</v>
      </c>
      <c r="P32" s="109">
        <v>0</v>
      </c>
      <c r="Q32" s="109">
        <v>0</v>
      </c>
    </row>
    <row r="33" ht="23.25" customHeight="1" spans="1:17">
      <c r="A33" s="105"/>
      <c r="B33" s="105"/>
      <c r="C33" s="106" t="s">
        <v>199</v>
      </c>
      <c r="D33" s="107"/>
      <c r="E33" s="107"/>
      <c r="F33" s="108"/>
      <c r="G33" s="109">
        <f t="shared" ref="G33:Q33" si="14">G34+G36+G38+G40+G42+G44+G46+G48+G50+G52+G54+G56+G58</f>
        <v>59.33</v>
      </c>
      <c r="H33" s="109">
        <f t="shared" si="14"/>
        <v>56.81</v>
      </c>
      <c r="I33" s="109">
        <f t="shared" si="14"/>
        <v>0</v>
      </c>
      <c r="J33" s="109">
        <f t="shared" si="14"/>
        <v>2.52</v>
      </c>
      <c r="K33" s="109">
        <f t="shared" si="14"/>
        <v>0</v>
      </c>
      <c r="L33" s="109">
        <f t="shared" si="14"/>
        <v>2.12</v>
      </c>
      <c r="M33" s="109">
        <f t="shared" si="14"/>
        <v>0</v>
      </c>
      <c r="N33" s="109">
        <f t="shared" si="14"/>
        <v>0.4</v>
      </c>
      <c r="O33" s="109">
        <f t="shared" si="14"/>
        <v>0</v>
      </c>
      <c r="P33" s="109">
        <f t="shared" si="14"/>
        <v>0</v>
      </c>
      <c r="Q33" s="109">
        <f t="shared" si="14"/>
        <v>0</v>
      </c>
    </row>
    <row r="34" ht="23.25" customHeight="1" spans="1:17">
      <c r="A34" s="105"/>
      <c r="B34" s="105"/>
      <c r="C34" s="106" t="s">
        <v>200</v>
      </c>
      <c r="D34" s="107"/>
      <c r="E34" s="107"/>
      <c r="F34" s="108"/>
      <c r="G34" s="109">
        <f t="shared" ref="G34:Q34" si="15">G35</f>
        <v>30.92</v>
      </c>
      <c r="H34" s="109">
        <f t="shared" si="15"/>
        <v>30.92</v>
      </c>
      <c r="I34" s="109">
        <f t="shared" si="15"/>
        <v>0</v>
      </c>
      <c r="J34" s="109">
        <f t="shared" si="15"/>
        <v>0</v>
      </c>
      <c r="K34" s="109">
        <f t="shared" si="15"/>
        <v>0</v>
      </c>
      <c r="L34" s="109">
        <f t="shared" si="15"/>
        <v>0</v>
      </c>
      <c r="M34" s="109">
        <f t="shared" si="15"/>
        <v>0</v>
      </c>
      <c r="N34" s="109">
        <f t="shared" si="15"/>
        <v>0</v>
      </c>
      <c r="O34" s="109">
        <f t="shared" si="15"/>
        <v>0</v>
      </c>
      <c r="P34" s="109">
        <f t="shared" si="15"/>
        <v>0</v>
      </c>
      <c r="Q34" s="109">
        <f t="shared" si="15"/>
        <v>0</v>
      </c>
    </row>
    <row r="35" ht="23.25" customHeight="1" spans="1:17">
      <c r="A35" s="105">
        <v>301</v>
      </c>
      <c r="B35" s="105">
        <v>30101</v>
      </c>
      <c r="C35" s="106" t="s">
        <v>172</v>
      </c>
      <c r="D35" s="107" t="s">
        <v>201</v>
      </c>
      <c r="E35" s="107" t="s">
        <v>95</v>
      </c>
      <c r="F35" s="108" t="s">
        <v>202</v>
      </c>
      <c r="G35" s="109">
        <v>30.92</v>
      </c>
      <c r="H35" s="109">
        <v>30.92</v>
      </c>
      <c r="I35" s="109">
        <v>0</v>
      </c>
      <c r="J35" s="109">
        <v>0</v>
      </c>
      <c r="K35" s="109">
        <v>0</v>
      </c>
      <c r="L35" s="109">
        <v>0</v>
      </c>
      <c r="M35" s="109">
        <v>0</v>
      </c>
      <c r="N35" s="109">
        <v>0</v>
      </c>
      <c r="O35" s="109">
        <v>0</v>
      </c>
      <c r="P35" s="109">
        <v>0</v>
      </c>
      <c r="Q35" s="109">
        <v>0</v>
      </c>
    </row>
    <row r="36" ht="23.25" customHeight="1" spans="1:17">
      <c r="A36" s="105"/>
      <c r="B36" s="105"/>
      <c r="C36" s="106" t="s">
        <v>203</v>
      </c>
      <c r="D36" s="107"/>
      <c r="E36" s="107"/>
      <c r="F36" s="108"/>
      <c r="G36" s="109">
        <f t="shared" ref="G36:Q36" si="16">G37</f>
        <v>5.92</v>
      </c>
      <c r="H36" s="109">
        <f t="shared" si="16"/>
        <v>5.92</v>
      </c>
      <c r="I36" s="109">
        <f t="shared" si="16"/>
        <v>0</v>
      </c>
      <c r="J36" s="109">
        <f t="shared" si="16"/>
        <v>0</v>
      </c>
      <c r="K36" s="109">
        <f t="shared" si="16"/>
        <v>0</v>
      </c>
      <c r="L36" s="109">
        <f t="shared" si="16"/>
        <v>0</v>
      </c>
      <c r="M36" s="109">
        <f t="shared" si="16"/>
        <v>0</v>
      </c>
      <c r="N36" s="109">
        <f t="shared" si="16"/>
        <v>0</v>
      </c>
      <c r="O36" s="109">
        <f t="shared" si="16"/>
        <v>0</v>
      </c>
      <c r="P36" s="109">
        <f t="shared" si="16"/>
        <v>0</v>
      </c>
      <c r="Q36" s="109">
        <f t="shared" si="16"/>
        <v>0</v>
      </c>
    </row>
    <row r="37" ht="23.25" customHeight="1" spans="1:17">
      <c r="A37" s="105">
        <v>301</v>
      </c>
      <c r="B37" s="105">
        <v>30107</v>
      </c>
      <c r="C37" s="106" t="s">
        <v>204</v>
      </c>
      <c r="D37" s="107" t="s">
        <v>201</v>
      </c>
      <c r="E37" s="107" t="s">
        <v>95</v>
      </c>
      <c r="F37" s="108" t="s">
        <v>202</v>
      </c>
      <c r="G37" s="109">
        <v>5.92</v>
      </c>
      <c r="H37" s="109">
        <v>5.92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</row>
    <row r="38" ht="23.25" customHeight="1" spans="1:17">
      <c r="A38" s="105"/>
      <c r="B38" s="105"/>
      <c r="C38" s="106" t="s">
        <v>205</v>
      </c>
      <c r="D38" s="107"/>
      <c r="E38" s="107"/>
      <c r="F38" s="108"/>
      <c r="G38" s="109">
        <f t="shared" ref="G38:Q38" si="17">G39</f>
        <v>2.51</v>
      </c>
      <c r="H38" s="109">
        <f t="shared" si="17"/>
        <v>2.51</v>
      </c>
      <c r="I38" s="109">
        <f t="shared" si="17"/>
        <v>0</v>
      </c>
      <c r="J38" s="109">
        <f t="shared" si="17"/>
        <v>0</v>
      </c>
      <c r="K38" s="109">
        <f t="shared" si="17"/>
        <v>0</v>
      </c>
      <c r="L38" s="109">
        <f t="shared" si="17"/>
        <v>0</v>
      </c>
      <c r="M38" s="109">
        <f t="shared" si="17"/>
        <v>0</v>
      </c>
      <c r="N38" s="109">
        <f t="shared" si="17"/>
        <v>0</v>
      </c>
      <c r="O38" s="109">
        <f t="shared" si="17"/>
        <v>0</v>
      </c>
      <c r="P38" s="109">
        <f t="shared" si="17"/>
        <v>0</v>
      </c>
      <c r="Q38" s="109">
        <f t="shared" si="17"/>
        <v>0</v>
      </c>
    </row>
    <row r="39" ht="23.25" customHeight="1" spans="1:17">
      <c r="A39" s="105">
        <v>301</v>
      </c>
      <c r="B39" s="105">
        <v>30107</v>
      </c>
      <c r="C39" s="106" t="s">
        <v>204</v>
      </c>
      <c r="D39" s="107" t="s">
        <v>201</v>
      </c>
      <c r="E39" s="107" t="s">
        <v>95</v>
      </c>
      <c r="F39" s="108" t="s">
        <v>202</v>
      </c>
      <c r="G39" s="109">
        <v>2.51</v>
      </c>
      <c r="H39" s="109">
        <v>2.51</v>
      </c>
      <c r="I39" s="109">
        <v>0</v>
      </c>
      <c r="J39" s="109">
        <v>0</v>
      </c>
      <c r="K39" s="109">
        <v>0</v>
      </c>
      <c r="L39" s="109">
        <v>0</v>
      </c>
      <c r="M39" s="109">
        <v>0</v>
      </c>
      <c r="N39" s="109">
        <v>0</v>
      </c>
      <c r="O39" s="109">
        <v>0</v>
      </c>
      <c r="P39" s="109">
        <v>0</v>
      </c>
      <c r="Q39" s="109">
        <v>0</v>
      </c>
    </row>
    <row r="40" ht="23.25" customHeight="1" spans="1:17">
      <c r="A40" s="105"/>
      <c r="B40" s="105"/>
      <c r="C40" s="106" t="s">
        <v>176</v>
      </c>
      <c r="D40" s="107"/>
      <c r="E40" s="107"/>
      <c r="F40" s="108"/>
      <c r="G40" s="109">
        <f t="shared" ref="G40:Q40" si="18">G41</f>
        <v>2.59</v>
      </c>
      <c r="H40" s="109">
        <f t="shared" si="18"/>
        <v>2.59</v>
      </c>
      <c r="I40" s="109">
        <f t="shared" si="18"/>
        <v>0</v>
      </c>
      <c r="J40" s="109">
        <f t="shared" si="18"/>
        <v>0</v>
      </c>
      <c r="K40" s="109">
        <f t="shared" si="18"/>
        <v>0</v>
      </c>
      <c r="L40" s="109">
        <f t="shared" si="18"/>
        <v>0</v>
      </c>
      <c r="M40" s="109">
        <f t="shared" si="18"/>
        <v>0</v>
      </c>
      <c r="N40" s="109">
        <f t="shared" si="18"/>
        <v>0</v>
      </c>
      <c r="O40" s="109">
        <f t="shared" si="18"/>
        <v>0</v>
      </c>
      <c r="P40" s="109">
        <f t="shared" si="18"/>
        <v>0</v>
      </c>
      <c r="Q40" s="109">
        <f t="shared" si="18"/>
        <v>0</v>
      </c>
    </row>
    <row r="41" ht="23.25" customHeight="1" spans="1:17">
      <c r="A41" s="105">
        <v>301</v>
      </c>
      <c r="B41" s="105">
        <v>30103</v>
      </c>
      <c r="C41" s="106" t="s">
        <v>177</v>
      </c>
      <c r="D41" s="107" t="s">
        <v>201</v>
      </c>
      <c r="E41" s="107" t="s">
        <v>95</v>
      </c>
      <c r="F41" s="108" t="s">
        <v>202</v>
      </c>
      <c r="G41" s="109">
        <v>2.59</v>
      </c>
      <c r="H41" s="109">
        <v>2.59</v>
      </c>
      <c r="I41" s="109">
        <v>0</v>
      </c>
      <c r="J41" s="109">
        <v>0</v>
      </c>
      <c r="K41" s="109">
        <v>0</v>
      </c>
      <c r="L41" s="109">
        <v>0</v>
      </c>
      <c r="M41" s="109">
        <v>0</v>
      </c>
      <c r="N41" s="109">
        <v>0</v>
      </c>
      <c r="O41" s="109">
        <v>0</v>
      </c>
      <c r="P41" s="109">
        <v>0</v>
      </c>
      <c r="Q41" s="109">
        <v>0</v>
      </c>
    </row>
    <row r="42" ht="23.25" customHeight="1" spans="1:17">
      <c r="A42" s="105"/>
      <c r="B42" s="105"/>
      <c r="C42" s="106" t="s">
        <v>178</v>
      </c>
      <c r="D42" s="107"/>
      <c r="E42" s="107"/>
      <c r="F42" s="108"/>
      <c r="G42" s="109">
        <f t="shared" ref="G42:Q42" si="19">G43</f>
        <v>2.52</v>
      </c>
      <c r="H42" s="109">
        <f t="shared" si="19"/>
        <v>0</v>
      </c>
      <c r="I42" s="109">
        <f t="shared" si="19"/>
        <v>0</v>
      </c>
      <c r="J42" s="109">
        <f t="shared" si="19"/>
        <v>2.52</v>
      </c>
      <c r="K42" s="109">
        <f t="shared" si="19"/>
        <v>0</v>
      </c>
      <c r="L42" s="109">
        <f t="shared" si="19"/>
        <v>2.12</v>
      </c>
      <c r="M42" s="109">
        <f t="shared" si="19"/>
        <v>0</v>
      </c>
      <c r="N42" s="109">
        <f t="shared" si="19"/>
        <v>0.4</v>
      </c>
      <c r="O42" s="109">
        <f t="shared" si="19"/>
        <v>0</v>
      </c>
      <c r="P42" s="109">
        <f t="shared" si="19"/>
        <v>0</v>
      </c>
      <c r="Q42" s="109">
        <f t="shared" si="19"/>
        <v>0</v>
      </c>
    </row>
    <row r="43" ht="23.25" customHeight="1" spans="1:17">
      <c r="A43" s="105">
        <v>301</v>
      </c>
      <c r="B43" s="105">
        <v>30102</v>
      </c>
      <c r="C43" s="106" t="s">
        <v>175</v>
      </c>
      <c r="D43" s="107" t="s">
        <v>201</v>
      </c>
      <c r="E43" s="107" t="s">
        <v>95</v>
      </c>
      <c r="F43" s="108" t="s">
        <v>202</v>
      </c>
      <c r="G43" s="109">
        <v>2.52</v>
      </c>
      <c r="H43" s="109">
        <v>0</v>
      </c>
      <c r="I43" s="109">
        <v>0</v>
      </c>
      <c r="J43" s="109">
        <v>2.52</v>
      </c>
      <c r="K43" s="109">
        <v>0</v>
      </c>
      <c r="L43" s="109">
        <v>2.12</v>
      </c>
      <c r="M43" s="109">
        <v>0</v>
      </c>
      <c r="N43" s="109">
        <v>0.4</v>
      </c>
      <c r="O43" s="109">
        <v>0</v>
      </c>
      <c r="P43" s="109">
        <v>0</v>
      </c>
      <c r="Q43" s="109">
        <v>0</v>
      </c>
    </row>
    <row r="44" ht="23.25" customHeight="1" spans="1:17">
      <c r="A44" s="105"/>
      <c r="B44" s="105"/>
      <c r="C44" s="106" t="s">
        <v>179</v>
      </c>
      <c r="D44" s="107"/>
      <c r="E44" s="107"/>
      <c r="F44" s="108"/>
      <c r="G44" s="109">
        <f t="shared" ref="G44:Q44" si="20">G45</f>
        <v>2.98</v>
      </c>
      <c r="H44" s="109">
        <f t="shared" si="20"/>
        <v>2.98</v>
      </c>
      <c r="I44" s="109">
        <f t="shared" si="20"/>
        <v>0</v>
      </c>
      <c r="J44" s="109">
        <f t="shared" si="20"/>
        <v>0</v>
      </c>
      <c r="K44" s="109">
        <f t="shared" si="20"/>
        <v>0</v>
      </c>
      <c r="L44" s="109">
        <f t="shared" si="20"/>
        <v>0</v>
      </c>
      <c r="M44" s="109">
        <f t="shared" si="20"/>
        <v>0</v>
      </c>
      <c r="N44" s="109">
        <f t="shared" si="20"/>
        <v>0</v>
      </c>
      <c r="O44" s="109">
        <f t="shared" si="20"/>
        <v>0</v>
      </c>
      <c r="P44" s="109">
        <f t="shared" si="20"/>
        <v>0</v>
      </c>
      <c r="Q44" s="109">
        <f t="shared" si="20"/>
        <v>0</v>
      </c>
    </row>
    <row r="45" ht="23.25" customHeight="1" spans="1:17">
      <c r="A45" s="105">
        <v>301</v>
      </c>
      <c r="B45" s="105">
        <v>30110</v>
      </c>
      <c r="C45" s="106" t="s">
        <v>180</v>
      </c>
      <c r="D45" s="107" t="s">
        <v>201</v>
      </c>
      <c r="E45" s="107" t="s">
        <v>95</v>
      </c>
      <c r="F45" s="108" t="s">
        <v>202</v>
      </c>
      <c r="G45" s="109">
        <v>2.98</v>
      </c>
      <c r="H45" s="109">
        <v>2.98</v>
      </c>
      <c r="I45" s="109">
        <v>0</v>
      </c>
      <c r="J45" s="109">
        <v>0</v>
      </c>
      <c r="K45" s="109">
        <v>0</v>
      </c>
      <c r="L45" s="109">
        <v>0</v>
      </c>
      <c r="M45" s="109">
        <v>0</v>
      </c>
      <c r="N45" s="109">
        <v>0</v>
      </c>
      <c r="O45" s="109">
        <v>0</v>
      </c>
      <c r="P45" s="109">
        <v>0</v>
      </c>
      <c r="Q45" s="109">
        <v>0</v>
      </c>
    </row>
    <row r="46" ht="23.25" customHeight="1" spans="1:17">
      <c r="A46" s="105"/>
      <c r="B46" s="105"/>
      <c r="C46" s="106" t="s">
        <v>182</v>
      </c>
      <c r="D46" s="107"/>
      <c r="E46" s="107"/>
      <c r="F46" s="108"/>
      <c r="G46" s="109">
        <f t="shared" ref="G46:Q46" si="21">G47</f>
        <v>6.76</v>
      </c>
      <c r="H46" s="109">
        <f t="shared" si="21"/>
        <v>6.76</v>
      </c>
      <c r="I46" s="109">
        <f t="shared" si="21"/>
        <v>0</v>
      </c>
      <c r="J46" s="109">
        <f t="shared" si="21"/>
        <v>0</v>
      </c>
      <c r="K46" s="109">
        <f t="shared" si="21"/>
        <v>0</v>
      </c>
      <c r="L46" s="109">
        <f t="shared" si="21"/>
        <v>0</v>
      </c>
      <c r="M46" s="109">
        <f t="shared" si="21"/>
        <v>0</v>
      </c>
      <c r="N46" s="109">
        <f t="shared" si="21"/>
        <v>0</v>
      </c>
      <c r="O46" s="109">
        <f t="shared" si="21"/>
        <v>0</v>
      </c>
      <c r="P46" s="109">
        <f t="shared" si="21"/>
        <v>0</v>
      </c>
      <c r="Q46" s="109">
        <f t="shared" si="21"/>
        <v>0</v>
      </c>
    </row>
    <row r="47" ht="23.25" customHeight="1" spans="1:17">
      <c r="A47" s="105">
        <v>301</v>
      </c>
      <c r="B47" s="105">
        <v>30108</v>
      </c>
      <c r="C47" s="106" t="s">
        <v>183</v>
      </c>
      <c r="D47" s="107" t="s">
        <v>201</v>
      </c>
      <c r="E47" s="107" t="s">
        <v>95</v>
      </c>
      <c r="F47" s="108" t="s">
        <v>202</v>
      </c>
      <c r="G47" s="109">
        <v>6.76</v>
      </c>
      <c r="H47" s="109">
        <v>6.76</v>
      </c>
      <c r="I47" s="109">
        <v>0</v>
      </c>
      <c r="J47" s="109">
        <v>0</v>
      </c>
      <c r="K47" s="109">
        <v>0</v>
      </c>
      <c r="L47" s="109">
        <v>0</v>
      </c>
      <c r="M47" s="109">
        <v>0</v>
      </c>
      <c r="N47" s="109">
        <v>0</v>
      </c>
      <c r="O47" s="109">
        <v>0</v>
      </c>
      <c r="P47" s="109">
        <v>0</v>
      </c>
      <c r="Q47" s="109">
        <v>0</v>
      </c>
    </row>
    <row r="48" ht="23.25" customHeight="1" spans="1:17">
      <c r="A48" s="105"/>
      <c r="B48" s="105"/>
      <c r="C48" s="106" t="s">
        <v>184</v>
      </c>
      <c r="D48" s="107"/>
      <c r="E48" s="107"/>
      <c r="F48" s="108"/>
      <c r="G48" s="109">
        <f t="shared" ref="G48:Q48" si="22">G49</f>
        <v>0.08</v>
      </c>
      <c r="H48" s="109">
        <f t="shared" si="22"/>
        <v>0.08</v>
      </c>
      <c r="I48" s="109">
        <f t="shared" si="22"/>
        <v>0</v>
      </c>
      <c r="J48" s="109">
        <f t="shared" si="22"/>
        <v>0</v>
      </c>
      <c r="K48" s="109">
        <f t="shared" si="22"/>
        <v>0</v>
      </c>
      <c r="L48" s="109">
        <f t="shared" si="22"/>
        <v>0</v>
      </c>
      <c r="M48" s="109">
        <f t="shared" si="22"/>
        <v>0</v>
      </c>
      <c r="N48" s="109">
        <f t="shared" si="22"/>
        <v>0</v>
      </c>
      <c r="O48" s="109">
        <f t="shared" si="22"/>
        <v>0</v>
      </c>
      <c r="P48" s="109">
        <f t="shared" si="22"/>
        <v>0</v>
      </c>
      <c r="Q48" s="109">
        <f t="shared" si="22"/>
        <v>0</v>
      </c>
    </row>
    <row r="49" ht="23.25" customHeight="1" spans="1:17">
      <c r="A49" s="105">
        <v>301</v>
      </c>
      <c r="B49" s="105">
        <v>30112</v>
      </c>
      <c r="C49" s="106" t="s">
        <v>185</v>
      </c>
      <c r="D49" s="107" t="s">
        <v>201</v>
      </c>
      <c r="E49" s="107" t="s">
        <v>95</v>
      </c>
      <c r="F49" s="108" t="s">
        <v>202</v>
      </c>
      <c r="G49" s="109">
        <v>0.08</v>
      </c>
      <c r="H49" s="109">
        <v>0.08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>
        <v>0</v>
      </c>
      <c r="O49" s="109">
        <v>0</v>
      </c>
      <c r="P49" s="109">
        <v>0</v>
      </c>
      <c r="Q49" s="109">
        <v>0</v>
      </c>
    </row>
    <row r="50" ht="23.25" customHeight="1" spans="1:17">
      <c r="A50" s="105"/>
      <c r="B50" s="105"/>
      <c r="C50" s="106" t="s">
        <v>186</v>
      </c>
      <c r="D50" s="107"/>
      <c r="E50" s="107"/>
      <c r="F50" s="108"/>
      <c r="G50" s="109">
        <f t="shared" ref="G50:Q50" si="23">G51</f>
        <v>0.21</v>
      </c>
      <c r="H50" s="109">
        <f t="shared" si="23"/>
        <v>0.21</v>
      </c>
      <c r="I50" s="109">
        <f t="shared" si="23"/>
        <v>0</v>
      </c>
      <c r="J50" s="109">
        <f t="shared" si="23"/>
        <v>0</v>
      </c>
      <c r="K50" s="109">
        <f t="shared" si="23"/>
        <v>0</v>
      </c>
      <c r="L50" s="109">
        <f t="shared" si="23"/>
        <v>0</v>
      </c>
      <c r="M50" s="109">
        <f t="shared" si="23"/>
        <v>0</v>
      </c>
      <c r="N50" s="109">
        <f t="shared" si="23"/>
        <v>0</v>
      </c>
      <c r="O50" s="109">
        <f t="shared" si="23"/>
        <v>0</v>
      </c>
      <c r="P50" s="109">
        <f t="shared" si="23"/>
        <v>0</v>
      </c>
      <c r="Q50" s="109">
        <f t="shared" si="23"/>
        <v>0</v>
      </c>
    </row>
    <row r="51" ht="23.25" customHeight="1" spans="1:17">
      <c r="A51" s="105">
        <v>301</v>
      </c>
      <c r="B51" s="105">
        <v>30112</v>
      </c>
      <c r="C51" s="106" t="s">
        <v>185</v>
      </c>
      <c r="D51" s="107" t="s">
        <v>201</v>
      </c>
      <c r="E51" s="107" t="s">
        <v>95</v>
      </c>
      <c r="F51" s="108" t="s">
        <v>202</v>
      </c>
      <c r="G51" s="109">
        <v>0.21</v>
      </c>
      <c r="H51" s="109">
        <v>0.21</v>
      </c>
      <c r="I51" s="109">
        <v>0</v>
      </c>
      <c r="J51" s="109">
        <v>0</v>
      </c>
      <c r="K51" s="109">
        <v>0</v>
      </c>
      <c r="L51" s="109">
        <v>0</v>
      </c>
      <c r="M51" s="109">
        <v>0</v>
      </c>
      <c r="N51" s="109">
        <v>0</v>
      </c>
      <c r="O51" s="109">
        <v>0</v>
      </c>
      <c r="P51" s="109">
        <v>0</v>
      </c>
      <c r="Q51" s="109">
        <v>0</v>
      </c>
    </row>
    <row r="52" ht="23.25" customHeight="1" spans="1:17">
      <c r="A52" s="105"/>
      <c r="B52" s="105"/>
      <c r="C52" s="106" t="s">
        <v>206</v>
      </c>
      <c r="D52" s="107"/>
      <c r="E52" s="107"/>
      <c r="F52" s="108"/>
      <c r="G52" s="109">
        <f t="shared" ref="G52:Q52" si="24">G53</f>
        <v>0.34</v>
      </c>
      <c r="H52" s="109">
        <f t="shared" si="24"/>
        <v>0.34</v>
      </c>
      <c r="I52" s="109">
        <f t="shared" si="24"/>
        <v>0</v>
      </c>
      <c r="J52" s="109">
        <f t="shared" si="24"/>
        <v>0</v>
      </c>
      <c r="K52" s="109">
        <f t="shared" si="24"/>
        <v>0</v>
      </c>
      <c r="L52" s="109">
        <f t="shared" si="24"/>
        <v>0</v>
      </c>
      <c r="M52" s="109">
        <f t="shared" si="24"/>
        <v>0</v>
      </c>
      <c r="N52" s="109">
        <f t="shared" si="24"/>
        <v>0</v>
      </c>
      <c r="O52" s="109">
        <f t="shared" si="24"/>
        <v>0</v>
      </c>
      <c r="P52" s="109">
        <f t="shared" si="24"/>
        <v>0</v>
      </c>
      <c r="Q52" s="109">
        <f t="shared" si="24"/>
        <v>0</v>
      </c>
    </row>
    <row r="53" ht="23.25" customHeight="1" spans="1:17">
      <c r="A53" s="105">
        <v>301</v>
      </c>
      <c r="B53" s="105">
        <v>30102</v>
      </c>
      <c r="C53" s="106" t="s">
        <v>175</v>
      </c>
      <c r="D53" s="107" t="s">
        <v>201</v>
      </c>
      <c r="E53" s="107" t="s">
        <v>95</v>
      </c>
      <c r="F53" s="108" t="s">
        <v>202</v>
      </c>
      <c r="G53" s="109">
        <v>0.34</v>
      </c>
      <c r="H53" s="109">
        <v>0.34</v>
      </c>
      <c r="I53" s="109">
        <v>0</v>
      </c>
      <c r="J53" s="109">
        <v>0</v>
      </c>
      <c r="K53" s="109">
        <v>0</v>
      </c>
      <c r="L53" s="109">
        <v>0</v>
      </c>
      <c r="M53" s="109">
        <v>0</v>
      </c>
      <c r="N53" s="109">
        <v>0</v>
      </c>
      <c r="O53" s="109">
        <v>0</v>
      </c>
      <c r="P53" s="109">
        <v>0</v>
      </c>
      <c r="Q53" s="109">
        <v>0</v>
      </c>
    </row>
    <row r="54" ht="23.25" customHeight="1" spans="1:17">
      <c r="A54" s="105"/>
      <c r="B54" s="105"/>
      <c r="C54" s="106" t="s">
        <v>187</v>
      </c>
      <c r="D54" s="107"/>
      <c r="E54" s="107"/>
      <c r="F54" s="108"/>
      <c r="G54" s="109">
        <f t="shared" ref="G54:Q54" si="25">G55</f>
        <v>0.35</v>
      </c>
      <c r="H54" s="109">
        <f t="shared" si="25"/>
        <v>0.35</v>
      </c>
      <c r="I54" s="109">
        <f t="shared" si="25"/>
        <v>0</v>
      </c>
      <c r="J54" s="109">
        <f t="shared" si="25"/>
        <v>0</v>
      </c>
      <c r="K54" s="109">
        <f t="shared" si="25"/>
        <v>0</v>
      </c>
      <c r="L54" s="109">
        <f t="shared" si="25"/>
        <v>0</v>
      </c>
      <c r="M54" s="109">
        <f t="shared" si="25"/>
        <v>0</v>
      </c>
      <c r="N54" s="109">
        <f t="shared" si="25"/>
        <v>0</v>
      </c>
      <c r="O54" s="109">
        <f t="shared" si="25"/>
        <v>0</v>
      </c>
      <c r="P54" s="109">
        <f t="shared" si="25"/>
        <v>0</v>
      </c>
      <c r="Q54" s="109">
        <f t="shared" si="25"/>
        <v>0</v>
      </c>
    </row>
    <row r="55" ht="23.25" customHeight="1" spans="1:17">
      <c r="A55" s="105">
        <v>301</v>
      </c>
      <c r="B55" s="105">
        <v>30102</v>
      </c>
      <c r="C55" s="106" t="s">
        <v>175</v>
      </c>
      <c r="D55" s="107" t="s">
        <v>201</v>
      </c>
      <c r="E55" s="107" t="s">
        <v>95</v>
      </c>
      <c r="F55" s="108" t="s">
        <v>202</v>
      </c>
      <c r="G55" s="109">
        <v>0.35</v>
      </c>
      <c r="H55" s="109">
        <v>0.35</v>
      </c>
      <c r="I55" s="109">
        <v>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9">
        <v>0</v>
      </c>
      <c r="P55" s="109">
        <v>0</v>
      </c>
      <c r="Q55" s="109">
        <v>0</v>
      </c>
    </row>
    <row r="56" ht="23.25" customHeight="1" spans="1:17">
      <c r="A56" s="105"/>
      <c r="B56" s="105"/>
      <c r="C56" s="106" t="s">
        <v>188</v>
      </c>
      <c r="D56" s="107"/>
      <c r="E56" s="107"/>
      <c r="F56" s="108"/>
      <c r="G56" s="109">
        <f t="shared" ref="G56:Q56" si="26">G57</f>
        <v>3.31</v>
      </c>
      <c r="H56" s="109">
        <f t="shared" si="26"/>
        <v>3.31</v>
      </c>
      <c r="I56" s="109">
        <f t="shared" si="26"/>
        <v>0</v>
      </c>
      <c r="J56" s="109">
        <f t="shared" si="26"/>
        <v>0</v>
      </c>
      <c r="K56" s="109">
        <f t="shared" si="26"/>
        <v>0</v>
      </c>
      <c r="L56" s="109">
        <f t="shared" si="26"/>
        <v>0</v>
      </c>
      <c r="M56" s="109">
        <f t="shared" si="26"/>
        <v>0</v>
      </c>
      <c r="N56" s="109">
        <f t="shared" si="26"/>
        <v>0</v>
      </c>
      <c r="O56" s="109">
        <f t="shared" si="26"/>
        <v>0</v>
      </c>
      <c r="P56" s="109">
        <f t="shared" si="26"/>
        <v>0</v>
      </c>
      <c r="Q56" s="109">
        <f t="shared" si="26"/>
        <v>0</v>
      </c>
    </row>
    <row r="57" ht="23.25" customHeight="1" spans="1:17">
      <c r="A57" s="105">
        <v>301</v>
      </c>
      <c r="B57" s="105">
        <v>30103</v>
      </c>
      <c r="C57" s="106" t="s">
        <v>177</v>
      </c>
      <c r="D57" s="107" t="s">
        <v>201</v>
      </c>
      <c r="E57" s="107" t="s">
        <v>95</v>
      </c>
      <c r="F57" s="108" t="s">
        <v>202</v>
      </c>
      <c r="G57" s="109">
        <v>3.31</v>
      </c>
      <c r="H57" s="109">
        <v>3.31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9">
        <v>0</v>
      </c>
      <c r="P57" s="109">
        <v>0</v>
      </c>
      <c r="Q57" s="109">
        <v>0</v>
      </c>
    </row>
    <row r="58" ht="23.25" customHeight="1" spans="1:17">
      <c r="A58" s="105"/>
      <c r="B58" s="105"/>
      <c r="C58" s="106" t="s">
        <v>193</v>
      </c>
      <c r="D58" s="107"/>
      <c r="E58" s="107"/>
      <c r="F58" s="108"/>
      <c r="G58" s="109">
        <f t="shared" ref="G58:Q58" si="27">G59</f>
        <v>0.84</v>
      </c>
      <c r="H58" s="109">
        <f t="shared" si="27"/>
        <v>0.84</v>
      </c>
      <c r="I58" s="109">
        <f t="shared" si="27"/>
        <v>0</v>
      </c>
      <c r="J58" s="109">
        <f t="shared" si="27"/>
        <v>0</v>
      </c>
      <c r="K58" s="109">
        <f t="shared" si="27"/>
        <v>0</v>
      </c>
      <c r="L58" s="109">
        <f t="shared" si="27"/>
        <v>0</v>
      </c>
      <c r="M58" s="109">
        <f t="shared" si="27"/>
        <v>0</v>
      </c>
      <c r="N58" s="109">
        <f t="shared" si="27"/>
        <v>0</v>
      </c>
      <c r="O58" s="109">
        <f t="shared" si="27"/>
        <v>0</v>
      </c>
      <c r="P58" s="109">
        <f t="shared" si="27"/>
        <v>0</v>
      </c>
      <c r="Q58" s="109">
        <f t="shared" si="27"/>
        <v>0</v>
      </c>
    </row>
    <row r="59" ht="23.25" customHeight="1" spans="1:17">
      <c r="A59" s="105">
        <v>302</v>
      </c>
      <c r="B59" s="105">
        <v>30201</v>
      </c>
      <c r="C59" s="106" t="s">
        <v>194</v>
      </c>
      <c r="D59" s="107" t="s">
        <v>201</v>
      </c>
      <c r="E59" s="107" t="s">
        <v>71</v>
      </c>
      <c r="F59" s="108" t="s">
        <v>207</v>
      </c>
      <c r="G59" s="109">
        <v>0.84</v>
      </c>
      <c r="H59" s="109">
        <v>0.84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09">
        <v>0</v>
      </c>
    </row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8" customWidth="1"/>
    <col min="2" max="2" width="43.625" style="88" customWidth="1"/>
    <col min="3" max="3" width="25.75" style="88" customWidth="1"/>
    <col min="4" max="251" width="6.875" style="88" customWidth="1"/>
    <col min="252" max="16384" width="9" style="88"/>
  </cols>
  <sheetData>
    <row r="1" ht="42" customHeight="1" spans="1:3">
      <c r="A1" s="89" t="s">
        <v>208</v>
      </c>
      <c r="B1" s="89"/>
      <c r="C1"/>
    </row>
    <row r="2" s="86" customFormat="1" customHeight="1" spans="1:3">
      <c r="A2" s="25" t="s">
        <v>1</v>
      </c>
      <c r="B2" s="90" t="s">
        <v>2</v>
      </c>
      <c r="C2"/>
    </row>
    <row r="3" s="86" customFormat="1" ht="30" customHeight="1" spans="1:3">
      <c r="A3" s="91" t="s">
        <v>209</v>
      </c>
      <c r="B3" s="92" t="s">
        <v>210</v>
      </c>
      <c r="C3"/>
    </row>
    <row r="4" s="87" customFormat="1" ht="30" customHeight="1" spans="1:3">
      <c r="A4" s="93" t="s">
        <v>211</v>
      </c>
      <c r="B4" s="94">
        <v>0.5</v>
      </c>
      <c r="C4" s="1"/>
    </row>
    <row r="5" s="87" customFormat="1" ht="30" customHeight="1" spans="1:3">
      <c r="A5" s="95" t="s">
        <v>212</v>
      </c>
      <c r="B5" s="94">
        <v>0</v>
      </c>
      <c r="C5" s="1"/>
    </row>
    <row r="6" s="87" customFormat="1" ht="30" customHeight="1" spans="1:3">
      <c r="A6" s="95" t="s">
        <v>213</v>
      </c>
      <c r="B6" s="94">
        <v>0.5</v>
      </c>
      <c r="C6" s="1"/>
    </row>
    <row r="7" s="87" customFormat="1" ht="30" customHeight="1" spans="1:3">
      <c r="A7" s="95" t="s">
        <v>214</v>
      </c>
      <c r="B7" s="94">
        <v>0</v>
      </c>
      <c r="C7" s="1"/>
    </row>
    <row r="8" s="87" customFormat="1" ht="30" customHeight="1" spans="1:3">
      <c r="A8" s="95" t="s">
        <v>215</v>
      </c>
      <c r="B8" s="94">
        <v>0</v>
      </c>
      <c r="C8" s="1"/>
    </row>
    <row r="9" s="87" customFormat="1" ht="30" customHeight="1" spans="1:3">
      <c r="A9" s="95" t="s">
        <v>216</v>
      </c>
      <c r="B9" s="94">
        <v>0</v>
      </c>
      <c r="C9" s="1"/>
    </row>
    <row r="10" s="86" customFormat="1" ht="30.75" customHeight="1" spans="1:3">
      <c r="A10"/>
      <c r="B10"/>
      <c r="C10"/>
    </row>
    <row r="11" s="86" customFormat="1" ht="99.75" customHeight="1" spans="1:3">
      <c r="A11" s="96" t="s">
        <v>217</v>
      </c>
      <c r="B11" s="96"/>
      <c r="C11"/>
    </row>
    <row r="12" s="86" customFormat="1" ht="21.95" customHeight="1" spans="1:3">
      <c r="A12"/>
      <c r="B12"/>
      <c r="C12"/>
    </row>
    <row r="13" s="86" customFormat="1" ht="21.95" customHeight="1" spans="1:3">
      <c r="A13"/>
      <c r="B13"/>
      <c r="C13"/>
    </row>
    <row r="14" s="86" customFormat="1" ht="21.95" customHeight="1" spans="1:3">
      <c r="A14"/>
      <c r="B14"/>
      <c r="C14"/>
    </row>
    <row r="15" s="86" customFormat="1" ht="21.95" customHeight="1" spans="1:3">
      <c r="A15"/>
      <c r="B15"/>
      <c r="C15"/>
    </row>
    <row r="16" s="86" customFormat="1" ht="21.95" customHeight="1" spans="1:3">
      <c r="A16"/>
      <c r="B16"/>
      <c r="C16"/>
    </row>
    <row r="17" s="86" customFormat="1" ht="21.95" customHeight="1" spans="1:3">
      <c r="A17"/>
      <c r="B17"/>
      <c r="C17"/>
    </row>
    <row r="18" s="86" customFormat="1" ht="21.95" customHeight="1" spans="1:3">
      <c r="A18"/>
      <c r="B18"/>
      <c r="C18"/>
    </row>
    <row r="19" s="86" customFormat="1" ht="21.95" customHeight="1" spans="1:3">
      <c r="A19"/>
      <c r="B19"/>
      <c r="C19"/>
    </row>
    <row r="20" s="86" customFormat="1" ht="21.95" customHeight="1" spans="1:3">
      <c r="A20"/>
      <c r="B20"/>
      <c r="C20"/>
    </row>
    <row r="21" s="86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0.8"/>
  <cols>
    <col min="1" max="1" width="5.125" style="60" customWidth="1"/>
    <col min="2" max="2" width="5" style="60" customWidth="1"/>
    <col min="3" max="3" width="4.875" style="60" customWidth="1"/>
    <col min="4" max="4" width="41.5" style="60" customWidth="1"/>
    <col min="5" max="6" width="12.625" style="60" customWidth="1"/>
    <col min="7" max="7" width="12.5" style="60" customWidth="1"/>
    <col min="8" max="8" width="12.125" style="60" customWidth="1"/>
    <col min="9" max="10" width="12.625" style="60" customWidth="1"/>
    <col min="11" max="11" width="12.375" style="60" customWidth="1"/>
    <col min="12" max="16384" width="9" style="60"/>
  </cols>
  <sheetData>
    <row r="1" ht="42" customHeight="1" spans="1:11">
      <c r="A1" s="61" t="s">
        <v>218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ht="18.75" customHeight="1" spans="1:11">
      <c r="A2" s="62" t="s">
        <v>1</v>
      </c>
      <c r="B2" s="63"/>
      <c r="C2" s="63"/>
      <c r="D2" s="63"/>
      <c r="E2" s="64"/>
      <c r="F2" s="65"/>
      <c r="G2" s="65"/>
      <c r="H2" s="65"/>
      <c r="I2" s="65"/>
      <c r="J2" s="65"/>
      <c r="K2" s="37" t="s">
        <v>2</v>
      </c>
    </row>
    <row r="3" s="57" customFormat="1" ht="16.5" customHeight="1" spans="1:11">
      <c r="A3" s="66" t="s">
        <v>107</v>
      </c>
      <c r="B3" s="67"/>
      <c r="C3" s="68"/>
      <c r="D3" s="69" t="s">
        <v>108</v>
      </c>
      <c r="E3" s="70" t="s">
        <v>109</v>
      </c>
      <c r="F3" s="70"/>
      <c r="G3" s="70"/>
      <c r="H3" s="70"/>
      <c r="I3" s="70"/>
      <c r="J3" s="70"/>
      <c r="K3" s="70"/>
    </row>
    <row r="4" s="57" customFormat="1" ht="14.25" customHeight="1" spans="1:11">
      <c r="A4" s="71" t="s">
        <v>53</v>
      </c>
      <c r="B4" s="72" t="s">
        <v>54</v>
      </c>
      <c r="C4" s="72" t="s">
        <v>55</v>
      </c>
      <c r="D4" s="73"/>
      <c r="E4" s="74" t="s">
        <v>7</v>
      </c>
      <c r="F4" s="75" t="s">
        <v>110</v>
      </c>
      <c r="G4" s="75"/>
      <c r="H4" s="75"/>
      <c r="I4" s="83" t="s">
        <v>111</v>
      </c>
      <c r="J4" s="84"/>
      <c r="K4" s="85"/>
    </row>
    <row r="5" s="57" customFormat="1" ht="23.25" customHeight="1" spans="1:11">
      <c r="A5" s="71"/>
      <c r="B5" s="72"/>
      <c r="C5" s="72"/>
      <c r="D5" s="76"/>
      <c r="E5" s="74"/>
      <c r="F5" s="74" t="s">
        <v>17</v>
      </c>
      <c r="G5" s="74" t="s">
        <v>112</v>
      </c>
      <c r="H5" s="74" t="s">
        <v>113</v>
      </c>
      <c r="I5" s="74" t="s">
        <v>17</v>
      </c>
      <c r="J5" s="74" t="s">
        <v>114</v>
      </c>
      <c r="K5" s="74" t="s">
        <v>115</v>
      </c>
    </row>
    <row r="6" s="57" customFormat="1" ht="20.1" customHeight="1" spans="1:11">
      <c r="A6" s="77" t="s">
        <v>65</v>
      </c>
      <c r="B6" s="72" t="s">
        <v>65</v>
      </c>
      <c r="C6" s="72" t="s">
        <v>65</v>
      </c>
      <c r="D6" s="72" t="s">
        <v>65</v>
      </c>
      <c r="E6" s="70">
        <v>2</v>
      </c>
      <c r="F6" s="70">
        <v>3</v>
      </c>
      <c r="G6" s="70">
        <v>4</v>
      </c>
      <c r="H6" s="70">
        <v>5</v>
      </c>
      <c r="I6" s="70">
        <v>6</v>
      </c>
      <c r="J6" s="70">
        <v>7</v>
      </c>
      <c r="K6" s="70">
        <v>8</v>
      </c>
    </row>
    <row r="7" s="58" customFormat="1" ht="20.1" customHeight="1" spans="1:11">
      <c r="A7" s="78"/>
      <c r="B7" s="79"/>
      <c r="C7" s="79"/>
      <c r="D7" s="79"/>
      <c r="E7" s="80"/>
      <c r="F7" s="80"/>
      <c r="G7" s="80"/>
      <c r="H7" s="80"/>
      <c r="I7" s="80"/>
      <c r="J7" s="80"/>
      <c r="K7" s="80"/>
    </row>
    <row r="8" s="59" customFormat="1" ht="14.25" customHeight="1" spans="1:11">
      <c r="A8" s="81"/>
      <c r="B8" s="81"/>
      <c r="C8" s="81"/>
      <c r="D8" s="81"/>
      <c r="E8" s="81"/>
      <c r="F8" s="81"/>
      <c r="G8" s="82"/>
      <c r="H8" s="82"/>
      <c r="I8" s="82"/>
      <c r="J8" s="82"/>
      <c r="K8" s="82"/>
    </row>
    <row r="9" s="59" customFormat="1" ht="14.25" customHeight="1" spans="1:11">
      <c r="A9"/>
      <c r="B9" s="81"/>
      <c r="C9" s="81"/>
      <c r="D9" s="81"/>
      <c r="E9" s="81"/>
      <c r="F9" s="81"/>
      <c r="G9" s="81"/>
      <c r="H9" s="82"/>
      <c r="I9" s="82"/>
      <c r="J9" s="82"/>
      <c r="K9" s="82"/>
    </row>
    <row r="10" s="59" customFormat="1" ht="14.25" customHeight="1" spans="1:11">
      <c r="A10" s="82"/>
      <c r="B10" s="82"/>
      <c r="C10" s="82"/>
      <c r="D10" s="82"/>
      <c r="E10" s="81"/>
      <c r="F10" s="81"/>
      <c r="G10" s="81"/>
      <c r="H10" s="82"/>
      <c r="I10" s="82"/>
      <c r="J10" s="82"/>
      <c r="K10" s="82"/>
    </row>
    <row r="11" s="59" customFormat="1" ht="14.25" customHeight="1" spans="1:11">
      <c r="A11" s="82"/>
      <c r="B11" s="82"/>
      <c r="C11" s="82"/>
      <c r="D11" s="82"/>
      <c r="E11" s="82"/>
      <c r="F11" s="81"/>
      <c r="G11" s="81"/>
      <c r="H11" s="82"/>
      <c r="I11" s="82"/>
      <c r="J11" s="82"/>
      <c r="K11" s="82"/>
    </row>
    <row r="12" s="59" customFormat="1" ht="14.25" customHeight="1" spans="1:11">
      <c r="A12" s="82"/>
      <c r="B12" s="82"/>
      <c r="C12" s="82"/>
      <c r="D12" s="82"/>
      <c r="E12" s="82"/>
      <c r="F12" s="82"/>
      <c r="G12" s="81"/>
      <c r="H12" s="82"/>
      <c r="I12" s="82"/>
      <c r="J12" s="82"/>
      <c r="K12" s="82"/>
    </row>
    <row r="13" s="59" customFormat="1" ht="14.25" customHeight="1"/>
    <row r="14" s="59" customFormat="1" ht="14.25" customHeight="1"/>
    <row r="15" s="59" customFormat="1" ht="14.25" customHeight="1"/>
    <row r="16" s="59" customFormat="1" ht="14.25" customHeight="1"/>
    <row r="17" s="59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9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9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9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9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9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9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9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9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9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9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9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9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9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9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5.6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33" t="s">
        <v>219</v>
      </c>
      <c r="B1" s="33"/>
      <c r="C1" s="33"/>
      <c r="D1" s="33"/>
    </row>
    <row r="2" ht="18.75" customHeight="1" spans="1:4">
      <c r="A2" s="34" t="s">
        <v>1</v>
      </c>
      <c r="B2" s="35"/>
      <c r="C2" s="36"/>
      <c r="D2" s="37" t="s">
        <v>2</v>
      </c>
    </row>
    <row r="3" ht="30" customHeight="1" spans="1:4">
      <c r="A3" s="38" t="s">
        <v>220</v>
      </c>
      <c r="B3" s="39" t="s">
        <v>221</v>
      </c>
      <c r="C3" s="39" t="s">
        <v>220</v>
      </c>
      <c r="D3" s="40" t="s">
        <v>222</v>
      </c>
    </row>
    <row r="4" s="1" customFormat="1" ht="25.5" customHeight="1" spans="1:4">
      <c r="A4" s="41" t="s">
        <v>223</v>
      </c>
      <c r="B4" s="42"/>
      <c r="C4" s="43" t="s">
        <v>224</v>
      </c>
      <c r="D4" s="44"/>
    </row>
    <row r="5" ht="25.5" customHeight="1" spans="1:4">
      <c r="A5" s="41" t="s">
        <v>225</v>
      </c>
      <c r="B5" s="45"/>
      <c r="C5" s="43" t="s">
        <v>226</v>
      </c>
      <c r="D5" s="45"/>
    </row>
    <row r="6" ht="25.5" customHeight="1" spans="1:4">
      <c r="A6" s="41" t="s">
        <v>227</v>
      </c>
      <c r="B6" s="46"/>
      <c r="C6" s="43" t="s">
        <v>228</v>
      </c>
      <c r="D6" s="47"/>
    </row>
    <row r="7" ht="25.5" customHeight="1" spans="1:4">
      <c r="A7" s="41" t="s">
        <v>229</v>
      </c>
      <c r="B7" s="46"/>
      <c r="C7" s="43" t="s">
        <v>230</v>
      </c>
      <c r="D7" s="46"/>
    </row>
    <row r="8" ht="25.5" customHeight="1" spans="1:4">
      <c r="A8" s="41" t="s">
        <v>231</v>
      </c>
      <c r="B8" s="46"/>
      <c r="C8" s="43" t="s">
        <v>232</v>
      </c>
      <c r="D8" s="46"/>
    </row>
    <row r="9" ht="25.5" customHeight="1" spans="1:4">
      <c r="A9" s="41"/>
      <c r="B9" s="46"/>
      <c r="C9" s="43"/>
      <c r="D9" s="46"/>
    </row>
    <row r="10" ht="25.5" customHeight="1" spans="1:4">
      <c r="A10" s="48" t="s">
        <v>233</v>
      </c>
      <c r="B10" s="46"/>
      <c r="C10" s="49" t="s">
        <v>234</v>
      </c>
      <c r="D10" s="46"/>
    </row>
    <row r="11" ht="25.5" customHeight="1" spans="1:4">
      <c r="A11" s="50" t="s">
        <v>235</v>
      </c>
      <c r="B11" s="46"/>
      <c r="C11" s="51" t="s">
        <v>236</v>
      </c>
      <c r="D11" s="46"/>
    </row>
    <row r="12" ht="25.5" customHeight="1" spans="1:4">
      <c r="A12" s="52" t="s">
        <v>237</v>
      </c>
      <c r="B12" s="53"/>
      <c r="C12" s="54"/>
      <c r="D12" s="53"/>
    </row>
    <row r="13" ht="25.5" customHeight="1" spans="1:4">
      <c r="A13" s="55"/>
      <c r="B13" s="56"/>
      <c r="C13" s="54"/>
      <c r="D13" s="46"/>
    </row>
    <row r="14" ht="25.5" customHeight="1" spans="1:4">
      <c r="A14" s="48" t="s">
        <v>37</v>
      </c>
      <c r="B14" s="46"/>
      <c r="C14" s="49" t="s">
        <v>38</v>
      </c>
      <c r="D14" s="46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</cp:lastModifiedBy>
  <dcterms:created xsi:type="dcterms:W3CDTF">2020-05-11T08:48:00Z</dcterms:created>
  <dcterms:modified xsi:type="dcterms:W3CDTF">2020-06-16T01:47:52Z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1180562</vt:i4>
  </property>
  <property fmtid="{D5CDD505-2E9C-101B-9397-08002B2CF9AE}" pid="3" name="KSOProductBuildVer">
    <vt:lpwstr>2052-10.1.0.7224</vt:lpwstr>
  </property>
</Properties>
</file>