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firstSheet="8" activeTab="12"/>
  </bookViews>
  <sheets>
    <sheet name="01收支总表" sheetId="4" r:id="rId1"/>
    <sheet name="02部门收入总体情况表" sheetId="5" r:id="rId2"/>
    <sheet name="03部门支出总体情况表" sheetId="6" r:id="rId3"/>
    <sheet name="04财政拨款收支总体情况表" sheetId="7" r:id="rId4"/>
    <sheet name="05一般公共预算支出情况表" sheetId="8" r:id="rId5"/>
    <sheet name="06一般公共预算基本支出表" sheetId="9" r:id="rId6"/>
    <sheet name="07三公经费支出表" sheetId="10" r:id="rId7"/>
    <sheet name="08政府性基金预算支出情况表" sheetId="11" r:id="rId8"/>
    <sheet name="09国有资本经营预算收支表" sheetId="12" r:id="rId9"/>
    <sheet name="10机关运行经费" sheetId="13" r:id="rId10"/>
    <sheet name="项目绩效目标1" sheetId="15" r:id="rId11"/>
    <sheet name="绩效目标2" sheetId="16" r:id="rId12"/>
    <sheet name="绩效目标3" sheetId="17" r:id="rId13"/>
  </sheets>
  <externalReferences>
    <externalReference r:id="rId14"/>
    <externalReference r:id="rId15"/>
  </externalReferences>
  <definedNames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localSheetId="0">'01收支总表'!$A$1:$L$22</definedName>
    <definedName name="_xlnm.Print_Area" localSheetId="1">'02部门收入总体情况表'!$A$1:$V$66</definedName>
    <definedName name="_xlnm.Print_Area" localSheetId="2">'03部门支出总体情况表'!$A$1:$L$66</definedName>
    <definedName name="_xlnm.Print_Area" localSheetId="3">'04财政拨款收支总体情况表'!$A$1:$M$35</definedName>
    <definedName name="_xlnm.Print_Area" localSheetId="4">'05一般公共预算支出情况表'!$A$1:$K$64</definedName>
    <definedName name="_xlnm.Print_Area" localSheetId="5">'06一般公共预算基本支出表'!$A$1:$Q$61</definedName>
    <definedName name="_xlnm.Print_Area" localSheetId="6">'07三公经费支出表'!$A$1:$B$8</definedName>
    <definedName name="_xlnm.Print_Area" localSheetId="7">'08政府性基金预算支出情况表'!$A$1:$K$6</definedName>
    <definedName name="_xlnm.Print_Area" localSheetId="8">'09国有资本经营预算收支表'!$A$1:$D$13</definedName>
    <definedName name="_xlnm.Print_Area" localSheetId="9">'10机关运行经费'!$A$1:$C$7</definedName>
    <definedName name="_xlnm.Print_Area" hidden="1">#N/A</definedName>
    <definedName name="_xlnm.Print_Titles" localSheetId="0">'01收支总表'!$1:$6</definedName>
    <definedName name="_xlnm.Print_Titles" localSheetId="1">'02部门收入总体情况表'!$1:$8</definedName>
    <definedName name="_xlnm.Print_Titles" localSheetId="2">'03部门支出总体情况表'!$1:$7</definedName>
    <definedName name="_xlnm.Print_Titles" localSheetId="3">'04财政拨款收支总体情况表'!$1:$6</definedName>
    <definedName name="_xlnm.Print_Titles" localSheetId="4">'05一般公共预算支出情况表'!$1:$6</definedName>
    <definedName name="_xlnm.Print_Titles" localSheetId="5">'06一般公共预算基本支出表'!$1:$5</definedName>
    <definedName name="_xlnm.Print_Titles" localSheetId="6">'07三公经费支出表'!$1:$3</definedName>
    <definedName name="_xlnm.Print_Titles" localSheetId="7">'08政府性基金预算支出情况表'!$1:$6</definedName>
    <definedName name="_xlnm.Print_Titles" localSheetId="8">'09国有资本经营预算收支表'!$1:$3</definedName>
    <definedName name="_xlnm.Print_Titles" localSheetId="9">'10机关运行经费'!$1:$3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<sst xmlns="http://schemas.openxmlformats.org/spreadsheetml/2006/main" count="1129" uniqueCount="319">
  <si>
    <t>2020年部门收支总体情况表</t>
  </si>
  <si>
    <t>单位名称：中共温县县委宣传部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</si>
  <si>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</si>
  <si>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</si>
  <si>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</si>
  <si>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</si>
  <si>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</si>
  <si>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</si>
  <si>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</si>
  <si>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</si>
  <si>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</si>
  <si>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</si>
  <si>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</si>
  <si>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</si>
  <si>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</si>
  <si>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</si>
  <si>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</si>
  <si>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</si>
  <si>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</si>
  <si>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</si>
  <si>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</si>
  <si>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</si>
  <si>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</si>
  <si>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</si>
  <si>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</si>
  <si>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</si>
  <si>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</si>
  <si>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</si>
  <si>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</si>
  <si>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</si>
  <si>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</si>
  <si>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</si>
  <si>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</si>
  <si>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</si>
  <si>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</si>
  <si>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</si>
  <si>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</si>
  <si>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</si>
  <si>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</si>
  <si>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</si>
  <si>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</si>
  <si>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</si>
  <si>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</si>
  <si>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</si>
  <si>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</si>
  <si>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</si>
  <si>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</si>
  <si>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</si>
  <si>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</si>
  <si>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</si>
  <si>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</si>
  <si>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</si>
  <si>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</si>
  <si>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</si>
  <si>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</si>
  <si>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</si>
  <si>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</si>
  <si>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</si>
  <si>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</si>
  <si>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</si>
  <si>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</si>
  <si>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</si>
  <si>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</si>
  <si>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</si>
  <si>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</si>
  <si>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</si>
  <si>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一般公共服务支出</t>
  </si>
  <si>
    <t xml:space="preserve">  宣传事务</t>
  </si>
  <si>
    <t xml:space="preserve">    行政运行（宣传事务）</t>
  </si>
  <si>
    <t>201</t>
  </si>
  <si>
    <t>33</t>
  </si>
  <si>
    <t>01</t>
  </si>
  <si>
    <t xml:space="preserve">      行政人员及机关技术工人年工资总额</t>
  </si>
  <si>
    <t xml:space="preserve">      年终一次性奖金</t>
  </si>
  <si>
    <t xml:space="preserve">      在职人员文明奖</t>
  </si>
  <si>
    <t xml:space="preserve">      工伤保险费</t>
  </si>
  <si>
    <t xml:space="preserve">      生育保险费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</si>
  <si>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</si>
  <si>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</si>
  <si>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</si>
  <si>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在职人员公用经费（公务交通）</t>
  </si>
  <si>
    <t xml:space="preserve">    一般行政管理事务（宣传事务）</t>
  </si>
  <si>
    <t>02</t>
  </si>
  <si>
    <t xml:space="preserve">      新闻工作者协会经费</t>
  </si>
  <si>
    <t xml:space="preserve">      扫黄打非专项经费</t>
  </si>
  <si>
    <t xml:space="preserve">      书香温县专项经费</t>
  </si>
  <si>
    <t xml:space="preserve">      文博会工作经费</t>
  </si>
  <si>
    <t xml:space="preserve">      干部培训费</t>
  </si>
  <si>
    <t xml:space="preserve">      网络舆情工作经费</t>
  </si>
  <si>
    <t xml:space="preserve">      农村文化中心建设经费</t>
  </si>
  <si>
    <t xml:space="preserve">      五城联创专项经费</t>
  </si>
  <si>
    <t xml:space="preserve">      县委理论学习中心组和意识形态工作</t>
  </si>
  <si>
    <t xml:space="preserve">      焦作广电台驻温工作站经费</t>
  </si>
  <si>
    <t xml:space="preserve">      新时代文明实践中心专项经费</t>
  </si>
  <si>
    <t xml:space="preserve">    宣传管理</t>
  </si>
  <si>
    <t>04</t>
  </si>
  <si>
    <t xml:space="preserve">      《联播焦作》联办节目费</t>
  </si>
  <si>
    <t xml:space="preserve">      《焦作日报》县区管理费</t>
  </si>
  <si>
    <t xml:space="preserve">      《今日温县》印刷和投递费</t>
  </si>
  <si>
    <t xml:space="preserve">      对外宣传费</t>
  </si>
  <si>
    <t xml:space="preserve">      外宣接待费</t>
  </si>
  <si>
    <t xml:space="preserve">      四大班子党报党刊费用</t>
  </si>
  <si>
    <t xml:space="preserve">      一赛一节宣传费用</t>
  </si>
  <si>
    <t xml:space="preserve">    事业运行（宣传事务）</t>
  </si>
  <si>
    <t>50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</si>
  <si>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</si>
  <si>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</si>
  <si>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</si>
  <si>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编外长期聘用人员经费</t>
  </si>
  <si>
    <t xml:space="preserve">      国家保留津贴（事业）</t>
  </si>
  <si>
    <t>社会保障和就业支出</t>
  </si>
  <si>
    <t xml:space="preserve">  行政事业单位养老支出</t>
  </si>
  <si>
    <t xml:space="preserve">    行政单位离退休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</si>
  <si>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</si>
  <si>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</si>
  <si>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</si>
  <si>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</si>
  <si>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</si>
  <si>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</si>
  <si>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</si>
  <si>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行政单位医疗</t>
  </si>
  <si>
    <t>210</t>
  </si>
  <si>
    <t>11</t>
  </si>
  <si>
    <t xml:space="preserve">      医疗保险金</t>
  </si>
  <si>
    <t xml:space="preserve">    事业单位医疗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</si>
  <si>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</si>
  <si>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</si>
  <si>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</si>
  <si>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</si>
  <si>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</si>
  <si>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</si>
  <si>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</si>
  <si>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</si>
  <si>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</si>
  <si>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</si>
  <si>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201</t>
  </si>
  <si>
    <t xml:space="preserve">  33</t>
  </si>
  <si>
    <t xml:space="preserve">  01</t>
  </si>
  <si>
    <t xml:space="preserve">  02</t>
  </si>
  <si>
    <t xml:space="preserve">  04</t>
  </si>
  <si>
    <t xml:space="preserve">  50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</si>
  <si>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</si>
  <si>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</si>
  <si>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</si>
  <si>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</si>
  <si>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</si>
  <si>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</si>
  <si>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</si>
  <si>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</si>
  <si>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</si>
  <si>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</si>
  <si>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</si>
  <si>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</si>
  <si>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</si>
  <si>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</si>
  <si>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</si>
  <si>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</si>
  <si>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</si>
  <si>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</si>
  <si>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</si>
  <si>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</si>
  <si>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</si>
  <si>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</si>
  <si>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</si>
  <si>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</si>
  <si>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</si>
  <si>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</si>
  <si>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</si>
  <si>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</si>
  <si>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</si>
  <si>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</si>
  <si>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</si>
  <si>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</si>
  <si>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</si>
  <si>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</si>
  <si>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</si>
  <si>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</si>
  <si>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</si>
  <si>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</si>
  <si>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</si>
  <si>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</si>
  <si>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</si>
  <si>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</si>
  <si>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</si>
  <si>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</si>
  <si>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</si>
  <si>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</si>
  <si>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</si>
  <si>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</si>
  <si>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</si>
  <si>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</si>
  <si>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中共温县县委宣传部机关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</si>
  <si>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</si>
  <si>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</si>
  <si>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</si>
  <si>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</si>
  <si>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</si>
  <si>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</si>
  <si>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</si>
  <si>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在职人员文明奖</t>
  </si>
  <si>
    <t xml:space="preserve">  医疗保险金</t>
  </si>
  <si>
    <t xml:space="preserve">    城镇职工基本医疗保险缴费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</si>
  <si>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</si>
  <si>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</si>
  <si>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</si>
  <si>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</si>
  <si>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</si>
  <si>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</si>
  <si>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</si>
  <si>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</si>
  <si>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</si>
  <si>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</si>
  <si>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</si>
  <si>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</si>
  <si>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</si>
  <si>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</si>
  <si>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>502</t>
  </si>
  <si>
    <t>办公经费</t>
  </si>
  <si>
    <t xml:space="preserve">  在职人员公用经费（公务交通）</t>
  </si>
  <si>
    <t xml:space="preserve">    其他交通费用</t>
  </si>
  <si>
    <t>中共温县县委宣传部事业机构</t>
  </si>
  <si>
    <t xml:space="preserve">  事业人员及事业技术工人年基本工资</t>
  </si>
  <si>
    <t>505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</si>
  <si>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</si>
  <si>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</si>
  <si>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</si>
  <si>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</si>
  <si>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编外长期聘用人员经费</t>
  </si>
  <si>
    <t xml:space="preserve">    其他工资福利支出</t>
  </si>
  <si>
    <t xml:space="preserve">  国家保留津贴（事业）</t>
  </si>
  <si>
    <t>商品和服务支出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</si>
  <si>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</si>
  <si>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</si>
  <si>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</si>
  <si>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</si>
  <si>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</si>
  <si>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</si>
  <si>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</si>
  <si>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</si>
  <si>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</si>
  <si>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</si>
  <si>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</si>
  <si>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</si>
  <si>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</si>
  <si>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</si>
  <si>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</si>
  <si>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</si>
  <si>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</si>
  <si>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</si>
  <si>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</si>
  <si>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</si>
  <si>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</si>
  <si>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</si>
  <si>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</si>
  <si>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</si>
  <si>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</si>
  <si>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</si>
  <si>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</si>
  <si>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</si>
  <si>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</si>
  <si>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</si>
  <si>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</si>
  <si>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</si>
  <si>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</si>
  <si>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</si>
  <si>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>2020年项目绩效目标申报表</t>
  </si>
  <si>
    <t>填报单位（盖章）：中共温县县委宣传部</t>
  </si>
  <si>
    <t>负责人（签字）：</t>
  </si>
  <si>
    <t>项目名称</t>
  </si>
  <si>
    <t>联播焦作联办节目费</t>
  </si>
  <si>
    <t>项目主管部门</t>
  </si>
  <si>
    <t>县委宣传部</t>
  </si>
  <si>
    <t>项目周期</t>
  </si>
  <si>
    <t>资金情况（万元）</t>
  </si>
  <si>
    <t>上级补助资金</t>
  </si>
  <si>
    <t>本级财政资金</t>
  </si>
  <si>
    <t>政策依据</t>
  </si>
  <si>
    <t>财政预算文件</t>
  </si>
  <si>
    <t>年度目标</t>
  </si>
  <si>
    <t>完成2020年温县在焦作电视台的宣传工作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</si>
  <si>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</si>
  <si>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</si>
  <si>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</si>
  <si>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</si>
  <si>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</si>
  <si>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</si>
  <si>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</si>
  <si>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在焦作电视台《新闻联播》《联播焦作》新闻栏目发温县相关新闻报道1000余条（次）。在焦作广播电视台播发温县相关专题，及县委政府主要领导专访等80余条（次）。</t>
  </si>
  <si>
    <t>质量指标</t>
  </si>
  <si>
    <t>新闻作品质量符合媒体宣传标准</t>
  </si>
  <si>
    <t>时效指标</t>
  </si>
  <si>
    <t>围绕县委政府中心工作，适时播发重头稿件，营造良好的经济社会发展舆论氛围。</t>
  </si>
  <si>
    <t>成本指标</t>
  </si>
  <si>
    <t>邀请中央省市级主流媒体记者或自主采编，及时播发重头报道。</t>
  </si>
  <si>
    <t>效益   指标</t>
  </si>
  <si>
    <t>经济效益指标</t>
  </si>
  <si>
    <t>社会效益指标</t>
  </si>
  <si>
    <t>围绕县委、政府中心工作，通过重头报道，营造良好舆论氛围，激发干群干事创业热情。</t>
  </si>
  <si>
    <t>生态效益指标</t>
  </si>
  <si>
    <t>可持续影响指标</t>
  </si>
  <si>
    <t>围绕县委政府中心工作、经验举措、特色亮点等重点报道，创优内外部舆论环境，凝聚发展正能量、为塑造温县形象作贡献。</t>
  </si>
  <si>
    <t>满意度  指标</t>
  </si>
  <si>
    <t>服务对象满意度指标</t>
  </si>
  <si>
    <t>满意</t>
  </si>
  <si>
    <t>一赛一节宣传费</t>
  </si>
  <si>
    <t>完成“一赛一节”期间的宣传工作</t>
  </si>
  <si>
    <t>按照县委政府对“一赛一节”宣传造势指示精神，适时在中央、省、市级媒体刊发各类“一赛一节”氛围营造等专题、专版类宣传。</t>
  </si>
  <si>
    <t>作品质量符合中央、省、市级媒体宣传标准</t>
  </si>
  <si>
    <t>根据“一赛一节”工作，适时播发重头稿件，刊发专题、专版。</t>
  </si>
  <si>
    <t>邀请中央省市级主流媒体记者或自主采编，及时播发重头报道和专题、专版报道。</t>
  </si>
  <si>
    <t>通过专题、专版等重头报道，营造“一赛一节”良好舆论氛围。</t>
  </si>
  <si>
    <t>为太极文化走出去，提升太极拳发源地的影响力提供舆论支持。</t>
  </si>
  <si>
    <t>对外宣传费</t>
  </si>
  <si>
    <t>完成2020年全县对外宣传工作</t>
  </si>
  <si>
    <t>在人民日报、新华社、中央电视台、河南日报、河南电视台、焦作日报、焦作电视台刊播作品1500余篇（条）；在中央、省、市级媒体播发专题、专版等50余条（个）。</t>
  </si>
  <si>
    <t>新闻作品质量符合中央、省、市级媒体宣传标准</t>
  </si>
  <si>
    <t>根据县委政府中心工作，适时播发重头稿件，营造良好的经济社会发展舆论氛围。</t>
  </si>
  <si>
    <t>邀请中央省市级主流媒体记者或自主采编，及时播发重头报道</t>
  </si>
  <si>
    <t>围绕县委政府中心工作、经验举措、特色亮点等重点报道，创优内外部舆论环境，凝聚发展正能量、为塑造温县形象作贡献</t>
  </si>
</sst>
</file>

<file path=xl/styles.xml><?xml version="1.0" encoding="utf-8"?>
<styleSheet xmlns="http://schemas.openxmlformats.org/spreadsheetml/2006/main">
  <numFmts count="1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00"/>
    <numFmt numFmtId="177" formatCode="#,##0.0_);[Red]\(#,##0.0\)"/>
    <numFmt numFmtId="178" formatCode="#,##0.00;[Red]#,##0.00"/>
    <numFmt numFmtId="179" formatCode="#,##0_);[Red]\(#,##0\)"/>
    <numFmt numFmtId="180" formatCode="#,##0.00_);[Red]\(#,##0.00\)"/>
    <numFmt numFmtId="181" formatCode="0000"/>
    <numFmt numFmtId="182" formatCode="0.00_ "/>
    <numFmt numFmtId="183" formatCode="#,##0.00_ "/>
    <numFmt numFmtId="184" formatCode="#,##0.0"/>
    <numFmt numFmtId="185" formatCode="0.0_ "/>
    <numFmt numFmtId="186" formatCode="* #,##0.00;* \-#,##0.00;* &quot;&quot;??;@"/>
    <numFmt numFmtId="187" formatCode="00"/>
  </numFmts>
  <fonts count="33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2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87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6" borderId="21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7" applyNumberFormat="0" applyAlignment="0" applyProtection="0">
      <alignment vertical="center"/>
    </xf>
    <xf numFmtId="0" fontId="31" fillId="19" borderId="22" applyNumberFormat="0" applyAlignment="0" applyProtection="0">
      <alignment vertical="center"/>
    </xf>
    <xf numFmtId="0" fontId="30" fillId="24" borderId="29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0" borderId="0"/>
    <xf numFmtId="0" fontId="12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0" borderId="0"/>
    <xf numFmtId="0" fontId="12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0" borderId="0"/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/>
    <xf numFmtId="0" fontId="1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12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3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157" applyFont="1" applyAlignment="1">
      <alignment horizontal="center" vertical="center"/>
    </xf>
    <xf numFmtId="0" fontId="3" fillId="0" borderId="1" xfId="157" applyFont="1" applyFill="1" applyBorder="1" applyAlignment="1">
      <alignment vertical="center"/>
    </xf>
    <xf numFmtId="4" fontId="3" fillId="0" borderId="0" xfId="157" applyNumberFormat="1" applyFont="1" applyFill="1" applyAlignment="1">
      <alignment vertical="center"/>
    </xf>
    <xf numFmtId="0" fontId="3" fillId="0" borderId="0" xfId="157" applyFont="1" applyFill="1" applyAlignment="1">
      <alignment horizontal="center" vertical="center"/>
    </xf>
    <xf numFmtId="0" fontId="3" fillId="0" borderId="1" xfId="157" applyFont="1" applyBorder="1" applyAlignment="1">
      <alignment horizontal="right" vertical="center"/>
    </xf>
    <xf numFmtId="0" fontId="3" fillId="0" borderId="0" xfId="157" applyFont="1" applyAlignment="1">
      <alignment horizontal="center" vertical="center"/>
    </xf>
    <xf numFmtId="0" fontId="4" fillId="0" borderId="2" xfId="157" applyFont="1" applyBorder="1" applyAlignment="1">
      <alignment horizontal="center" vertical="center"/>
    </xf>
    <xf numFmtId="31" fontId="4" fillId="0" borderId="2" xfId="157" applyNumberFormat="1" applyFont="1" applyBorder="1" applyAlignment="1">
      <alignment horizontal="center" vertical="center"/>
    </xf>
    <xf numFmtId="0" fontId="4" fillId="0" borderId="2" xfId="157" applyNumberFormat="1" applyFont="1" applyBorder="1" applyAlignment="1">
      <alignment horizontal="center" vertical="center" wrapText="1"/>
    </xf>
    <xf numFmtId="0" fontId="4" fillId="0" borderId="2" xfId="157" applyFont="1" applyFill="1" applyBorder="1" applyAlignment="1">
      <alignment horizontal="center" vertical="center"/>
    </xf>
    <xf numFmtId="176" fontId="4" fillId="0" borderId="2" xfId="157" applyNumberFormat="1" applyFont="1" applyFill="1" applyBorder="1" applyAlignment="1">
      <alignment horizontal="center" vertical="center"/>
    </xf>
    <xf numFmtId="0" fontId="4" fillId="0" borderId="2" xfId="157" applyFont="1" applyBorder="1" applyAlignment="1">
      <alignment horizontal="center" vertical="center" textRotation="255" wrapText="1"/>
    </xf>
    <xf numFmtId="0" fontId="4" fillId="0" borderId="2" xfId="157" applyNumberFormat="1" applyFont="1" applyBorder="1" applyAlignment="1">
      <alignment horizontal="center" vertical="center"/>
    </xf>
    <xf numFmtId="0" fontId="4" fillId="0" borderId="3" xfId="157" applyFont="1" applyBorder="1" applyAlignment="1">
      <alignment horizontal="left" vertical="center" wrapText="1"/>
    </xf>
    <xf numFmtId="0" fontId="4" fillId="0" borderId="4" xfId="157" applyFont="1" applyBorder="1" applyAlignment="1">
      <alignment horizontal="left" vertical="center" wrapText="1"/>
    </xf>
    <xf numFmtId="0" fontId="4" fillId="0" borderId="5" xfId="157" applyFont="1" applyBorder="1" applyAlignment="1">
      <alignment horizontal="left" vertical="center" wrapText="1"/>
    </xf>
    <xf numFmtId="9" fontId="4" fillId="0" borderId="3" xfId="157" applyNumberFormat="1" applyFont="1" applyBorder="1" applyAlignment="1">
      <alignment horizontal="center" vertical="center"/>
    </xf>
    <xf numFmtId="0" fontId="4" fillId="0" borderId="6" xfId="157" applyFont="1" applyBorder="1" applyAlignment="1">
      <alignment horizontal="left" vertical="center" wrapText="1"/>
    </xf>
    <xf numFmtId="0" fontId="4" fillId="0" borderId="0" xfId="157" applyFont="1" applyAlignment="1">
      <alignment horizontal="left" vertical="center" wrapText="1"/>
    </xf>
    <xf numFmtId="0" fontId="4" fillId="0" borderId="7" xfId="157" applyFont="1" applyBorder="1" applyAlignment="1">
      <alignment horizontal="left" vertical="center" wrapText="1"/>
    </xf>
    <xf numFmtId="0" fontId="4" fillId="0" borderId="6" xfId="157" applyFont="1" applyBorder="1" applyAlignment="1">
      <alignment horizontal="center" vertical="center"/>
    </xf>
    <xf numFmtId="0" fontId="4" fillId="0" borderId="8" xfId="157" applyFont="1" applyBorder="1" applyAlignment="1">
      <alignment horizontal="left" vertical="center" wrapText="1"/>
    </xf>
    <xf numFmtId="0" fontId="4" fillId="0" borderId="1" xfId="157" applyFont="1" applyBorder="1" applyAlignment="1">
      <alignment horizontal="left" vertical="center" wrapText="1"/>
    </xf>
    <xf numFmtId="0" fontId="4" fillId="0" borderId="9" xfId="157" applyFont="1" applyBorder="1" applyAlignment="1">
      <alignment horizontal="left" vertical="center" wrapText="1"/>
    </xf>
    <xf numFmtId="0" fontId="4" fillId="0" borderId="8" xfId="157" applyFont="1" applyBorder="1" applyAlignment="1">
      <alignment horizontal="center" vertical="center"/>
    </xf>
    <xf numFmtId="9" fontId="4" fillId="0" borderId="8" xfId="157" applyNumberFormat="1" applyFont="1" applyBorder="1" applyAlignment="1">
      <alignment horizontal="center" vertical="center"/>
    </xf>
    <xf numFmtId="0" fontId="4" fillId="0" borderId="3" xfId="157" applyFont="1" applyBorder="1" applyAlignment="1">
      <alignment horizontal="center" vertical="center" wrapText="1"/>
    </xf>
    <xf numFmtId="0" fontId="4" fillId="0" borderId="4" xfId="157" applyFont="1" applyBorder="1" applyAlignment="1">
      <alignment horizontal="center" vertical="center" wrapText="1"/>
    </xf>
    <xf numFmtId="0" fontId="4" fillId="0" borderId="5" xfId="157" applyFont="1" applyBorder="1" applyAlignment="1">
      <alignment horizontal="center" vertical="center" wrapText="1"/>
    </xf>
    <xf numFmtId="0" fontId="4" fillId="0" borderId="6" xfId="157" applyFont="1" applyBorder="1" applyAlignment="1">
      <alignment horizontal="center" vertical="center" wrapText="1"/>
    </xf>
    <xf numFmtId="0" fontId="4" fillId="0" borderId="0" xfId="157" applyFont="1" applyAlignment="1">
      <alignment horizontal="center" vertical="center" wrapText="1"/>
    </xf>
    <xf numFmtId="0" fontId="4" fillId="0" borderId="7" xfId="157" applyFont="1" applyBorder="1" applyAlignment="1">
      <alignment horizontal="center" vertical="center" wrapText="1"/>
    </xf>
    <xf numFmtId="0" fontId="4" fillId="0" borderId="8" xfId="157" applyFont="1" applyBorder="1" applyAlignment="1">
      <alignment horizontal="center" vertical="center" wrapText="1"/>
    </xf>
    <xf numFmtId="0" fontId="4" fillId="0" borderId="1" xfId="157" applyFont="1" applyBorder="1" applyAlignment="1">
      <alignment horizontal="center" vertical="center" wrapText="1"/>
    </xf>
    <xf numFmtId="0" fontId="4" fillId="0" borderId="9" xfId="157" applyFont="1" applyBorder="1" applyAlignment="1">
      <alignment horizontal="center" vertical="center" wrapText="1"/>
    </xf>
    <xf numFmtId="0" fontId="4" fillId="0" borderId="4" xfId="157" applyFont="1" applyBorder="1" applyAlignment="1">
      <alignment horizontal="left" vertical="center"/>
    </xf>
    <xf numFmtId="0" fontId="4" fillId="0" borderId="5" xfId="157" applyFont="1" applyBorder="1" applyAlignment="1">
      <alignment horizontal="left" vertical="center"/>
    </xf>
    <xf numFmtId="0" fontId="4" fillId="0" borderId="8" xfId="157" applyFont="1" applyBorder="1" applyAlignment="1">
      <alignment horizontal="left" vertical="center"/>
    </xf>
    <xf numFmtId="0" fontId="4" fillId="0" borderId="1" xfId="157" applyFont="1" applyBorder="1" applyAlignment="1">
      <alignment horizontal="left" vertical="center"/>
    </xf>
    <xf numFmtId="0" fontId="4" fillId="0" borderId="9" xfId="157" applyFont="1" applyBorder="1" applyAlignment="1">
      <alignment horizontal="left" vertical="center"/>
    </xf>
    <xf numFmtId="9" fontId="4" fillId="0" borderId="2" xfId="157" applyNumberFormat="1" applyFont="1" applyBorder="1" applyAlignment="1">
      <alignment horizontal="center" vertical="center"/>
    </xf>
    <xf numFmtId="0" fontId="4" fillId="0" borderId="5" xfId="157" applyFont="1" applyBorder="1" applyAlignment="1">
      <alignment horizontal="center" vertical="center"/>
    </xf>
    <xf numFmtId="0" fontId="4" fillId="0" borderId="7" xfId="157" applyFont="1" applyBorder="1" applyAlignment="1">
      <alignment horizontal="center" vertical="center"/>
    </xf>
    <xf numFmtId="0" fontId="4" fillId="0" borderId="9" xfId="157" applyFont="1" applyBorder="1" applyAlignment="1">
      <alignment horizontal="center" vertical="center"/>
    </xf>
    <xf numFmtId="9" fontId="4" fillId="0" borderId="5" xfId="157" applyNumberFormat="1" applyFont="1" applyBorder="1" applyAlignment="1">
      <alignment horizontal="center" vertical="center"/>
    </xf>
    <xf numFmtId="9" fontId="4" fillId="0" borderId="9" xfId="157" applyNumberFormat="1" applyFont="1" applyBorder="1" applyAlignment="1">
      <alignment horizontal="center" vertical="center"/>
    </xf>
    <xf numFmtId="0" fontId="4" fillId="0" borderId="2" xfId="155" applyNumberFormat="1" applyFont="1" applyFill="1" applyBorder="1" applyAlignment="1">
      <alignment horizontal="center" vertical="center"/>
    </xf>
    <xf numFmtId="0" fontId="4" fillId="0" borderId="3" xfId="155" applyFont="1" applyFill="1" applyBorder="1" applyAlignment="1">
      <alignment horizontal="left" vertical="center" wrapText="1"/>
    </xf>
    <xf numFmtId="0" fontId="4" fillId="0" borderId="4" xfId="155" applyFont="1" applyFill="1" applyBorder="1" applyAlignment="1">
      <alignment horizontal="left" vertical="center" wrapText="1"/>
    </xf>
    <xf numFmtId="0" fontId="4" fillId="0" borderId="5" xfId="155" applyFont="1" applyFill="1" applyBorder="1" applyAlignment="1">
      <alignment horizontal="left" vertical="center" wrapText="1"/>
    </xf>
    <xf numFmtId="9" fontId="4" fillId="0" borderId="3" xfId="155" applyNumberFormat="1" applyFont="1" applyFill="1" applyBorder="1" applyAlignment="1">
      <alignment horizontal="center" vertical="center"/>
    </xf>
    <xf numFmtId="0" fontId="4" fillId="0" borderId="6" xfId="155" applyFont="1" applyFill="1" applyBorder="1" applyAlignment="1">
      <alignment horizontal="left" vertical="center" wrapText="1"/>
    </xf>
    <xf numFmtId="0" fontId="4" fillId="0" borderId="0" xfId="155" applyFont="1" applyFill="1" applyAlignment="1">
      <alignment horizontal="left" vertical="center" wrapText="1"/>
    </xf>
    <xf numFmtId="0" fontId="4" fillId="0" borderId="7" xfId="155" applyFont="1" applyFill="1" applyBorder="1" applyAlignment="1">
      <alignment horizontal="left" vertical="center" wrapText="1"/>
    </xf>
    <xf numFmtId="0" fontId="4" fillId="0" borderId="6" xfId="155" applyFont="1" applyFill="1" applyBorder="1" applyAlignment="1">
      <alignment horizontal="center" vertical="center"/>
    </xf>
    <xf numFmtId="0" fontId="4" fillId="0" borderId="8" xfId="155" applyFont="1" applyFill="1" applyBorder="1" applyAlignment="1">
      <alignment horizontal="left" vertical="center" wrapText="1"/>
    </xf>
    <xf numFmtId="0" fontId="4" fillId="0" borderId="1" xfId="155" applyFont="1" applyFill="1" applyBorder="1" applyAlignment="1">
      <alignment horizontal="left" vertical="center" wrapText="1"/>
    </xf>
    <xf numFmtId="0" fontId="4" fillId="0" borderId="9" xfId="155" applyFont="1" applyFill="1" applyBorder="1" applyAlignment="1">
      <alignment horizontal="left" vertical="center" wrapText="1"/>
    </xf>
    <xf numFmtId="0" fontId="4" fillId="0" borderId="8" xfId="155" applyFont="1" applyFill="1" applyBorder="1" applyAlignment="1">
      <alignment horizontal="center" vertical="center"/>
    </xf>
    <xf numFmtId="0" fontId="4" fillId="0" borderId="2" xfId="155" applyFont="1" applyFill="1" applyBorder="1" applyAlignment="1">
      <alignment horizontal="left" vertical="center"/>
    </xf>
    <xf numFmtId="9" fontId="4" fillId="0" borderId="2" xfId="155" applyNumberFormat="1" applyFont="1" applyFill="1" applyBorder="1" applyAlignment="1">
      <alignment horizontal="center" vertical="center"/>
    </xf>
    <xf numFmtId="0" fontId="4" fillId="0" borderId="2" xfId="155" applyFont="1" applyFill="1" applyBorder="1" applyAlignment="1">
      <alignment horizontal="center" vertical="center"/>
    </xf>
    <xf numFmtId="0" fontId="4" fillId="0" borderId="4" xfId="155" applyFont="1" applyFill="1" applyBorder="1" applyAlignment="1">
      <alignment horizontal="left" vertical="center"/>
    </xf>
    <xf numFmtId="0" fontId="4" fillId="0" borderId="5" xfId="155" applyFont="1" applyFill="1" applyBorder="1" applyAlignment="1">
      <alignment horizontal="left" vertical="center"/>
    </xf>
    <xf numFmtId="0" fontId="4" fillId="0" borderId="6" xfId="155" applyFont="1" applyFill="1" applyBorder="1" applyAlignment="1">
      <alignment horizontal="left" vertical="center"/>
    </xf>
    <xf numFmtId="0" fontId="4" fillId="0" borderId="0" xfId="155" applyFont="1" applyFill="1" applyAlignment="1">
      <alignment horizontal="left" vertical="center"/>
    </xf>
    <xf numFmtId="0" fontId="4" fillId="0" borderId="7" xfId="155" applyFont="1" applyFill="1" applyBorder="1" applyAlignment="1">
      <alignment horizontal="left" vertical="center"/>
    </xf>
    <xf numFmtId="0" fontId="4" fillId="0" borderId="8" xfId="155" applyFont="1" applyFill="1" applyBorder="1" applyAlignment="1">
      <alignment horizontal="left" vertical="center"/>
    </xf>
    <xf numFmtId="0" fontId="4" fillId="0" borderId="1" xfId="155" applyFont="1" applyFill="1" applyBorder="1" applyAlignment="1">
      <alignment horizontal="left" vertical="center"/>
    </xf>
    <xf numFmtId="0" fontId="4" fillId="0" borderId="9" xfId="155" applyFont="1" applyFill="1" applyBorder="1" applyAlignment="1">
      <alignment horizontal="left" vertical="center"/>
    </xf>
    <xf numFmtId="0" fontId="3" fillId="0" borderId="3" xfId="155" applyFont="1" applyFill="1" applyBorder="1" applyAlignment="1">
      <alignment horizontal="left" vertical="center" wrapText="1"/>
    </xf>
    <xf numFmtId="0" fontId="4" fillId="0" borderId="5" xfId="155" applyFont="1" applyFill="1" applyBorder="1" applyAlignment="1">
      <alignment horizontal="center" vertical="center"/>
    </xf>
    <xf numFmtId="0" fontId="4" fillId="0" borderId="7" xfId="155" applyFont="1" applyFill="1" applyBorder="1" applyAlignment="1">
      <alignment horizontal="center" vertical="center"/>
    </xf>
    <xf numFmtId="0" fontId="4" fillId="0" borderId="9" xfId="155" applyFont="1" applyFill="1" applyBorder="1" applyAlignment="1">
      <alignment horizontal="center" vertical="center"/>
    </xf>
    <xf numFmtId="0" fontId="4" fillId="0" borderId="2" xfId="155" applyFont="1" applyFill="1" applyBorder="1" applyAlignment="1">
      <alignment horizontal="center" vertical="center" textRotation="255" wrapText="1"/>
    </xf>
    <xf numFmtId="0" fontId="4" fillId="0" borderId="2" xfId="155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183" fontId="3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85" fontId="5" fillId="0" borderId="0" xfId="142" applyNumberFormat="1" applyFont="1" applyAlignment="1">
      <alignment horizontal="center" vertical="center"/>
    </xf>
    <xf numFmtId="185" fontId="6" fillId="0" borderId="0" xfId="142" applyNumberFormat="1" applyFont="1" applyFill="1" applyAlignment="1">
      <alignment horizontal="left" vertical="center"/>
    </xf>
    <xf numFmtId="185" fontId="6" fillId="0" borderId="0" xfId="142" applyNumberFormat="1" applyFont="1" applyAlignment="1">
      <alignment horizontal="left" vertical="center"/>
    </xf>
    <xf numFmtId="185" fontId="6" fillId="0" borderId="0" xfId="142" applyNumberFormat="1" applyFont="1" applyAlignment="1">
      <alignment horizontal="center" vertical="center"/>
    </xf>
    <xf numFmtId="0" fontId="7" fillId="0" borderId="0" xfId="163" applyFont="1" applyAlignment="1">
      <alignment horizontal="right" vertical="center"/>
    </xf>
    <xf numFmtId="0" fontId="8" fillId="0" borderId="2" xfId="169" applyNumberFormat="1" applyFont="1" applyFill="1" applyBorder="1" applyAlignment="1" applyProtection="1">
      <alignment horizontal="center" vertical="center" wrapText="1"/>
    </xf>
    <xf numFmtId="185" fontId="8" fillId="0" borderId="2" xfId="142" applyNumberFormat="1" applyFont="1" applyBorder="1" applyAlignment="1">
      <alignment horizontal="center" vertical="center"/>
    </xf>
    <xf numFmtId="0" fontId="9" fillId="0" borderId="2" xfId="163" applyFont="1" applyBorder="1" applyAlignment="1">
      <alignment horizontal="center" vertical="center"/>
    </xf>
    <xf numFmtId="0" fontId="0" fillId="0" borderId="2" xfId="140" applyFont="1" applyFill="1" applyBorder="1" applyAlignment="1">
      <alignment vertical="center" wrapText="1"/>
    </xf>
    <xf numFmtId="182" fontId="6" fillId="0" borderId="2" xfId="164" applyNumberFormat="1" applyFont="1" applyFill="1" applyBorder="1" applyAlignment="1">
      <alignment vertical="center"/>
    </xf>
    <xf numFmtId="0" fontId="0" fillId="0" borderId="2" xfId="154" applyFont="1" applyFill="1" applyBorder="1" applyAlignment="1">
      <alignment vertical="center" wrapText="1"/>
    </xf>
    <xf numFmtId="176" fontId="6" fillId="0" borderId="2" xfId="165" applyNumberFormat="1" applyFont="1" applyFill="1" applyBorder="1" applyAlignment="1">
      <alignment vertical="center"/>
    </xf>
    <xf numFmtId="0" fontId="7" fillId="0" borderId="2" xfId="163" applyFont="1" applyBorder="1">
      <alignment vertical="center"/>
    </xf>
    <xf numFmtId="179" fontId="0" fillId="0" borderId="2" xfId="162" applyNumberFormat="1" applyFill="1" applyBorder="1" applyAlignment="1">
      <alignment horizontal="right" vertical="center" wrapText="1"/>
    </xf>
    <xf numFmtId="176" fontId="0" fillId="0" borderId="2" xfId="162" applyNumberFormat="1" applyFill="1" applyBorder="1" applyAlignment="1">
      <alignment horizontal="right" vertical="center" wrapText="1"/>
    </xf>
    <xf numFmtId="0" fontId="8" fillId="0" borderId="2" xfId="140" applyFont="1" applyFill="1" applyBorder="1" applyAlignment="1">
      <alignment horizontal="center" vertical="center"/>
    </xf>
    <xf numFmtId="0" fontId="8" fillId="0" borderId="2" xfId="162" applyFont="1" applyFill="1" applyBorder="1" applyAlignment="1">
      <alignment horizontal="center" vertical="center" wrapText="1"/>
    </xf>
    <xf numFmtId="0" fontId="0" fillId="0" borderId="2" xfId="140" applyFont="1" applyFill="1" applyBorder="1" applyAlignment="1">
      <alignment horizontal="left" vertical="center"/>
    </xf>
    <xf numFmtId="0" fontId="0" fillId="0" borderId="2" xfId="162" applyFont="1" applyFill="1" applyBorder="1" applyAlignment="1">
      <alignment vertical="center" wrapText="1"/>
    </xf>
    <xf numFmtId="0" fontId="0" fillId="0" borderId="2" xfId="162" applyFill="1" applyBorder="1" applyAlignment="1">
      <alignment vertical="center"/>
    </xf>
    <xf numFmtId="179" fontId="8" fillId="0" borderId="2" xfId="162" applyNumberFormat="1" applyFont="1" applyFill="1" applyBorder="1" applyAlignment="1">
      <alignment horizontal="right" vertical="center" wrapText="1"/>
    </xf>
    <xf numFmtId="0" fontId="0" fillId="0" borderId="2" xfId="140" applyFont="1" applyFill="1" applyBorder="1" applyAlignment="1">
      <alignment horizontal="left" vertical="center" wrapText="1"/>
    </xf>
    <xf numFmtId="0" fontId="0" fillId="0" borderId="2" xfId="162" applyFont="1" applyFill="1" applyBorder="1" applyAlignment="1">
      <alignment vertical="center"/>
    </xf>
    <xf numFmtId="179" fontId="0" fillId="0" borderId="2" xfId="162" applyNumberFormat="1" applyFont="1" applyFill="1" applyBorder="1" applyAlignment="1">
      <alignment horizontal="right" vertical="center" wrapText="1"/>
    </xf>
    <xf numFmtId="0" fontId="3" fillId="0" borderId="0" xfId="167" applyFont="1">
      <alignment vertical="center"/>
    </xf>
    <xf numFmtId="0" fontId="3" fillId="0" borderId="0" xfId="167" applyFont="1" applyFill="1">
      <alignment vertical="center"/>
    </xf>
    <xf numFmtId="0" fontId="0" fillId="0" borderId="0" xfId="167" applyFont="1">
      <alignment vertical="center"/>
    </xf>
    <xf numFmtId="0" fontId="6" fillId="0" borderId="0" xfId="167">
      <alignment vertical="center"/>
    </xf>
    <xf numFmtId="0" fontId="5" fillId="0" borderId="0" xfId="57" applyNumberFormat="1" applyFont="1" applyFill="1" applyAlignment="1" applyProtection="1">
      <alignment horizontal="center" vertical="center"/>
    </xf>
    <xf numFmtId="0" fontId="6" fillId="0" borderId="1" xfId="167" applyFill="1" applyBorder="1">
      <alignment vertical="center"/>
    </xf>
    <xf numFmtId="0" fontId="6" fillId="0" borderId="1" xfId="167" applyBorder="1">
      <alignment vertical="center"/>
    </xf>
    <xf numFmtId="177" fontId="3" fillId="0" borderId="0" xfId="57" applyNumberFormat="1" applyFont="1" applyFill="1" applyAlignment="1" applyProtection="1">
      <alignment vertical="center"/>
    </xf>
    <xf numFmtId="177" fontId="3" fillId="0" borderId="1" xfId="57" applyNumberFormat="1" applyFont="1" applyFill="1" applyBorder="1" applyAlignment="1" applyProtection="1">
      <alignment vertical="center"/>
    </xf>
    <xf numFmtId="0" fontId="6" fillId="0" borderId="10" xfId="57" applyNumberFormat="1" applyFont="1" applyFill="1" applyBorder="1" applyAlignment="1" applyProtection="1">
      <alignment horizontal="center" vertical="center"/>
    </xf>
    <xf numFmtId="0" fontId="6" fillId="0" borderId="11" xfId="57" applyNumberFormat="1" applyFont="1" applyFill="1" applyBorder="1" applyAlignment="1" applyProtection="1">
      <alignment horizontal="center" vertical="center"/>
    </xf>
    <xf numFmtId="0" fontId="6" fillId="0" borderId="12" xfId="57" applyNumberFormat="1" applyFont="1" applyFill="1" applyBorder="1" applyAlignment="1" applyProtection="1">
      <alignment horizontal="center" vertical="center"/>
    </xf>
    <xf numFmtId="0" fontId="6" fillId="0" borderId="13" xfId="57" applyNumberFormat="1" applyFont="1" applyFill="1" applyBorder="1" applyAlignment="1" applyProtection="1">
      <alignment horizontal="center" vertical="center"/>
    </xf>
    <xf numFmtId="0" fontId="6" fillId="0" borderId="2" xfId="57" applyNumberFormat="1" applyFont="1" applyFill="1" applyBorder="1" applyAlignment="1" applyProtection="1">
      <alignment horizontal="center" vertical="center"/>
    </xf>
    <xf numFmtId="187" fontId="6" fillId="0" borderId="2" xfId="57" applyNumberFormat="1" applyFont="1" applyFill="1" applyBorder="1" applyAlignment="1" applyProtection="1">
      <alignment horizontal="center" vertical="center"/>
    </xf>
    <xf numFmtId="181" fontId="6" fillId="0" borderId="2" xfId="57" applyNumberFormat="1" applyFont="1" applyFill="1" applyBorder="1" applyAlignment="1" applyProtection="1">
      <alignment horizontal="center" vertical="center"/>
    </xf>
    <xf numFmtId="0" fontId="6" fillId="0" borderId="14" xfId="57" applyNumberFormat="1" applyFont="1" applyFill="1" applyBorder="1" applyAlignment="1" applyProtection="1">
      <alignment horizontal="center" vertical="center"/>
    </xf>
    <xf numFmtId="0" fontId="6" fillId="0" borderId="2" xfId="57" applyNumberFormat="1" applyFont="1" applyFill="1" applyBorder="1" applyAlignment="1" applyProtection="1">
      <alignment horizontal="center" vertical="center" wrapText="1"/>
    </xf>
    <xf numFmtId="0" fontId="6" fillId="0" borderId="2" xfId="57" applyFont="1" applyBorder="1" applyAlignment="1">
      <alignment horizontal="center" vertical="center"/>
    </xf>
    <xf numFmtId="0" fontId="6" fillId="0" borderId="15" xfId="57" applyNumberFormat="1" applyFont="1" applyFill="1" applyBorder="1" applyAlignment="1" applyProtection="1">
      <alignment horizontal="center" vertical="center"/>
    </xf>
    <xf numFmtId="0" fontId="6" fillId="0" borderId="2" xfId="167" applyFont="1" applyBorder="1" applyAlignment="1">
      <alignment horizontal="center" vertical="center"/>
    </xf>
    <xf numFmtId="49" fontId="6" fillId="0" borderId="2" xfId="167" applyNumberFormat="1" applyFont="1" applyFill="1" applyBorder="1" applyAlignment="1">
      <alignment horizontal="left" vertical="center"/>
    </xf>
    <xf numFmtId="49" fontId="6" fillId="0" borderId="2" xfId="57" applyNumberFormat="1" applyFont="1" applyFill="1" applyBorder="1" applyAlignment="1">
      <alignment horizontal="left" vertical="center"/>
    </xf>
    <xf numFmtId="180" fontId="6" fillId="0" borderId="2" xfId="57" applyNumberFormat="1" applyFont="1" applyFill="1" applyBorder="1" applyAlignment="1">
      <alignment horizontal="right" vertical="center"/>
    </xf>
    <xf numFmtId="0" fontId="0" fillId="0" borderId="0" xfId="57" applyFont="1" applyFill="1"/>
    <xf numFmtId="0" fontId="0" fillId="0" borderId="0" xfId="57" applyFont="1"/>
    <xf numFmtId="0" fontId="6" fillId="0" borderId="10" xfId="57" applyFont="1" applyBorder="1" applyAlignment="1">
      <alignment horizontal="center" vertical="center"/>
    </xf>
    <xf numFmtId="0" fontId="6" fillId="0" borderId="11" xfId="57" applyFont="1" applyBorder="1" applyAlignment="1">
      <alignment horizontal="center" vertical="center"/>
    </xf>
    <xf numFmtId="0" fontId="6" fillId="0" borderId="12" xfId="57" applyFont="1" applyBorder="1" applyAlignment="1">
      <alignment horizontal="center" vertical="center"/>
    </xf>
    <xf numFmtId="0" fontId="6" fillId="2" borderId="0" xfId="166" applyFont="1" applyFill="1"/>
    <xf numFmtId="0" fontId="6" fillId="0" borderId="0" xfId="166" applyFont="1" applyFill="1"/>
    <xf numFmtId="0" fontId="6" fillId="2" borderId="0" xfId="166" applyFill="1"/>
    <xf numFmtId="0" fontId="5" fillId="0" borderId="0" xfId="138" applyFont="1" applyAlignment="1">
      <alignment horizontal="center" vertical="center"/>
    </xf>
    <xf numFmtId="0" fontId="3" fillId="0" borderId="0" xfId="138" applyFont="1" applyAlignment="1">
      <alignment horizontal="right" vertical="center"/>
    </xf>
    <xf numFmtId="0" fontId="8" fillId="0" borderId="2" xfId="138" applyFont="1" applyBorder="1" applyAlignment="1">
      <alignment horizontal="center" vertical="center"/>
    </xf>
    <xf numFmtId="0" fontId="8" fillId="0" borderId="2" xfId="138" applyFont="1" applyBorder="1" applyAlignment="1">
      <alignment horizontal="center" vertical="center" wrapText="1"/>
    </xf>
    <xf numFmtId="0" fontId="0" fillId="0" borderId="2" xfId="138" applyFont="1" applyFill="1" applyBorder="1" applyAlignment="1">
      <alignment horizontal="center" vertical="center"/>
    </xf>
    <xf numFmtId="183" fontId="0" fillId="0" borderId="2" xfId="138" applyNumberFormat="1" applyFont="1" applyFill="1" applyBorder="1" applyAlignment="1">
      <alignment horizontal="right" vertical="center"/>
    </xf>
    <xf numFmtId="0" fontId="0" fillId="0" borderId="2" xfId="138" applyFont="1" applyFill="1" applyBorder="1">
      <alignment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5" fillId="0" borderId="0" xfId="0" applyFont="1" applyAlignment="1">
      <alignment horizontal="centerContinuous" vertical="center"/>
    </xf>
    <xf numFmtId="0" fontId="6" fillId="3" borderId="0" xfId="0" applyFont="1" applyFill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 wrapText="1"/>
    </xf>
    <xf numFmtId="178" fontId="6" fillId="0" borderId="2" xfId="0" applyNumberFormat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NumberFormat="1" applyFont="1" applyFill="1">
      <alignment vertical="center"/>
    </xf>
    <xf numFmtId="0" fontId="6" fillId="0" borderId="0" xfId="167" applyFont="1">
      <alignment vertical="center"/>
    </xf>
    <xf numFmtId="0" fontId="6" fillId="0" borderId="0" xfId="167" applyFont="1" applyFill="1">
      <alignment vertical="center"/>
    </xf>
    <xf numFmtId="0" fontId="6" fillId="0" borderId="0" xfId="168" applyAlignment="1">
      <alignment vertical="center"/>
    </xf>
    <xf numFmtId="0" fontId="0" fillId="0" borderId="0" xfId="168" applyFont="1"/>
    <xf numFmtId="0" fontId="3" fillId="0" borderId="0" xfId="168" applyFont="1" applyFill="1"/>
    <xf numFmtId="0" fontId="6" fillId="0" borderId="0" xfId="168" applyAlignment="1">
      <alignment wrapText="1"/>
    </xf>
    <xf numFmtId="0" fontId="6" fillId="0" borderId="0" xfId="168"/>
    <xf numFmtId="186" fontId="5" fillId="0" borderId="0" xfId="168" applyNumberFormat="1" applyFont="1" applyFill="1" applyAlignment="1" applyProtection="1">
      <alignment horizontal="center" vertical="center" wrapText="1"/>
    </xf>
    <xf numFmtId="0" fontId="3" fillId="0" borderId="1" xfId="9" applyFont="1" applyFill="1" applyBorder="1" applyAlignment="1">
      <alignment horizontal="left" vertical="center"/>
    </xf>
    <xf numFmtId="0" fontId="3" fillId="0" borderId="1" xfId="9" applyFont="1" applyBorder="1" applyAlignment="1">
      <alignment horizontal="left" vertical="center"/>
    </xf>
    <xf numFmtId="186" fontId="3" fillId="0" borderId="1" xfId="168" applyNumberFormat="1" applyFont="1" applyFill="1" applyBorder="1" applyAlignment="1" applyProtection="1">
      <alignment vertical="center" wrapText="1"/>
    </xf>
    <xf numFmtId="186" fontId="5" fillId="0" borderId="1" xfId="168" applyNumberFormat="1" applyFont="1" applyFill="1" applyBorder="1" applyAlignment="1" applyProtection="1">
      <alignment vertical="center" wrapText="1"/>
    </xf>
    <xf numFmtId="186" fontId="3" fillId="0" borderId="10" xfId="168" applyNumberFormat="1" applyFont="1" applyFill="1" applyBorder="1" applyAlignment="1" applyProtection="1">
      <alignment horizontal="center" vertical="center" wrapText="1"/>
    </xf>
    <xf numFmtId="186" fontId="3" fillId="0" borderId="11" xfId="168" applyNumberFormat="1" applyFont="1" applyFill="1" applyBorder="1" applyAlignment="1" applyProtection="1">
      <alignment horizontal="center" vertical="center" wrapText="1"/>
    </xf>
    <xf numFmtId="186" fontId="3" fillId="0" borderId="12" xfId="168" applyNumberFormat="1" applyFont="1" applyFill="1" applyBorder="1" applyAlignment="1" applyProtection="1">
      <alignment horizontal="center" vertical="center" wrapText="1"/>
    </xf>
    <xf numFmtId="186" fontId="3" fillId="0" borderId="2" xfId="168" applyNumberFormat="1" applyFont="1" applyFill="1" applyBorder="1" applyAlignment="1" applyProtection="1">
      <alignment horizontal="centerContinuous" vertical="center"/>
    </xf>
    <xf numFmtId="186" fontId="3" fillId="0" borderId="13" xfId="168" applyNumberFormat="1" applyFont="1" applyFill="1" applyBorder="1" applyAlignment="1" applyProtection="1">
      <alignment horizontal="centerContinuous" vertical="center"/>
    </xf>
    <xf numFmtId="186" fontId="3" fillId="0" borderId="3" xfId="168" applyNumberFormat="1" applyFont="1" applyFill="1" applyBorder="1" applyAlignment="1" applyProtection="1">
      <alignment horizontal="center" vertical="center" wrapText="1"/>
    </xf>
    <xf numFmtId="186" fontId="3" fillId="0" borderId="5" xfId="168" applyNumberFormat="1" applyFont="1" applyFill="1" applyBorder="1" applyAlignment="1" applyProtection="1">
      <alignment horizontal="center" vertical="center" wrapText="1"/>
    </xf>
    <xf numFmtId="186" fontId="3" fillId="0" borderId="10" xfId="168" applyNumberFormat="1" applyFont="1" applyFill="1" applyBorder="1" applyAlignment="1" applyProtection="1">
      <alignment horizontal="center" vertical="center"/>
    </xf>
    <xf numFmtId="0" fontId="3" fillId="0" borderId="2" xfId="168" applyNumberFormat="1" applyFont="1" applyFill="1" applyBorder="1" applyAlignment="1" applyProtection="1">
      <alignment horizontal="center" vertical="center"/>
    </xf>
    <xf numFmtId="0" fontId="3" fillId="0" borderId="10" xfId="96" applyFont="1" applyFill="1" applyBorder="1" applyAlignment="1">
      <alignment horizontal="center" vertical="center"/>
    </xf>
    <xf numFmtId="0" fontId="3" fillId="0" borderId="12" xfId="96" applyFont="1" applyFill="1" applyBorder="1" applyAlignment="1">
      <alignment horizontal="center" vertical="center"/>
    </xf>
    <xf numFmtId="177" fontId="3" fillId="0" borderId="2" xfId="168" applyNumberFormat="1" applyFont="1" applyFill="1" applyBorder="1" applyAlignment="1" applyProtection="1">
      <alignment horizontal="centerContinuous" vertical="center"/>
    </xf>
    <xf numFmtId="186" fontId="3" fillId="0" borderId="6" xfId="168" applyNumberFormat="1" applyFont="1" applyFill="1" applyBorder="1" applyAlignment="1" applyProtection="1">
      <alignment horizontal="center" vertical="center" wrapText="1"/>
    </xf>
    <xf numFmtId="186" fontId="3" fillId="0" borderId="7" xfId="168" applyNumberFormat="1" applyFont="1" applyFill="1" applyBorder="1" applyAlignment="1" applyProtection="1">
      <alignment horizontal="center" vertical="center" wrapText="1"/>
    </xf>
    <xf numFmtId="186" fontId="3" fillId="0" borderId="3" xfId="168" applyNumberFormat="1" applyFont="1" applyFill="1" applyBorder="1" applyAlignment="1" applyProtection="1">
      <alignment horizontal="center" vertical="center"/>
    </xf>
    <xf numFmtId="0" fontId="3" fillId="0" borderId="13" xfId="96" applyFont="1" applyFill="1" applyBorder="1" applyAlignment="1">
      <alignment horizontal="center" vertical="center" wrapText="1"/>
    </xf>
    <xf numFmtId="0" fontId="3" fillId="0" borderId="13" xfId="96" applyFont="1" applyFill="1" applyBorder="1" applyAlignment="1">
      <alignment horizontal="center" vertical="center"/>
    </xf>
    <xf numFmtId="177" fontId="3" fillId="0" borderId="10" xfId="168" applyNumberFormat="1" applyFont="1" applyFill="1" applyBorder="1" applyAlignment="1" applyProtection="1">
      <alignment horizontal="center" vertical="center"/>
    </xf>
    <xf numFmtId="186" fontId="3" fillId="0" borderId="8" xfId="168" applyNumberFormat="1" applyFont="1" applyFill="1" applyBorder="1" applyAlignment="1" applyProtection="1">
      <alignment horizontal="center" vertical="center" wrapText="1"/>
    </xf>
    <xf numFmtId="186" fontId="3" fillId="0" borderId="9" xfId="168" applyNumberFormat="1" applyFont="1" applyFill="1" applyBorder="1" applyAlignment="1" applyProtection="1">
      <alignment horizontal="center" vertical="center" wrapText="1"/>
    </xf>
    <xf numFmtId="0" fontId="3" fillId="0" borderId="15" xfId="96" applyFont="1" applyFill="1" applyBorder="1" applyAlignment="1">
      <alignment horizontal="center" vertical="center" wrapText="1"/>
    </xf>
    <xf numFmtId="0" fontId="3" fillId="0" borderId="15" xfId="96" applyFont="1" applyFill="1" applyBorder="1" applyAlignment="1">
      <alignment horizontal="center" vertical="center"/>
    </xf>
    <xf numFmtId="177" fontId="3" fillId="0" borderId="2" xfId="168" applyNumberFormat="1" applyFont="1" applyFill="1" applyBorder="1" applyAlignment="1" applyProtection="1">
      <alignment horizontal="center" vertical="center" wrapText="1"/>
    </xf>
    <xf numFmtId="184" fontId="3" fillId="0" borderId="10" xfId="96" applyNumberFormat="1" applyFont="1" applyFill="1" applyBorder="1" applyAlignment="1">
      <alignment horizontal="left" vertical="center"/>
    </xf>
    <xf numFmtId="184" fontId="3" fillId="0" borderId="12" xfId="96" applyNumberFormat="1" applyFont="1" applyFill="1" applyBorder="1" applyAlignment="1">
      <alignment horizontal="left" vertical="center"/>
    </xf>
    <xf numFmtId="180" fontId="3" fillId="0" borderId="13" xfId="96" applyNumberFormat="1" applyFont="1" applyFill="1" applyBorder="1" applyAlignment="1" applyProtection="1">
      <alignment horizontal="right" vertical="center" wrapText="1"/>
    </xf>
    <xf numFmtId="0" fontId="3" fillId="0" borderId="12" xfId="148" applyFont="1" applyFill="1" applyBorder="1">
      <alignment vertical="center"/>
    </xf>
    <xf numFmtId="4" fontId="3" fillId="0" borderId="2" xfId="168" applyNumberFormat="1" applyFont="1" applyFill="1" applyBorder="1" applyAlignment="1">
      <alignment horizontal="right" vertical="center" wrapText="1"/>
    </xf>
    <xf numFmtId="180" fontId="10" fillId="0" borderId="2" xfId="171" applyNumberFormat="1" applyFont="1" applyFill="1" applyBorder="1" applyAlignment="1">
      <alignment horizontal="right" vertical="center" wrapText="1"/>
    </xf>
    <xf numFmtId="180" fontId="3" fillId="0" borderId="2" xfId="96" applyNumberFormat="1" applyFont="1" applyFill="1" applyBorder="1" applyAlignment="1" applyProtection="1">
      <alignment horizontal="right" vertical="center" wrapText="1"/>
    </xf>
    <xf numFmtId="0" fontId="3" fillId="0" borderId="2" xfId="148" applyFont="1" applyFill="1" applyBorder="1">
      <alignment vertical="center"/>
    </xf>
    <xf numFmtId="180" fontId="3" fillId="0" borderId="14" xfId="96" applyNumberFormat="1" applyFont="1" applyFill="1" applyBorder="1" applyAlignment="1" applyProtection="1">
      <alignment horizontal="right" vertical="center" wrapText="1"/>
    </xf>
    <xf numFmtId="184" fontId="3" fillId="0" borderId="10" xfId="96" applyNumberFormat="1" applyFont="1" applyFill="1" applyBorder="1" applyAlignment="1">
      <alignment horizontal="left" vertical="center" wrapText="1"/>
    </xf>
    <xf numFmtId="184" fontId="3" fillId="0" borderId="12" xfId="96" applyNumberFormat="1" applyFont="1" applyFill="1" applyBorder="1" applyAlignment="1">
      <alignment horizontal="left" vertical="center" wrapText="1"/>
    </xf>
    <xf numFmtId="180" fontId="3" fillId="0" borderId="15" xfId="96" applyNumberFormat="1" applyFont="1" applyFill="1" applyBorder="1" applyAlignment="1" applyProtection="1">
      <alignment horizontal="right" vertical="center" wrapText="1"/>
    </xf>
    <xf numFmtId="184" fontId="3" fillId="0" borderId="11" xfId="96" applyNumberFormat="1" applyFont="1" applyFill="1" applyBorder="1" applyAlignment="1">
      <alignment horizontal="left" vertical="center"/>
    </xf>
    <xf numFmtId="0" fontId="3" fillId="0" borderId="10" xfId="96" applyFont="1" applyFill="1" applyBorder="1" applyAlignment="1">
      <alignment horizontal="left" vertical="center" wrapText="1"/>
    </xf>
    <xf numFmtId="0" fontId="3" fillId="0" borderId="12" xfId="96" applyFont="1" applyFill="1" applyBorder="1" applyAlignment="1">
      <alignment horizontal="left" vertical="center" wrapText="1"/>
    </xf>
    <xf numFmtId="0" fontId="3" fillId="0" borderId="2" xfId="170" applyFont="1" applyFill="1" applyBorder="1" applyAlignment="1">
      <alignment vertical="center" wrapText="1"/>
    </xf>
    <xf numFmtId="180" fontId="3" fillId="0" borderId="2" xfId="170" applyNumberFormat="1" applyFont="1" applyFill="1" applyBorder="1" applyAlignment="1">
      <alignment horizontal="right" vertical="center" wrapText="1"/>
    </xf>
    <xf numFmtId="0" fontId="3" fillId="0" borderId="10" xfId="170" applyFont="1" applyFill="1" applyBorder="1" applyAlignment="1">
      <alignment vertical="center" wrapText="1"/>
    </xf>
    <xf numFmtId="0" fontId="3" fillId="0" borderId="12" xfId="170" applyFont="1" applyFill="1" applyBorder="1" applyAlignment="1">
      <alignment vertical="center" wrapText="1"/>
    </xf>
    <xf numFmtId="0" fontId="3" fillId="0" borderId="10" xfId="170" applyFont="1" applyFill="1" applyBorder="1" applyAlignment="1">
      <alignment horizontal="center" vertical="center" wrapText="1"/>
    </xf>
    <xf numFmtId="0" fontId="3" fillId="0" borderId="12" xfId="170" applyFont="1" applyFill="1" applyBorder="1" applyAlignment="1">
      <alignment horizontal="center" vertical="center" wrapText="1"/>
    </xf>
    <xf numFmtId="0" fontId="3" fillId="0" borderId="2" xfId="168" applyFont="1" applyFill="1" applyBorder="1" applyAlignment="1">
      <alignment horizontal="left" vertical="center" wrapText="1"/>
    </xf>
    <xf numFmtId="180" fontId="3" fillId="0" borderId="2" xfId="168" applyNumberFormat="1" applyFont="1" applyFill="1" applyBorder="1" applyAlignment="1">
      <alignment horizontal="right" vertical="center" wrapText="1"/>
    </xf>
    <xf numFmtId="0" fontId="3" fillId="0" borderId="10" xfId="168" applyFont="1" applyFill="1" applyBorder="1" applyAlignment="1">
      <alignment horizontal="left" vertical="center" wrapText="1"/>
    </xf>
    <xf numFmtId="0" fontId="3" fillId="0" borderId="12" xfId="168" applyFont="1" applyFill="1" applyBorder="1" applyAlignment="1">
      <alignment horizontal="left" vertical="center" wrapText="1"/>
    </xf>
    <xf numFmtId="0" fontId="3" fillId="0" borderId="10" xfId="96" applyFont="1" applyFill="1" applyBorder="1" applyAlignment="1">
      <alignment vertical="center"/>
    </xf>
    <xf numFmtId="0" fontId="3" fillId="0" borderId="12" xfId="96" applyFont="1" applyFill="1" applyBorder="1" applyAlignment="1">
      <alignment vertical="center"/>
    </xf>
    <xf numFmtId="0" fontId="3" fillId="0" borderId="2" xfId="148" applyFont="1" applyFill="1" applyBorder="1" applyAlignment="1">
      <alignment horizontal="center" vertical="center"/>
    </xf>
    <xf numFmtId="0" fontId="0" fillId="0" borderId="0" xfId="168" applyFont="1" applyAlignment="1">
      <alignment wrapText="1"/>
    </xf>
    <xf numFmtId="0" fontId="0" fillId="0" borderId="0" xfId="170">
      <alignment vertical="center"/>
    </xf>
    <xf numFmtId="0" fontId="0" fillId="0" borderId="0" xfId="170" applyAlignment="1">
      <alignment vertical="center"/>
    </xf>
    <xf numFmtId="186" fontId="3" fillId="0" borderId="1" xfId="168" applyNumberFormat="1" applyFont="1" applyFill="1" applyBorder="1" applyAlignment="1" applyProtection="1">
      <alignment horizontal="right" vertical="center" wrapText="1"/>
    </xf>
    <xf numFmtId="0" fontId="3" fillId="0" borderId="2" xfId="168" applyFont="1" applyBorder="1" applyAlignment="1">
      <alignment horizontal="centerContinuous"/>
    </xf>
    <xf numFmtId="0" fontId="3" fillId="0" borderId="2" xfId="168" applyFont="1" applyBorder="1" applyAlignment="1">
      <alignment horizontal="centerContinuous" vertical="center"/>
    </xf>
    <xf numFmtId="177" fontId="3" fillId="0" borderId="11" xfId="168" applyNumberFormat="1" applyFont="1" applyFill="1" applyBorder="1" applyAlignment="1" applyProtection="1">
      <alignment horizontal="center" vertical="center"/>
    </xf>
    <xf numFmtId="49" fontId="3" fillId="2" borderId="2" xfId="168" applyNumberFormat="1" applyFont="1" applyFill="1" applyBorder="1" applyAlignment="1">
      <alignment horizontal="center" vertical="center" wrapText="1"/>
    </xf>
    <xf numFmtId="49" fontId="3" fillId="2" borderId="13" xfId="168" applyNumberFormat="1" applyFont="1" applyFill="1" applyBorder="1" applyAlignment="1">
      <alignment horizontal="center" vertical="center" wrapText="1"/>
    </xf>
    <xf numFmtId="0" fontId="3" fillId="0" borderId="2" xfId="168" applyFont="1" applyBorder="1" applyAlignment="1">
      <alignment horizontal="center" vertical="center" wrapText="1"/>
    </xf>
    <xf numFmtId="49" fontId="3" fillId="2" borderId="2" xfId="168" applyNumberFormat="1" applyFont="1" applyFill="1" applyBorder="1" applyAlignment="1">
      <alignment horizontal="center" vertical="center"/>
    </xf>
    <xf numFmtId="49" fontId="3" fillId="2" borderId="15" xfId="168" applyNumberFormat="1" applyFont="1" applyFill="1" applyBorder="1" applyAlignment="1">
      <alignment horizontal="center" vertical="center" wrapText="1"/>
    </xf>
    <xf numFmtId="0" fontId="3" fillId="0" borderId="0" xfId="170" applyFont="1" applyFill="1">
      <alignment vertical="center"/>
    </xf>
    <xf numFmtId="180" fontId="3" fillId="0" borderId="2" xfId="168" applyNumberFormat="1" applyFont="1" applyFill="1" applyBorder="1" applyAlignment="1" applyProtection="1">
      <alignment horizontal="right" vertical="center" wrapText="1"/>
    </xf>
    <xf numFmtId="4" fontId="3" fillId="0" borderId="2" xfId="168" applyNumberFormat="1" applyFont="1" applyFill="1" applyBorder="1" applyAlignment="1" applyProtection="1">
      <alignment horizontal="right" vertical="center" wrapText="1"/>
    </xf>
    <xf numFmtId="0" fontId="3" fillId="0" borderId="10" xfId="57" applyNumberFormat="1" applyFont="1" applyFill="1" applyBorder="1" applyAlignment="1" applyProtection="1">
      <alignment horizontal="center" vertical="center"/>
    </xf>
    <xf numFmtId="0" fontId="3" fillId="0" borderId="11" xfId="57" applyNumberFormat="1" applyFont="1" applyFill="1" applyBorder="1" applyAlignment="1" applyProtection="1">
      <alignment horizontal="center" vertical="center"/>
    </xf>
    <xf numFmtId="0" fontId="3" fillId="0" borderId="12" xfId="57" applyNumberFormat="1" applyFont="1" applyFill="1" applyBorder="1" applyAlignment="1" applyProtection="1">
      <alignment horizontal="center" vertical="center"/>
    </xf>
    <xf numFmtId="0" fontId="3" fillId="0" borderId="13" xfId="57" applyNumberFormat="1" applyFont="1" applyFill="1" applyBorder="1" applyAlignment="1" applyProtection="1">
      <alignment horizontal="center" vertical="center"/>
    </xf>
    <xf numFmtId="0" fontId="3" fillId="0" borderId="2" xfId="57" applyNumberFormat="1" applyFont="1" applyFill="1" applyBorder="1" applyAlignment="1" applyProtection="1">
      <alignment horizontal="center" vertical="center" wrapText="1"/>
    </xf>
    <xf numFmtId="0" fontId="3" fillId="0" borderId="2" xfId="57" applyNumberFormat="1" applyFont="1" applyFill="1" applyBorder="1" applyAlignment="1" applyProtection="1">
      <alignment horizontal="center" vertical="center"/>
    </xf>
    <xf numFmtId="187" fontId="3" fillId="0" borderId="2" xfId="57" applyNumberFormat="1" applyFont="1" applyFill="1" applyBorder="1" applyAlignment="1" applyProtection="1">
      <alignment horizontal="center" vertical="center"/>
    </xf>
    <xf numFmtId="181" fontId="3" fillId="0" borderId="2" xfId="57" applyNumberFormat="1" applyFont="1" applyFill="1" applyBorder="1" applyAlignment="1" applyProtection="1">
      <alignment horizontal="center" vertical="center"/>
    </xf>
    <xf numFmtId="0" fontId="3" fillId="0" borderId="14" xfId="57" applyNumberFormat="1" applyFont="1" applyFill="1" applyBorder="1" applyAlignment="1" applyProtection="1">
      <alignment horizontal="center" vertical="center"/>
    </xf>
    <xf numFmtId="0" fontId="3" fillId="0" borderId="2" xfId="57" applyFont="1" applyBorder="1" applyAlignment="1">
      <alignment horizontal="center" vertical="center"/>
    </xf>
    <xf numFmtId="0" fontId="3" fillId="0" borderId="15" xfId="57" applyNumberFormat="1" applyFont="1" applyFill="1" applyBorder="1" applyAlignment="1" applyProtection="1">
      <alignment horizontal="center" vertical="center"/>
    </xf>
    <xf numFmtId="0" fontId="3" fillId="0" borderId="2" xfId="167" applyFont="1" applyBorder="1" applyAlignment="1">
      <alignment horizontal="center" vertical="center"/>
    </xf>
    <xf numFmtId="49" fontId="3" fillId="0" borderId="2" xfId="167" applyNumberFormat="1" applyFont="1" applyFill="1" applyBorder="1" applyAlignment="1">
      <alignment horizontal="left" vertical="center"/>
    </xf>
    <xf numFmtId="49" fontId="3" fillId="0" borderId="2" xfId="57" applyNumberFormat="1" applyFont="1" applyFill="1" applyBorder="1" applyAlignment="1">
      <alignment horizontal="left" vertical="center"/>
    </xf>
    <xf numFmtId="49" fontId="3" fillId="0" borderId="2" xfId="57" applyNumberFormat="1" applyFont="1" applyFill="1" applyBorder="1" applyAlignment="1">
      <alignment horizontal="left" vertical="center" wrapText="1"/>
    </xf>
    <xf numFmtId="180" fontId="3" fillId="0" borderId="2" xfId="57" applyNumberFormat="1" applyFont="1" applyFill="1" applyBorder="1" applyAlignment="1">
      <alignment horizontal="right" vertical="center"/>
    </xf>
    <xf numFmtId="0" fontId="3" fillId="0" borderId="10" xfId="57" applyFont="1" applyBorder="1" applyAlignment="1">
      <alignment horizontal="center" vertical="center"/>
    </xf>
    <xf numFmtId="0" fontId="3" fillId="0" borderId="11" xfId="57" applyFont="1" applyBorder="1" applyAlignment="1">
      <alignment horizontal="center" vertical="center"/>
    </xf>
    <xf numFmtId="0" fontId="3" fillId="0" borderId="12" xfId="57" applyFont="1" applyBorder="1" applyAlignment="1">
      <alignment horizontal="center" vertical="center"/>
    </xf>
    <xf numFmtId="0" fontId="6" fillId="0" borderId="0" xfId="83" applyFont="1"/>
    <xf numFmtId="0" fontId="6" fillId="0" borderId="0" xfId="83" applyFont="1" applyFill="1"/>
    <xf numFmtId="0" fontId="6" fillId="0" borderId="0" xfId="83"/>
    <xf numFmtId="0" fontId="11" fillId="0" borderId="0" xfId="83" applyNumberFormat="1" applyFont="1" applyFill="1" applyAlignment="1" applyProtection="1">
      <alignment horizontal="center" vertical="center"/>
    </xf>
    <xf numFmtId="0" fontId="6" fillId="0" borderId="1" xfId="83" applyFont="1" applyFill="1" applyBorder="1" applyAlignment="1">
      <alignment vertical="center"/>
    </xf>
    <xf numFmtId="0" fontId="6" fillId="0" borderId="0" xfId="83" applyFont="1" applyFill="1" applyAlignment="1">
      <alignment vertical="center"/>
    </xf>
    <xf numFmtId="0" fontId="6" fillId="0" borderId="2" xfId="83" applyFont="1" applyFill="1" applyBorder="1" applyAlignment="1">
      <alignment horizontal="center" vertical="center"/>
    </xf>
    <xf numFmtId="0" fontId="6" fillId="0" borderId="2" xfId="83" applyNumberFormat="1" applyFont="1" applyFill="1" applyBorder="1" applyAlignment="1" applyProtection="1">
      <alignment horizontal="center" vertical="center"/>
    </xf>
    <xf numFmtId="49" fontId="6" fillId="2" borderId="2" xfId="83" applyNumberFormat="1" applyFont="1" applyFill="1" applyBorder="1" applyAlignment="1">
      <alignment horizontal="center" vertical="center" wrapText="1"/>
    </xf>
    <xf numFmtId="49" fontId="6" fillId="2" borderId="10" xfId="83" applyNumberFormat="1" applyFont="1" applyFill="1" applyBorder="1" applyAlignment="1">
      <alignment horizontal="center" vertical="center" wrapText="1"/>
    </xf>
    <xf numFmtId="49" fontId="6" fillId="2" borderId="11" xfId="83" applyNumberFormat="1" applyFont="1" applyFill="1" applyBorder="1" applyAlignment="1">
      <alignment horizontal="center" vertical="center" wrapText="1"/>
    </xf>
    <xf numFmtId="49" fontId="6" fillId="2" borderId="13" xfId="83" applyNumberFormat="1" applyFont="1" applyFill="1" applyBorder="1" applyAlignment="1">
      <alignment horizontal="center" vertical="center" wrapText="1"/>
    </xf>
    <xf numFmtId="49" fontId="6" fillId="2" borderId="15" xfId="83" applyNumberFormat="1" applyFont="1" applyFill="1" applyBorder="1" applyAlignment="1">
      <alignment horizontal="center" vertical="center" wrapText="1"/>
    </xf>
    <xf numFmtId="0" fontId="6" fillId="0" borderId="13" xfId="83" applyFont="1" applyBorder="1" applyAlignment="1">
      <alignment horizontal="center" vertical="center"/>
    </xf>
    <xf numFmtId="0" fontId="6" fillId="0" borderId="13" xfId="83" applyFont="1" applyFill="1" applyBorder="1" applyAlignment="1">
      <alignment horizontal="center" vertical="center"/>
    </xf>
    <xf numFmtId="49" fontId="6" fillId="0" borderId="2" xfId="83" applyNumberFormat="1" applyFont="1" applyFill="1" applyBorder="1" applyAlignment="1" applyProtection="1">
      <alignment horizontal="left" vertical="center"/>
    </xf>
    <xf numFmtId="49" fontId="6" fillId="0" borderId="10" xfId="83" applyNumberFormat="1" applyFont="1" applyFill="1" applyBorder="1" applyAlignment="1" applyProtection="1">
      <alignment horizontal="left" vertical="center" wrapText="1"/>
    </xf>
    <xf numFmtId="180" fontId="6" fillId="0" borderId="10" xfId="83" applyNumberFormat="1" applyFont="1" applyFill="1" applyBorder="1" applyAlignment="1" applyProtection="1">
      <alignment horizontal="right" vertical="center" wrapText="1"/>
    </xf>
    <xf numFmtId="180" fontId="6" fillId="0" borderId="2" xfId="83" applyNumberFormat="1" applyFont="1" applyFill="1" applyBorder="1" applyAlignment="1" applyProtection="1">
      <alignment horizontal="right" vertical="center" wrapText="1"/>
    </xf>
    <xf numFmtId="49" fontId="6" fillId="2" borderId="12" xfId="83" applyNumberFormat="1" applyFont="1" applyFill="1" applyBorder="1" applyAlignment="1">
      <alignment horizontal="center" vertical="center" wrapText="1"/>
    </xf>
    <xf numFmtId="0" fontId="6" fillId="0" borderId="0" xfId="83" applyFont="1" applyFill="1" applyAlignment="1">
      <alignment horizontal="right" vertical="center"/>
    </xf>
    <xf numFmtId="0" fontId="6" fillId="0" borderId="0" xfId="96" applyFill="1"/>
    <xf numFmtId="0" fontId="6" fillId="0" borderId="0" xfId="96"/>
    <xf numFmtId="0" fontId="5" fillId="0" borderId="0" xfId="96" applyFont="1" applyAlignment="1">
      <alignment horizontal="center" vertical="center"/>
    </xf>
    <xf numFmtId="49" fontId="3" fillId="0" borderId="1" xfId="96" applyNumberFormat="1" applyFont="1" applyFill="1" applyBorder="1" applyAlignment="1" applyProtection="1">
      <alignment vertical="center"/>
    </xf>
    <xf numFmtId="0" fontId="0" fillId="0" borderId="0" xfId="156">
      <alignment vertical="center"/>
    </xf>
    <xf numFmtId="0" fontId="0" fillId="0" borderId="16" xfId="156" applyFont="1" applyBorder="1" applyAlignment="1">
      <alignment horizontal="center" vertical="center"/>
    </xf>
    <xf numFmtId="0" fontId="0" fillId="0" borderId="16" xfId="156" applyBorder="1" applyAlignment="1">
      <alignment horizontal="center" vertical="center"/>
    </xf>
    <xf numFmtId="0" fontId="0" fillId="0" borderId="17" xfId="156" applyFont="1" applyBorder="1" applyAlignment="1">
      <alignment horizontal="center" vertical="center"/>
    </xf>
    <xf numFmtId="0" fontId="4" fillId="0" borderId="18" xfId="96" applyFont="1" applyFill="1" applyBorder="1" applyAlignment="1">
      <alignment horizontal="center" vertical="center"/>
    </xf>
    <xf numFmtId="0" fontId="4" fillId="0" borderId="10" xfId="96" applyFont="1" applyFill="1" applyBorder="1" applyAlignment="1">
      <alignment horizontal="center" vertical="center"/>
    </xf>
    <xf numFmtId="0" fontId="4" fillId="0" borderId="12" xfId="96" applyFont="1" applyFill="1" applyBorder="1" applyAlignment="1">
      <alignment horizontal="center" vertical="center"/>
    </xf>
    <xf numFmtId="0" fontId="4" fillId="0" borderId="2" xfId="96" applyFont="1" applyBorder="1" applyAlignment="1">
      <alignment horizontal="center" vertical="center"/>
    </xf>
    <xf numFmtId="0" fontId="4" fillId="0" borderId="12" xfId="96" applyFont="1" applyBorder="1" applyAlignment="1">
      <alignment horizontal="center" vertical="center"/>
    </xf>
    <xf numFmtId="0" fontId="4" fillId="0" borderId="19" xfId="96" applyFont="1" applyFill="1" applyBorder="1" applyAlignment="1">
      <alignment horizontal="center" vertical="center"/>
    </xf>
    <xf numFmtId="0" fontId="4" fillId="0" borderId="13" xfId="96" applyFont="1" applyFill="1" applyBorder="1" applyAlignment="1">
      <alignment horizontal="center" vertical="center" wrapText="1"/>
    </xf>
    <xf numFmtId="0" fontId="4" fillId="0" borderId="10" xfId="96" applyFont="1" applyBorder="1" applyAlignment="1">
      <alignment horizontal="center" vertical="center"/>
    </xf>
    <xf numFmtId="0" fontId="4" fillId="0" borderId="20" xfId="96" applyFont="1" applyFill="1" applyBorder="1" applyAlignment="1">
      <alignment horizontal="center" vertical="center"/>
    </xf>
    <xf numFmtId="0" fontId="4" fillId="0" borderId="15" xfId="96" applyFont="1" applyFill="1" applyBorder="1" applyAlignment="1">
      <alignment horizontal="center" vertical="center" wrapText="1"/>
    </xf>
    <xf numFmtId="0" fontId="4" fillId="0" borderId="9" xfId="96" applyFont="1" applyBorder="1" applyAlignment="1">
      <alignment horizontal="center" vertical="center"/>
    </xf>
    <xf numFmtId="184" fontId="6" fillId="0" borderId="10" xfId="96" applyNumberFormat="1" applyFont="1" applyFill="1" applyBorder="1" applyAlignment="1">
      <alignment horizontal="left" vertical="center"/>
    </xf>
    <xf numFmtId="180" fontId="6" fillId="0" borderId="13" xfId="96" applyNumberFormat="1" applyFont="1" applyFill="1" applyBorder="1" applyAlignment="1" applyProtection="1">
      <alignment horizontal="right" vertical="center" wrapText="1"/>
    </xf>
    <xf numFmtId="184" fontId="6" fillId="0" borderId="11" xfId="96" applyNumberFormat="1" applyFont="1" applyFill="1" applyBorder="1" applyAlignment="1">
      <alignment horizontal="left" vertical="center"/>
    </xf>
    <xf numFmtId="183" fontId="6" fillId="0" borderId="13" xfId="96" applyNumberFormat="1" applyFont="1" applyFill="1" applyBorder="1" applyAlignment="1" applyProtection="1">
      <alignment horizontal="right" vertical="center" wrapText="1"/>
    </xf>
    <xf numFmtId="180" fontId="6" fillId="0" borderId="2" xfId="96" applyNumberFormat="1" applyFill="1" applyBorder="1" applyAlignment="1">
      <alignment horizontal="right" vertical="center" wrapText="1"/>
    </xf>
    <xf numFmtId="180" fontId="6" fillId="0" borderId="2" xfId="96" applyNumberFormat="1" applyFont="1" applyFill="1" applyBorder="1" applyAlignment="1" applyProtection="1">
      <alignment horizontal="right" vertical="center" wrapText="1"/>
    </xf>
    <xf numFmtId="180" fontId="6" fillId="0" borderId="14" xfId="96" applyNumberFormat="1" applyFont="1" applyFill="1" applyBorder="1" applyAlignment="1" applyProtection="1">
      <alignment horizontal="right" vertical="center" wrapText="1"/>
    </xf>
    <xf numFmtId="184" fontId="6" fillId="0" borderId="11" xfId="96" applyNumberFormat="1" applyFont="1" applyFill="1" applyBorder="1" applyAlignment="1" applyProtection="1">
      <alignment horizontal="left" vertical="center"/>
    </xf>
    <xf numFmtId="180" fontId="7" fillId="0" borderId="0" xfId="155" applyNumberFormat="1" applyFont="1" applyFill="1" applyAlignment="1">
      <alignment horizontal="right" vertical="center" wrapText="1"/>
    </xf>
    <xf numFmtId="184" fontId="6" fillId="0" borderId="10" xfId="96" applyNumberFormat="1" applyFont="1" applyFill="1" applyBorder="1" applyAlignment="1">
      <alignment horizontal="left" vertical="center" wrapText="1"/>
    </xf>
    <xf numFmtId="180" fontId="6" fillId="0" borderId="15" xfId="96" applyNumberFormat="1" applyFont="1" applyFill="1" applyBorder="1" applyAlignment="1" applyProtection="1">
      <alignment horizontal="right" vertical="center" wrapText="1"/>
    </xf>
    <xf numFmtId="184" fontId="6" fillId="0" borderId="6" xfId="96" applyNumberFormat="1" applyFont="1" applyFill="1" applyBorder="1" applyAlignment="1">
      <alignment horizontal="left" vertical="center"/>
    </xf>
    <xf numFmtId="184" fontId="6" fillId="0" borderId="10" xfId="96" applyNumberFormat="1" applyFont="1" applyFill="1" applyBorder="1" applyAlignment="1" applyProtection="1">
      <alignment horizontal="left" vertical="center"/>
    </xf>
    <xf numFmtId="183" fontId="6" fillId="0" borderId="2" xfId="96" applyNumberFormat="1" applyFont="1" applyFill="1" applyBorder="1"/>
    <xf numFmtId="180" fontId="6" fillId="0" borderId="2" xfId="96" applyNumberFormat="1" applyFill="1" applyBorder="1" applyAlignment="1">
      <alignment vertical="center"/>
    </xf>
    <xf numFmtId="0" fontId="6" fillId="0" borderId="10" xfId="96" applyFont="1" applyFill="1" applyBorder="1" applyAlignment="1">
      <alignment vertical="center" wrapText="1"/>
    </xf>
    <xf numFmtId="183" fontId="6" fillId="0" borderId="2" xfId="96" applyNumberFormat="1" applyFont="1" applyBorder="1"/>
    <xf numFmtId="180" fontId="6" fillId="0" borderId="2" xfId="96" applyNumberFormat="1" applyBorder="1" applyAlignment="1">
      <alignment horizontal="right" vertical="center" wrapText="1"/>
    </xf>
    <xf numFmtId="0" fontId="6" fillId="0" borderId="10" xfId="96" applyFont="1" applyBorder="1" applyAlignment="1">
      <alignment vertical="center" wrapText="1"/>
    </xf>
    <xf numFmtId="0" fontId="6" fillId="0" borderId="2" xfId="96" applyFont="1" applyFill="1" applyBorder="1"/>
    <xf numFmtId="183" fontId="6" fillId="0" borderId="2" xfId="96" applyNumberFormat="1" applyFont="1" applyFill="1" applyBorder="1" applyAlignment="1" applyProtection="1">
      <alignment horizontal="right" vertical="center"/>
    </xf>
    <xf numFmtId="0" fontId="6" fillId="0" borderId="10" xfId="96" applyFont="1" applyBorder="1" applyAlignment="1">
      <alignment vertical="center"/>
    </xf>
    <xf numFmtId="0" fontId="6" fillId="0" borderId="12" xfId="96" applyFont="1" applyFill="1" applyBorder="1" applyAlignment="1">
      <alignment horizontal="left" vertical="center"/>
    </xf>
    <xf numFmtId="180" fontId="6" fillId="0" borderId="2" xfId="96" applyNumberFormat="1" applyBorder="1" applyAlignment="1">
      <alignment vertical="center"/>
    </xf>
    <xf numFmtId="0" fontId="6" fillId="0" borderId="2" xfId="96" applyFont="1" applyFill="1" applyBorder="1" applyAlignment="1">
      <alignment horizontal="center" vertical="center"/>
    </xf>
    <xf numFmtId="0" fontId="12" fillId="0" borderId="2" xfId="155" applyFill="1" applyBorder="1">
      <alignment vertical="center"/>
    </xf>
    <xf numFmtId="0" fontId="6" fillId="0" borderId="10" xfId="96" applyFont="1" applyFill="1" applyBorder="1" applyAlignment="1">
      <alignment vertical="center"/>
    </xf>
    <xf numFmtId="0" fontId="6" fillId="0" borderId="10" xfId="96" applyFont="1" applyFill="1" applyBorder="1" applyAlignment="1">
      <alignment horizontal="center" vertical="center"/>
    </xf>
    <xf numFmtId="0" fontId="6" fillId="0" borderId="11" xfId="96" applyFont="1" applyFill="1" applyBorder="1" applyAlignment="1">
      <alignment horizontal="center" vertical="center"/>
    </xf>
    <xf numFmtId="0" fontId="3" fillId="0" borderId="0" xfId="96" applyFont="1" applyFill="1" applyAlignment="1">
      <alignment horizontal="right" vertical="center"/>
    </xf>
    <xf numFmtId="0" fontId="4" fillId="0" borderId="13" xfId="96" applyFont="1" applyBorder="1" applyAlignment="1">
      <alignment horizontal="center" vertical="center"/>
    </xf>
    <xf numFmtId="0" fontId="4" fillId="0" borderId="13" xfId="96" applyFont="1" applyBorder="1" applyAlignment="1">
      <alignment horizontal="center" vertical="center" wrapText="1"/>
    </xf>
    <xf numFmtId="0" fontId="4" fillId="0" borderId="15" xfId="96" applyFont="1" applyBorder="1" applyAlignment="1">
      <alignment horizontal="center" vertical="center"/>
    </xf>
    <xf numFmtId="0" fontId="4" fillId="0" borderId="15" xfId="96" applyFont="1" applyBorder="1" applyAlignment="1">
      <alignment horizontal="center" vertical="center" wrapText="1"/>
    </xf>
    <xf numFmtId="4" fontId="6" fillId="0" borderId="0" xfId="96" applyNumberFormat="1" applyFill="1"/>
  </cellXfs>
  <cellStyles count="187">
    <cellStyle name="常规" xfId="0" builtinId="0"/>
    <cellStyle name="货币[0]" xfId="1" builtinId="7"/>
    <cellStyle name="20% - 着色 2 2 2" xfId="2"/>
    <cellStyle name="货币" xfId="3" builtinId="4"/>
    <cellStyle name="60% - 着色 2" xfId="4"/>
    <cellStyle name="20% - 强调文字颜色 3" xfId="5" builtinId="38"/>
    <cellStyle name="输入" xfId="6" builtinId="20"/>
    <cellStyle name="20% - 着色 3_11国有资本经营预算收支表" xfId="7"/>
    <cellStyle name="20% - 着色 3 3" xfId="8"/>
    <cellStyle name="常规 2_739A1D085E6BA23CE0500A0A064B1AD1" xfId="9"/>
    <cellStyle name="千位分隔[0]" xfId="10" builtinId="6"/>
    <cellStyle name="40% - 强调文字颜色 3" xfId="11" builtinId="39"/>
    <cellStyle name="着色 1_11国有资本经营预算收支表" xfId="12"/>
    <cellStyle name="20% - 着色 5_11国有资本经营预算收支表" xfId="13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20% - 着色 2_11国有资本经营预算收支表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40% - 着色 3 3" xfId="30"/>
    <cellStyle name="标题 3" xfId="31" builtinId="18"/>
    <cellStyle name="差_64242C78E6F6009AE0530A08AF09009A" xfId="32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着色 1 2" xfId="37"/>
    <cellStyle name="链接单元格" xfId="38" builtinId="24"/>
    <cellStyle name="差_67D34CE2EC6AAB52E050080A1CAF164B" xfId="39"/>
    <cellStyle name="40% - 着色 5 2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适中" xfId="45" builtinId="28"/>
    <cellStyle name="着色 5" xfId="46"/>
    <cellStyle name="20% - 强调文字颜色 5" xfId="47" builtinId="46"/>
    <cellStyle name="强调文字颜色 1" xfId="48" builtinId="29"/>
    <cellStyle name="差_64242C78E6FB009AE0530A08AF09009A" xfId="49"/>
    <cellStyle name="20% - 着色 2 2" xfId="50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常规_新报表页" xfId="57"/>
    <cellStyle name="20% - 强调文字颜色 4" xfId="58" builtinId="42"/>
    <cellStyle name="20% - 着色 1" xfId="59"/>
    <cellStyle name="40% - 强调文字颜色 4" xfId="60" builtinId="43"/>
    <cellStyle name="强调文字颜色 5" xfId="61" builtinId="45"/>
    <cellStyle name="20% - 着色 2" xfId="62"/>
    <cellStyle name="40% - 强调文字颜色 5" xfId="63" builtinId="47"/>
    <cellStyle name="60% - 着色 6 2" xfId="64"/>
    <cellStyle name="60% - 强调文字颜色 5" xfId="65" builtinId="48"/>
    <cellStyle name="强调文字颜色 6" xfId="66" builtinId="49"/>
    <cellStyle name="着色 5 2" xfId="67"/>
    <cellStyle name="20% - 着色 3" xfId="68"/>
    <cellStyle name="40% - 强调文字颜色 6" xfId="69" builtinId="51"/>
    <cellStyle name="60% - 强调文字颜色 6" xfId="70" builtinId="52"/>
    <cellStyle name="20% - 着色 2 3" xfId="71"/>
    <cellStyle name="20% - 着色 1_11国有资本经营预算收支表" xfId="72"/>
    <cellStyle name="20% - 着色 3 2" xfId="73"/>
    <cellStyle name="20% - 着色 1 2 2" xfId="74"/>
    <cellStyle name="20% - 着色 1 3" xfId="75"/>
    <cellStyle name="20% - 着色 3 2 2" xfId="76"/>
    <cellStyle name="20% - 着色 4" xfId="77"/>
    <cellStyle name="20% - 着色 4 2" xfId="78"/>
    <cellStyle name="20% - 着色 4 2 2" xfId="79"/>
    <cellStyle name="20% - 着色 4 3" xfId="80"/>
    <cellStyle name="20% - 着色 4_11国有资本经营预算收支表" xfId="81"/>
    <cellStyle name="着色 1" xfId="82"/>
    <cellStyle name="常规_417C619A877700A6E0530A08AF0800A6" xfId="83"/>
    <cellStyle name="20% - 着色 5" xfId="84"/>
    <cellStyle name="着色 1 2" xfId="85"/>
    <cellStyle name="20% - 着色 5 2" xfId="86"/>
    <cellStyle name="20% - 着色 5 2 2" xfId="87"/>
    <cellStyle name="20% - 着色 5 3" xfId="88"/>
    <cellStyle name="着色 2" xfId="89"/>
    <cellStyle name="20% - 着色 6" xfId="90"/>
    <cellStyle name="着色 2 2" xfId="91"/>
    <cellStyle name="20% - 着色 6 2" xfId="92"/>
    <cellStyle name="20% - 着色 6 2 2" xfId="93"/>
    <cellStyle name="20% - 着色 6 3" xfId="94"/>
    <cellStyle name="着色 2_11国有资本经营预算收支表" xfId="95"/>
    <cellStyle name="常规_405C3AAC5CC200BEE0530A08AF0800BE" xfId="96"/>
    <cellStyle name="20% - 着色 6_11国有资本经营预算收支表" xfId="97"/>
    <cellStyle name="40% - 着色 1" xfId="98"/>
    <cellStyle name="40% - 着色 1 2" xfId="99"/>
    <cellStyle name="40% - 着色 2 3" xfId="100"/>
    <cellStyle name="40% - 着色 1 2 2" xfId="101"/>
    <cellStyle name="40% - 着色 1 3" xfId="102"/>
    <cellStyle name="40% - 着色 1_615D2EB13C93010EE0530A0804CC5EB5" xfId="103"/>
    <cellStyle name="40% - 着色 2" xfId="104"/>
    <cellStyle name="40% - 着色 2 2" xfId="105"/>
    <cellStyle name="40% - 着色 2 2 2" xfId="106"/>
    <cellStyle name="40% - 着色 2_11国有资本经营预算收支表" xfId="107"/>
    <cellStyle name="40% - 着色 3" xfId="108"/>
    <cellStyle name="40% - 着色 3 2" xfId="109"/>
    <cellStyle name="40% - 着色 4_11国有资本经营预算收支表" xfId="110"/>
    <cellStyle name="40% - 着色 3 2 2" xfId="111"/>
    <cellStyle name="着色 4" xfId="112"/>
    <cellStyle name="40% - 着色 3_11国有资本经营预算收支表" xfId="113"/>
    <cellStyle name="差_739A1D085E6BA23CE0500A0A064B1AD1" xfId="114"/>
    <cellStyle name="40% - 着色 4" xfId="115"/>
    <cellStyle name="40% - 着色 4 2" xfId="116"/>
    <cellStyle name="40% - 着色 4 2 2" xfId="117"/>
    <cellStyle name="40% - 着色 4 3" xfId="118"/>
    <cellStyle name="40% - 着色 5" xfId="119"/>
    <cellStyle name="40% - 着色 5 2 2" xfId="120"/>
    <cellStyle name="40% - 着色 5 3" xfId="121"/>
    <cellStyle name="40% - 着色 5_615D2EB13C93010EE0530A0804CC5EB5" xfId="122"/>
    <cellStyle name="40% - 着色 6" xfId="123"/>
    <cellStyle name="40% - 着色 6 2" xfId="124"/>
    <cellStyle name="40% - 着色 6 2 2" xfId="125"/>
    <cellStyle name="40% - 着色 6 3" xfId="126"/>
    <cellStyle name="40% - 着色 6_11国有资本经营预算收支表" xfId="127"/>
    <cellStyle name="60% - 着色 1" xfId="128"/>
    <cellStyle name="60% - 着色 1 2" xfId="129"/>
    <cellStyle name="60% - 着色 1_11国有资本经营预算收支表" xfId="130"/>
    <cellStyle name="60% - 着色 2 2" xfId="131"/>
    <cellStyle name="好_615D2EB13C93010EE0530A0804CC5EB5" xfId="132"/>
    <cellStyle name="60% - 着色 2_11国有资本经营预算收支表" xfId="133"/>
    <cellStyle name="60% - 着色 3" xfId="134"/>
    <cellStyle name="60% - 着色 3 2" xfId="135"/>
    <cellStyle name="60% - 着色 3_11国有资本经营预算收支表" xfId="136"/>
    <cellStyle name="60% - 着色 4" xfId="137"/>
    <cellStyle name="常规_64242C78E6FB009AE0530A08AF09009A" xfId="138"/>
    <cellStyle name="60% - 着色 4 2" xfId="139"/>
    <cellStyle name="常规_2012年国有资本经营预算收支总表" xfId="140"/>
    <cellStyle name="60% - 着色 4_11国有资本经营预算收支表" xfId="141"/>
    <cellStyle name="常规_12-29日省政府常务会议材料附件" xfId="142"/>
    <cellStyle name="60% - 着色 5" xfId="143"/>
    <cellStyle name="60% - 着色 5 2" xfId="144"/>
    <cellStyle name="60% - 着色 5_615D2EB13C93010EE0530A0804CC5EB5" xfId="145"/>
    <cellStyle name="60% - 着色 6" xfId="146"/>
    <cellStyle name="60% - 着色 6_11国有资本经营预算收支表" xfId="147"/>
    <cellStyle name="百分比_EF4B13E29A0421FAE0430A08200E21FA" xfId="148"/>
    <cellStyle name="差_4901A573031A00CCE0530A08AF0800CC" xfId="149"/>
    <cellStyle name="差_4901E49D450800C2E0530A08AF0800C2" xfId="150"/>
    <cellStyle name="差_615D2EB13C93010EE0530A0804CC5EB5" xfId="151"/>
    <cellStyle name="差_61F0C7FF6ABA0038E0530A0804CC3487" xfId="152"/>
    <cellStyle name="差_64242C78E6F3009AE0530A08AF09009A" xfId="153"/>
    <cellStyle name="常规 11" xfId="154"/>
    <cellStyle name="常规 2" xfId="155"/>
    <cellStyle name="常规 2 2" xfId="156"/>
    <cellStyle name="常规 2_11预算项目支出绩效目标表" xfId="157"/>
    <cellStyle name="常规 3" xfId="158"/>
    <cellStyle name="常规 3 2" xfId="159"/>
    <cellStyle name="常规 3_6162030C6A600132E0530A0804CCAD99_c" xfId="160"/>
    <cellStyle name="常规 4" xfId="161"/>
    <cellStyle name="常规 5" xfId="162"/>
    <cellStyle name="常规_11国有资本经营预算收支表" xfId="163"/>
    <cellStyle name="常规_12-29日省政府常务会议材料附件_Sheet2" xfId="164"/>
    <cellStyle name="常规_12-29日省政府常务会议材料附件_Sheet4" xfId="165"/>
    <cellStyle name="常规_3F939A40737200E6E0530A08AF0800E6" xfId="166"/>
    <cellStyle name="常规_417D02D353B900DAE0530A08AF0800DA" xfId="167"/>
    <cellStyle name="常规_439B6CFEF4310134E0530A0804CB25FB" xfId="168"/>
    <cellStyle name="常规_439B6D647C250158E0530A0804CC3FF1" xfId="169"/>
    <cellStyle name="常规_64242C78E6F3009AE0530A08AF09009A" xfId="170"/>
    <cellStyle name="常规_739A1D085E6BA23CE0500A0A064B1AD1" xfId="171"/>
    <cellStyle name="好_4901A573031A00CCE0530A08AF0800CC" xfId="172"/>
    <cellStyle name="好_4901E49D450800C2E0530A08AF0800C2" xfId="173"/>
    <cellStyle name="好_61F0C7FF6ABA0038E0530A0804CC3487" xfId="174"/>
    <cellStyle name="好_64242C78E6F6009AE0530A08AF09009A" xfId="175"/>
    <cellStyle name="着色 5_11国有资本经营预算收支表" xfId="176"/>
    <cellStyle name="好_67D34CE2EC6AAB52E050080A1CAF164B" xfId="177"/>
    <cellStyle name="好_739A1D085E6BA23CE0500A0A064B1AD1" xfId="178"/>
    <cellStyle name="着色 3" xfId="179"/>
    <cellStyle name="着色 3 2" xfId="180"/>
    <cellStyle name="着色 3_11国有资本经营预算收支表" xfId="181"/>
    <cellStyle name="着色 4 2" xfId="182"/>
    <cellStyle name="着色 4_11国有资本经营预算收支表" xfId="183"/>
    <cellStyle name="着色 6" xfId="184"/>
    <cellStyle name="着色 6 2" xfId="185"/>
    <cellStyle name="着色 6_11国有资本经营预算收支表" xfId="1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GridLines="0" showZeros="0" topLeftCell="A4" workbookViewId="0">
      <selection activeCell="A1" sqref="A1:L1"/>
    </sheetView>
  </sheetViews>
  <sheetFormatPr defaultColWidth="9" defaultRowHeight="10.8"/>
  <cols>
    <col min="1" max="1" width="28.25" style="287" customWidth="1"/>
    <col min="2" max="2" width="15.625" style="287" customWidth="1"/>
    <col min="3" max="3" width="14.625" style="287" customWidth="1"/>
    <col min="4" max="5" width="12.75" style="287" customWidth="1"/>
    <col min="6" max="6" width="11.875" style="287" customWidth="1"/>
    <col min="7" max="7" width="11.125" style="287" customWidth="1"/>
    <col min="8" max="8" width="13.5" style="287" customWidth="1"/>
    <col min="9" max="9" width="14.25" style="287" customWidth="1"/>
    <col min="10" max="10" width="14.375" style="287" customWidth="1"/>
    <col min="11" max="11" width="13.375" style="287" customWidth="1"/>
    <col min="12" max="12" width="9.75" style="287" customWidth="1"/>
    <col min="13" max="16384" width="9" style="287"/>
  </cols>
  <sheetData>
    <row r="1" ht="42" customHeight="1" spans="1:18">
      <c r="A1" s="288" t="s">
        <v>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/>
      <c r="N1"/>
      <c r="O1"/>
      <c r="P1"/>
      <c r="Q1"/>
      <c r="R1"/>
    </row>
    <row r="2" ht="15" customHeight="1" spans="1:18">
      <c r="A2" s="289" t="s">
        <v>1</v>
      </c>
      <c r="B2" s="290"/>
      <c r="C2" s="290"/>
      <c r="D2"/>
      <c r="E2"/>
      <c r="F2"/>
      <c r="G2"/>
      <c r="H2"/>
      <c r="I2"/>
      <c r="J2"/>
      <c r="K2"/>
      <c r="L2" s="334" t="s">
        <v>2</v>
      </c>
      <c r="M2"/>
      <c r="N2"/>
      <c r="O2"/>
      <c r="P2"/>
      <c r="Q2"/>
      <c r="R2"/>
    </row>
    <row r="3" ht="21.75" customHeight="1" spans="1:18">
      <c r="A3" s="291" t="s">
        <v>3</v>
      </c>
      <c r="B3" s="292"/>
      <c r="C3" s="293" t="s">
        <v>4</v>
      </c>
      <c r="D3" s="293"/>
      <c r="E3" s="293"/>
      <c r="F3" s="293"/>
      <c r="G3" s="293"/>
      <c r="H3" s="293"/>
      <c r="I3" s="293"/>
      <c r="J3" s="293"/>
      <c r="K3" s="293"/>
      <c r="L3" s="293"/>
      <c r="M3"/>
      <c r="N3"/>
      <c r="O3"/>
      <c r="P3"/>
      <c r="Q3"/>
      <c r="R3"/>
    </row>
    <row r="4" ht="18" customHeight="1" spans="1:18">
      <c r="A4" s="294" t="s">
        <v>5</v>
      </c>
      <c r="B4" s="294" t="s">
        <v>6</v>
      </c>
      <c r="C4" s="294" t="s">
        <v>5</v>
      </c>
      <c r="D4" s="294" t="s">
        <v>7</v>
      </c>
      <c r="E4" s="295" t="s">
        <v>8</v>
      </c>
      <c r="F4" s="296"/>
      <c r="G4" s="297" t="s">
        <v>9</v>
      </c>
      <c r="H4" s="298"/>
      <c r="I4" s="298"/>
      <c r="J4" s="298"/>
      <c r="K4" s="298"/>
      <c r="L4" s="298"/>
      <c r="M4"/>
      <c r="N4"/>
      <c r="O4"/>
      <c r="P4"/>
      <c r="Q4"/>
      <c r="R4"/>
    </row>
    <row r="5" ht="18.75" customHeight="1" spans="1:18">
      <c r="A5" s="299"/>
      <c r="B5" s="299"/>
      <c r="C5" s="299"/>
      <c r="D5" s="299"/>
      <c r="E5" s="300" t="s">
        <v>10</v>
      </c>
      <c r="F5" s="300" t="s">
        <v>11</v>
      </c>
      <c r="G5" s="301" t="s">
        <v>12</v>
      </c>
      <c r="H5" s="298"/>
      <c r="I5" s="335" t="s">
        <v>13</v>
      </c>
      <c r="J5" s="336" t="s">
        <v>14</v>
      </c>
      <c r="K5" s="336" t="s">
        <v>15</v>
      </c>
      <c r="L5" s="335" t="s">
        <v>16</v>
      </c>
      <c r="M5"/>
      <c r="N5"/>
      <c r="O5"/>
      <c r="P5"/>
      <c r="Q5"/>
      <c r="R5"/>
    </row>
    <row r="6" ht="30" customHeight="1" spans="1:18">
      <c r="A6" s="302"/>
      <c r="B6" s="302"/>
      <c r="C6" s="302"/>
      <c r="D6" s="302"/>
      <c r="E6" s="303"/>
      <c r="F6" s="303"/>
      <c r="G6" s="304" t="s">
        <v>17</v>
      </c>
      <c r="H6" s="304" t="s">
        <v>18</v>
      </c>
      <c r="I6" s="337"/>
      <c r="J6" s="338"/>
      <c r="K6" s="338"/>
      <c r="L6" s="337"/>
      <c r="M6"/>
      <c r="N6"/>
      <c r="O6"/>
      <c r="P6"/>
      <c r="Q6"/>
      <c r="R6"/>
    </row>
    <row r="7" s="286" customFormat="1" ht="20.1" customHeight="1" spans="1:18">
      <c r="A7" s="305" t="s">
        <v>19</v>
      </c>
      <c r="B7" s="306">
        <v>531.06</v>
      </c>
      <c r="C7" s="307" t="s">
        <v>20</v>
      </c>
      <c r="D7" s="308">
        <v>165.64</v>
      </c>
      <c r="E7" s="309">
        <v>0</v>
      </c>
      <c r="F7" s="309">
        <v>0</v>
      </c>
      <c r="G7" s="309">
        <v>165.64</v>
      </c>
      <c r="H7" s="309">
        <v>165.64</v>
      </c>
      <c r="I7" s="309">
        <v>0</v>
      </c>
      <c r="J7" s="309">
        <v>0</v>
      </c>
      <c r="K7" s="309">
        <v>0</v>
      </c>
      <c r="L7" s="309">
        <v>0</v>
      </c>
      <c r="M7" s="78"/>
      <c r="N7" s="78"/>
      <c r="O7" s="78"/>
      <c r="P7" s="78"/>
      <c r="Q7" s="78"/>
      <c r="R7" s="78"/>
    </row>
    <row r="8" s="286" customFormat="1" ht="20.1" customHeight="1" spans="1:18">
      <c r="A8" s="305" t="s">
        <v>21</v>
      </c>
      <c r="B8" s="310">
        <v>531.06</v>
      </c>
      <c r="C8" s="307" t="s">
        <v>22</v>
      </c>
      <c r="D8" s="308">
        <v>152.84</v>
      </c>
      <c r="E8" s="309">
        <v>0</v>
      </c>
      <c r="F8" s="309">
        <v>0</v>
      </c>
      <c r="G8" s="309">
        <v>152.84</v>
      </c>
      <c r="H8" s="309">
        <v>152.84</v>
      </c>
      <c r="I8" s="309">
        <v>0</v>
      </c>
      <c r="J8" s="309">
        <v>0</v>
      </c>
      <c r="K8" s="309">
        <v>0</v>
      </c>
      <c r="L8" s="309">
        <v>0</v>
      </c>
      <c r="M8" s="78"/>
      <c r="N8" s="78"/>
      <c r="O8" s="78"/>
      <c r="P8" s="78"/>
      <c r="Q8" s="78"/>
      <c r="R8" s="78"/>
    </row>
    <row r="9" s="286" customFormat="1" ht="20.1" customHeight="1" spans="1:18">
      <c r="A9" s="305" t="s">
        <v>23</v>
      </c>
      <c r="B9" s="311">
        <v>0</v>
      </c>
      <c r="C9" s="312" t="s">
        <v>24</v>
      </c>
      <c r="D9" s="308">
        <v>12.8</v>
      </c>
      <c r="E9" s="309">
        <v>0</v>
      </c>
      <c r="F9" s="309">
        <v>0</v>
      </c>
      <c r="G9" s="309">
        <v>12.8</v>
      </c>
      <c r="H9" s="309">
        <v>12.8</v>
      </c>
      <c r="I9" s="309">
        <v>0</v>
      </c>
      <c r="J9" s="309">
        <v>0</v>
      </c>
      <c r="K9" s="309">
        <v>0</v>
      </c>
      <c r="L9" s="309">
        <v>0</v>
      </c>
      <c r="M9" s="78"/>
      <c r="N9" s="78"/>
      <c r="O9" s="78"/>
      <c r="P9" s="78"/>
      <c r="Q9" s="78"/>
      <c r="R9" s="78"/>
    </row>
    <row r="10" s="286" customFormat="1" ht="20.1" customHeight="1" spans="1:18">
      <c r="A10" s="305" t="s">
        <v>25</v>
      </c>
      <c r="B10" s="306">
        <v>0</v>
      </c>
      <c r="C10" s="312" t="s">
        <v>26</v>
      </c>
      <c r="D10" s="308">
        <v>365.42</v>
      </c>
      <c r="E10" s="309">
        <v>0</v>
      </c>
      <c r="F10" s="309">
        <v>0</v>
      </c>
      <c r="G10" s="309">
        <v>365.42</v>
      </c>
      <c r="H10" s="309">
        <v>365.42</v>
      </c>
      <c r="I10" s="309">
        <v>0</v>
      </c>
      <c r="J10" s="309">
        <v>0</v>
      </c>
      <c r="K10" s="309">
        <v>0</v>
      </c>
      <c r="L10" s="309">
        <v>0</v>
      </c>
      <c r="M10" s="78"/>
      <c r="N10" s="78"/>
      <c r="O10" s="78"/>
      <c r="P10" s="78"/>
      <c r="Q10" s="78"/>
      <c r="R10" s="78"/>
    </row>
    <row r="11" s="286" customFormat="1" ht="20.1" customHeight="1" spans="1:18">
      <c r="A11" s="305" t="s">
        <v>27</v>
      </c>
      <c r="B11" s="310">
        <v>0</v>
      </c>
      <c r="C11" s="307" t="s">
        <v>28</v>
      </c>
      <c r="D11" s="308">
        <v>278.42</v>
      </c>
      <c r="E11" s="309">
        <v>0</v>
      </c>
      <c r="F11" s="309">
        <v>0</v>
      </c>
      <c r="G11" s="313">
        <v>278.42</v>
      </c>
      <c r="H11" s="309">
        <v>278.42</v>
      </c>
      <c r="I11" s="309">
        <v>0</v>
      </c>
      <c r="J11" s="309">
        <v>0</v>
      </c>
      <c r="K11" s="309">
        <v>0</v>
      </c>
      <c r="L11" s="309">
        <v>0</v>
      </c>
      <c r="M11" s="339"/>
      <c r="N11" s="339"/>
      <c r="O11" s="339"/>
      <c r="P11" s="339"/>
      <c r="Q11" s="339"/>
      <c r="R11" s="339"/>
    </row>
    <row r="12" s="286" customFormat="1" ht="20.1" customHeight="1" spans="1:18">
      <c r="A12" s="314" t="s">
        <v>29</v>
      </c>
      <c r="B12" s="315">
        <v>0</v>
      </c>
      <c r="C12" s="312" t="s">
        <v>30</v>
      </c>
      <c r="D12" s="308">
        <v>87</v>
      </c>
      <c r="E12" s="309">
        <v>0</v>
      </c>
      <c r="F12" s="309">
        <v>0</v>
      </c>
      <c r="G12" s="309">
        <v>87</v>
      </c>
      <c r="H12" s="309">
        <v>87</v>
      </c>
      <c r="I12" s="309">
        <v>0</v>
      </c>
      <c r="J12" s="309">
        <v>0</v>
      </c>
      <c r="K12" s="309">
        <v>0</v>
      </c>
      <c r="L12" s="309">
        <v>0</v>
      </c>
      <c r="M12" s="78"/>
      <c r="N12" s="78"/>
      <c r="O12" s="78"/>
      <c r="P12" s="78"/>
      <c r="Q12" s="78"/>
      <c r="R12" s="78"/>
    </row>
    <row r="13" s="286" customFormat="1" ht="20.1" customHeight="1" spans="1:18">
      <c r="A13" s="316" t="s">
        <v>31</v>
      </c>
      <c r="B13" s="311">
        <v>0</v>
      </c>
      <c r="C13" s="317"/>
      <c r="D13" s="318"/>
      <c r="E13" s="319"/>
      <c r="F13" s="319"/>
      <c r="G13" s="319"/>
      <c r="H13" s="309"/>
      <c r="I13" s="319"/>
      <c r="J13" s="319"/>
      <c r="K13" s="319"/>
      <c r="L13" s="319"/>
      <c r="M13" s="78"/>
      <c r="N13" s="78"/>
      <c r="O13" s="78"/>
      <c r="P13" s="78"/>
      <c r="Q13" s="78"/>
      <c r="R13" s="78"/>
    </row>
    <row r="14" s="286" customFormat="1" ht="20.1" customHeight="1" spans="1:18">
      <c r="A14" s="320" t="s">
        <v>32</v>
      </c>
      <c r="B14" s="306">
        <v>0</v>
      </c>
      <c r="C14" s="317"/>
      <c r="D14" s="318"/>
      <c r="E14" s="319"/>
      <c r="F14" s="319"/>
      <c r="G14" s="319"/>
      <c r="H14" s="309"/>
      <c r="I14" s="319"/>
      <c r="J14" s="319"/>
      <c r="K14" s="319"/>
      <c r="L14" s="319"/>
      <c r="M14" s="78"/>
      <c r="N14" s="78"/>
      <c r="O14" s="78"/>
      <c r="P14" s="78"/>
      <c r="Q14" s="78"/>
      <c r="R14" s="78"/>
    </row>
    <row r="15" ht="20.1" customHeight="1" spans="1:18">
      <c r="A15" s="320"/>
      <c r="B15" s="306"/>
      <c r="C15" s="317"/>
      <c r="D15" s="321"/>
      <c r="E15" s="319"/>
      <c r="F15" s="319"/>
      <c r="G15" s="319"/>
      <c r="H15" s="322"/>
      <c r="I15" s="319"/>
      <c r="J15" s="328"/>
      <c r="K15" s="328"/>
      <c r="L15" s="328"/>
      <c r="M15"/>
      <c r="N15"/>
      <c r="O15"/>
      <c r="P15"/>
      <c r="Q15"/>
      <c r="R15"/>
    </row>
    <row r="16" ht="20.1" customHeight="1" spans="1:18">
      <c r="A16" s="323"/>
      <c r="B16" s="310"/>
      <c r="C16" s="324"/>
      <c r="D16" s="325"/>
      <c r="E16" s="319"/>
      <c r="F16" s="319"/>
      <c r="G16" s="319"/>
      <c r="H16" s="322"/>
      <c r="I16" s="328"/>
      <c r="J16" s="328"/>
      <c r="K16" s="328"/>
      <c r="L16" s="328"/>
      <c r="M16"/>
      <c r="N16"/>
      <c r="O16"/>
      <c r="P16"/>
      <c r="Q16"/>
      <c r="R16"/>
    </row>
    <row r="17" ht="20.1" customHeight="1" spans="1:18">
      <c r="A17" s="326"/>
      <c r="B17" s="315"/>
      <c r="C17" s="327"/>
      <c r="D17" s="325"/>
      <c r="E17" s="319"/>
      <c r="F17" s="328"/>
      <c r="G17" s="319"/>
      <c r="H17" s="322"/>
      <c r="I17" s="319"/>
      <c r="J17" s="319"/>
      <c r="K17" s="328"/>
      <c r="L17" s="328"/>
      <c r="M17"/>
      <c r="N17"/>
      <c r="O17"/>
      <c r="P17"/>
      <c r="Q17"/>
      <c r="R17"/>
    </row>
    <row r="18" s="286" customFormat="1" ht="20.1" customHeight="1" spans="1:18">
      <c r="A18" s="329" t="s">
        <v>33</v>
      </c>
      <c r="B18" s="306">
        <v>531.06</v>
      </c>
      <c r="C18" s="330"/>
      <c r="D18" s="330"/>
      <c r="E18" s="319"/>
      <c r="F18" s="319"/>
      <c r="G18" s="319"/>
      <c r="H18" s="309"/>
      <c r="I18" s="319"/>
      <c r="J18" s="319"/>
      <c r="K18" s="319"/>
      <c r="L18" s="319"/>
      <c r="M18" s="78"/>
      <c r="N18" s="78"/>
      <c r="O18" s="78"/>
      <c r="P18" s="78"/>
      <c r="Q18" s="78"/>
      <c r="R18" s="78"/>
    </row>
    <row r="19" s="286" customFormat="1" ht="20.1" customHeight="1" spans="1:18">
      <c r="A19" s="331" t="s">
        <v>34</v>
      </c>
      <c r="B19" s="310">
        <v>0</v>
      </c>
      <c r="C19" s="330"/>
      <c r="D19" s="330"/>
      <c r="E19" s="319"/>
      <c r="F19" s="319"/>
      <c r="G19" s="319"/>
      <c r="H19" s="309"/>
      <c r="I19" s="319"/>
      <c r="J19" s="319"/>
      <c r="K19" s="319"/>
      <c r="L19" s="319"/>
      <c r="M19" s="78"/>
      <c r="N19" s="78"/>
      <c r="O19" s="78"/>
      <c r="P19" s="78"/>
      <c r="Q19" s="78"/>
      <c r="R19" s="78"/>
    </row>
    <row r="20" s="286" customFormat="1" ht="20.1" customHeight="1" spans="1:18">
      <c r="A20" s="331" t="s">
        <v>35</v>
      </c>
      <c r="B20" s="315">
        <v>0</v>
      </c>
      <c r="C20" s="330"/>
      <c r="D20" s="330"/>
      <c r="E20" s="319"/>
      <c r="F20" s="319"/>
      <c r="G20" s="319"/>
      <c r="H20" s="309"/>
      <c r="I20" s="319"/>
      <c r="J20" s="319"/>
      <c r="K20" s="319"/>
      <c r="L20" s="319"/>
      <c r="M20" s="78"/>
      <c r="N20" s="78"/>
      <c r="O20" s="78"/>
      <c r="P20" s="78"/>
      <c r="Q20" s="78"/>
      <c r="R20" s="78"/>
    </row>
    <row r="21" s="286" customFormat="1" ht="20.1" customHeight="1" spans="1:18">
      <c r="A21" s="331" t="s">
        <v>36</v>
      </c>
      <c r="B21" s="315">
        <v>0</v>
      </c>
      <c r="C21" s="330"/>
      <c r="D21" s="330"/>
      <c r="E21" s="319"/>
      <c r="F21" s="319"/>
      <c r="G21" s="319"/>
      <c r="H21" s="309"/>
      <c r="I21" s="319"/>
      <c r="J21" s="319"/>
      <c r="K21" s="319"/>
      <c r="L21" s="319"/>
      <c r="M21" s="78"/>
      <c r="N21" s="78"/>
      <c r="O21" s="78"/>
      <c r="P21" s="78"/>
      <c r="Q21" s="78"/>
      <c r="R21" s="78"/>
    </row>
    <row r="22" s="286" customFormat="1" ht="20.1" customHeight="1" spans="1:18">
      <c r="A22" s="332" t="s">
        <v>37</v>
      </c>
      <c r="B22" s="315">
        <v>531.06</v>
      </c>
      <c r="C22" s="333" t="s">
        <v>38</v>
      </c>
      <c r="D22" s="315">
        <v>531.06</v>
      </c>
      <c r="E22" s="309">
        <v>0</v>
      </c>
      <c r="F22" s="309">
        <v>0</v>
      </c>
      <c r="G22" s="309">
        <v>531.06</v>
      </c>
      <c r="H22" s="309">
        <v>531.06</v>
      </c>
      <c r="I22" s="309">
        <v>0</v>
      </c>
      <c r="J22" s="309">
        <v>0</v>
      </c>
      <c r="K22" s="309">
        <v>0</v>
      </c>
      <c r="L22" s="309">
        <v>0</v>
      </c>
      <c r="M22" s="78"/>
      <c r="N22" s="78"/>
      <c r="O22" s="78"/>
      <c r="P22" s="78"/>
      <c r="Q22" s="78"/>
      <c r="R22" s="78"/>
    </row>
    <row r="23" ht="9.75" customHeight="1" spans="1:18">
      <c r="A23"/>
      <c r="B23" s="28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5.6" spans="1:18">
      <c r="A24"/>
      <c r="B24"/>
      <c r="C24"/>
      <c r="D24"/>
      <c r="E24"/>
      <c r="F24"/>
      <c r="G24"/>
      <c r="H24" s="286"/>
      <c r="I24"/>
      <c r="J24"/>
      <c r="K24"/>
      <c r="L24"/>
      <c r="M24"/>
      <c r="N24"/>
      <c r="O24"/>
      <c r="P24"/>
      <c r="Q24"/>
      <c r="R24"/>
    </row>
    <row r="25" ht="15.6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5.6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5.6" spans="1:18">
      <c r="A27"/>
      <c r="B27"/>
      <c r="C27" s="286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5.6" spans="1:18">
      <c r="A28"/>
      <c r="B28" s="286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5.6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5.6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5.6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5.6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5.6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5.6" spans="1:18">
      <c r="A34"/>
      <c r="B34"/>
      <c r="C34"/>
      <c r="D34"/>
      <c r="E34"/>
      <c r="F34"/>
      <c r="G34"/>
      <c r="H34"/>
      <c r="I34"/>
      <c r="J34" s="286"/>
      <c r="K34"/>
      <c r="L34"/>
      <c r="M34"/>
      <c r="N34"/>
      <c r="O34"/>
      <c r="P34"/>
      <c r="Q34"/>
      <c r="R34"/>
    </row>
  </sheetData>
  <sheetProtection formatCells="0" formatColumns="0" formatRows="0"/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8031496062992" right="0.748031496062992" top="0.984251968503937" bottom="0.984251968503937" header="0.511811023622047" footer="0.511811023622047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showGridLines="0" showZeros="0" workbookViewId="0">
      <selection activeCell="A1" sqref="A1:C1"/>
    </sheetView>
  </sheetViews>
  <sheetFormatPr defaultColWidth="9" defaultRowHeight="15.6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79" t="s">
        <v>261</v>
      </c>
      <c r="B1" s="79"/>
      <c r="C1" s="79"/>
    </row>
    <row r="2" ht="20.1" customHeight="1" spans="1:3">
      <c r="A2" s="80" t="s">
        <v>1</v>
      </c>
      <c r="B2" s="81"/>
      <c r="C2" s="82" t="s">
        <v>2</v>
      </c>
    </row>
    <row r="3" ht="20.1" customHeight="1" spans="1:3">
      <c r="A3" s="83" t="s">
        <v>262</v>
      </c>
      <c r="B3" s="83" t="s">
        <v>263</v>
      </c>
      <c r="C3" s="83" t="s">
        <v>6</v>
      </c>
    </row>
    <row r="4" s="78" customFormat="1" ht="23.25" customHeight="1" spans="1:4">
      <c r="A4" s="84"/>
      <c r="B4" s="85" t="s">
        <v>7</v>
      </c>
      <c r="C4" s="86">
        <f>C5</f>
        <v>6.02</v>
      </c>
      <c r="D4" s="87"/>
    </row>
    <row r="5" ht="23.25" customHeight="1" spans="1:3">
      <c r="A5" s="84" t="s">
        <v>230</v>
      </c>
      <c r="B5" s="85"/>
      <c r="C5" s="86">
        <f>SUM(C6:C7)</f>
        <v>6.02</v>
      </c>
    </row>
    <row r="6" ht="23.25" customHeight="1" spans="1:3">
      <c r="A6" s="84" t="s">
        <v>264</v>
      </c>
      <c r="B6" s="85" t="s">
        <v>217</v>
      </c>
      <c r="C6" s="86">
        <v>3.22</v>
      </c>
    </row>
    <row r="7" ht="23.25" customHeight="1" spans="1:3">
      <c r="A7" s="84" t="s">
        <v>264</v>
      </c>
      <c r="B7" s="85" t="s">
        <v>230</v>
      </c>
      <c r="C7" s="86">
        <v>2.8</v>
      </c>
    </row>
    <row r="8" ht="23.25" customHeight="1"/>
    <row r="9" ht="23.25" customHeight="1"/>
    <row r="10" ht="23.25" customHeight="1"/>
    <row r="11" ht="23.25" customHeight="1"/>
    <row r="12" ht="23.25" customHeight="1"/>
  </sheetData>
  <sheetProtection formatCells="0" formatColumns="0" formatRows="0"/>
  <mergeCells count="1">
    <mergeCell ref="A1:C1"/>
  </mergeCells>
  <printOptions horizontalCentered="1"/>
  <pageMargins left="0.748031496062992" right="0.748031496062992" top="0.984251968503937" bottom="0.984251968503937" header="0.511811023622047" footer="0.511811023622047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D3" sqref="D3:I3"/>
    </sheetView>
  </sheetViews>
  <sheetFormatPr defaultColWidth="8.1" defaultRowHeight="14.4"/>
  <cols>
    <col min="1" max="16384" width="8.1" style="1"/>
  </cols>
  <sheetData>
    <row r="1" ht="29.4" spans="1:9">
      <c r="A1" s="2" t="s">
        <v>265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266</v>
      </c>
      <c r="B2" s="3"/>
      <c r="C2" s="3"/>
      <c r="D2" s="4"/>
      <c r="E2" s="5"/>
      <c r="F2" s="6" t="s">
        <v>267</v>
      </c>
      <c r="G2" s="6"/>
      <c r="H2" s="7"/>
      <c r="I2" s="7"/>
    </row>
    <row r="3" ht="21" customHeight="1" spans="1:9">
      <c r="A3" s="8" t="s">
        <v>268</v>
      </c>
      <c r="B3" s="8"/>
      <c r="C3" s="8"/>
      <c r="D3" s="8" t="s">
        <v>269</v>
      </c>
      <c r="E3" s="8"/>
      <c r="F3" s="8"/>
      <c r="G3" s="8"/>
      <c r="H3" s="8"/>
      <c r="I3" s="8"/>
    </row>
    <row r="4" ht="21" customHeight="1" spans="1:9">
      <c r="A4" s="8" t="s">
        <v>270</v>
      </c>
      <c r="B4" s="8"/>
      <c r="C4" s="8"/>
      <c r="D4" s="8" t="s">
        <v>271</v>
      </c>
      <c r="E4" s="8"/>
      <c r="F4" s="8" t="s">
        <v>272</v>
      </c>
      <c r="G4" s="9">
        <v>44196</v>
      </c>
      <c r="H4" s="8"/>
      <c r="I4" s="8"/>
    </row>
    <row r="5" ht="21" customHeight="1" spans="1:9">
      <c r="A5" s="10" t="s">
        <v>273</v>
      </c>
      <c r="B5" s="10"/>
      <c r="C5" s="10"/>
      <c r="D5" s="10" t="s">
        <v>274</v>
      </c>
      <c r="E5" s="10"/>
      <c r="F5" s="8"/>
      <c r="G5" s="8"/>
      <c r="H5" s="8"/>
      <c r="I5" s="8"/>
    </row>
    <row r="6" ht="21" customHeight="1" spans="1:9">
      <c r="A6" s="10"/>
      <c r="B6" s="10"/>
      <c r="C6" s="10"/>
      <c r="D6" s="10" t="s">
        <v>275</v>
      </c>
      <c r="E6" s="10"/>
      <c r="F6" s="10">
        <v>50</v>
      </c>
      <c r="G6" s="10"/>
      <c r="H6" s="10"/>
      <c r="I6" s="10"/>
    </row>
    <row r="7" ht="21" customHeight="1" spans="1:9">
      <c r="A7" s="10"/>
      <c r="B7" s="10"/>
      <c r="C7" s="10"/>
      <c r="D7" s="11" t="s">
        <v>16</v>
      </c>
      <c r="E7" s="11"/>
      <c r="F7" s="12"/>
      <c r="G7" s="11"/>
      <c r="H7" s="11"/>
      <c r="I7" s="11"/>
    </row>
    <row r="8" ht="21" customHeight="1" spans="1:9">
      <c r="A8" s="10" t="s">
        <v>276</v>
      </c>
      <c r="B8" s="10"/>
      <c r="C8" s="10"/>
      <c r="D8" s="8" t="s">
        <v>277</v>
      </c>
      <c r="E8" s="8"/>
      <c r="F8" s="8"/>
      <c r="G8" s="8"/>
      <c r="H8" s="8"/>
      <c r="I8" s="8"/>
    </row>
    <row r="9" ht="21" customHeight="1" spans="1:9">
      <c r="A9" s="8" t="s">
        <v>278</v>
      </c>
      <c r="B9" s="8"/>
      <c r="C9" s="8"/>
      <c r="D9" s="8" t="s">
        <v>279</v>
      </c>
      <c r="E9" s="8"/>
      <c r="F9" s="8"/>
      <c r="G9" s="8"/>
      <c r="H9" s="8"/>
      <c r="I9" s="8"/>
    </row>
    <row r="10" ht="21" customHeight="1" spans="1:9">
      <c r="A10" s="76" t="s">
        <v>280</v>
      </c>
      <c r="B10" s="77" t="s">
        <v>281</v>
      </c>
      <c r="C10" s="48" t="s">
        <v>282</v>
      </c>
      <c r="D10" s="48" t="s">
        <v>283</v>
      </c>
      <c r="E10" s="48"/>
      <c r="F10" s="48"/>
      <c r="G10" s="48"/>
      <c r="H10" s="48" t="s">
        <v>284</v>
      </c>
      <c r="I10" s="48"/>
    </row>
    <row r="11" ht="21" customHeight="1" spans="1:9">
      <c r="A11" s="76"/>
      <c r="B11" s="77" t="s">
        <v>285</v>
      </c>
      <c r="C11" s="63" t="s">
        <v>286</v>
      </c>
      <c r="D11" s="49" t="s">
        <v>287</v>
      </c>
      <c r="E11" s="50"/>
      <c r="F11" s="50"/>
      <c r="G11" s="51"/>
      <c r="H11" s="52">
        <v>1</v>
      </c>
      <c r="I11" s="73"/>
    </row>
    <row r="12" ht="21" customHeight="1" spans="1:9">
      <c r="A12" s="76"/>
      <c r="B12" s="77"/>
      <c r="C12" s="63"/>
      <c r="D12" s="53"/>
      <c r="E12" s="54"/>
      <c r="F12" s="54"/>
      <c r="G12" s="55"/>
      <c r="H12" s="56"/>
      <c r="I12" s="74"/>
    </row>
    <row r="13" ht="21" customHeight="1" spans="1:9">
      <c r="A13" s="76"/>
      <c r="B13" s="77"/>
      <c r="C13" s="63"/>
      <c r="D13" s="57"/>
      <c r="E13" s="58"/>
      <c r="F13" s="58"/>
      <c r="G13" s="59"/>
      <c r="H13" s="60"/>
      <c r="I13" s="75"/>
    </row>
    <row r="14" ht="21" customHeight="1" spans="1:9">
      <c r="A14" s="76"/>
      <c r="B14" s="77"/>
      <c r="C14" s="63" t="s">
        <v>288</v>
      </c>
      <c r="D14" s="61" t="s">
        <v>289</v>
      </c>
      <c r="E14" s="61"/>
      <c r="F14" s="61"/>
      <c r="G14" s="61"/>
      <c r="H14" s="62">
        <v>1</v>
      </c>
      <c r="I14" s="63"/>
    </row>
    <row r="15" ht="21" customHeight="1" spans="1:9">
      <c r="A15" s="76"/>
      <c r="B15" s="77"/>
      <c r="C15" s="63"/>
      <c r="D15" s="63"/>
      <c r="E15" s="63"/>
      <c r="F15" s="63"/>
      <c r="G15" s="63"/>
      <c r="H15" s="63"/>
      <c r="I15" s="63"/>
    </row>
    <row r="16" ht="21" customHeight="1" spans="1:9">
      <c r="A16" s="76"/>
      <c r="B16" s="77"/>
      <c r="C16" s="63"/>
      <c r="D16" s="63"/>
      <c r="E16" s="63"/>
      <c r="F16" s="63"/>
      <c r="G16" s="63"/>
      <c r="H16" s="63"/>
      <c r="I16" s="63"/>
    </row>
    <row r="17" ht="21" customHeight="1" spans="1:9">
      <c r="A17" s="76"/>
      <c r="B17" s="77"/>
      <c r="C17" s="63" t="s">
        <v>290</v>
      </c>
      <c r="D17" s="49" t="s">
        <v>291</v>
      </c>
      <c r="E17" s="64"/>
      <c r="F17" s="64"/>
      <c r="G17" s="65"/>
      <c r="H17" s="52">
        <v>1</v>
      </c>
      <c r="I17" s="73"/>
    </row>
    <row r="18" ht="21" customHeight="1" spans="1:9">
      <c r="A18" s="76"/>
      <c r="B18" s="77"/>
      <c r="C18" s="63"/>
      <c r="D18" s="66"/>
      <c r="E18" s="67"/>
      <c r="F18" s="67"/>
      <c r="G18" s="68"/>
      <c r="H18" s="56"/>
      <c r="I18" s="74"/>
    </row>
    <row r="19" ht="21" customHeight="1" spans="1:9">
      <c r="A19" s="76"/>
      <c r="B19" s="77"/>
      <c r="C19" s="63"/>
      <c r="D19" s="69"/>
      <c r="E19" s="70"/>
      <c r="F19" s="70"/>
      <c r="G19" s="71"/>
      <c r="H19" s="60"/>
      <c r="I19" s="75"/>
    </row>
    <row r="20" ht="21" customHeight="1" spans="1:9">
      <c r="A20" s="76"/>
      <c r="B20" s="77"/>
      <c r="C20" s="63" t="s">
        <v>292</v>
      </c>
      <c r="D20" s="49" t="s">
        <v>293</v>
      </c>
      <c r="E20" s="64"/>
      <c r="F20" s="64"/>
      <c r="G20" s="65"/>
      <c r="H20" s="52">
        <v>1</v>
      </c>
      <c r="I20" s="73"/>
    </row>
    <row r="21" ht="21" customHeight="1" spans="1:9">
      <c r="A21" s="76"/>
      <c r="B21" s="77"/>
      <c r="C21" s="63"/>
      <c r="D21" s="66"/>
      <c r="E21" s="67"/>
      <c r="F21" s="67"/>
      <c r="G21" s="68"/>
      <c r="H21" s="56"/>
      <c r="I21" s="74"/>
    </row>
    <row r="22" ht="21" customHeight="1" spans="1:9">
      <c r="A22" s="76"/>
      <c r="B22" s="77"/>
      <c r="C22" s="63"/>
      <c r="D22" s="69"/>
      <c r="E22" s="70"/>
      <c r="F22" s="70"/>
      <c r="G22" s="71"/>
      <c r="H22" s="60"/>
      <c r="I22" s="75"/>
    </row>
    <row r="23" ht="21" customHeight="1" spans="1:9">
      <c r="A23" s="76" t="s">
        <v>280</v>
      </c>
      <c r="B23" s="77" t="s">
        <v>294</v>
      </c>
      <c r="C23" s="77" t="s">
        <v>295</v>
      </c>
      <c r="D23" s="63"/>
      <c r="E23" s="63"/>
      <c r="F23" s="63"/>
      <c r="G23" s="63"/>
      <c r="H23" s="63"/>
      <c r="I23" s="63"/>
    </row>
    <row r="24" ht="21" customHeight="1" spans="1:9">
      <c r="A24" s="76"/>
      <c r="B24" s="77"/>
      <c r="C24" s="77"/>
      <c r="D24" s="63"/>
      <c r="E24" s="63"/>
      <c r="F24" s="63"/>
      <c r="G24" s="63"/>
      <c r="H24" s="63"/>
      <c r="I24" s="63"/>
    </row>
    <row r="25" ht="21" customHeight="1" spans="1:9">
      <c r="A25" s="76"/>
      <c r="B25" s="77"/>
      <c r="C25" s="77" t="s">
        <v>296</v>
      </c>
      <c r="D25" s="49" t="s">
        <v>297</v>
      </c>
      <c r="E25" s="64"/>
      <c r="F25" s="64"/>
      <c r="G25" s="65"/>
      <c r="H25" s="52">
        <v>1</v>
      </c>
      <c r="I25" s="73"/>
    </row>
    <row r="26" ht="21" customHeight="1" spans="1:9">
      <c r="A26" s="76"/>
      <c r="B26" s="77"/>
      <c r="C26" s="77"/>
      <c r="D26" s="69"/>
      <c r="E26" s="70"/>
      <c r="F26" s="70"/>
      <c r="G26" s="71"/>
      <c r="H26" s="60"/>
      <c r="I26" s="75"/>
    </row>
    <row r="27" ht="21" customHeight="1" spans="1:9">
      <c r="A27" s="76"/>
      <c r="B27" s="77"/>
      <c r="C27" s="77" t="s">
        <v>298</v>
      </c>
      <c r="D27" s="63"/>
      <c r="E27" s="63"/>
      <c r="F27" s="63"/>
      <c r="G27" s="63"/>
      <c r="H27" s="63"/>
      <c r="I27" s="63"/>
    </row>
    <row r="28" ht="21" customHeight="1" spans="1:9">
      <c r="A28" s="76"/>
      <c r="B28" s="77"/>
      <c r="C28" s="77"/>
      <c r="D28" s="63"/>
      <c r="E28" s="63"/>
      <c r="F28" s="63"/>
      <c r="G28" s="63"/>
      <c r="H28" s="63"/>
      <c r="I28" s="63"/>
    </row>
    <row r="29" ht="21" customHeight="1" spans="1:9">
      <c r="A29" s="76"/>
      <c r="B29" s="77"/>
      <c r="C29" s="77" t="s">
        <v>299</v>
      </c>
      <c r="D29" s="72" t="s">
        <v>300</v>
      </c>
      <c r="E29" s="64"/>
      <c r="F29" s="64"/>
      <c r="G29" s="65"/>
      <c r="H29" s="52">
        <v>1</v>
      </c>
      <c r="I29" s="73"/>
    </row>
    <row r="30" ht="27" customHeight="1" spans="1:9">
      <c r="A30" s="76"/>
      <c r="B30" s="77"/>
      <c r="C30" s="77"/>
      <c r="D30" s="69"/>
      <c r="E30" s="70"/>
      <c r="F30" s="70"/>
      <c r="G30" s="71"/>
      <c r="H30" s="60"/>
      <c r="I30" s="75"/>
    </row>
    <row r="31" ht="35" customHeight="1" spans="1:9">
      <c r="A31" s="76"/>
      <c r="B31" s="77" t="s">
        <v>301</v>
      </c>
      <c r="C31" s="77" t="s">
        <v>302</v>
      </c>
      <c r="D31" s="63" t="s">
        <v>303</v>
      </c>
      <c r="E31" s="63"/>
      <c r="F31" s="63"/>
      <c r="G31" s="63"/>
      <c r="H31" s="62">
        <v>1</v>
      </c>
      <c r="I31" s="63"/>
    </row>
  </sheetData>
  <mergeCells count="58">
    <mergeCell ref="A1:I1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4:G14"/>
    <mergeCell ref="H14:I14"/>
    <mergeCell ref="D15:G15"/>
    <mergeCell ref="H15:I15"/>
    <mergeCell ref="D16:G16"/>
    <mergeCell ref="H16:I16"/>
    <mergeCell ref="D23:G23"/>
    <mergeCell ref="H23:I23"/>
    <mergeCell ref="D24:G24"/>
    <mergeCell ref="H24:I24"/>
    <mergeCell ref="D27:G27"/>
    <mergeCell ref="H27:I27"/>
    <mergeCell ref="D28:G28"/>
    <mergeCell ref="H28:I28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  <mergeCell ref="D11:G13"/>
    <mergeCell ref="H11:I13"/>
    <mergeCell ref="D17:G19"/>
    <mergeCell ref="H17:I19"/>
    <mergeCell ref="D20:G22"/>
    <mergeCell ref="H20:I22"/>
    <mergeCell ref="D25:G26"/>
    <mergeCell ref="H25:I26"/>
    <mergeCell ref="D29:G30"/>
    <mergeCell ref="H29:I30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D3" sqref="D3:I3"/>
    </sheetView>
  </sheetViews>
  <sheetFormatPr defaultColWidth="8.1" defaultRowHeight="14.4"/>
  <cols>
    <col min="1" max="16384" width="8.1" style="1"/>
  </cols>
  <sheetData>
    <row r="1" ht="29.4" spans="1:9">
      <c r="A1" s="2" t="s">
        <v>265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266</v>
      </c>
      <c r="B2" s="3"/>
      <c r="C2" s="3"/>
      <c r="D2" s="4"/>
      <c r="E2" s="5"/>
      <c r="F2" s="6" t="s">
        <v>267</v>
      </c>
      <c r="G2" s="6"/>
      <c r="H2" s="7"/>
      <c r="I2" s="7"/>
    </row>
    <row r="3" ht="21" customHeight="1" spans="1:9">
      <c r="A3" s="8" t="s">
        <v>268</v>
      </c>
      <c r="B3" s="8"/>
      <c r="C3" s="8"/>
      <c r="D3" s="8" t="s">
        <v>304</v>
      </c>
      <c r="E3" s="8"/>
      <c r="F3" s="8"/>
      <c r="G3" s="8"/>
      <c r="H3" s="8"/>
      <c r="I3" s="8"/>
    </row>
    <row r="4" ht="21" customHeight="1" spans="1:9">
      <c r="A4" s="8" t="s">
        <v>270</v>
      </c>
      <c r="B4" s="8"/>
      <c r="C4" s="8"/>
      <c r="D4" s="8" t="s">
        <v>271</v>
      </c>
      <c r="E4" s="8"/>
      <c r="F4" s="8" t="s">
        <v>272</v>
      </c>
      <c r="G4" s="9">
        <v>43830</v>
      </c>
      <c r="H4" s="8"/>
      <c r="I4" s="8"/>
    </row>
    <row r="5" ht="21" customHeight="1" spans="1:9">
      <c r="A5" s="10" t="s">
        <v>273</v>
      </c>
      <c r="B5" s="10"/>
      <c r="C5" s="10"/>
      <c r="D5" s="10" t="s">
        <v>274</v>
      </c>
      <c r="E5" s="10"/>
      <c r="F5" s="8"/>
      <c r="G5" s="8"/>
      <c r="H5" s="8"/>
      <c r="I5" s="8"/>
    </row>
    <row r="6" ht="21" customHeight="1" spans="1:9">
      <c r="A6" s="10"/>
      <c r="B6" s="10"/>
      <c r="C6" s="10"/>
      <c r="D6" s="10" t="s">
        <v>275</v>
      </c>
      <c r="E6" s="10"/>
      <c r="F6" s="10">
        <v>87</v>
      </c>
      <c r="G6" s="10"/>
      <c r="H6" s="10"/>
      <c r="I6" s="10"/>
    </row>
    <row r="7" ht="21" customHeight="1" spans="1:9">
      <c r="A7" s="10"/>
      <c r="B7" s="10"/>
      <c r="C7" s="10"/>
      <c r="D7" s="11" t="s">
        <v>16</v>
      </c>
      <c r="E7" s="11"/>
      <c r="F7" s="12"/>
      <c r="G7" s="11"/>
      <c r="H7" s="11"/>
      <c r="I7" s="11"/>
    </row>
    <row r="8" ht="21" customHeight="1" spans="1:9">
      <c r="A8" s="10" t="s">
        <v>276</v>
      </c>
      <c r="B8" s="10"/>
      <c r="C8" s="10"/>
      <c r="D8" s="8" t="s">
        <v>277</v>
      </c>
      <c r="E8" s="8"/>
      <c r="F8" s="8"/>
      <c r="G8" s="8"/>
      <c r="H8" s="8"/>
      <c r="I8" s="8"/>
    </row>
    <row r="9" ht="21" customHeight="1" spans="1:9">
      <c r="A9" s="8" t="s">
        <v>278</v>
      </c>
      <c r="B9" s="8"/>
      <c r="C9" s="8"/>
      <c r="D9" s="8" t="s">
        <v>305</v>
      </c>
      <c r="E9" s="8"/>
      <c r="F9" s="8"/>
      <c r="G9" s="8"/>
      <c r="H9" s="8"/>
      <c r="I9" s="8"/>
    </row>
    <row r="10" ht="21" customHeight="1" spans="1:9">
      <c r="A10" s="13" t="s">
        <v>280</v>
      </c>
      <c r="B10" s="10" t="s">
        <v>281</v>
      </c>
      <c r="C10" s="14" t="s">
        <v>282</v>
      </c>
      <c r="D10" s="48" t="s">
        <v>283</v>
      </c>
      <c r="E10" s="48"/>
      <c r="F10" s="48"/>
      <c r="G10" s="48"/>
      <c r="H10" s="48" t="s">
        <v>284</v>
      </c>
      <c r="I10" s="48"/>
    </row>
    <row r="11" ht="21" customHeight="1" spans="1:9">
      <c r="A11" s="13"/>
      <c r="B11" s="10" t="s">
        <v>285</v>
      </c>
      <c r="C11" s="8" t="s">
        <v>286</v>
      </c>
      <c r="D11" s="49" t="s">
        <v>306</v>
      </c>
      <c r="E11" s="50"/>
      <c r="F11" s="50"/>
      <c r="G11" s="51"/>
      <c r="H11" s="52">
        <v>1</v>
      </c>
      <c r="I11" s="73"/>
    </row>
    <row r="12" ht="21" customHeight="1" spans="1:9">
      <c r="A12" s="13"/>
      <c r="B12" s="10"/>
      <c r="C12" s="8"/>
      <c r="D12" s="53"/>
      <c r="E12" s="54"/>
      <c r="F12" s="54"/>
      <c r="G12" s="55"/>
      <c r="H12" s="56"/>
      <c r="I12" s="74"/>
    </row>
    <row r="13" ht="21" customHeight="1" spans="1:9">
      <c r="A13" s="13"/>
      <c r="B13" s="10"/>
      <c r="C13" s="8"/>
      <c r="D13" s="57"/>
      <c r="E13" s="58"/>
      <c r="F13" s="58"/>
      <c r="G13" s="59"/>
      <c r="H13" s="60"/>
      <c r="I13" s="75"/>
    </row>
    <row r="14" ht="21" customHeight="1" spans="1:9">
      <c r="A14" s="13"/>
      <c r="B14" s="10"/>
      <c r="C14" s="8" t="s">
        <v>288</v>
      </c>
      <c r="D14" s="61" t="s">
        <v>307</v>
      </c>
      <c r="E14" s="61"/>
      <c r="F14" s="61"/>
      <c r="G14" s="61"/>
      <c r="H14" s="62">
        <v>1</v>
      </c>
      <c r="I14" s="63"/>
    </row>
    <row r="15" ht="21" customHeight="1" spans="1:9">
      <c r="A15" s="13"/>
      <c r="B15" s="10"/>
      <c r="C15" s="8"/>
      <c r="D15" s="63"/>
      <c r="E15" s="63"/>
      <c r="F15" s="63"/>
      <c r="G15" s="63"/>
      <c r="H15" s="63"/>
      <c r="I15" s="63"/>
    </row>
    <row r="16" ht="21" customHeight="1" spans="1:9">
      <c r="A16" s="13"/>
      <c r="B16" s="10"/>
      <c r="C16" s="8"/>
      <c r="D16" s="63"/>
      <c r="E16" s="63"/>
      <c r="F16" s="63"/>
      <c r="G16" s="63"/>
      <c r="H16" s="63"/>
      <c r="I16" s="63"/>
    </row>
    <row r="17" ht="21" customHeight="1" spans="1:9">
      <c r="A17" s="13"/>
      <c r="B17" s="10"/>
      <c r="C17" s="8" t="s">
        <v>290</v>
      </c>
      <c r="D17" s="49" t="s">
        <v>308</v>
      </c>
      <c r="E17" s="64"/>
      <c r="F17" s="64"/>
      <c r="G17" s="65"/>
      <c r="H17" s="52">
        <v>1</v>
      </c>
      <c r="I17" s="73"/>
    </row>
    <row r="18" ht="21" customHeight="1" spans="1:9">
      <c r="A18" s="13"/>
      <c r="B18" s="10"/>
      <c r="C18" s="8"/>
      <c r="D18" s="66"/>
      <c r="E18" s="67"/>
      <c r="F18" s="67"/>
      <c r="G18" s="68"/>
      <c r="H18" s="56"/>
      <c r="I18" s="74"/>
    </row>
    <row r="19" ht="21" customHeight="1" spans="1:9">
      <c r="A19" s="13"/>
      <c r="B19" s="10"/>
      <c r="C19" s="8"/>
      <c r="D19" s="69"/>
      <c r="E19" s="70"/>
      <c r="F19" s="70"/>
      <c r="G19" s="71"/>
      <c r="H19" s="60"/>
      <c r="I19" s="75"/>
    </row>
    <row r="20" ht="21" customHeight="1" spans="1:9">
      <c r="A20" s="13"/>
      <c r="B20" s="10"/>
      <c r="C20" s="8" t="s">
        <v>292</v>
      </c>
      <c r="D20" s="49" t="s">
        <v>309</v>
      </c>
      <c r="E20" s="64"/>
      <c r="F20" s="64"/>
      <c r="G20" s="65"/>
      <c r="H20" s="52">
        <v>1</v>
      </c>
      <c r="I20" s="73"/>
    </row>
    <row r="21" ht="21" customHeight="1" spans="1:9">
      <c r="A21" s="13"/>
      <c r="B21" s="10"/>
      <c r="C21" s="8"/>
      <c r="D21" s="66"/>
      <c r="E21" s="67"/>
      <c r="F21" s="67"/>
      <c r="G21" s="68"/>
      <c r="H21" s="56"/>
      <c r="I21" s="74"/>
    </row>
    <row r="22" ht="21" customHeight="1" spans="1:9">
      <c r="A22" s="13"/>
      <c r="B22" s="10"/>
      <c r="C22" s="8"/>
      <c r="D22" s="69"/>
      <c r="E22" s="70"/>
      <c r="F22" s="70"/>
      <c r="G22" s="71"/>
      <c r="H22" s="60"/>
      <c r="I22" s="75"/>
    </row>
    <row r="23" ht="21" customHeight="1" spans="1:9">
      <c r="A23" s="13" t="s">
        <v>280</v>
      </c>
      <c r="B23" s="10" t="s">
        <v>294</v>
      </c>
      <c r="C23" s="10" t="s">
        <v>295</v>
      </c>
      <c r="D23" s="63"/>
      <c r="E23" s="63"/>
      <c r="F23" s="63"/>
      <c r="G23" s="63"/>
      <c r="H23" s="63"/>
      <c r="I23" s="63"/>
    </row>
    <row r="24" ht="21" customHeight="1" spans="1:9">
      <c r="A24" s="13"/>
      <c r="B24" s="10"/>
      <c r="C24" s="10"/>
      <c r="D24" s="63"/>
      <c r="E24" s="63"/>
      <c r="F24" s="63"/>
      <c r="G24" s="63"/>
      <c r="H24" s="63"/>
      <c r="I24" s="63"/>
    </row>
    <row r="25" ht="21" customHeight="1" spans="1:9">
      <c r="A25" s="13"/>
      <c r="B25" s="10"/>
      <c r="C25" s="10" t="s">
        <v>296</v>
      </c>
      <c r="D25" s="49" t="s">
        <v>310</v>
      </c>
      <c r="E25" s="64"/>
      <c r="F25" s="64"/>
      <c r="G25" s="65"/>
      <c r="H25" s="52">
        <v>1</v>
      </c>
      <c r="I25" s="73"/>
    </row>
    <row r="26" ht="21" customHeight="1" spans="1:9">
      <c r="A26" s="13"/>
      <c r="B26" s="10"/>
      <c r="C26" s="10"/>
      <c r="D26" s="69"/>
      <c r="E26" s="70"/>
      <c r="F26" s="70"/>
      <c r="G26" s="71"/>
      <c r="H26" s="60"/>
      <c r="I26" s="75"/>
    </row>
    <row r="27" ht="21" customHeight="1" spans="1:9">
      <c r="A27" s="13"/>
      <c r="B27" s="10"/>
      <c r="C27" s="10" t="s">
        <v>298</v>
      </c>
      <c r="D27" s="63"/>
      <c r="E27" s="63"/>
      <c r="F27" s="63"/>
      <c r="G27" s="63"/>
      <c r="H27" s="63"/>
      <c r="I27" s="63"/>
    </row>
    <row r="28" ht="21" customHeight="1" spans="1:9">
      <c r="A28" s="13"/>
      <c r="B28" s="10"/>
      <c r="C28" s="10"/>
      <c r="D28" s="63"/>
      <c r="E28" s="63"/>
      <c r="F28" s="63"/>
      <c r="G28" s="63"/>
      <c r="H28" s="63"/>
      <c r="I28" s="63"/>
    </row>
    <row r="29" ht="21" customHeight="1" spans="1:9">
      <c r="A29" s="13"/>
      <c r="B29" s="10"/>
      <c r="C29" s="10" t="s">
        <v>299</v>
      </c>
      <c r="D29" s="72" t="s">
        <v>311</v>
      </c>
      <c r="E29" s="64"/>
      <c r="F29" s="64"/>
      <c r="G29" s="65"/>
      <c r="H29" s="52">
        <v>1</v>
      </c>
      <c r="I29" s="73"/>
    </row>
    <row r="30" ht="21" customHeight="1" spans="1:9">
      <c r="A30" s="13"/>
      <c r="B30" s="10"/>
      <c r="C30" s="10"/>
      <c r="D30" s="69"/>
      <c r="E30" s="70"/>
      <c r="F30" s="70"/>
      <c r="G30" s="71"/>
      <c r="H30" s="60"/>
      <c r="I30" s="75"/>
    </row>
    <row r="31" ht="43.2" spans="1:9">
      <c r="A31" s="13"/>
      <c r="B31" s="10" t="s">
        <v>301</v>
      </c>
      <c r="C31" s="10" t="s">
        <v>302</v>
      </c>
      <c r="D31" s="63" t="s">
        <v>303</v>
      </c>
      <c r="E31" s="63"/>
      <c r="F31" s="63"/>
      <c r="G31" s="63"/>
      <c r="H31" s="62">
        <v>1</v>
      </c>
      <c r="I31" s="63"/>
    </row>
  </sheetData>
  <mergeCells count="58">
    <mergeCell ref="A1:I1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4:G14"/>
    <mergeCell ref="H14:I14"/>
    <mergeCell ref="D15:G15"/>
    <mergeCell ref="H15:I15"/>
    <mergeCell ref="D16:G16"/>
    <mergeCell ref="H16:I16"/>
    <mergeCell ref="D23:G23"/>
    <mergeCell ref="H23:I23"/>
    <mergeCell ref="D24:G24"/>
    <mergeCell ref="H24:I24"/>
    <mergeCell ref="D27:G27"/>
    <mergeCell ref="H27:I27"/>
    <mergeCell ref="D28:G28"/>
    <mergeCell ref="H28:I28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  <mergeCell ref="D11:G13"/>
    <mergeCell ref="H11:I13"/>
    <mergeCell ref="D17:G19"/>
    <mergeCell ref="H17:I19"/>
    <mergeCell ref="D20:G22"/>
    <mergeCell ref="H20:I22"/>
    <mergeCell ref="D25:G26"/>
    <mergeCell ref="H25:I26"/>
    <mergeCell ref="D29:G30"/>
    <mergeCell ref="H29:I30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D3" sqref="D3:I3"/>
    </sheetView>
  </sheetViews>
  <sheetFormatPr defaultColWidth="8.1" defaultRowHeight="14.4"/>
  <cols>
    <col min="1" max="16384" width="8.1" style="1"/>
  </cols>
  <sheetData>
    <row r="1" ht="29.4" spans="1:9">
      <c r="A1" s="2" t="s">
        <v>265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266</v>
      </c>
      <c r="B2" s="3"/>
      <c r="C2" s="3"/>
      <c r="D2" s="4"/>
      <c r="E2" s="5"/>
      <c r="F2" s="6" t="s">
        <v>267</v>
      </c>
      <c r="G2" s="6"/>
      <c r="H2" s="7"/>
      <c r="I2" s="7"/>
    </row>
    <row r="3" ht="21" customHeight="1" spans="1:9">
      <c r="A3" s="8" t="s">
        <v>268</v>
      </c>
      <c r="B3" s="8"/>
      <c r="C3" s="8"/>
      <c r="D3" s="8" t="s">
        <v>312</v>
      </c>
      <c r="E3" s="8"/>
      <c r="F3" s="8"/>
      <c r="G3" s="8"/>
      <c r="H3" s="8"/>
      <c r="I3" s="8"/>
    </row>
    <row r="4" ht="21" customHeight="1" spans="1:9">
      <c r="A4" s="8" t="s">
        <v>270</v>
      </c>
      <c r="B4" s="8"/>
      <c r="C4" s="8"/>
      <c r="D4" s="8" t="s">
        <v>271</v>
      </c>
      <c r="E4" s="8"/>
      <c r="F4" s="8" t="s">
        <v>272</v>
      </c>
      <c r="G4" s="9">
        <v>44196</v>
      </c>
      <c r="H4" s="8"/>
      <c r="I4" s="8"/>
    </row>
    <row r="5" ht="21" customHeight="1" spans="1:9">
      <c r="A5" s="10" t="s">
        <v>273</v>
      </c>
      <c r="B5" s="10"/>
      <c r="C5" s="10"/>
      <c r="D5" s="10" t="s">
        <v>274</v>
      </c>
      <c r="E5" s="10"/>
      <c r="F5" s="8"/>
      <c r="G5" s="8"/>
      <c r="H5" s="8"/>
      <c r="I5" s="8"/>
    </row>
    <row r="6" ht="21" customHeight="1" spans="1:9">
      <c r="A6" s="10"/>
      <c r="B6" s="10"/>
      <c r="C6" s="10"/>
      <c r="D6" s="10" t="s">
        <v>275</v>
      </c>
      <c r="E6" s="10"/>
      <c r="F6" s="10">
        <v>70</v>
      </c>
      <c r="G6" s="10"/>
      <c r="H6" s="10"/>
      <c r="I6" s="10"/>
    </row>
    <row r="7" ht="21" customHeight="1" spans="1:9">
      <c r="A7" s="10"/>
      <c r="B7" s="10"/>
      <c r="C7" s="10"/>
      <c r="D7" s="11" t="s">
        <v>16</v>
      </c>
      <c r="E7" s="11"/>
      <c r="F7" s="12"/>
      <c r="G7" s="11"/>
      <c r="H7" s="11"/>
      <c r="I7" s="11"/>
    </row>
    <row r="8" ht="21" customHeight="1" spans="1:9">
      <c r="A8" s="10" t="s">
        <v>276</v>
      </c>
      <c r="B8" s="10"/>
      <c r="C8" s="10"/>
      <c r="D8" s="8" t="s">
        <v>277</v>
      </c>
      <c r="E8" s="8"/>
      <c r="F8" s="8"/>
      <c r="G8" s="8"/>
      <c r="H8" s="8"/>
      <c r="I8" s="8"/>
    </row>
    <row r="9" ht="21" customHeight="1" spans="1:9">
      <c r="A9" s="8" t="s">
        <v>278</v>
      </c>
      <c r="B9" s="8"/>
      <c r="C9" s="8"/>
      <c r="D9" s="8" t="s">
        <v>313</v>
      </c>
      <c r="E9" s="8"/>
      <c r="F9" s="8"/>
      <c r="G9" s="8"/>
      <c r="H9" s="8"/>
      <c r="I9" s="8"/>
    </row>
    <row r="10" ht="21" customHeight="1" spans="1:9">
      <c r="A10" s="13" t="s">
        <v>280</v>
      </c>
      <c r="B10" s="10" t="s">
        <v>281</v>
      </c>
      <c r="C10" s="14" t="s">
        <v>282</v>
      </c>
      <c r="D10" s="14" t="s">
        <v>283</v>
      </c>
      <c r="E10" s="14"/>
      <c r="F10" s="14"/>
      <c r="G10" s="14"/>
      <c r="H10" s="14" t="s">
        <v>284</v>
      </c>
      <c r="I10" s="14"/>
    </row>
    <row r="11" ht="21" customHeight="1" spans="1:9">
      <c r="A11" s="13"/>
      <c r="B11" s="10" t="s">
        <v>285</v>
      </c>
      <c r="C11" s="8" t="s">
        <v>286</v>
      </c>
      <c r="D11" s="15" t="s">
        <v>314</v>
      </c>
      <c r="E11" s="16"/>
      <c r="F11" s="16"/>
      <c r="G11" s="17"/>
      <c r="H11" s="18">
        <v>1</v>
      </c>
      <c r="I11" s="43"/>
    </row>
    <row r="12" ht="21" customHeight="1" spans="1:9">
      <c r="A12" s="13"/>
      <c r="B12" s="10"/>
      <c r="C12" s="8"/>
      <c r="D12" s="19"/>
      <c r="E12" s="20"/>
      <c r="F12" s="20"/>
      <c r="G12" s="21"/>
      <c r="H12" s="22"/>
      <c r="I12" s="44"/>
    </row>
    <row r="13" ht="25" customHeight="1" spans="1:9">
      <c r="A13" s="13"/>
      <c r="B13" s="10"/>
      <c r="C13" s="8"/>
      <c r="D13" s="23"/>
      <c r="E13" s="24"/>
      <c r="F13" s="24"/>
      <c r="G13" s="25"/>
      <c r="H13" s="26"/>
      <c r="I13" s="45"/>
    </row>
    <row r="14" ht="21" customHeight="1" spans="1:9">
      <c r="A14" s="13"/>
      <c r="B14" s="10"/>
      <c r="C14" s="8" t="s">
        <v>288</v>
      </c>
      <c r="D14" s="15" t="s">
        <v>315</v>
      </c>
      <c r="E14" s="16"/>
      <c r="F14" s="16"/>
      <c r="G14" s="17"/>
      <c r="H14" s="18">
        <v>1</v>
      </c>
      <c r="I14" s="46"/>
    </row>
    <row r="15" ht="21" customHeight="1" spans="1:9">
      <c r="A15" s="13"/>
      <c r="B15" s="10"/>
      <c r="C15" s="8"/>
      <c r="D15" s="23"/>
      <c r="E15" s="24"/>
      <c r="F15" s="24"/>
      <c r="G15" s="25"/>
      <c r="H15" s="27"/>
      <c r="I15" s="47"/>
    </row>
    <row r="16" ht="21" customHeight="1" spans="1:9">
      <c r="A16" s="13"/>
      <c r="B16" s="10"/>
      <c r="C16" s="8"/>
      <c r="D16" s="8"/>
      <c r="E16" s="8"/>
      <c r="F16" s="8"/>
      <c r="G16" s="8"/>
      <c r="H16" s="8"/>
      <c r="I16" s="8"/>
    </row>
    <row r="17" ht="21" customHeight="1" spans="1:9">
      <c r="A17" s="13"/>
      <c r="B17" s="10"/>
      <c r="C17" s="8" t="s">
        <v>290</v>
      </c>
      <c r="D17" s="28" t="s">
        <v>316</v>
      </c>
      <c r="E17" s="29"/>
      <c r="F17" s="29"/>
      <c r="G17" s="30"/>
      <c r="H17" s="18">
        <v>1</v>
      </c>
      <c r="I17" s="43"/>
    </row>
    <row r="18" ht="21" customHeight="1" spans="1:9">
      <c r="A18" s="13"/>
      <c r="B18" s="10"/>
      <c r="C18" s="8"/>
      <c r="D18" s="31"/>
      <c r="E18" s="32"/>
      <c r="F18" s="32"/>
      <c r="G18" s="33"/>
      <c r="H18" s="22"/>
      <c r="I18" s="44"/>
    </row>
    <row r="19" ht="21" customHeight="1" spans="1:9">
      <c r="A19" s="13"/>
      <c r="B19" s="10"/>
      <c r="C19" s="8"/>
      <c r="D19" s="34"/>
      <c r="E19" s="35"/>
      <c r="F19" s="35"/>
      <c r="G19" s="36"/>
      <c r="H19" s="26"/>
      <c r="I19" s="45"/>
    </row>
    <row r="20" ht="21" customHeight="1" spans="1:9">
      <c r="A20" s="13"/>
      <c r="B20" s="10"/>
      <c r="C20" s="8" t="s">
        <v>292</v>
      </c>
      <c r="D20" s="15" t="s">
        <v>317</v>
      </c>
      <c r="E20" s="16"/>
      <c r="F20" s="16"/>
      <c r="G20" s="17"/>
      <c r="H20" s="18">
        <v>1</v>
      </c>
      <c r="I20" s="43"/>
    </row>
    <row r="21" ht="21" customHeight="1" spans="1:9">
      <c r="A21" s="13"/>
      <c r="B21" s="10"/>
      <c r="C21" s="8"/>
      <c r="D21" s="19"/>
      <c r="E21" s="20"/>
      <c r="F21" s="20"/>
      <c r="G21" s="21"/>
      <c r="H21" s="22"/>
      <c r="I21" s="44"/>
    </row>
    <row r="22" ht="21" customHeight="1" spans="1:9">
      <c r="A22" s="13"/>
      <c r="B22" s="10"/>
      <c r="C22" s="8"/>
      <c r="D22" s="23"/>
      <c r="E22" s="24"/>
      <c r="F22" s="24"/>
      <c r="G22" s="25"/>
      <c r="H22" s="26"/>
      <c r="I22" s="45"/>
    </row>
    <row r="23" ht="21" customHeight="1" spans="1:9">
      <c r="A23" s="13" t="s">
        <v>280</v>
      </c>
      <c r="B23" s="10" t="s">
        <v>294</v>
      </c>
      <c r="C23" s="10" t="s">
        <v>295</v>
      </c>
      <c r="D23" s="8"/>
      <c r="E23" s="8"/>
      <c r="F23" s="8"/>
      <c r="G23" s="8"/>
      <c r="H23" s="8"/>
      <c r="I23" s="8"/>
    </row>
    <row r="24" ht="21" customHeight="1" spans="1:9">
      <c r="A24" s="13"/>
      <c r="B24" s="10"/>
      <c r="C24" s="10"/>
      <c r="D24" s="8"/>
      <c r="E24" s="8"/>
      <c r="F24" s="8"/>
      <c r="G24" s="8"/>
      <c r="H24" s="8"/>
      <c r="I24" s="8"/>
    </row>
    <row r="25" ht="21" customHeight="1" spans="1:9">
      <c r="A25" s="13"/>
      <c r="B25" s="10"/>
      <c r="C25" s="10" t="s">
        <v>296</v>
      </c>
      <c r="D25" s="15" t="s">
        <v>297</v>
      </c>
      <c r="E25" s="16"/>
      <c r="F25" s="16"/>
      <c r="G25" s="17"/>
      <c r="H25" s="18">
        <v>1</v>
      </c>
      <c r="I25" s="43"/>
    </row>
    <row r="26" ht="21" customHeight="1" spans="1:9">
      <c r="A26" s="13"/>
      <c r="B26" s="10"/>
      <c r="C26" s="10"/>
      <c r="D26" s="23"/>
      <c r="E26" s="24"/>
      <c r="F26" s="24"/>
      <c r="G26" s="25"/>
      <c r="H26" s="26"/>
      <c r="I26" s="45"/>
    </row>
    <row r="27" ht="21" customHeight="1" spans="1:9">
      <c r="A27" s="13"/>
      <c r="B27" s="10"/>
      <c r="C27" s="10" t="s">
        <v>298</v>
      </c>
      <c r="D27" s="8"/>
      <c r="E27" s="8"/>
      <c r="F27" s="8"/>
      <c r="G27" s="8"/>
      <c r="H27" s="8"/>
      <c r="I27" s="8"/>
    </row>
    <row r="28" ht="21" customHeight="1" spans="1:9">
      <c r="A28" s="13"/>
      <c r="B28" s="10"/>
      <c r="C28" s="10"/>
      <c r="D28" s="8"/>
      <c r="E28" s="8"/>
      <c r="F28" s="8"/>
      <c r="G28" s="8"/>
      <c r="H28" s="8"/>
      <c r="I28" s="8"/>
    </row>
    <row r="29" ht="21" customHeight="1" spans="1:9">
      <c r="A29" s="13"/>
      <c r="B29" s="10"/>
      <c r="C29" s="10" t="s">
        <v>299</v>
      </c>
      <c r="D29" s="15" t="s">
        <v>318</v>
      </c>
      <c r="E29" s="37"/>
      <c r="F29" s="37"/>
      <c r="G29" s="38"/>
      <c r="H29" s="18">
        <v>1</v>
      </c>
      <c r="I29" s="43"/>
    </row>
    <row r="30" ht="30" customHeight="1" spans="1:9">
      <c r="A30" s="13"/>
      <c r="B30" s="10"/>
      <c r="C30" s="10"/>
      <c r="D30" s="39"/>
      <c r="E30" s="40"/>
      <c r="F30" s="40"/>
      <c r="G30" s="41"/>
      <c r="H30" s="26"/>
      <c r="I30" s="45"/>
    </row>
    <row r="31" ht="43.2" spans="1:9">
      <c r="A31" s="13"/>
      <c r="B31" s="10" t="s">
        <v>301</v>
      </c>
      <c r="C31" s="10" t="s">
        <v>302</v>
      </c>
      <c r="D31" s="8" t="s">
        <v>303</v>
      </c>
      <c r="E31" s="8"/>
      <c r="F31" s="8"/>
      <c r="G31" s="8"/>
      <c r="H31" s="42">
        <v>1</v>
      </c>
      <c r="I31" s="8"/>
    </row>
  </sheetData>
  <mergeCells count="56">
    <mergeCell ref="A1:I1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6:G16"/>
    <mergeCell ref="H16:I16"/>
    <mergeCell ref="D23:G23"/>
    <mergeCell ref="H23:I23"/>
    <mergeCell ref="D24:G24"/>
    <mergeCell ref="H24:I24"/>
    <mergeCell ref="D27:G27"/>
    <mergeCell ref="H27:I27"/>
    <mergeCell ref="D28:G28"/>
    <mergeCell ref="H28:I28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  <mergeCell ref="D11:G13"/>
    <mergeCell ref="H11:I13"/>
    <mergeCell ref="D14:G15"/>
    <mergeCell ref="H14:I15"/>
    <mergeCell ref="D17:G19"/>
    <mergeCell ref="H17:I19"/>
    <mergeCell ref="D20:G22"/>
    <mergeCell ref="H20:I22"/>
    <mergeCell ref="D25:G26"/>
    <mergeCell ref="H25:I26"/>
    <mergeCell ref="D29:G30"/>
    <mergeCell ref="H29:I3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5"/>
  <sheetViews>
    <sheetView showGridLines="0" showZeros="0" workbookViewId="0">
      <selection activeCell="A1" sqref="A1:V1"/>
    </sheetView>
  </sheetViews>
  <sheetFormatPr defaultColWidth="9" defaultRowHeight="10.8"/>
  <cols>
    <col min="1" max="1" width="5.125" style="267" customWidth="1"/>
    <col min="2" max="3" width="4.125" style="267" customWidth="1"/>
    <col min="4" max="4" width="21.25" style="267" customWidth="1"/>
    <col min="5" max="5" width="12.875" style="267" customWidth="1"/>
    <col min="6" max="6" width="11.75" style="267" customWidth="1"/>
    <col min="7" max="16" width="11.5" style="267" customWidth="1"/>
    <col min="17" max="17" width="6.875" style="267" customWidth="1"/>
    <col min="18" max="18" width="10.375" style="267" customWidth="1"/>
    <col min="19" max="19" width="9.625" style="267" customWidth="1"/>
    <col min="20" max="251" width="6.875" style="267" customWidth="1"/>
    <col min="252" max="16384" width="9" style="267"/>
  </cols>
  <sheetData>
    <row r="1" ht="42" customHeight="1" spans="1:22">
      <c r="A1" s="268" t="s">
        <v>39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="265" customFormat="1" ht="20.1" customHeight="1" spans="1:22">
      <c r="A2" s="269" t="s">
        <v>1</v>
      </c>
      <c r="B2" s="269"/>
      <c r="C2" s="269"/>
      <c r="D2" s="269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V2" s="285" t="s">
        <v>2</v>
      </c>
    </row>
    <row r="3" s="265" customFormat="1" ht="20.1" customHeight="1" spans="1:22">
      <c r="A3" s="271" t="s">
        <v>40</v>
      </c>
      <c r="B3" s="271"/>
      <c r="C3" s="271"/>
      <c r="D3" s="272" t="s">
        <v>41</v>
      </c>
      <c r="E3" s="273" t="s">
        <v>42</v>
      </c>
      <c r="F3" s="274" t="s">
        <v>43</v>
      </c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84"/>
      <c r="R3" s="273" t="s">
        <v>44</v>
      </c>
      <c r="S3" s="273"/>
      <c r="T3" s="273" t="s">
        <v>45</v>
      </c>
      <c r="U3" s="273" t="s">
        <v>16</v>
      </c>
      <c r="V3" s="273" t="s">
        <v>46</v>
      </c>
    </row>
    <row r="4" s="265" customFormat="1" ht="20.1" customHeight="1" spans="1:22">
      <c r="A4" s="271"/>
      <c r="B4" s="271"/>
      <c r="C4" s="271"/>
      <c r="D4" s="272"/>
      <c r="E4" s="273"/>
      <c r="F4" s="273" t="s">
        <v>7</v>
      </c>
      <c r="G4" s="274" t="s">
        <v>47</v>
      </c>
      <c r="H4" s="275"/>
      <c r="I4" s="284"/>
      <c r="J4" s="274" t="s">
        <v>48</v>
      </c>
      <c r="K4" s="275"/>
      <c r="L4" s="275"/>
      <c r="M4" s="275"/>
      <c r="N4" s="275"/>
      <c r="O4" s="284"/>
      <c r="P4" s="273" t="s">
        <v>49</v>
      </c>
      <c r="Q4" s="273" t="s">
        <v>50</v>
      </c>
      <c r="R4" s="273" t="s">
        <v>51</v>
      </c>
      <c r="S4" s="273" t="s">
        <v>52</v>
      </c>
      <c r="T4" s="273"/>
      <c r="U4" s="273"/>
      <c r="V4" s="273"/>
    </row>
    <row r="5" s="265" customFormat="1" ht="20.1" customHeight="1" spans="1:22">
      <c r="A5" s="272" t="s">
        <v>53</v>
      </c>
      <c r="B5" s="272" t="s">
        <v>54</v>
      </c>
      <c r="C5" s="272" t="s">
        <v>55</v>
      </c>
      <c r="D5" s="272"/>
      <c r="E5" s="273"/>
      <c r="F5" s="273"/>
      <c r="G5" s="276" t="s">
        <v>56</v>
      </c>
      <c r="H5" s="276" t="s">
        <v>57</v>
      </c>
      <c r="I5" s="276" t="s">
        <v>58</v>
      </c>
      <c r="J5" s="273" t="s">
        <v>59</v>
      </c>
      <c r="K5" s="273" t="s">
        <v>60</v>
      </c>
      <c r="L5" s="273" t="s">
        <v>61</v>
      </c>
      <c r="M5" s="273" t="s">
        <v>62</v>
      </c>
      <c r="N5" s="273" t="s">
        <v>63</v>
      </c>
      <c r="O5" s="273" t="s">
        <v>64</v>
      </c>
      <c r="P5" s="273"/>
      <c r="Q5" s="273"/>
      <c r="R5" s="273"/>
      <c r="S5" s="273"/>
      <c r="T5" s="273"/>
      <c r="U5" s="273"/>
      <c r="V5" s="273"/>
    </row>
    <row r="6" s="265" customFormat="1" ht="30" customHeight="1" spans="1:22">
      <c r="A6" s="272"/>
      <c r="B6" s="272"/>
      <c r="C6" s="272"/>
      <c r="D6" s="272"/>
      <c r="E6" s="273"/>
      <c r="F6" s="273"/>
      <c r="G6" s="277"/>
      <c r="H6" s="277"/>
      <c r="I6" s="277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</row>
    <row r="7" s="265" customFormat="1" ht="20.1" customHeight="1" spans="1:22">
      <c r="A7" s="271" t="s">
        <v>65</v>
      </c>
      <c r="B7" s="271" t="s">
        <v>65</v>
      </c>
      <c r="C7" s="271" t="s">
        <v>65</v>
      </c>
      <c r="D7" s="271" t="s">
        <v>65</v>
      </c>
      <c r="E7" s="278">
        <v>1</v>
      </c>
      <c r="F7" s="279">
        <v>2</v>
      </c>
      <c r="G7" s="279">
        <v>3</v>
      </c>
      <c r="H7" s="279">
        <v>4</v>
      </c>
      <c r="I7" s="279">
        <v>5</v>
      </c>
      <c r="J7" s="279">
        <v>6</v>
      </c>
      <c r="K7" s="279">
        <v>7</v>
      </c>
      <c r="L7" s="279">
        <v>8</v>
      </c>
      <c r="M7" s="279">
        <v>9</v>
      </c>
      <c r="N7" s="279">
        <v>10</v>
      </c>
      <c r="O7" s="279">
        <v>11</v>
      </c>
      <c r="P7" s="279">
        <v>12</v>
      </c>
      <c r="Q7" s="279">
        <v>13</v>
      </c>
      <c r="R7" s="279">
        <v>14</v>
      </c>
      <c r="S7" s="279">
        <v>15</v>
      </c>
      <c r="T7" s="279">
        <v>16</v>
      </c>
      <c r="U7" s="279">
        <v>17</v>
      </c>
      <c r="V7" s="279">
        <v>18</v>
      </c>
    </row>
    <row r="8" s="266" customFormat="1" ht="20.1" customHeight="1" spans="1:22">
      <c r="A8" s="280"/>
      <c r="B8" s="280"/>
      <c r="C8" s="280"/>
      <c r="D8" s="281" t="s">
        <v>7</v>
      </c>
      <c r="E8" s="282">
        <f t="shared" ref="E8:V8" si="0">E9+E54+E60</f>
        <v>531.06</v>
      </c>
      <c r="F8" s="282">
        <f t="shared" si="0"/>
        <v>531.06</v>
      </c>
      <c r="G8" s="283">
        <f t="shared" si="0"/>
        <v>531.06</v>
      </c>
      <c r="H8" s="283">
        <f t="shared" si="0"/>
        <v>531.06</v>
      </c>
      <c r="I8" s="283">
        <f t="shared" si="0"/>
        <v>0</v>
      </c>
      <c r="J8" s="283">
        <f t="shared" si="0"/>
        <v>0</v>
      </c>
      <c r="K8" s="282">
        <f t="shared" si="0"/>
        <v>0</v>
      </c>
      <c r="L8" s="282">
        <f t="shared" si="0"/>
        <v>0</v>
      </c>
      <c r="M8" s="282">
        <f t="shared" si="0"/>
        <v>0</v>
      </c>
      <c r="N8" s="282">
        <f t="shared" si="0"/>
        <v>0</v>
      </c>
      <c r="O8" s="282">
        <f t="shared" si="0"/>
        <v>0</v>
      </c>
      <c r="P8" s="282">
        <f t="shared" si="0"/>
        <v>0</v>
      </c>
      <c r="Q8" s="282">
        <f t="shared" si="0"/>
        <v>0</v>
      </c>
      <c r="R8" s="282">
        <f t="shared" si="0"/>
        <v>0</v>
      </c>
      <c r="S8" s="282">
        <f t="shared" si="0"/>
        <v>0</v>
      </c>
      <c r="T8" s="282">
        <f t="shared" si="0"/>
        <v>0</v>
      </c>
      <c r="U8" s="282">
        <f t="shared" si="0"/>
        <v>0</v>
      </c>
      <c r="V8" s="283">
        <f t="shared" si="0"/>
        <v>0</v>
      </c>
    </row>
    <row r="9" ht="20.1" customHeight="1" spans="1:22">
      <c r="A9" s="280"/>
      <c r="B9" s="280"/>
      <c r="C9" s="280"/>
      <c r="D9" s="281" t="s">
        <v>66</v>
      </c>
      <c r="E9" s="282">
        <f t="shared" ref="E9:V9" si="1">E10</f>
        <v>507.18</v>
      </c>
      <c r="F9" s="282">
        <f t="shared" si="1"/>
        <v>507.18</v>
      </c>
      <c r="G9" s="283">
        <f t="shared" si="1"/>
        <v>507.18</v>
      </c>
      <c r="H9" s="283">
        <f t="shared" si="1"/>
        <v>507.18</v>
      </c>
      <c r="I9" s="283">
        <f t="shared" si="1"/>
        <v>0</v>
      </c>
      <c r="J9" s="283">
        <f t="shared" si="1"/>
        <v>0</v>
      </c>
      <c r="K9" s="282">
        <f t="shared" si="1"/>
        <v>0</v>
      </c>
      <c r="L9" s="282">
        <f t="shared" si="1"/>
        <v>0</v>
      </c>
      <c r="M9" s="282">
        <f t="shared" si="1"/>
        <v>0</v>
      </c>
      <c r="N9" s="282">
        <f t="shared" si="1"/>
        <v>0</v>
      </c>
      <c r="O9" s="282">
        <f t="shared" si="1"/>
        <v>0</v>
      </c>
      <c r="P9" s="282">
        <f t="shared" si="1"/>
        <v>0</v>
      </c>
      <c r="Q9" s="282">
        <f t="shared" si="1"/>
        <v>0</v>
      </c>
      <c r="R9" s="282">
        <f t="shared" si="1"/>
        <v>0</v>
      </c>
      <c r="S9" s="282">
        <f t="shared" si="1"/>
        <v>0</v>
      </c>
      <c r="T9" s="282">
        <f t="shared" si="1"/>
        <v>0</v>
      </c>
      <c r="U9" s="282">
        <f t="shared" si="1"/>
        <v>0</v>
      </c>
      <c r="V9" s="283">
        <f t="shared" si="1"/>
        <v>0</v>
      </c>
    </row>
    <row r="10" ht="20.1" customHeight="1" spans="1:22">
      <c r="A10" s="280"/>
      <c r="B10" s="280"/>
      <c r="C10" s="280"/>
      <c r="D10" s="281" t="s">
        <v>67</v>
      </c>
      <c r="E10" s="282">
        <f t="shared" ref="E10:V10" si="2">E11+E21+E33+E41</f>
        <v>507.18</v>
      </c>
      <c r="F10" s="282">
        <f t="shared" si="2"/>
        <v>507.18</v>
      </c>
      <c r="G10" s="283">
        <f t="shared" si="2"/>
        <v>507.18</v>
      </c>
      <c r="H10" s="283">
        <f t="shared" si="2"/>
        <v>507.18</v>
      </c>
      <c r="I10" s="283">
        <f t="shared" si="2"/>
        <v>0</v>
      </c>
      <c r="J10" s="283">
        <f t="shared" si="2"/>
        <v>0</v>
      </c>
      <c r="K10" s="282">
        <f t="shared" si="2"/>
        <v>0</v>
      </c>
      <c r="L10" s="282">
        <f t="shared" si="2"/>
        <v>0</v>
      </c>
      <c r="M10" s="282">
        <f t="shared" si="2"/>
        <v>0</v>
      </c>
      <c r="N10" s="282">
        <f t="shared" si="2"/>
        <v>0</v>
      </c>
      <c r="O10" s="282">
        <f t="shared" si="2"/>
        <v>0</v>
      </c>
      <c r="P10" s="282">
        <f t="shared" si="2"/>
        <v>0</v>
      </c>
      <c r="Q10" s="282">
        <f t="shared" si="2"/>
        <v>0</v>
      </c>
      <c r="R10" s="282">
        <f t="shared" si="2"/>
        <v>0</v>
      </c>
      <c r="S10" s="282">
        <f t="shared" si="2"/>
        <v>0</v>
      </c>
      <c r="T10" s="282">
        <f t="shared" si="2"/>
        <v>0</v>
      </c>
      <c r="U10" s="282">
        <f t="shared" si="2"/>
        <v>0</v>
      </c>
      <c r="V10" s="283">
        <f t="shared" si="2"/>
        <v>0</v>
      </c>
    </row>
    <row r="11" ht="20.1" customHeight="1" spans="1:22">
      <c r="A11" s="280"/>
      <c r="B11" s="280"/>
      <c r="C11" s="280"/>
      <c r="D11" s="281" t="s">
        <v>68</v>
      </c>
      <c r="E11" s="282">
        <f t="shared" ref="E11:V11" si="3">SUM(E12:E20)</f>
        <v>69.86</v>
      </c>
      <c r="F11" s="282">
        <f t="shared" si="3"/>
        <v>69.86</v>
      </c>
      <c r="G11" s="283">
        <f t="shared" si="3"/>
        <v>69.86</v>
      </c>
      <c r="H11" s="283">
        <f t="shared" si="3"/>
        <v>69.86</v>
      </c>
      <c r="I11" s="283">
        <f t="shared" si="3"/>
        <v>0</v>
      </c>
      <c r="J11" s="283">
        <f t="shared" si="3"/>
        <v>0</v>
      </c>
      <c r="K11" s="282">
        <f t="shared" si="3"/>
        <v>0</v>
      </c>
      <c r="L11" s="282">
        <f t="shared" si="3"/>
        <v>0</v>
      </c>
      <c r="M11" s="282">
        <f t="shared" si="3"/>
        <v>0</v>
      </c>
      <c r="N11" s="282">
        <f t="shared" si="3"/>
        <v>0</v>
      </c>
      <c r="O11" s="282">
        <f t="shared" si="3"/>
        <v>0</v>
      </c>
      <c r="P11" s="282">
        <f t="shared" si="3"/>
        <v>0</v>
      </c>
      <c r="Q11" s="282">
        <f t="shared" si="3"/>
        <v>0</v>
      </c>
      <c r="R11" s="282">
        <f t="shared" si="3"/>
        <v>0</v>
      </c>
      <c r="S11" s="282">
        <f t="shared" si="3"/>
        <v>0</v>
      </c>
      <c r="T11" s="282">
        <f t="shared" si="3"/>
        <v>0</v>
      </c>
      <c r="U11" s="282">
        <f t="shared" si="3"/>
        <v>0</v>
      </c>
      <c r="V11" s="283">
        <f t="shared" si="3"/>
        <v>0</v>
      </c>
    </row>
    <row r="12" ht="20.1" customHeight="1" spans="1:22">
      <c r="A12" s="280" t="s">
        <v>69</v>
      </c>
      <c r="B12" s="280" t="s">
        <v>70</v>
      </c>
      <c r="C12" s="280" t="s">
        <v>71</v>
      </c>
      <c r="D12" s="281" t="s">
        <v>72</v>
      </c>
      <c r="E12" s="282">
        <v>45.92</v>
      </c>
      <c r="F12" s="282">
        <v>45.92</v>
      </c>
      <c r="G12" s="283">
        <v>45.92</v>
      </c>
      <c r="H12" s="283">
        <v>45.92</v>
      </c>
      <c r="I12" s="283">
        <v>0</v>
      </c>
      <c r="J12" s="283">
        <v>0</v>
      </c>
      <c r="K12" s="282">
        <v>0</v>
      </c>
      <c r="L12" s="282">
        <v>0</v>
      </c>
      <c r="M12" s="282">
        <v>0</v>
      </c>
      <c r="N12" s="282">
        <v>0</v>
      </c>
      <c r="O12" s="282">
        <v>0</v>
      </c>
      <c r="P12" s="282">
        <v>0</v>
      </c>
      <c r="Q12" s="282">
        <v>0</v>
      </c>
      <c r="R12" s="282">
        <v>0</v>
      </c>
      <c r="S12" s="282">
        <v>0</v>
      </c>
      <c r="T12" s="282">
        <v>0</v>
      </c>
      <c r="U12" s="282">
        <v>0</v>
      </c>
      <c r="V12" s="283">
        <v>0</v>
      </c>
    </row>
    <row r="13" ht="20.1" customHeight="1" spans="1:22">
      <c r="A13" s="280" t="s">
        <v>69</v>
      </c>
      <c r="B13" s="280" t="s">
        <v>70</v>
      </c>
      <c r="C13" s="280" t="s">
        <v>71</v>
      </c>
      <c r="D13" s="281" t="s">
        <v>73</v>
      </c>
      <c r="E13" s="282">
        <v>2.74</v>
      </c>
      <c r="F13" s="282">
        <v>2.74</v>
      </c>
      <c r="G13" s="283">
        <v>2.74</v>
      </c>
      <c r="H13" s="283">
        <v>2.74</v>
      </c>
      <c r="I13" s="283">
        <v>0</v>
      </c>
      <c r="J13" s="283">
        <v>0</v>
      </c>
      <c r="K13" s="282">
        <v>0</v>
      </c>
      <c r="L13" s="282">
        <v>0</v>
      </c>
      <c r="M13" s="282">
        <v>0</v>
      </c>
      <c r="N13" s="282">
        <v>0</v>
      </c>
      <c r="O13" s="282">
        <v>0</v>
      </c>
      <c r="P13" s="282">
        <v>0</v>
      </c>
      <c r="Q13" s="282">
        <v>0</v>
      </c>
      <c r="R13" s="282">
        <v>0</v>
      </c>
      <c r="S13" s="282">
        <v>0</v>
      </c>
      <c r="T13" s="282">
        <v>0</v>
      </c>
      <c r="U13" s="282">
        <v>0</v>
      </c>
      <c r="V13" s="283">
        <v>0</v>
      </c>
    </row>
    <row r="14" ht="20.1" customHeight="1" spans="1:22">
      <c r="A14" s="280" t="s">
        <v>69</v>
      </c>
      <c r="B14" s="280" t="s">
        <v>70</v>
      </c>
      <c r="C14" s="280" t="s">
        <v>71</v>
      </c>
      <c r="D14" s="281" t="s">
        <v>74</v>
      </c>
      <c r="E14" s="282">
        <v>6.48</v>
      </c>
      <c r="F14" s="282">
        <v>6.48</v>
      </c>
      <c r="G14" s="283">
        <v>6.48</v>
      </c>
      <c r="H14" s="283">
        <v>6.48</v>
      </c>
      <c r="I14" s="283">
        <v>0</v>
      </c>
      <c r="J14" s="283">
        <v>0</v>
      </c>
      <c r="K14" s="282">
        <v>0</v>
      </c>
      <c r="L14" s="282">
        <v>0</v>
      </c>
      <c r="M14" s="282">
        <v>0</v>
      </c>
      <c r="N14" s="282">
        <v>0</v>
      </c>
      <c r="O14" s="282">
        <v>0</v>
      </c>
      <c r="P14" s="282">
        <v>0</v>
      </c>
      <c r="Q14" s="282">
        <v>0</v>
      </c>
      <c r="R14" s="282">
        <v>0</v>
      </c>
      <c r="S14" s="282">
        <v>0</v>
      </c>
      <c r="T14" s="282">
        <v>0</v>
      </c>
      <c r="U14" s="282">
        <v>0</v>
      </c>
      <c r="V14" s="283">
        <v>0</v>
      </c>
    </row>
    <row r="15" ht="20.1" customHeight="1" spans="1:22">
      <c r="A15" s="280" t="s">
        <v>69</v>
      </c>
      <c r="B15" s="280" t="s">
        <v>70</v>
      </c>
      <c r="C15" s="280" t="s">
        <v>71</v>
      </c>
      <c r="D15" s="281" t="s">
        <v>75</v>
      </c>
      <c r="E15" s="282">
        <v>0.1</v>
      </c>
      <c r="F15" s="282">
        <v>0.1</v>
      </c>
      <c r="G15" s="283">
        <v>0.1</v>
      </c>
      <c r="H15" s="283">
        <v>0.1</v>
      </c>
      <c r="I15" s="283">
        <v>0</v>
      </c>
      <c r="J15" s="283">
        <v>0</v>
      </c>
      <c r="K15" s="282">
        <v>0</v>
      </c>
      <c r="L15" s="282">
        <v>0</v>
      </c>
      <c r="M15" s="282">
        <v>0</v>
      </c>
      <c r="N15" s="282">
        <v>0</v>
      </c>
      <c r="O15" s="282">
        <v>0</v>
      </c>
      <c r="P15" s="282">
        <v>0</v>
      </c>
      <c r="Q15" s="282">
        <v>0</v>
      </c>
      <c r="R15" s="282">
        <v>0</v>
      </c>
      <c r="S15" s="282">
        <v>0</v>
      </c>
      <c r="T15" s="282">
        <v>0</v>
      </c>
      <c r="U15" s="282">
        <v>0</v>
      </c>
      <c r="V15" s="283">
        <v>0</v>
      </c>
    </row>
    <row r="16" ht="20.1" customHeight="1" spans="1:22">
      <c r="A16" s="280" t="s">
        <v>69</v>
      </c>
      <c r="B16" s="280" t="s">
        <v>70</v>
      </c>
      <c r="C16" s="280" t="s">
        <v>71</v>
      </c>
      <c r="D16" s="281" t="s">
        <v>76</v>
      </c>
      <c r="E16" s="282">
        <v>0.24</v>
      </c>
      <c r="F16" s="282">
        <v>0.24</v>
      </c>
      <c r="G16" s="283">
        <v>0.24</v>
      </c>
      <c r="H16" s="283">
        <v>0.24</v>
      </c>
      <c r="I16" s="283">
        <v>0</v>
      </c>
      <c r="J16" s="283">
        <v>0</v>
      </c>
      <c r="K16" s="282">
        <v>0</v>
      </c>
      <c r="L16" s="282">
        <v>0</v>
      </c>
      <c r="M16" s="282">
        <v>0</v>
      </c>
      <c r="N16" s="282">
        <v>0</v>
      </c>
      <c r="O16" s="282">
        <v>0</v>
      </c>
      <c r="P16" s="282">
        <v>0</v>
      </c>
      <c r="Q16" s="282">
        <v>0</v>
      </c>
      <c r="R16" s="282">
        <v>0</v>
      </c>
      <c r="S16" s="282">
        <v>0</v>
      </c>
      <c r="T16" s="282">
        <v>0</v>
      </c>
      <c r="U16" s="282">
        <v>0</v>
      </c>
      <c r="V16" s="283">
        <v>0</v>
      </c>
    </row>
    <row r="17" ht="20.1" customHeight="1" spans="1:22">
      <c r="A17" s="280" t="s">
        <v>69</v>
      </c>
      <c r="B17" s="280" t="s">
        <v>70</v>
      </c>
      <c r="C17" s="280" t="s">
        <v>71</v>
      </c>
      <c r="D17" s="281" t="s">
        <v>77</v>
      </c>
      <c r="E17" s="282">
        <v>0.55</v>
      </c>
      <c r="F17" s="282">
        <v>0.55</v>
      </c>
      <c r="G17" s="283">
        <v>0.55</v>
      </c>
      <c r="H17" s="283">
        <v>0.55</v>
      </c>
      <c r="I17" s="283">
        <v>0</v>
      </c>
      <c r="J17" s="283">
        <v>0</v>
      </c>
      <c r="K17" s="282">
        <v>0</v>
      </c>
      <c r="L17" s="282">
        <v>0</v>
      </c>
      <c r="M17" s="282">
        <v>0</v>
      </c>
      <c r="N17" s="282">
        <v>0</v>
      </c>
      <c r="O17" s="282">
        <v>0</v>
      </c>
      <c r="P17" s="282">
        <v>0</v>
      </c>
      <c r="Q17" s="282">
        <v>0</v>
      </c>
      <c r="R17" s="282">
        <v>0</v>
      </c>
      <c r="S17" s="282">
        <v>0</v>
      </c>
      <c r="T17" s="282">
        <v>0</v>
      </c>
      <c r="U17" s="282">
        <v>0</v>
      </c>
      <c r="V17" s="283">
        <v>0</v>
      </c>
    </row>
    <row r="18" ht="20.1" customHeight="1" spans="1:22">
      <c r="A18" s="280" t="s">
        <v>69</v>
      </c>
      <c r="B18" s="280" t="s">
        <v>70</v>
      </c>
      <c r="C18" s="280" t="s">
        <v>71</v>
      </c>
      <c r="D18" s="281" t="s">
        <v>78</v>
      </c>
      <c r="E18" s="282">
        <v>3.83</v>
      </c>
      <c r="F18" s="282">
        <v>3.83</v>
      </c>
      <c r="G18" s="283">
        <v>3.83</v>
      </c>
      <c r="H18" s="283">
        <v>3.83</v>
      </c>
      <c r="I18" s="283">
        <v>0</v>
      </c>
      <c r="J18" s="283">
        <v>0</v>
      </c>
      <c r="K18" s="282">
        <v>0</v>
      </c>
      <c r="L18" s="282">
        <v>0</v>
      </c>
      <c r="M18" s="282">
        <v>0</v>
      </c>
      <c r="N18" s="282">
        <v>0</v>
      </c>
      <c r="O18" s="282">
        <v>0</v>
      </c>
      <c r="P18" s="282">
        <v>0</v>
      </c>
      <c r="Q18" s="282">
        <v>0</v>
      </c>
      <c r="R18" s="282">
        <v>0</v>
      </c>
      <c r="S18" s="282">
        <v>0</v>
      </c>
      <c r="T18" s="282">
        <v>0</v>
      </c>
      <c r="U18" s="282">
        <v>0</v>
      </c>
      <c r="V18" s="283">
        <v>0</v>
      </c>
    </row>
    <row r="19" ht="20.1" customHeight="1" spans="1:22">
      <c r="A19" s="280" t="s">
        <v>69</v>
      </c>
      <c r="B19" s="280" t="s">
        <v>70</v>
      </c>
      <c r="C19" s="280" t="s">
        <v>71</v>
      </c>
      <c r="D19" s="281" t="s">
        <v>79</v>
      </c>
      <c r="E19" s="282">
        <v>3.22</v>
      </c>
      <c r="F19" s="282">
        <v>3.22</v>
      </c>
      <c r="G19" s="283">
        <v>3.22</v>
      </c>
      <c r="H19" s="283">
        <v>3.22</v>
      </c>
      <c r="I19" s="283">
        <v>0</v>
      </c>
      <c r="J19" s="283">
        <v>0</v>
      </c>
      <c r="K19" s="282">
        <v>0</v>
      </c>
      <c r="L19" s="282">
        <v>0</v>
      </c>
      <c r="M19" s="282">
        <v>0</v>
      </c>
      <c r="N19" s="282">
        <v>0</v>
      </c>
      <c r="O19" s="282">
        <v>0</v>
      </c>
      <c r="P19" s="282">
        <v>0</v>
      </c>
      <c r="Q19" s="282">
        <v>0</v>
      </c>
      <c r="R19" s="282">
        <v>0</v>
      </c>
      <c r="S19" s="282">
        <v>0</v>
      </c>
      <c r="T19" s="282">
        <v>0</v>
      </c>
      <c r="U19" s="282">
        <v>0</v>
      </c>
      <c r="V19" s="283">
        <v>0</v>
      </c>
    </row>
    <row r="20" ht="20.1" customHeight="1" spans="1:22">
      <c r="A20" s="280" t="s">
        <v>69</v>
      </c>
      <c r="B20" s="280" t="s">
        <v>70</v>
      </c>
      <c r="C20" s="280" t="s">
        <v>71</v>
      </c>
      <c r="D20" s="281" t="s">
        <v>80</v>
      </c>
      <c r="E20" s="282">
        <v>6.78</v>
      </c>
      <c r="F20" s="282">
        <v>6.78</v>
      </c>
      <c r="G20" s="283">
        <v>6.78</v>
      </c>
      <c r="H20" s="283">
        <v>6.78</v>
      </c>
      <c r="I20" s="283">
        <v>0</v>
      </c>
      <c r="J20" s="283">
        <v>0</v>
      </c>
      <c r="K20" s="282">
        <v>0</v>
      </c>
      <c r="L20" s="282">
        <v>0</v>
      </c>
      <c r="M20" s="282">
        <v>0</v>
      </c>
      <c r="N20" s="282">
        <v>0</v>
      </c>
      <c r="O20" s="282">
        <v>0</v>
      </c>
      <c r="P20" s="282">
        <v>0</v>
      </c>
      <c r="Q20" s="282">
        <v>0</v>
      </c>
      <c r="R20" s="282">
        <v>0</v>
      </c>
      <c r="S20" s="282">
        <v>0</v>
      </c>
      <c r="T20" s="282">
        <v>0</v>
      </c>
      <c r="U20" s="282">
        <v>0</v>
      </c>
      <c r="V20" s="283">
        <v>0</v>
      </c>
    </row>
    <row r="21" ht="20.1" customHeight="1" spans="1:22">
      <c r="A21" s="280"/>
      <c r="B21" s="280"/>
      <c r="C21" s="280"/>
      <c r="D21" s="281" t="s">
        <v>81</v>
      </c>
      <c r="E21" s="282">
        <f t="shared" ref="E21:V21" si="4">SUM(E22:E32)</f>
        <v>95.6</v>
      </c>
      <c r="F21" s="282">
        <f t="shared" si="4"/>
        <v>95.6</v>
      </c>
      <c r="G21" s="283">
        <f t="shared" si="4"/>
        <v>95.6</v>
      </c>
      <c r="H21" s="283">
        <f t="shared" si="4"/>
        <v>95.6</v>
      </c>
      <c r="I21" s="283">
        <f t="shared" si="4"/>
        <v>0</v>
      </c>
      <c r="J21" s="283">
        <f t="shared" si="4"/>
        <v>0</v>
      </c>
      <c r="K21" s="282">
        <f t="shared" si="4"/>
        <v>0</v>
      </c>
      <c r="L21" s="282">
        <f t="shared" si="4"/>
        <v>0</v>
      </c>
      <c r="M21" s="282">
        <f t="shared" si="4"/>
        <v>0</v>
      </c>
      <c r="N21" s="282">
        <f t="shared" si="4"/>
        <v>0</v>
      </c>
      <c r="O21" s="282">
        <f t="shared" si="4"/>
        <v>0</v>
      </c>
      <c r="P21" s="282">
        <f t="shared" si="4"/>
        <v>0</v>
      </c>
      <c r="Q21" s="282">
        <f t="shared" si="4"/>
        <v>0</v>
      </c>
      <c r="R21" s="282">
        <f t="shared" si="4"/>
        <v>0</v>
      </c>
      <c r="S21" s="282">
        <f t="shared" si="4"/>
        <v>0</v>
      </c>
      <c r="T21" s="282">
        <f t="shared" si="4"/>
        <v>0</v>
      </c>
      <c r="U21" s="282">
        <f t="shared" si="4"/>
        <v>0</v>
      </c>
      <c r="V21" s="283">
        <f t="shared" si="4"/>
        <v>0</v>
      </c>
    </row>
    <row r="22" ht="20.1" customHeight="1" spans="1:22">
      <c r="A22" s="280" t="s">
        <v>69</v>
      </c>
      <c r="B22" s="280" t="s">
        <v>70</v>
      </c>
      <c r="C22" s="280" t="s">
        <v>82</v>
      </c>
      <c r="D22" s="281" t="s">
        <v>83</v>
      </c>
      <c r="E22" s="282">
        <v>10</v>
      </c>
      <c r="F22" s="282">
        <v>10</v>
      </c>
      <c r="G22" s="283">
        <v>10</v>
      </c>
      <c r="H22" s="283">
        <v>10</v>
      </c>
      <c r="I22" s="283">
        <v>0</v>
      </c>
      <c r="J22" s="283">
        <v>0</v>
      </c>
      <c r="K22" s="282">
        <v>0</v>
      </c>
      <c r="L22" s="282">
        <v>0</v>
      </c>
      <c r="M22" s="282">
        <v>0</v>
      </c>
      <c r="N22" s="282">
        <v>0</v>
      </c>
      <c r="O22" s="282">
        <v>0</v>
      </c>
      <c r="P22" s="282">
        <v>0</v>
      </c>
      <c r="Q22" s="282">
        <v>0</v>
      </c>
      <c r="R22" s="282">
        <v>0</v>
      </c>
      <c r="S22" s="282">
        <v>0</v>
      </c>
      <c r="T22" s="282">
        <v>0</v>
      </c>
      <c r="U22" s="282">
        <v>0</v>
      </c>
      <c r="V22" s="283">
        <v>0</v>
      </c>
    </row>
    <row r="23" ht="20.1" customHeight="1" spans="1:22">
      <c r="A23" s="280" t="s">
        <v>69</v>
      </c>
      <c r="B23" s="280" t="s">
        <v>70</v>
      </c>
      <c r="C23" s="280" t="s">
        <v>82</v>
      </c>
      <c r="D23" s="281" t="s">
        <v>84</v>
      </c>
      <c r="E23" s="282">
        <v>2</v>
      </c>
      <c r="F23" s="282">
        <v>2</v>
      </c>
      <c r="G23" s="283">
        <v>2</v>
      </c>
      <c r="H23" s="283">
        <v>2</v>
      </c>
      <c r="I23" s="283">
        <v>0</v>
      </c>
      <c r="J23" s="283">
        <v>0</v>
      </c>
      <c r="K23" s="282">
        <v>0</v>
      </c>
      <c r="L23" s="282">
        <v>0</v>
      </c>
      <c r="M23" s="282">
        <v>0</v>
      </c>
      <c r="N23" s="282">
        <v>0</v>
      </c>
      <c r="O23" s="282">
        <v>0</v>
      </c>
      <c r="P23" s="282">
        <v>0</v>
      </c>
      <c r="Q23" s="282">
        <v>0</v>
      </c>
      <c r="R23" s="282">
        <v>0</v>
      </c>
      <c r="S23" s="282">
        <v>0</v>
      </c>
      <c r="T23" s="282">
        <v>0</v>
      </c>
      <c r="U23" s="282">
        <v>0</v>
      </c>
      <c r="V23" s="283">
        <v>0</v>
      </c>
    </row>
    <row r="24" ht="20.1" customHeight="1" spans="1:22">
      <c r="A24" s="280" t="s">
        <v>69</v>
      </c>
      <c r="B24" s="280" t="s">
        <v>70</v>
      </c>
      <c r="C24" s="280" t="s">
        <v>82</v>
      </c>
      <c r="D24" s="281" t="s">
        <v>85</v>
      </c>
      <c r="E24" s="282">
        <v>10</v>
      </c>
      <c r="F24" s="282">
        <v>10</v>
      </c>
      <c r="G24" s="283">
        <v>10</v>
      </c>
      <c r="H24" s="283">
        <v>10</v>
      </c>
      <c r="I24" s="283">
        <v>0</v>
      </c>
      <c r="J24" s="283">
        <v>0</v>
      </c>
      <c r="K24" s="282">
        <v>0</v>
      </c>
      <c r="L24" s="282">
        <v>0</v>
      </c>
      <c r="M24" s="282">
        <v>0</v>
      </c>
      <c r="N24" s="282">
        <v>0</v>
      </c>
      <c r="O24" s="282">
        <v>0</v>
      </c>
      <c r="P24" s="282">
        <v>0</v>
      </c>
      <c r="Q24" s="282">
        <v>0</v>
      </c>
      <c r="R24" s="282">
        <v>0</v>
      </c>
      <c r="S24" s="282">
        <v>0</v>
      </c>
      <c r="T24" s="282">
        <v>0</v>
      </c>
      <c r="U24" s="282">
        <v>0</v>
      </c>
      <c r="V24" s="283">
        <v>0</v>
      </c>
    </row>
    <row r="25" ht="20.1" customHeight="1" spans="1:22">
      <c r="A25" s="280" t="s">
        <v>69</v>
      </c>
      <c r="B25" s="280" t="s">
        <v>70</v>
      </c>
      <c r="C25" s="280" t="s">
        <v>82</v>
      </c>
      <c r="D25" s="281" t="s">
        <v>86</v>
      </c>
      <c r="E25" s="282">
        <v>12</v>
      </c>
      <c r="F25" s="282">
        <v>12</v>
      </c>
      <c r="G25" s="283">
        <v>12</v>
      </c>
      <c r="H25" s="283">
        <v>12</v>
      </c>
      <c r="I25" s="283">
        <v>0</v>
      </c>
      <c r="J25" s="283">
        <v>0</v>
      </c>
      <c r="K25" s="282">
        <v>0</v>
      </c>
      <c r="L25" s="282">
        <v>0</v>
      </c>
      <c r="M25" s="282">
        <v>0</v>
      </c>
      <c r="N25" s="282">
        <v>0</v>
      </c>
      <c r="O25" s="282">
        <v>0</v>
      </c>
      <c r="P25" s="282">
        <v>0</v>
      </c>
      <c r="Q25" s="282">
        <v>0</v>
      </c>
      <c r="R25" s="282">
        <v>0</v>
      </c>
      <c r="S25" s="282">
        <v>0</v>
      </c>
      <c r="T25" s="282">
        <v>0</v>
      </c>
      <c r="U25" s="282">
        <v>0</v>
      </c>
      <c r="V25" s="283">
        <v>0</v>
      </c>
    </row>
    <row r="26" ht="20.1" customHeight="1" spans="1:22">
      <c r="A26" s="280" t="s">
        <v>69</v>
      </c>
      <c r="B26" s="280" t="s">
        <v>70</v>
      </c>
      <c r="C26" s="280" t="s">
        <v>82</v>
      </c>
      <c r="D26" s="281" t="s">
        <v>87</v>
      </c>
      <c r="E26" s="282">
        <v>1</v>
      </c>
      <c r="F26" s="282">
        <v>1</v>
      </c>
      <c r="G26" s="283">
        <v>1</v>
      </c>
      <c r="H26" s="283">
        <v>1</v>
      </c>
      <c r="I26" s="283">
        <v>0</v>
      </c>
      <c r="J26" s="283">
        <v>0</v>
      </c>
      <c r="K26" s="282">
        <v>0</v>
      </c>
      <c r="L26" s="282">
        <v>0</v>
      </c>
      <c r="M26" s="282">
        <v>0</v>
      </c>
      <c r="N26" s="282">
        <v>0</v>
      </c>
      <c r="O26" s="282">
        <v>0</v>
      </c>
      <c r="P26" s="282">
        <v>0</v>
      </c>
      <c r="Q26" s="282">
        <v>0</v>
      </c>
      <c r="R26" s="282">
        <v>0</v>
      </c>
      <c r="S26" s="282">
        <v>0</v>
      </c>
      <c r="T26" s="282">
        <v>0</v>
      </c>
      <c r="U26" s="282">
        <v>0</v>
      </c>
      <c r="V26" s="283">
        <v>0</v>
      </c>
    </row>
    <row r="27" ht="20.1" customHeight="1" spans="1:22">
      <c r="A27" s="280" t="s">
        <v>69</v>
      </c>
      <c r="B27" s="280" t="s">
        <v>70</v>
      </c>
      <c r="C27" s="280" t="s">
        <v>82</v>
      </c>
      <c r="D27" s="281" t="s">
        <v>88</v>
      </c>
      <c r="E27" s="282">
        <v>15</v>
      </c>
      <c r="F27" s="282">
        <v>15</v>
      </c>
      <c r="G27" s="283">
        <v>15</v>
      </c>
      <c r="H27" s="283">
        <v>15</v>
      </c>
      <c r="I27" s="283">
        <v>0</v>
      </c>
      <c r="J27" s="283">
        <v>0</v>
      </c>
      <c r="K27" s="282">
        <v>0</v>
      </c>
      <c r="L27" s="282">
        <v>0</v>
      </c>
      <c r="M27" s="282">
        <v>0</v>
      </c>
      <c r="N27" s="282">
        <v>0</v>
      </c>
      <c r="O27" s="282">
        <v>0</v>
      </c>
      <c r="P27" s="282">
        <v>0</v>
      </c>
      <c r="Q27" s="282">
        <v>0</v>
      </c>
      <c r="R27" s="282">
        <v>0</v>
      </c>
      <c r="S27" s="282">
        <v>0</v>
      </c>
      <c r="T27" s="282">
        <v>0</v>
      </c>
      <c r="U27" s="282">
        <v>0</v>
      </c>
      <c r="V27" s="283">
        <v>0</v>
      </c>
    </row>
    <row r="28" ht="20.1" customHeight="1" spans="1:22">
      <c r="A28" s="280" t="s">
        <v>69</v>
      </c>
      <c r="B28" s="280" t="s">
        <v>70</v>
      </c>
      <c r="C28" s="280" t="s">
        <v>82</v>
      </c>
      <c r="D28" s="281" t="s">
        <v>89</v>
      </c>
      <c r="E28" s="282">
        <v>10</v>
      </c>
      <c r="F28" s="282">
        <v>10</v>
      </c>
      <c r="G28" s="283">
        <v>10</v>
      </c>
      <c r="H28" s="283">
        <v>10</v>
      </c>
      <c r="I28" s="283">
        <v>0</v>
      </c>
      <c r="J28" s="283">
        <v>0</v>
      </c>
      <c r="K28" s="282">
        <v>0</v>
      </c>
      <c r="L28" s="282">
        <v>0</v>
      </c>
      <c r="M28" s="282">
        <v>0</v>
      </c>
      <c r="N28" s="282">
        <v>0</v>
      </c>
      <c r="O28" s="282">
        <v>0</v>
      </c>
      <c r="P28" s="282">
        <v>0</v>
      </c>
      <c r="Q28" s="282">
        <v>0</v>
      </c>
      <c r="R28" s="282">
        <v>0</v>
      </c>
      <c r="S28" s="282">
        <v>0</v>
      </c>
      <c r="T28" s="282">
        <v>0</v>
      </c>
      <c r="U28" s="282">
        <v>0</v>
      </c>
      <c r="V28" s="283">
        <v>0</v>
      </c>
    </row>
    <row r="29" ht="20.1" customHeight="1" spans="1:22">
      <c r="A29" s="280" t="s">
        <v>69</v>
      </c>
      <c r="B29" s="280" t="s">
        <v>70</v>
      </c>
      <c r="C29" s="280" t="s">
        <v>82</v>
      </c>
      <c r="D29" s="281" t="s">
        <v>90</v>
      </c>
      <c r="E29" s="282">
        <v>10</v>
      </c>
      <c r="F29" s="282">
        <v>10</v>
      </c>
      <c r="G29" s="283">
        <v>10</v>
      </c>
      <c r="H29" s="283">
        <v>10</v>
      </c>
      <c r="I29" s="283">
        <v>0</v>
      </c>
      <c r="J29" s="283">
        <v>0</v>
      </c>
      <c r="K29" s="282">
        <v>0</v>
      </c>
      <c r="L29" s="282">
        <v>0</v>
      </c>
      <c r="M29" s="282">
        <v>0</v>
      </c>
      <c r="N29" s="282">
        <v>0</v>
      </c>
      <c r="O29" s="282">
        <v>0</v>
      </c>
      <c r="P29" s="282">
        <v>0</v>
      </c>
      <c r="Q29" s="282">
        <v>0</v>
      </c>
      <c r="R29" s="282">
        <v>0</v>
      </c>
      <c r="S29" s="282">
        <v>0</v>
      </c>
      <c r="T29" s="282">
        <v>0</v>
      </c>
      <c r="U29" s="282">
        <v>0</v>
      </c>
      <c r="V29" s="283">
        <v>0</v>
      </c>
    </row>
    <row r="30" ht="20.1" customHeight="1" spans="1:22">
      <c r="A30" s="280" t="s">
        <v>69</v>
      </c>
      <c r="B30" s="280" t="s">
        <v>70</v>
      </c>
      <c r="C30" s="280" t="s">
        <v>82</v>
      </c>
      <c r="D30" s="281" t="s">
        <v>91</v>
      </c>
      <c r="E30" s="282">
        <v>2</v>
      </c>
      <c r="F30" s="282">
        <v>2</v>
      </c>
      <c r="G30" s="283">
        <v>2</v>
      </c>
      <c r="H30" s="283">
        <v>2</v>
      </c>
      <c r="I30" s="283">
        <v>0</v>
      </c>
      <c r="J30" s="283">
        <v>0</v>
      </c>
      <c r="K30" s="282">
        <v>0</v>
      </c>
      <c r="L30" s="282">
        <v>0</v>
      </c>
      <c r="M30" s="282">
        <v>0</v>
      </c>
      <c r="N30" s="282">
        <v>0</v>
      </c>
      <c r="O30" s="282">
        <v>0</v>
      </c>
      <c r="P30" s="282">
        <v>0</v>
      </c>
      <c r="Q30" s="282">
        <v>0</v>
      </c>
      <c r="R30" s="282">
        <v>0</v>
      </c>
      <c r="S30" s="282">
        <v>0</v>
      </c>
      <c r="T30" s="282">
        <v>0</v>
      </c>
      <c r="U30" s="282">
        <v>0</v>
      </c>
      <c r="V30" s="283">
        <v>0</v>
      </c>
    </row>
    <row r="31" ht="20.1" customHeight="1" spans="1:22">
      <c r="A31" s="280" t="s">
        <v>69</v>
      </c>
      <c r="B31" s="280" t="s">
        <v>70</v>
      </c>
      <c r="C31" s="280" t="s">
        <v>82</v>
      </c>
      <c r="D31" s="281" t="s">
        <v>92</v>
      </c>
      <c r="E31" s="282">
        <v>3.6</v>
      </c>
      <c r="F31" s="282">
        <v>3.6</v>
      </c>
      <c r="G31" s="283">
        <v>3.6</v>
      </c>
      <c r="H31" s="283">
        <v>3.6</v>
      </c>
      <c r="I31" s="283">
        <v>0</v>
      </c>
      <c r="J31" s="283">
        <v>0</v>
      </c>
      <c r="K31" s="282">
        <v>0</v>
      </c>
      <c r="L31" s="282">
        <v>0</v>
      </c>
      <c r="M31" s="282">
        <v>0</v>
      </c>
      <c r="N31" s="282">
        <v>0</v>
      </c>
      <c r="O31" s="282">
        <v>0</v>
      </c>
      <c r="P31" s="282">
        <v>0</v>
      </c>
      <c r="Q31" s="282">
        <v>0</v>
      </c>
      <c r="R31" s="282">
        <v>0</v>
      </c>
      <c r="S31" s="282">
        <v>0</v>
      </c>
      <c r="T31" s="282">
        <v>0</v>
      </c>
      <c r="U31" s="282">
        <v>0</v>
      </c>
      <c r="V31" s="283">
        <v>0</v>
      </c>
    </row>
    <row r="32" ht="20.1" customHeight="1" spans="1:22">
      <c r="A32" s="280" t="s">
        <v>69</v>
      </c>
      <c r="B32" s="280" t="s">
        <v>70</v>
      </c>
      <c r="C32" s="280" t="s">
        <v>82</v>
      </c>
      <c r="D32" s="281" t="s">
        <v>93</v>
      </c>
      <c r="E32" s="282">
        <v>20</v>
      </c>
      <c r="F32" s="282">
        <v>20</v>
      </c>
      <c r="G32" s="283">
        <v>20</v>
      </c>
      <c r="H32" s="283">
        <v>20</v>
      </c>
      <c r="I32" s="283">
        <v>0</v>
      </c>
      <c r="J32" s="283">
        <v>0</v>
      </c>
      <c r="K32" s="282">
        <v>0</v>
      </c>
      <c r="L32" s="282">
        <v>0</v>
      </c>
      <c r="M32" s="282">
        <v>0</v>
      </c>
      <c r="N32" s="282">
        <v>0</v>
      </c>
      <c r="O32" s="282">
        <v>0</v>
      </c>
      <c r="P32" s="282">
        <v>0</v>
      </c>
      <c r="Q32" s="282">
        <v>0</v>
      </c>
      <c r="R32" s="282">
        <v>0</v>
      </c>
      <c r="S32" s="282">
        <v>0</v>
      </c>
      <c r="T32" s="282">
        <v>0</v>
      </c>
      <c r="U32" s="282">
        <v>0</v>
      </c>
      <c r="V32" s="283">
        <v>0</v>
      </c>
    </row>
    <row r="33" ht="20.1" customHeight="1" spans="1:22">
      <c r="A33" s="280"/>
      <c r="B33" s="280"/>
      <c r="C33" s="280"/>
      <c r="D33" s="281" t="s">
        <v>94</v>
      </c>
      <c r="E33" s="282">
        <f t="shared" ref="E33:V33" si="5">SUM(E34:E40)</f>
        <v>269.82</v>
      </c>
      <c r="F33" s="282">
        <f t="shared" si="5"/>
        <v>269.82</v>
      </c>
      <c r="G33" s="283">
        <f t="shared" si="5"/>
        <v>269.82</v>
      </c>
      <c r="H33" s="283">
        <f t="shared" si="5"/>
        <v>269.82</v>
      </c>
      <c r="I33" s="283">
        <f t="shared" si="5"/>
        <v>0</v>
      </c>
      <c r="J33" s="283">
        <f t="shared" si="5"/>
        <v>0</v>
      </c>
      <c r="K33" s="282">
        <f t="shared" si="5"/>
        <v>0</v>
      </c>
      <c r="L33" s="282">
        <f t="shared" si="5"/>
        <v>0</v>
      </c>
      <c r="M33" s="282">
        <f t="shared" si="5"/>
        <v>0</v>
      </c>
      <c r="N33" s="282">
        <f t="shared" si="5"/>
        <v>0</v>
      </c>
      <c r="O33" s="282">
        <f t="shared" si="5"/>
        <v>0</v>
      </c>
      <c r="P33" s="282">
        <f t="shared" si="5"/>
        <v>0</v>
      </c>
      <c r="Q33" s="282">
        <f t="shared" si="5"/>
        <v>0</v>
      </c>
      <c r="R33" s="282">
        <f t="shared" si="5"/>
        <v>0</v>
      </c>
      <c r="S33" s="282">
        <f t="shared" si="5"/>
        <v>0</v>
      </c>
      <c r="T33" s="282">
        <f t="shared" si="5"/>
        <v>0</v>
      </c>
      <c r="U33" s="282">
        <f t="shared" si="5"/>
        <v>0</v>
      </c>
      <c r="V33" s="283">
        <f t="shared" si="5"/>
        <v>0</v>
      </c>
    </row>
    <row r="34" ht="20.1" customHeight="1" spans="1:22">
      <c r="A34" s="280" t="s">
        <v>69</v>
      </c>
      <c r="B34" s="280" t="s">
        <v>70</v>
      </c>
      <c r="C34" s="280" t="s">
        <v>95</v>
      </c>
      <c r="D34" s="281" t="s">
        <v>96</v>
      </c>
      <c r="E34" s="282">
        <v>50</v>
      </c>
      <c r="F34" s="282">
        <v>50</v>
      </c>
      <c r="G34" s="283">
        <v>50</v>
      </c>
      <c r="H34" s="283">
        <v>50</v>
      </c>
      <c r="I34" s="283">
        <v>0</v>
      </c>
      <c r="J34" s="283">
        <v>0</v>
      </c>
      <c r="K34" s="282">
        <v>0</v>
      </c>
      <c r="L34" s="282">
        <v>0</v>
      </c>
      <c r="M34" s="282">
        <v>0</v>
      </c>
      <c r="N34" s="282">
        <v>0</v>
      </c>
      <c r="O34" s="282">
        <v>0</v>
      </c>
      <c r="P34" s="282">
        <v>0</v>
      </c>
      <c r="Q34" s="282">
        <v>0</v>
      </c>
      <c r="R34" s="282">
        <v>0</v>
      </c>
      <c r="S34" s="282">
        <v>0</v>
      </c>
      <c r="T34" s="282">
        <v>0</v>
      </c>
      <c r="U34" s="282">
        <v>0</v>
      </c>
      <c r="V34" s="283">
        <v>0</v>
      </c>
    </row>
    <row r="35" ht="20.1" customHeight="1" spans="1:22">
      <c r="A35" s="280" t="s">
        <v>69</v>
      </c>
      <c r="B35" s="280" t="s">
        <v>70</v>
      </c>
      <c r="C35" s="280" t="s">
        <v>95</v>
      </c>
      <c r="D35" s="281" t="s">
        <v>97</v>
      </c>
      <c r="E35" s="282">
        <v>25</v>
      </c>
      <c r="F35" s="282">
        <v>25</v>
      </c>
      <c r="G35" s="283">
        <v>25</v>
      </c>
      <c r="H35" s="283">
        <v>25</v>
      </c>
      <c r="I35" s="283">
        <v>0</v>
      </c>
      <c r="J35" s="283">
        <v>0</v>
      </c>
      <c r="K35" s="282">
        <v>0</v>
      </c>
      <c r="L35" s="282">
        <v>0</v>
      </c>
      <c r="M35" s="282">
        <v>0</v>
      </c>
      <c r="N35" s="282">
        <v>0</v>
      </c>
      <c r="O35" s="282">
        <v>0</v>
      </c>
      <c r="P35" s="282">
        <v>0</v>
      </c>
      <c r="Q35" s="282">
        <v>0</v>
      </c>
      <c r="R35" s="282">
        <v>0</v>
      </c>
      <c r="S35" s="282">
        <v>0</v>
      </c>
      <c r="T35" s="282">
        <v>0</v>
      </c>
      <c r="U35" s="282">
        <v>0</v>
      </c>
      <c r="V35" s="283">
        <v>0</v>
      </c>
    </row>
    <row r="36" ht="20.1" customHeight="1" spans="1:22">
      <c r="A36" s="280" t="s">
        <v>69</v>
      </c>
      <c r="B36" s="280" t="s">
        <v>70</v>
      </c>
      <c r="C36" s="280" t="s">
        <v>95</v>
      </c>
      <c r="D36" s="281" t="s">
        <v>98</v>
      </c>
      <c r="E36" s="282">
        <v>5</v>
      </c>
      <c r="F36" s="282">
        <v>5</v>
      </c>
      <c r="G36" s="283">
        <v>5</v>
      </c>
      <c r="H36" s="283">
        <v>5</v>
      </c>
      <c r="I36" s="283">
        <v>0</v>
      </c>
      <c r="J36" s="283">
        <v>0</v>
      </c>
      <c r="K36" s="282">
        <v>0</v>
      </c>
      <c r="L36" s="282">
        <v>0</v>
      </c>
      <c r="M36" s="282">
        <v>0</v>
      </c>
      <c r="N36" s="282">
        <v>0</v>
      </c>
      <c r="O36" s="282">
        <v>0</v>
      </c>
      <c r="P36" s="282">
        <v>0</v>
      </c>
      <c r="Q36" s="282">
        <v>0</v>
      </c>
      <c r="R36" s="282">
        <v>0</v>
      </c>
      <c r="S36" s="282">
        <v>0</v>
      </c>
      <c r="T36" s="282">
        <v>0</v>
      </c>
      <c r="U36" s="282">
        <v>0</v>
      </c>
      <c r="V36" s="283">
        <v>0</v>
      </c>
    </row>
    <row r="37" ht="20.1" customHeight="1" spans="1:22">
      <c r="A37" s="280" t="s">
        <v>69</v>
      </c>
      <c r="B37" s="280" t="s">
        <v>70</v>
      </c>
      <c r="C37" s="280" t="s">
        <v>95</v>
      </c>
      <c r="D37" s="281" t="s">
        <v>99</v>
      </c>
      <c r="E37" s="282">
        <v>70</v>
      </c>
      <c r="F37" s="282">
        <v>70</v>
      </c>
      <c r="G37" s="283">
        <v>70</v>
      </c>
      <c r="H37" s="283">
        <v>70</v>
      </c>
      <c r="I37" s="283">
        <v>0</v>
      </c>
      <c r="J37" s="283">
        <v>0</v>
      </c>
      <c r="K37" s="282">
        <v>0</v>
      </c>
      <c r="L37" s="282">
        <v>0</v>
      </c>
      <c r="M37" s="282">
        <v>0</v>
      </c>
      <c r="N37" s="282">
        <v>0</v>
      </c>
      <c r="O37" s="282">
        <v>0</v>
      </c>
      <c r="P37" s="282">
        <v>0</v>
      </c>
      <c r="Q37" s="282">
        <v>0</v>
      </c>
      <c r="R37" s="282">
        <v>0</v>
      </c>
      <c r="S37" s="282">
        <v>0</v>
      </c>
      <c r="T37" s="282">
        <v>0</v>
      </c>
      <c r="U37" s="282">
        <v>0</v>
      </c>
      <c r="V37" s="283">
        <v>0</v>
      </c>
    </row>
    <row r="38" ht="20.1" customHeight="1" spans="1:22">
      <c r="A38" s="280" t="s">
        <v>69</v>
      </c>
      <c r="B38" s="280" t="s">
        <v>70</v>
      </c>
      <c r="C38" s="280" t="s">
        <v>95</v>
      </c>
      <c r="D38" s="281" t="s">
        <v>100</v>
      </c>
      <c r="E38" s="282">
        <v>20</v>
      </c>
      <c r="F38" s="282">
        <v>20</v>
      </c>
      <c r="G38" s="283">
        <v>20</v>
      </c>
      <c r="H38" s="283">
        <v>20</v>
      </c>
      <c r="I38" s="283">
        <v>0</v>
      </c>
      <c r="J38" s="283">
        <v>0</v>
      </c>
      <c r="K38" s="282">
        <v>0</v>
      </c>
      <c r="L38" s="282">
        <v>0</v>
      </c>
      <c r="M38" s="282">
        <v>0</v>
      </c>
      <c r="N38" s="282">
        <v>0</v>
      </c>
      <c r="O38" s="282">
        <v>0</v>
      </c>
      <c r="P38" s="282">
        <v>0</v>
      </c>
      <c r="Q38" s="282">
        <v>0</v>
      </c>
      <c r="R38" s="282">
        <v>0</v>
      </c>
      <c r="S38" s="282">
        <v>0</v>
      </c>
      <c r="T38" s="282">
        <v>0</v>
      </c>
      <c r="U38" s="282">
        <v>0</v>
      </c>
      <c r="V38" s="283">
        <v>0</v>
      </c>
    </row>
    <row r="39" ht="20.1" customHeight="1" spans="1:22">
      <c r="A39" s="280" t="s">
        <v>69</v>
      </c>
      <c r="B39" s="280" t="s">
        <v>70</v>
      </c>
      <c r="C39" s="280" t="s">
        <v>95</v>
      </c>
      <c r="D39" s="281" t="s">
        <v>101</v>
      </c>
      <c r="E39" s="282">
        <v>12.82</v>
      </c>
      <c r="F39" s="282">
        <v>12.82</v>
      </c>
      <c r="G39" s="283">
        <v>12.82</v>
      </c>
      <c r="H39" s="283">
        <v>12.82</v>
      </c>
      <c r="I39" s="283">
        <v>0</v>
      </c>
      <c r="J39" s="283">
        <v>0</v>
      </c>
      <c r="K39" s="282">
        <v>0</v>
      </c>
      <c r="L39" s="282">
        <v>0</v>
      </c>
      <c r="M39" s="282">
        <v>0</v>
      </c>
      <c r="N39" s="282">
        <v>0</v>
      </c>
      <c r="O39" s="282">
        <v>0</v>
      </c>
      <c r="P39" s="282">
        <v>0</v>
      </c>
      <c r="Q39" s="282">
        <v>0</v>
      </c>
      <c r="R39" s="282">
        <v>0</v>
      </c>
      <c r="S39" s="282">
        <v>0</v>
      </c>
      <c r="T39" s="282">
        <v>0</v>
      </c>
      <c r="U39" s="282">
        <v>0</v>
      </c>
      <c r="V39" s="283">
        <v>0</v>
      </c>
    </row>
    <row r="40" ht="20.1" customHeight="1" spans="1:22">
      <c r="A40" s="280" t="s">
        <v>69</v>
      </c>
      <c r="B40" s="280" t="s">
        <v>70</v>
      </c>
      <c r="C40" s="280" t="s">
        <v>95</v>
      </c>
      <c r="D40" s="281" t="s">
        <v>102</v>
      </c>
      <c r="E40" s="282">
        <v>87</v>
      </c>
      <c r="F40" s="282">
        <v>87</v>
      </c>
      <c r="G40" s="283">
        <v>87</v>
      </c>
      <c r="H40" s="283">
        <v>87</v>
      </c>
      <c r="I40" s="283">
        <v>0</v>
      </c>
      <c r="J40" s="283">
        <v>0</v>
      </c>
      <c r="K40" s="282">
        <v>0</v>
      </c>
      <c r="L40" s="282">
        <v>0</v>
      </c>
      <c r="M40" s="282">
        <v>0</v>
      </c>
      <c r="N40" s="282">
        <v>0</v>
      </c>
      <c r="O40" s="282">
        <v>0</v>
      </c>
      <c r="P40" s="282">
        <v>0</v>
      </c>
      <c r="Q40" s="282">
        <v>0</v>
      </c>
      <c r="R40" s="282">
        <v>0</v>
      </c>
      <c r="S40" s="282">
        <v>0</v>
      </c>
      <c r="T40" s="282">
        <v>0</v>
      </c>
      <c r="U40" s="282">
        <v>0</v>
      </c>
      <c r="V40" s="283">
        <v>0</v>
      </c>
    </row>
    <row r="41" ht="20.1" customHeight="1" spans="1:22">
      <c r="A41" s="280"/>
      <c r="B41" s="280"/>
      <c r="C41" s="280"/>
      <c r="D41" s="281" t="s">
        <v>103</v>
      </c>
      <c r="E41" s="282">
        <f t="shared" ref="E41:V41" si="6">SUM(E42:E53)</f>
        <v>71.9</v>
      </c>
      <c r="F41" s="282">
        <f t="shared" si="6"/>
        <v>71.9</v>
      </c>
      <c r="G41" s="283">
        <f t="shared" si="6"/>
        <v>71.9</v>
      </c>
      <c r="H41" s="283">
        <f t="shared" si="6"/>
        <v>71.9</v>
      </c>
      <c r="I41" s="283">
        <f t="shared" si="6"/>
        <v>0</v>
      </c>
      <c r="J41" s="283">
        <f t="shared" si="6"/>
        <v>0</v>
      </c>
      <c r="K41" s="282">
        <f t="shared" si="6"/>
        <v>0</v>
      </c>
      <c r="L41" s="282">
        <f t="shared" si="6"/>
        <v>0</v>
      </c>
      <c r="M41" s="282">
        <f t="shared" si="6"/>
        <v>0</v>
      </c>
      <c r="N41" s="282">
        <f t="shared" si="6"/>
        <v>0</v>
      </c>
      <c r="O41" s="282">
        <f t="shared" si="6"/>
        <v>0</v>
      </c>
      <c r="P41" s="282">
        <f t="shared" si="6"/>
        <v>0</v>
      </c>
      <c r="Q41" s="282">
        <f t="shared" si="6"/>
        <v>0</v>
      </c>
      <c r="R41" s="282">
        <f t="shared" si="6"/>
        <v>0</v>
      </c>
      <c r="S41" s="282">
        <f t="shared" si="6"/>
        <v>0</v>
      </c>
      <c r="T41" s="282">
        <f t="shared" si="6"/>
        <v>0</v>
      </c>
      <c r="U41" s="282">
        <f t="shared" si="6"/>
        <v>0</v>
      </c>
      <c r="V41" s="283">
        <f t="shared" si="6"/>
        <v>0</v>
      </c>
    </row>
    <row r="42" ht="20.1" customHeight="1" spans="1:22">
      <c r="A42" s="280" t="s">
        <v>69</v>
      </c>
      <c r="B42" s="280" t="s">
        <v>70</v>
      </c>
      <c r="C42" s="280" t="s">
        <v>104</v>
      </c>
      <c r="D42" s="281" t="s">
        <v>105</v>
      </c>
      <c r="E42" s="282">
        <v>35.21</v>
      </c>
      <c r="F42" s="282">
        <v>35.21</v>
      </c>
      <c r="G42" s="283">
        <v>35.21</v>
      </c>
      <c r="H42" s="283">
        <v>35.21</v>
      </c>
      <c r="I42" s="283">
        <v>0</v>
      </c>
      <c r="J42" s="283">
        <v>0</v>
      </c>
      <c r="K42" s="282">
        <v>0</v>
      </c>
      <c r="L42" s="282">
        <v>0</v>
      </c>
      <c r="M42" s="282">
        <v>0</v>
      </c>
      <c r="N42" s="282">
        <v>0</v>
      </c>
      <c r="O42" s="282">
        <v>0</v>
      </c>
      <c r="P42" s="282">
        <v>0</v>
      </c>
      <c r="Q42" s="282">
        <v>0</v>
      </c>
      <c r="R42" s="282">
        <v>0</v>
      </c>
      <c r="S42" s="282">
        <v>0</v>
      </c>
      <c r="T42" s="282">
        <v>0</v>
      </c>
      <c r="U42" s="282">
        <v>0</v>
      </c>
      <c r="V42" s="283">
        <v>0</v>
      </c>
    </row>
    <row r="43" ht="20.1" customHeight="1" spans="1:22">
      <c r="A43" s="280" t="s">
        <v>69</v>
      </c>
      <c r="B43" s="280" t="s">
        <v>70</v>
      </c>
      <c r="C43" s="280" t="s">
        <v>104</v>
      </c>
      <c r="D43" s="281" t="s">
        <v>106</v>
      </c>
      <c r="E43" s="282">
        <v>9.03</v>
      </c>
      <c r="F43" s="282">
        <v>9.03</v>
      </c>
      <c r="G43" s="283">
        <v>9.03</v>
      </c>
      <c r="H43" s="283">
        <v>9.03</v>
      </c>
      <c r="I43" s="283">
        <v>0</v>
      </c>
      <c r="J43" s="283">
        <v>0</v>
      </c>
      <c r="K43" s="282">
        <v>0</v>
      </c>
      <c r="L43" s="282">
        <v>0</v>
      </c>
      <c r="M43" s="282">
        <v>0</v>
      </c>
      <c r="N43" s="282">
        <v>0</v>
      </c>
      <c r="O43" s="282">
        <v>0</v>
      </c>
      <c r="P43" s="282">
        <v>0</v>
      </c>
      <c r="Q43" s="282">
        <v>0</v>
      </c>
      <c r="R43" s="282">
        <v>0</v>
      </c>
      <c r="S43" s="282">
        <v>0</v>
      </c>
      <c r="T43" s="282">
        <v>0</v>
      </c>
      <c r="U43" s="282">
        <v>0</v>
      </c>
      <c r="V43" s="283">
        <v>0</v>
      </c>
    </row>
    <row r="44" ht="20.1" customHeight="1" spans="1:22">
      <c r="A44" s="280" t="s">
        <v>69</v>
      </c>
      <c r="B44" s="280" t="s">
        <v>70</v>
      </c>
      <c r="C44" s="280" t="s">
        <v>104</v>
      </c>
      <c r="D44" s="281" t="s">
        <v>107</v>
      </c>
      <c r="E44" s="282">
        <v>3.84</v>
      </c>
      <c r="F44" s="282">
        <v>3.84</v>
      </c>
      <c r="G44" s="283">
        <v>3.84</v>
      </c>
      <c r="H44" s="283">
        <v>3.84</v>
      </c>
      <c r="I44" s="283">
        <v>0</v>
      </c>
      <c r="J44" s="283">
        <v>0</v>
      </c>
      <c r="K44" s="282">
        <v>0</v>
      </c>
      <c r="L44" s="282">
        <v>0</v>
      </c>
      <c r="M44" s="282">
        <v>0</v>
      </c>
      <c r="N44" s="282">
        <v>0</v>
      </c>
      <c r="O44" s="282">
        <v>0</v>
      </c>
      <c r="P44" s="282">
        <v>0</v>
      </c>
      <c r="Q44" s="282">
        <v>0</v>
      </c>
      <c r="R44" s="282">
        <v>0</v>
      </c>
      <c r="S44" s="282">
        <v>0</v>
      </c>
      <c r="T44" s="282">
        <v>0</v>
      </c>
      <c r="U44" s="282">
        <v>0</v>
      </c>
      <c r="V44" s="283">
        <v>0</v>
      </c>
    </row>
    <row r="45" ht="20.1" customHeight="1" spans="1:22">
      <c r="A45" s="280" t="s">
        <v>69</v>
      </c>
      <c r="B45" s="280" t="s">
        <v>70</v>
      </c>
      <c r="C45" s="280" t="s">
        <v>104</v>
      </c>
      <c r="D45" s="281" t="s">
        <v>73</v>
      </c>
      <c r="E45" s="282">
        <v>2.93</v>
      </c>
      <c r="F45" s="282">
        <v>2.93</v>
      </c>
      <c r="G45" s="283">
        <v>2.93</v>
      </c>
      <c r="H45" s="283">
        <v>2.93</v>
      </c>
      <c r="I45" s="283">
        <v>0</v>
      </c>
      <c r="J45" s="283">
        <v>0</v>
      </c>
      <c r="K45" s="282">
        <v>0</v>
      </c>
      <c r="L45" s="282">
        <v>0</v>
      </c>
      <c r="M45" s="282">
        <v>0</v>
      </c>
      <c r="N45" s="282">
        <v>0</v>
      </c>
      <c r="O45" s="282">
        <v>0</v>
      </c>
      <c r="P45" s="282">
        <v>0</v>
      </c>
      <c r="Q45" s="282">
        <v>0</v>
      </c>
      <c r="R45" s="282">
        <v>0</v>
      </c>
      <c r="S45" s="282">
        <v>0</v>
      </c>
      <c r="T45" s="282">
        <v>0</v>
      </c>
      <c r="U45" s="282">
        <v>0</v>
      </c>
      <c r="V45" s="283">
        <v>0</v>
      </c>
    </row>
    <row r="46" ht="20.1" customHeight="1" spans="1:22">
      <c r="A46" s="280" t="s">
        <v>69</v>
      </c>
      <c r="B46" s="280" t="s">
        <v>70</v>
      </c>
      <c r="C46" s="280" t="s">
        <v>104</v>
      </c>
      <c r="D46" s="281" t="s">
        <v>74</v>
      </c>
      <c r="E46" s="282">
        <v>7.2</v>
      </c>
      <c r="F46" s="282">
        <v>7.2</v>
      </c>
      <c r="G46" s="283">
        <v>7.2</v>
      </c>
      <c r="H46" s="283">
        <v>7.2</v>
      </c>
      <c r="I46" s="283">
        <v>0</v>
      </c>
      <c r="J46" s="283">
        <v>0</v>
      </c>
      <c r="K46" s="282">
        <v>0</v>
      </c>
      <c r="L46" s="282">
        <v>0</v>
      </c>
      <c r="M46" s="282">
        <v>0</v>
      </c>
      <c r="N46" s="282">
        <v>0</v>
      </c>
      <c r="O46" s="282">
        <v>0</v>
      </c>
      <c r="P46" s="282">
        <v>0</v>
      </c>
      <c r="Q46" s="282">
        <v>0</v>
      </c>
      <c r="R46" s="282">
        <v>0</v>
      </c>
      <c r="S46" s="282">
        <v>0</v>
      </c>
      <c r="T46" s="282">
        <v>0</v>
      </c>
      <c r="U46" s="282">
        <v>0</v>
      </c>
      <c r="V46" s="283">
        <v>0</v>
      </c>
    </row>
    <row r="47" ht="20.1" customHeight="1" spans="1:22">
      <c r="A47" s="280" t="s">
        <v>69</v>
      </c>
      <c r="B47" s="280" t="s">
        <v>70</v>
      </c>
      <c r="C47" s="280" t="s">
        <v>104</v>
      </c>
      <c r="D47" s="281" t="s">
        <v>75</v>
      </c>
      <c r="E47" s="282">
        <v>0.1</v>
      </c>
      <c r="F47" s="282">
        <v>0.1</v>
      </c>
      <c r="G47" s="283">
        <v>0.1</v>
      </c>
      <c r="H47" s="283">
        <v>0.1</v>
      </c>
      <c r="I47" s="283">
        <v>0</v>
      </c>
      <c r="J47" s="283">
        <v>0</v>
      </c>
      <c r="K47" s="282">
        <v>0</v>
      </c>
      <c r="L47" s="282">
        <v>0</v>
      </c>
      <c r="M47" s="282">
        <v>0</v>
      </c>
      <c r="N47" s="282">
        <v>0</v>
      </c>
      <c r="O47" s="282">
        <v>0</v>
      </c>
      <c r="P47" s="282">
        <v>0</v>
      </c>
      <c r="Q47" s="282">
        <v>0</v>
      </c>
      <c r="R47" s="282">
        <v>0</v>
      </c>
      <c r="S47" s="282">
        <v>0</v>
      </c>
      <c r="T47" s="282">
        <v>0</v>
      </c>
      <c r="U47" s="282">
        <v>0</v>
      </c>
      <c r="V47" s="283">
        <v>0</v>
      </c>
    </row>
    <row r="48" ht="20.1" customHeight="1" spans="1:22">
      <c r="A48" s="280" t="s">
        <v>69</v>
      </c>
      <c r="B48" s="280" t="s">
        <v>70</v>
      </c>
      <c r="C48" s="280" t="s">
        <v>104</v>
      </c>
      <c r="D48" s="281" t="s">
        <v>76</v>
      </c>
      <c r="E48" s="282">
        <v>0.26</v>
      </c>
      <c r="F48" s="282">
        <v>0.26</v>
      </c>
      <c r="G48" s="283">
        <v>0.26</v>
      </c>
      <c r="H48" s="283">
        <v>0.26</v>
      </c>
      <c r="I48" s="283">
        <v>0</v>
      </c>
      <c r="J48" s="283">
        <v>0</v>
      </c>
      <c r="K48" s="282">
        <v>0</v>
      </c>
      <c r="L48" s="282">
        <v>0</v>
      </c>
      <c r="M48" s="282">
        <v>0</v>
      </c>
      <c r="N48" s="282">
        <v>0</v>
      </c>
      <c r="O48" s="282">
        <v>0</v>
      </c>
      <c r="P48" s="282">
        <v>0</v>
      </c>
      <c r="Q48" s="282">
        <v>0</v>
      </c>
      <c r="R48" s="282">
        <v>0</v>
      </c>
      <c r="S48" s="282">
        <v>0</v>
      </c>
      <c r="T48" s="282">
        <v>0</v>
      </c>
      <c r="U48" s="282">
        <v>0</v>
      </c>
      <c r="V48" s="283">
        <v>0</v>
      </c>
    </row>
    <row r="49" ht="20.1" customHeight="1" spans="1:22">
      <c r="A49" s="280" t="s">
        <v>69</v>
      </c>
      <c r="B49" s="280" t="s">
        <v>70</v>
      </c>
      <c r="C49" s="280" t="s">
        <v>104</v>
      </c>
      <c r="D49" s="281" t="s">
        <v>108</v>
      </c>
      <c r="E49" s="282">
        <v>5.51</v>
      </c>
      <c r="F49" s="282">
        <v>5.51</v>
      </c>
      <c r="G49" s="283">
        <v>5.51</v>
      </c>
      <c r="H49" s="283">
        <v>5.51</v>
      </c>
      <c r="I49" s="283">
        <v>0</v>
      </c>
      <c r="J49" s="283">
        <v>0</v>
      </c>
      <c r="K49" s="282">
        <v>0</v>
      </c>
      <c r="L49" s="282">
        <v>0</v>
      </c>
      <c r="M49" s="282">
        <v>0</v>
      </c>
      <c r="N49" s="282">
        <v>0</v>
      </c>
      <c r="O49" s="282">
        <v>0</v>
      </c>
      <c r="P49" s="282">
        <v>0</v>
      </c>
      <c r="Q49" s="282">
        <v>0</v>
      </c>
      <c r="R49" s="282">
        <v>0</v>
      </c>
      <c r="S49" s="282">
        <v>0</v>
      </c>
      <c r="T49" s="282">
        <v>0</v>
      </c>
      <c r="U49" s="282">
        <v>0</v>
      </c>
      <c r="V49" s="283">
        <v>0</v>
      </c>
    </row>
    <row r="50" ht="20.1" customHeight="1" spans="1:22">
      <c r="A50" s="280" t="s">
        <v>69</v>
      </c>
      <c r="B50" s="280" t="s">
        <v>70</v>
      </c>
      <c r="C50" s="280" t="s">
        <v>104</v>
      </c>
      <c r="D50" s="281" t="s">
        <v>109</v>
      </c>
      <c r="E50" s="282">
        <v>0.48</v>
      </c>
      <c r="F50" s="282">
        <v>0.48</v>
      </c>
      <c r="G50" s="283">
        <v>0.48</v>
      </c>
      <c r="H50" s="283">
        <v>0.48</v>
      </c>
      <c r="I50" s="283">
        <v>0</v>
      </c>
      <c r="J50" s="283">
        <v>0</v>
      </c>
      <c r="K50" s="282">
        <v>0</v>
      </c>
      <c r="L50" s="282">
        <v>0</v>
      </c>
      <c r="M50" s="282">
        <v>0</v>
      </c>
      <c r="N50" s="282">
        <v>0</v>
      </c>
      <c r="O50" s="282">
        <v>0</v>
      </c>
      <c r="P50" s="282">
        <v>0</v>
      </c>
      <c r="Q50" s="282">
        <v>0</v>
      </c>
      <c r="R50" s="282">
        <v>0</v>
      </c>
      <c r="S50" s="282">
        <v>0</v>
      </c>
      <c r="T50" s="282">
        <v>0</v>
      </c>
      <c r="U50" s="282">
        <v>0</v>
      </c>
      <c r="V50" s="283">
        <v>0</v>
      </c>
    </row>
    <row r="51" ht="20.1" customHeight="1" spans="1:22">
      <c r="A51" s="280" t="s">
        <v>69</v>
      </c>
      <c r="B51" s="280" t="s">
        <v>70</v>
      </c>
      <c r="C51" s="280" t="s">
        <v>104</v>
      </c>
      <c r="D51" s="281" t="s">
        <v>77</v>
      </c>
      <c r="E51" s="282">
        <v>0.5</v>
      </c>
      <c r="F51" s="282">
        <v>0.5</v>
      </c>
      <c r="G51" s="283">
        <v>0.5</v>
      </c>
      <c r="H51" s="283">
        <v>0.5</v>
      </c>
      <c r="I51" s="283">
        <v>0</v>
      </c>
      <c r="J51" s="283">
        <v>0</v>
      </c>
      <c r="K51" s="282">
        <v>0</v>
      </c>
      <c r="L51" s="282">
        <v>0</v>
      </c>
      <c r="M51" s="282">
        <v>0</v>
      </c>
      <c r="N51" s="282">
        <v>0</v>
      </c>
      <c r="O51" s="282">
        <v>0</v>
      </c>
      <c r="P51" s="282">
        <v>0</v>
      </c>
      <c r="Q51" s="282">
        <v>0</v>
      </c>
      <c r="R51" s="282">
        <v>0</v>
      </c>
      <c r="S51" s="282">
        <v>0</v>
      </c>
      <c r="T51" s="282">
        <v>0</v>
      </c>
      <c r="U51" s="282">
        <v>0</v>
      </c>
      <c r="V51" s="283">
        <v>0</v>
      </c>
    </row>
    <row r="52" ht="20.1" customHeight="1" spans="1:22">
      <c r="A52" s="280" t="s">
        <v>69</v>
      </c>
      <c r="B52" s="280" t="s">
        <v>70</v>
      </c>
      <c r="C52" s="280" t="s">
        <v>104</v>
      </c>
      <c r="D52" s="281" t="s">
        <v>78</v>
      </c>
      <c r="E52" s="282">
        <v>4.04</v>
      </c>
      <c r="F52" s="282">
        <v>4.04</v>
      </c>
      <c r="G52" s="283">
        <v>4.04</v>
      </c>
      <c r="H52" s="283">
        <v>4.04</v>
      </c>
      <c r="I52" s="283">
        <v>0</v>
      </c>
      <c r="J52" s="283">
        <v>0</v>
      </c>
      <c r="K52" s="282">
        <v>0</v>
      </c>
      <c r="L52" s="282">
        <v>0</v>
      </c>
      <c r="M52" s="282">
        <v>0</v>
      </c>
      <c r="N52" s="282">
        <v>0</v>
      </c>
      <c r="O52" s="282">
        <v>0</v>
      </c>
      <c r="P52" s="282">
        <v>0</v>
      </c>
      <c r="Q52" s="282">
        <v>0</v>
      </c>
      <c r="R52" s="282">
        <v>0</v>
      </c>
      <c r="S52" s="282">
        <v>0</v>
      </c>
      <c r="T52" s="282">
        <v>0</v>
      </c>
      <c r="U52" s="282">
        <v>0</v>
      </c>
      <c r="V52" s="283">
        <v>0</v>
      </c>
    </row>
    <row r="53" ht="20.1" customHeight="1" spans="1:22">
      <c r="A53" s="280" t="s">
        <v>69</v>
      </c>
      <c r="B53" s="280" t="s">
        <v>70</v>
      </c>
      <c r="C53" s="280" t="s">
        <v>104</v>
      </c>
      <c r="D53" s="281" t="s">
        <v>79</v>
      </c>
      <c r="E53" s="282">
        <v>2.8</v>
      </c>
      <c r="F53" s="282">
        <v>2.8</v>
      </c>
      <c r="G53" s="283">
        <v>2.8</v>
      </c>
      <c r="H53" s="283">
        <v>2.8</v>
      </c>
      <c r="I53" s="283">
        <v>0</v>
      </c>
      <c r="J53" s="283">
        <v>0</v>
      </c>
      <c r="K53" s="282">
        <v>0</v>
      </c>
      <c r="L53" s="282">
        <v>0</v>
      </c>
      <c r="M53" s="282">
        <v>0</v>
      </c>
      <c r="N53" s="282">
        <v>0</v>
      </c>
      <c r="O53" s="282">
        <v>0</v>
      </c>
      <c r="P53" s="282">
        <v>0</v>
      </c>
      <c r="Q53" s="282">
        <v>0</v>
      </c>
      <c r="R53" s="282">
        <v>0</v>
      </c>
      <c r="S53" s="282">
        <v>0</v>
      </c>
      <c r="T53" s="282">
        <v>0</v>
      </c>
      <c r="U53" s="282">
        <v>0</v>
      </c>
      <c r="V53" s="283">
        <v>0</v>
      </c>
    </row>
    <row r="54" ht="20.1" customHeight="1" spans="1:22">
      <c r="A54" s="280"/>
      <c r="B54" s="280"/>
      <c r="C54" s="280"/>
      <c r="D54" s="281" t="s">
        <v>110</v>
      </c>
      <c r="E54" s="282">
        <f t="shared" ref="E54:V54" si="7">E55</f>
        <v>16.8</v>
      </c>
      <c r="F54" s="282">
        <f t="shared" si="7"/>
        <v>16.8</v>
      </c>
      <c r="G54" s="283">
        <f t="shared" si="7"/>
        <v>16.8</v>
      </c>
      <c r="H54" s="283">
        <f t="shared" si="7"/>
        <v>16.8</v>
      </c>
      <c r="I54" s="283">
        <f t="shared" si="7"/>
        <v>0</v>
      </c>
      <c r="J54" s="283">
        <f t="shared" si="7"/>
        <v>0</v>
      </c>
      <c r="K54" s="282">
        <f t="shared" si="7"/>
        <v>0</v>
      </c>
      <c r="L54" s="282">
        <f t="shared" si="7"/>
        <v>0</v>
      </c>
      <c r="M54" s="282">
        <f t="shared" si="7"/>
        <v>0</v>
      </c>
      <c r="N54" s="282">
        <f t="shared" si="7"/>
        <v>0</v>
      </c>
      <c r="O54" s="282">
        <f t="shared" si="7"/>
        <v>0</v>
      </c>
      <c r="P54" s="282">
        <f t="shared" si="7"/>
        <v>0</v>
      </c>
      <c r="Q54" s="282">
        <f t="shared" si="7"/>
        <v>0</v>
      </c>
      <c r="R54" s="282">
        <f t="shared" si="7"/>
        <v>0</v>
      </c>
      <c r="S54" s="282">
        <f t="shared" si="7"/>
        <v>0</v>
      </c>
      <c r="T54" s="282">
        <f t="shared" si="7"/>
        <v>0</v>
      </c>
      <c r="U54" s="282">
        <f t="shared" si="7"/>
        <v>0</v>
      </c>
      <c r="V54" s="283">
        <f t="shared" si="7"/>
        <v>0</v>
      </c>
    </row>
    <row r="55" ht="20.1" customHeight="1" spans="1:22">
      <c r="A55" s="280"/>
      <c r="B55" s="280"/>
      <c r="C55" s="280"/>
      <c r="D55" s="281" t="s">
        <v>111</v>
      </c>
      <c r="E55" s="282">
        <f t="shared" ref="E55:V55" si="8">E56+E58</f>
        <v>16.8</v>
      </c>
      <c r="F55" s="282">
        <f t="shared" si="8"/>
        <v>16.8</v>
      </c>
      <c r="G55" s="283">
        <f t="shared" si="8"/>
        <v>16.8</v>
      </c>
      <c r="H55" s="283">
        <f t="shared" si="8"/>
        <v>16.8</v>
      </c>
      <c r="I55" s="283">
        <f t="shared" si="8"/>
        <v>0</v>
      </c>
      <c r="J55" s="283">
        <f t="shared" si="8"/>
        <v>0</v>
      </c>
      <c r="K55" s="282">
        <f t="shared" si="8"/>
        <v>0</v>
      </c>
      <c r="L55" s="282">
        <f t="shared" si="8"/>
        <v>0</v>
      </c>
      <c r="M55" s="282">
        <f t="shared" si="8"/>
        <v>0</v>
      </c>
      <c r="N55" s="282">
        <f t="shared" si="8"/>
        <v>0</v>
      </c>
      <c r="O55" s="282">
        <f t="shared" si="8"/>
        <v>0</v>
      </c>
      <c r="P55" s="282">
        <f t="shared" si="8"/>
        <v>0</v>
      </c>
      <c r="Q55" s="282">
        <f t="shared" si="8"/>
        <v>0</v>
      </c>
      <c r="R55" s="282">
        <f t="shared" si="8"/>
        <v>0</v>
      </c>
      <c r="S55" s="282">
        <f t="shared" si="8"/>
        <v>0</v>
      </c>
      <c r="T55" s="282">
        <f t="shared" si="8"/>
        <v>0</v>
      </c>
      <c r="U55" s="282">
        <f t="shared" si="8"/>
        <v>0</v>
      </c>
      <c r="V55" s="283">
        <f t="shared" si="8"/>
        <v>0</v>
      </c>
    </row>
    <row r="56" ht="20.1" customHeight="1" spans="1:22">
      <c r="A56" s="280"/>
      <c r="B56" s="280"/>
      <c r="C56" s="280"/>
      <c r="D56" s="281" t="s">
        <v>112</v>
      </c>
      <c r="E56" s="282">
        <f t="shared" ref="E56:V56" si="9">E57</f>
        <v>0.77</v>
      </c>
      <c r="F56" s="282">
        <f t="shared" si="9"/>
        <v>0.77</v>
      </c>
      <c r="G56" s="283">
        <f t="shared" si="9"/>
        <v>0.77</v>
      </c>
      <c r="H56" s="283">
        <f t="shared" si="9"/>
        <v>0.77</v>
      </c>
      <c r="I56" s="283">
        <f t="shared" si="9"/>
        <v>0</v>
      </c>
      <c r="J56" s="283">
        <f t="shared" si="9"/>
        <v>0</v>
      </c>
      <c r="K56" s="282">
        <f t="shared" si="9"/>
        <v>0</v>
      </c>
      <c r="L56" s="282">
        <f t="shared" si="9"/>
        <v>0</v>
      </c>
      <c r="M56" s="282">
        <f t="shared" si="9"/>
        <v>0</v>
      </c>
      <c r="N56" s="282">
        <f t="shared" si="9"/>
        <v>0</v>
      </c>
      <c r="O56" s="282">
        <f t="shared" si="9"/>
        <v>0</v>
      </c>
      <c r="P56" s="282">
        <f t="shared" si="9"/>
        <v>0</v>
      </c>
      <c r="Q56" s="282">
        <f t="shared" si="9"/>
        <v>0</v>
      </c>
      <c r="R56" s="282">
        <f t="shared" si="9"/>
        <v>0</v>
      </c>
      <c r="S56" s="282">
        <f t="shared" si="9"/>
        <v>0</v>
      </c>
      <c r="T56" s="282">
        <f t="shared" si="9"/>
        <v>0</v>
      </c>
      <c r="U56" s="282">
        <f t="shared" si="9"/>
        <v>0</v>
      </c>
      <c r="V56" s="283">
        <f t="shared" si="9"/>
        <v>0</v>
      </c>
    </row>
    <row r="57" ht="20.1" customHeight="1" spans="1:22">
      <c r="A57" s="280" t="s">
        <v>113</v>
      </c>
      <c r="B57" s="280" t="s">
        <v>114</v>
      </c>
      <c r="C57" s="280" t="s">
        <v>71</v>
      </c>
      <c r="D57" s="281" t="s">
        <v>115</v>
      </c>
      <c r="E57" s="282">
        <v>0.77</v>
      </c>
      <c r="F57" s="282">
        <v>0.77</v>
      </c>
      <c r="G57" s="283">
        <v>0.77</v>
      </c>
      <c r="H57" s="283">
        <v>0.77</v>
      </c>
      <c r="I57" s="283">
        <v>0</v>
      </c>
      <c r="J57" s="283">
        <v>0</v>
      </c>
      <c r="K57" s="282">
        <v>0</v>
      </c>
      <c r="L57" s="282">
        <v>0</v>
      </c>
      <c r="M57" s="282">
        <v>0</v>
      </c>
      <c r="N57" s="282">
        <v>0</v>
      </c>
      <c r="O57" s="282">
        <v>0</v>
      </c>
      <c r="P57" s="282">
        <v>0</v>
      </c>
      <c r="Q57" s="282">
        <v>0</v>
      </c>
      <c r="R57" s="282">
        <v>0</v>
      </c>
      <c r="S57" s="282">
        <v>0</v>
      </c>
      <c r="T57" s="282">
        <v>0</v>
      </c>
      <c r="U57" s="282">
        <v>0</v>
      </c>
      <c r="V57" s="283">
        <v>0</v>
      </c>
    </row>
    <row r="58" ht="20.1" customHeight="1" spans="1:22">
      <c r="A58" s="280"/>
      <c r="B58" s="280"/>
      <c r="C58" s="280"/>
      <c r="D58" s="281" t="s">
        <v>116</v>
      </c>
      <c r="E58" s="282">
        <f t="shared" ref="E58:V58" si="10">E59</f>
        <v>16.03</v>
      </c>
      <c r="F58" s="282">
        <f t="shared" si="10"/>
        <v>16.03</v>
      </c>
      <c r="G58" s="283">
        <f t="shared" si="10"/>
        <v>16.03</v>
      </c>
      <c r="H58" s="283">
        <f t="shared" si="10"/>
        <v>16.03</v>
      </c>
      <c r="I58" s="283">
        <f t="shared" si="10"/>
        <v>0</v>
      </c>
      <c r="J58" s="283">
        <f t="shared" si="10"/>
        <v>0</v>
      </c>
      <c r="K58" s="282">
        <f t="shared" si="10"/>
        <v>0</v>
      </c>
      <c r="L58" s="282">
        <f t="shared" si="10"/>
        <v>0</v>
      </c>
      <c r="M58" s="282">
        <f t="shared" si="10"/>
        <v>0</v>
      </c>
      <c r="N58" s="282">
        <f t="shared" si="10"/>
        <v>0</v>
      </c>
      <c r="O58" s="282">
        <f t="shared" si="10"/>
        <v>0</v>
      </c>
      <c r="P58" s="282">
        <f t="shared" si="10"/>
        <v>0</v>
      </c>
      <c r="Q58" s="282">
        <f t="shared" si="10"/>
        <v>0</v>
      </c>
      <c r="R58" s="282">
        <f t="shared" si="10"/>
        <v>0</v>
      </c>
      <c r="S58" s="282">
        <f t="shared" si="10"/>
        <v>0</v>
      </c>
      <c r="T58" s="282">
        <f t="shared" si="10"/>
        <v>0</v>
      </c>
      <c r="U58" s="282">
        <f t="shared" si="10"/>
        <v>0</v>
      </c>
      <c r="V58" s="283">
        <f t="shared" si="10"/>
        <v>0</v>
      </c>
    </row>
    <row r="59" ht="20.1" customHeight="1" spans="1:22">
      <c r="A59" s="280" t="s">
        <v>113</v>
      </c>
      <c r="B59" s="280" t="s">
        <v>114</v>
      </c>
      <c r="C59" s="280" t="s">
        <v>114</v>
      </c>
      <c r="D59" s="281" t="s">
        <v>117</v>
      </c>
      <c r="E59" s="282">
        <v>16.03</v>
      </c>
      <c r="F59" s="282">
        <v>16.03</v>
      </c>
      <c r="G59" s="283">
        <v>16.03</v>
      </c>
      <c r="H59" s="283">
        <v>16.03</v>
      </c>
      <c r="I59" s="283">
        <v>0</v>
      </c>
      <c r="J59" s="283">
        <v>0</v>
      </c>
      <c r="K59" s="282">
        <v>0</v>
      </c>
      <c r="L59" s="282">
        <v>0</v>
      </c>
      <c r="M59" s="282">
        <v>0</v>
      </c>
      <c r="N59" s="282">
        <v>0</v>
      </c>
      <c r="O59" s="282">
        <v>0</v>
      </c>
      <c r="P59" s="282">
        <v>0</v>
      </c>
      <c r="Q59" s="282">
        <v>0</v>
      </c>
      <c r="R59" s="282">
        <v>0</v>
      </c>
      <c r="S59" s="282">
        <v>0</v>
      </c>
      <c r="T59" s="282">
        <v>0</v>
      </c>
      <c r="U59" s="282">
        <v>0</v>
      </c>
      <c r="V59" s="283">
        <v>0</v>
      </c>
    </row>
    <row r="60" ht="20.1" customHeight="1" spans="1:22">
      <c r="A60" s="280"/>
      <c r="B60" s="280"/>
      <c r="C60" s="280"/>
      <c r="D60" s="281" t="s">
        <v>118</v>
      </c>
      <c r="E60" s="282">
        <f t="shared" ref="E60:V60" si="11">E61</f>
        <v>7.08</v>
      </c>
      <c r="F60" s="282">
        <f t="shared" si="11"/>
        <v>7.08</v>
      </c>
      <c r="G60" s="283">
        <f t="shared" si="11"/>
        <v>7.08</v>
      </c>
      <c r="H60" s="283">
        <f t="shared" si="11"/>
        <v>7.08</v>
      </c>
      <c r="I60" s="283">
        <f t="shared" si="11"/>
        <v>0</v>
      </c>
      <c r="J60" s="283">
        <f t="shared" si="11"/>
        <v>0</v>
      </c>
      <c r="K60" s="282">
        <f t="shared" si="11"/>
        <v>0</v>
      </c>
      <c r="L60" s="282">
        <f t="shared" si="11"/>
        <v>0</v>
      </c>
      <c r="M60" s="282">
        <f t="shared" si="11"/>
        <v>0</v>
      </c>
      <c r="N60" s="282">
        <f t="shared" si="11"/>
        <v>0</v>
      </c>
      <c r="O60" s="282">
        <f t="shared" si="11"/>
        <v>0</v>
      </c>
      <c r="P60" s="282">
        <f t="shared" si="11"/>
        <v>0</v>
      </c>
      <c r="Q60" s="282">
        <f t="shared" si="11"/>
        <v>0</v>
      </c>
      <c r="R60" s="282">
        <f t="shared" si="11"/>
        <v>0</v>
      </c>
      <c r="S60" s="282">
        <f t="shared" si="11"/>
        <v>0</v>
      </c>
      <c r="T60" s="282">
        <f t="shared" si="11"/>
        <v>0</v>
      </c>
      <c r="U60" s="282">
        <f t="shared" si="11"/>
        <v>0</v>
      </c>
      <c r="V60" s="283">
        <f t="shared" si="11"/>
        <v>0</v>
      </c>
    </row>
    <row r="61" ht="20.1" customHeight="1" spans="1:22">
      <c r="A61" s="280"/>
      <c r="B61" s="280"/>
      <c r="C61" s="280"/>
      <c r="D61" s="281" t="s">
        <v>119</v>
      </c>
      <c r="E61" s="282">
        <f t="shared" ref="E61:V61" si="12">E62+E64</f>
        <v>7.08</v>
      </c>
      <c r="F61" s="282">
        <f t="shared" si="12"/>
        <v>7.08</v>
      </c>
      <c r="G61" s="283">
        <f t="shared" si="12"/>
        <v>7.08</v>
      </c>
      <c r="H61" s="283">
        <f t="shared" si="12"/>
        <v>7.08</v>
      </c>
      <c r="I61" s="283">
        <f t="shared" si="12"/>
        <v>0</v>
      </c>
      <c r="J61" s="283">
        <f t="shared" si="12"/>
        <v>0</v>
      </c>
      <c r="K61" s="282">
        <f t="shared" si="12"/>
        <v>0</v>
      </c>
      <c r="L61" s="282">
        <f t="shared" si="12"/>
        <v>0</v>
      </c>
      <c r="M61" s="282">
        <f t="shared" si="12"/>
        <v>0</v>
      </c>
      <c r="N61" s="282">
        <f t="shared" si="12"/>
        <v>0</v>
      </c>
      <c r="O61" s="282">
        <f t="shared" si="12"/>
        <v>0</v>
      </c>
      <c r="P61" s="282">
        <f t="shared" si="12"/>
        <v>0</v>
      </c>
      <c r="Q61" s="282">
        <f t="shared" si="12"/>
        <v>0</v>
      </c>
      <c r="R61" s="282">
        <f t="shared" si="12"/>
        <v>0</v>
      </c>
      <c r="S61" s="282">
        <f t="shared" si="12"/>
        <v>0</v>
      </c>
      <c r="T61" s="282">
        <f t="shared" si="12"/>
        <v>0</v>
      </c>
      <c r="U61" s="282">
        <f t="shared" si="12"/>
        <v>0</v>
      </c>
      <c r="V61" s="283">
        <f t="shared" si="12"/>
        <v>0</v>
      </c>
    </row>
    <row r="62" ht="20.1" customHeight="1" spans="1:22">
      <c r="A62" s="280"/>
      <c r="B62" s="280"/>
      <c r="C62" s="280"/>
      <c r="D62" s="281" t="s">
        <v>120</v>
      </c>
      <c r="E62" s="282">
        <f t="shared" ref="E62:V62" si="13">E63</f>
        <v>3.44</v>
      </c>
      <c r="F62" s="282">
        <f t="shared" si="13"/>
        <v>3.44</v>
      </c>
      <c r="G62" s="283">
        <f t="shared" si="13"/>
        <v>3.44</v>
      </c>
      <c r="H62" s="283">
        <f t="shared" si="13"/>
        <v>3.44</v>
      </c>
      <c r="I62" s="283">
        <f t="shared" si="13"/>
        <v>0</v>
      </c>
      <c r="J62" s="283">
        <f t="shared" si="13"/>
        <v>0</v>
      </c>
      <c r="K62" s="282">
        <f t="shared" si="13"/>
        <v>0</v>
      </c>
      <c r="L62" s="282">
        <f t="shared" si="13"/>
        <v>0</v>
      </c>
      <c r="M62" s="282">
        <f t="shared" si="13"/>
        <v>0</v>
      </c>
      <c r="N62" s="282">
        <f t="shared" si="13"/>
        <v>0</v>
      </c>
      <c r="O62" s="282">
        <f t="shared" si="13"/>
        <v>0</v>
      </c>
      <c r="P62" s="282">
        <f t="shared" si="13"/>
        <v>0</v>
      </c>
      <c r="Q62" s="282">
        <f t="shared" si="13"/>
        <v>0</v>
      </c>
      <c r="R62" s="282">
        <f t="shared" si="13"/>
        <v>0</v>
      </c>
      <c r="S62" s="282">
        <f t="shared" si="13"/>
        <v>0</v>
      </c>
      <c r="T62" s="282">
        <f t="shared" si="13"/>
        <v>0</v>
      </c>
      <c r="U62" s="282">
        <f t="shared" si="13"/>
        <v>0</v>
      </c>
      <c r="V62" s="283">
        <f t="shared" si="13"/>
        <v>0</v>
      </c>
    </row>
    <row r="63" ht="20.1" customHeight="1" spans="1:22">
      <c r="A63" s="280" t="s">
        <v>121</v>
      </c>
      <c r="B63" s="280" t="s">
        <v>122</v>
      </c>
      <c r="C63" s="280" t="s">
        <v>71</v>
      </c>
      <c r="D63" s="281" t="s">
        <v>123</v>
      </c>
      <c r="E63" s="282">
        <v>3.44</v>
      </c>
      <c r="F63" s="282">
        <v>3.44</v>
      </c>
      <c r="G63" s="283">
        <v>3.44</v>
      </c>
      <c r="H63" s="283">
        <v>3.44</v>
      </c>
      <c r="I63" s="283">
        <v>0</v>
      </c>
      <c r="J63" s="283">
        <v>0</v>
      </c>
      <c r="K63" s="282">
        <v>0</v>
      </c>
      <c r="L63" s="282">
        <v>0</v>
      </c>
      <c r="M63" s="282">
        <v>0</v>
      </c>
      <c r="N63" s="282">
        <v>0</v>
      </c>
      <c r="O63" s="282">
        <v>0</v>
      </c>
      <c r="P63" s="282">
        <v>0</v>
      </c>
      <c r="Q63" s="282">
        <v>0</v>
      </c>
      <c r="R63" s="282">
        <v>0</v>
      </c>
      <c r="S63" s="282">
        <v>0</v>
      </c>
      <c r="T63" s="282">
        <v>0</v>
      </c>
      <c r="U63" s="282">
        <v>0</v>
      </c>
      <c r="V63" s="283">
        <v>0</v>
      </c>
    </row>
    <row r="64" ht="20.1" customHeight="1" spans="1:22">
      <c r="A64" s="280"/>
      <c r="B64" s="280"/>
      <c r="C64" s="280"/>
      <c r="D64" s="281" t="s">
        <v>124</v>
      </c>
      <c r="E64" s="282">
        <f t="shared" ref="E64:V64" si="14">E65</f>
        <v>3.64</v>
      </c>
      <c r="F64" s="282">
        <f t="shared" si="14"/>
        <v>3.64</v>
      </c>
      <c r="G64" s="283">
        <f t="shared" si="14"/>
        <v>3.64</v>
      </c>
      <c r="H64" s="283">
        <f t="shared" si="14"/>
        <v>3.64</v>
      </c>
      <c r="I64" s="283">
        <f t="shared" si="14"/>
        <v>0</v>
      </c>
      <c r="J64" s="283">
        <f t="shared" si="14"/>
        <v>0</v>
      </c>
      <c r="K64" s="282">
        <f t="shared" si="14"/>
        <v>0</v>
      </c>
      <c r="L64" s="282">
        <f t="shared" si="14"/>
        <v>0</v>
      </c>
      <c r="M64" s="282">
        <f t="shared" si="14"/>
        <v>0</v>
      </c>
      <c r="N64" s="282">
        <f t="shared" si="14"/>
        <v>0</v>
      </c>
      <c r="O64" s="282">
        <f t="shared" si="14"/>
        <v>0</v>
      </c>
      <c r="P64" s="282">
        <f t="shared" si="14"/>
        <v>0</v>
      </c>
      <c r="Q64" s="282">
        <f t="shared" si="14"/>
        <v>0</v>
      </c>
      <c r="R64" s="282">
        <f t="shared" si="14"/>
        <v>0</v>
      </c>
      <c r="S64" s="282">
        <f t="shared" si="14"/>
        <v>0</v>
      </c>
      <c r="T64" s="282">
        <f t="shared" si="14"/>
        <v>0</v>
      </c>
      <c r="U64" s="282">
        <f t="shared" si="14"/>
        <v>0</v>
      </c>
      <c r="V64" s="283">
        <f t="shared" si="14"/>
        <v>0</v>
      </c>
    </row>
    <row r="65" ht="20.1" customHeight="1" spans="1:22">
      <c r="A65" s="280" t="s">
        <v>121</v>
      </c>
      <c r="B65" s="280" t="s">
        <v>122</v>
      </c>
      <c r="C65" s="280" t="s">
        <v>82</v>
      </c>
      <c r="D65" s="281" t="s">
        <v>123</v>
      </c>
      <c r="E65" s="282">
        <v>3.64</v>
      </c>
      <c r="F65" s="282">
        <v>3.64</v>
      </c>
      <c r="G65" s="283">
        <v>3.64</v>
      </c>
      <c r="H65" s="283">
        <v>3.64</v>
      </c>
      <c r="I65" s="283">
        <v>0</v>
      </c>
      <c r="J65" s="283">
        <v>0</v>
      </c>
      <c r="K65" s="282">
        <v>0</v>
      </c>
      <c r="L65" s="282">
        <v>0</v>
      </c>
      <c r="M65" s="282">
        <v>0</v>
      </c>
      <c r="N65" s="282">
        <v>0</v>
      </c>
      <c r="O65" s="282">
        <v>0</v>
      </c>
      <c r="P65" s="282">
        <v>0</v>
      </c>
      <c r="Q65" s="282">
        <v>0</v>
      </c>
      <c r="R65" s="282">
        <v>0</v>
      </c>
      <c r="S65" s="282">
        <v>0</v>
      </c>
      <c r="T65" s="282">
        <v>0</v>
      </c>
      <c r="U65" s="282">
        <v>0</v>
      </c>
      <c r="V65" s="283">
        <v>0</v>
      </c>
    </row>
  </sheetData>
  <sheetProtection formatCells="0" formatColumns="0" formatRows="0"/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1181102362205" right="0.551181102362205" top="0.78740157480315" bottom="0.78740157480315" header="0.511811023622047" footer="0.511811023622047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5"/>
  <sheetViews>
    <sheetView showGridLines="0" showZeros="0" workbookViewId="0">
      <selection activeCell="A1" sqref="A1:L1"/>
    </sheetView>
  </sheetViews>
  <sheetFormatPr defaultColWidth="9" defaultRowHeight="10.8"/>
  <cols>
    <col min="1" max="3" width="4.5" style="115" customWidth="1"/>
    <col min="4" max="4" width="25.5" style="115" customWidth="1"/>
    <col min="5" max="6" width="12.625" style="115" customWidth="1"/>
    <col min="7" max="7" width="11.875" style="115" customWidth="1"/>
    <col min="8" max="8" width="12.625" style="115" customWidth="1"/>
    <col min="9" max="9" width="12.75" style="115" customWidth="1"/>
    <col min="10" max="12" width="12.625" style="115" customWidth="1"/>
    <col min="13" max="16384" width="9" style="115"/>
  </cols>
  <sheetData>
    <row r="1" ht="42" customHeight="1" spans="1:12">
      <c r="A1" s="116" t="s">
        <v>125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ht="15.75" customHeight="1" spans="1:12">
      <c r="A2" s="117" t="s">
        <v>1</v>
      </c>
      <c r="B2" s="118"/>
      <c r="C2" s="118"/>
      <c r="D2" s="118"/>
      <c r="E2" s="119"/>
      <c r="F2" s="119"/>
      <c r="G2" s="120"/>
      <c r="H2" s="120"/>
      <c r="I2" s="120"/>
      <c r="J2" s="120"/>
      <c r="K2" s="120"/>
      <c r="L2" s="92" t="s">
        <v>2</v>
      </c>
    </row>
    <row r="3" s="112" customFormat="1" ht="16.5" customHeight="1" spans="1:12">
      <c r="A3" s="246" t="s">
        <v>126</v>
      </c>
      <c r="B3" s="247"/>
      <c r="C3" s="248"/>
      <c r="D3" s="249" t="s">
        <v>127</v>
      </c>
      <c r="E3" s="250" t="s">
        <v>42</v>
      </c>
      <c r="F3" s="251" t="s">
        <v>128</v>
      </c>
      <c r="G3" s="251"/>
      <c r="H3" s="251"/>
      <c r="I3" s="251"/>
      <c r="J3" s="251"/>
      <c r="K3" s="251"/>
      <c r="L3" s="251"/>
    </row>
    <row r="4" s="112" customFormat="1" ht="14.25" customHeight="1" spans="1:12">
      <c r="A4" s="252" t="s">
        <v>53</v>
      </c>
      <c r="B4" s="253" t="s">
        <v>54</v>
      </c>
      <c r="C4" s="253" t="s">
        <v>55</v>
      </c>
      <c r="D4" s="254"/>
      <c r="E4" s="250"/>
      <c r="F4" s="250" t="s">
        <v>7</v>
      </c>
      <c r="G4" s="255" t="s">
        <v>129</v>
      </c>
      <c r="H4" s="255"/>
      <c r="I4" s="255"/>
      <c r="J4" s="262" t="s">
        <v>130</v>
      </c>
      <c r="K4" s="263"/>
      <c r="L4" s="264"/>
    </row>
    <row r="5" s="112" customFormat="1" ht="24.75" customHeight="1" spans="1:12">
      <c r="A5" s="252"/>
      <c r="B5" s="253"/>
      <c r="C5" s="253"/>
      <c r="D5" s="256"/>
      <c r="E5" s="250"/>
      <c r="F5" s="250"/>
      <c r="G5" s="250" t="s">
        <v>17</v>
      </c>
      <c r="H5" s="250" t="s">
        <v>131</v>
      </c>
      <c r="I5" s="250" t="s">
        <v>132</v>
      </c>
      <c r="J5" s="250" t="s">
        <v>17</v>
      </c>
      <c r="K5" s="250" t="s">
        <v>133</v>
      </c>
      <c r="L5" s="250" t="s">
        <v>134</v>
      </c>
    </row>
    <row r="6" s="112" customFormat="1" ht="20.1" customHeight="1" spans="1:12">
      <c r="A6" s="257" t="s">
        <v>65</v>
      </c>
      <c r="B6" s="253" t="s">
        <v>65</v>
      </c>
      <c r="C6" s="253" t="s">
        <v>65</v>
      </c>
      <c r="D6" s="253" t="s">
        <v>65</v>
      </c>
      <c r="E6" s="251">
        <v>1</v>
      </c>
      <c r="F6" s="251">
        <v>2</v>
      </c>
      <c r="G6" s="251">
        <v>3</v>
      </c>
      <c r="H6" s="251">
        <v>4</v>
      </c>
      <c r="I6" s="251">
        <v>5</v>
      </c>
      <c r="J6" s="251">
        <v>6</v>
      </c>
      <c r="K6" s="251">
        <v>7</v>
      </c>
      <c r="L6" s="251">
        <v>8</v>
      </c>
    </row>
    <row r="7" s="113" customFormat="1" ht="20.1" customHeight="1" spans="1:12">
      <c r="A7" s="258"/>
      <c r="B7" s="259"/>
      <c r="C7" s="259"/>
      <c r="D7" s="260" t="s">
        <v>7</v>
      </c>
      <c r="E7" s="261">
        <f t="shared" ref="E7:L7" si="0">E8+E53+E60</f>
        <v>531.06</v>
      </c>
      <c r="F7" s="261">
        <f t="shared" si="0"/>
        <v>531.06</v>
      </c>
      <c r="G7" s="261">
        <f t="shared" si="0"/>
        <v>165.64</v>
      </c>
      <c r="H7" s="261">
        <f t="shared" si="0"/>
        <v>152.84</v>
      </c>
      <c r="I7" s="261">
        <f t="shared" si="0"/>
        <v>12.8</v>
      </c>
      <c r="J7" s="261">
        <f t="shared" si="0"/>
        <v>365.42</v>
      </c>
      <c r="K7" s="261">
        <f t="shared" si="0"/>
        <v>278.42</v>
      </c>
      <c r="L7" s="261">
        <f t="shared" si="0"/>
        <v>87</v>
      </c>
    </row>
    <row r="8" s="114" customFormat="1" ht="20.1" customHeight="1" spans="1:12">
      <c r="A8" s="258" t="s">
        <v>69</v>
      </c>
      <c r="B8" s="259"/>
      <c r="C8" s="259"/>
      <c r="D8" s="260" t="s">
        <v>66</v>
      </c>
      <c r="E8" s="261">
        <f t="shared" ref="E8:L8" si="1">E9</f>
        <v>507.18</v>
      </c>
      <c r="F8" s="261">
        <f t="shared" si="1"/>
        <v>507.18</v>
      </c>
      <c r="G8" s="261">
        <f t="shared" si="1"/>
        <v>141.76</v>
      </c>
      <c r="H8" s="261">
        <f t="shared" si="1"/>
        <v>128.96</v>
      </c>
      <c r="I8" s="261">
        <f t="shared" si="1"/>
        <v>12.8</v>
      </c>
      <c r="J8" s="261">
        <f t="shared" si="1"/>
        <v>365.42</v>
      </c>
      <c r="K8" s="261">
        <f t="shared" si="1"/>
        <v>278.42</v>
      </c>
      <c r="L8" s="261">
        <f t="shared" si="1"/>
        <v>87</v>
      </c>
    </row>
    <row r="9" s="114" customFormat="1" ht="20.1" customHeight="1" spans="1:12">
      <c r="A9" s="258"/>
      <c r="B9" s="259" t="s">
        <v>70</v>
      </c>
      <c r="C9" s="259"/>
      <c r="D9" s="260" t="s">
        <v>67</v>
      </c>
      <c r="E9" s="261">
        <f t="shared" ref="E9:L9" si="2">E10+E20+E32+E40</f>
        <v>507.18</v>
      </c>
      <c r="F9" s="261">
        <f t="shared" si="2"/>
        <v>507.18</v>
      </c>
      <c r="G9" s="261">
        <f t="shared" si="2"/>
        <v>141.76</v>
      </c>
      <c r="H9" s="261">
        <f t="shared" si="2"/>
        <v>128.96</v>
      </c>
      <c r="I9" s="261">
        <f t="shared" si="2"/>
        <v>12.8</v>
      </c>
      <c r="J9" s="261">
        <f t="shared" si="2"/>
        <v>365.42</v>
      </c>
      <c r="K9" s="261">
        <f t="shared" si="2"/>
        <v>278.42</v>
      </c>
      <c r="L9" s="261">
        <f t="shared" si="2"/>
        <v>87</v>
      </c>
    </row>
    <row r="10" s="114" customFormat="1" ht="20.1" customHeight="1" spans="1:12">
      <c r="A10" s="258"/>
      <c r="B10" s="259"/>
      <c r="C10" s="259" t="s">
        <v>71</v>
      </c>
      <c r="D10" s="260" t="s">
        <v>68</v>
      </c>
      <c r="E10" s="261">
        <f t="shared" ref="E10:L10" si="3">SUM(E11:E19)</f>
        <v>69.86</v>
      </c>
      <c r="F10" s="261">
        <f t="shared" si="3"/>
        <v>69.86</v>
      </c>
      <c r="G10" s="261">
        <f t="shared" si="3"/>
        <v>69.86</v>
      </c>
      <c r="H10" s="261">
        <f t="shared" si="3"/>
        <v>59.86</v>
      </c>
      <c r="I10" s="261">
        <f t="shared" si="3"/>
        <v>10</v>
      </c>
      <c r="J10" s="261">
        <f t="shared" si="3"/>
        <v>0</v>
      </c>
      <c r="K10" s="261">
        <f t="shared" si="3"/>
        <v>0</v>
      </c>
      <c r="L10" s="261">
        <f t="shared" si="3"/>
        <v>0</v>
      </c>
    </row>
    <row r="11" s="114" customFormat="1" ht="20.1" customHeight="1" spans="1:12">
      <c r="A11" s="258" t="s">
        <v>135</v>
      </c>
      <c r="B11" s="259" t="s">
        <v>136</v>
      </c>
      <c r="C11" s="259" t="s">
        <v>137</v>
      </c>
      <c r="D11" s="260" t="s">
        <v>79</v>
      </c>
      <c r="E11" s="261">
        <v>3.22</v>
      </c>
      <c r="F11" s="261">
        <v>3.22</v>
      </c>
      <c r="G11" s="261">
        <v>3.22</v>
      </c>
      <c r="H11" s="261">
        <v>0</v>
      </c>
      <c r="I11" s="261">
        <v>3.22</v>
      </c>
      <c r="J11" s="261">
        <v>0</v>
      </c>
      <c r="K11" s="261">
        <v>0</v>
      </c>
      <c r="L11" s="261">
        <v>0</v>
      </c>
    </row>
    <row r="12" s="114" customFormat="1" ht="20.1" customHeight="1" spans="1:12">
      <c r="A12" s="258" t="s">
        <v>135</v>
      </c>
      <c r="B12" s="259" t="s">
        <v>136</v>
      </c>
      <c r="C12" s="259" t="s">
        <v>137</v>
      </c>
      <c r="D12" s="260" t="s">
        <v>76</v>
      </c>
      <c r="E12" s="261">
        <v>0.24</v>
      </c>
      <c r="F12" s="261">
        <v>0.24</v>
      </c>
      <c r="G12" s="261">
        <v>0.24</v>
      </c>
      <c r="H12" s="261">
        <v>0.24</v>
      </c>
      <c r="I12" s="261">
        <v>0</v>
      </c>
      <c r="J12" s="261">
        <v>0</v>
      </c>
      <c r="K12" s="261">
        <v>0</v>
      </c>
      <c r="L12" s="261">
        <v>0</v>
      </c>
    </row>
    <row r="13" s="114" customFormat="1" ht="20.1" customHeight="1" spans="1:12">
      <c r="A13" s="258" t="s">
        <v>135</v>
      </c>
      <c r="B13" s="259" t="s">
        <v>136</v>
      </c>
      <c r="C13" s="259" t="s">
        <v>137</v>
      </c>
      <c r="D13" s="260" t="s">
        <v>72</v>
      </c>
      <c r="E13" s="261">
        <v>45.92</v>
      </c>
      <c r="F13" s="261">
        <v>45.92</v>
      </c>
      <c r="G13" s="261">
        <v>45.92</v>
      </c>
      <c r="H13" s="261">
        <v>45.92</v>
      </c>
      <c r="I13" s="261">
        <v>0</v>
      </c>
      <c r="J13" s="261">
        <v>0</v>
      </c>
      <c r="K13" s="261">
        <v>0</v>
      </c>
      <c r="L13" s="261">
        <v>0</v>
      </c>
    </row>
    <row r="14" s="114" customFormat="1" ht="20.1" customHeight="1" spans="1:12">
      <c r="A14" s="258" t="s">
        <v>135</v>
      </c>
      <c r="B14" s="259" t="s">
        <v>136</v>
      </c>
      <c r="C14" s="259" t="s">
        <v>137</v>
      </c>
      <c r="D14" s="260" t="s">
        <v>75</v>
      </c>
      <c r="E14" s="261">
        <v>0.1</v>
      </c>
      <c r="F14" s="261">
        <v>0.1</v>
      </c>
      <c r="G14" s="261">
        <v>0.1</v>
      </c>
      <c r="H14" s="261">
        <v>0.1</v>
      </c>
      <c r="I14" s="261">
        <v>0</v>
      </c>
      <c r="J14" s="261">
        <v>0</v>
      </c>
      <c r="K14" s="261">
        <v>0</v>
      </c>
      <c r="L14" s="261">
        <v>0</v>
      </c>
    </row>
    <row r="15" s="114" customFormat="1" ht="20.1" customHeight="1" spans="1:12">
      <c r="A15" s="258" t="s">
        <v>135</v>
      </c>
      <c r="B15" s="259" t="s">
        <v>136</v>
      </c>
      <c r="C15" s="259" t="s">
        <v>137</v>
      </c>
      <c r="D15" s="260" t="s">
        <v>77</v>
      </c>
      <c r="E15" s="261">
        <v>0.55</v>
      </c>
      <c r="F15" s="261">
        <v>0.55</v>
      </c>
      <c r="G15" s="261">
        <v>0.55</v>
      </c>
      <c r="H15" s="261">
        <v>0.55</v>
      </c>
      <c r="I15" s="261">
        <v>0</v>
      </c>
      <c r="J15" s="261">
        <v>0</v>
      </c>
      <c r="K15" s="261">
        <v>0</v>
      </c>
      <c r="L15" s="261">
        <v>0</v>
      </c>
    </row>
    <row r="16" s="114" customFormat="1" ht="20.1" customHeight="1" spans="1:12">
      <c r="A16" s="258" t="s">
        <v>135</v>
      </c>
      <c r="B16" s="259" t="s">
        <v>136</v>
      </c>
      <c r="C16" s="259" t="s">
        <v>137</v>
      </c>
      <c r="D16" s="260" t="s">
        <v>78</v>
      </c>
      <c r="E16" s="261">
        <v>3.83</v>
      </c>
      <c r="F16" s="261">
        <v>3.83</v>
      </c>
      <c r="G16" s="261">
        <v>3.83</v>
      </c>
      <c r="H16" s="261">
        <v>3.83</v>
      </c>
      <c r="I16" s="261">
        <v>0</v>
      </c>
      <c r="J16" s="261">
        <v>0</v>
      </c>
      <c r="K16" s="261">
        <v>0</v>
      </c>
      <c r="L16" s="261">
        <v>0</v>
      </c>
    </row>
    <row r="17" s="114" customFormat="1" ht="20.1" customHeight="1" spans="1:12">
      <c r="A17" s="258" t="s">
        <v>135</v>
      </c>
      <c r="B17" s="259" t="s">
        <v>136</v>
      </c>
      <c r="C17" s="259" t="s">
        <v>137</v>
      </c>
      <c r="D17" s="260" t="s">
        <v>74</v>
      </c>
      <c r="E17" s="261">
        <v>6.48</v>
      </c>
      <c r="F17" s="261">
        <v>6.48</v>
      </c>
      <c r="G17" s="261">
        <v>6.48</v>
      </c>
      <c r="H17" s="261">
        <v>6.48</v>
      </c>
      <c r="I17" s="261">
        <v>0</v>
      </c>
      <c r="J17" s="261">
        <v>0</v>
      </c>
      <c r="K17" s="261">
        <v>0</v>
      </c>
      <c r="L17" s="261">
        <v>0</v>
      </c>
    </row>
    <row r="18" s="114" customFormat="1" ht="20.1" customHeight="1" spans="1:12">
      <c r="A18" s="258" t="s">
        <v>135</v>
      </c>
      <c r="B18" s="259" t="s">
        <v>136</v>
      </c>
      <c r="C18" s="259" t="s">
        <v>137</v>
      </c>
      <c r="D18" s="260" t="s">
        <v>73</v>
      </c>
      <c r="E18" s="261">
        <v>2.74</v>
      </c>
      <c r="F18" s="261">
        <v>2.74</v>
      </c>
      <c r="G18" s="261">
        <v>2.74</v>
      </c>
      <c r="H18" s="261">
        <v>2.74</v>
      </c>
      <c r="I18" s="261">
        <v>0</v>
      </c>
      <c r="J18" s="261">
        <v>0</v>
      </c>
      <c r="K18" s="261">
        <v>0</v>
      </c>
      <c r="L18" s="261">
        <v>0</v>
      </c>
    </row>
    <row r="19" s="114" customFormat="1" ht="20.1" customHeight="1" spans="1:12">
      <c r="A19" s="258" t="s">
        <v>135</v>
      </c>
      <c r="B19" s="259" t="s">
        <v>136</v>
      </c>
      <c r="C19" s="259" t="s">
        <v>137</v>
      </c>
      <c r="D19" s="260" t="s">
        <v>80</v>
      </c>
      <c r="E19" s="261">
        <v>6.78</v>
      </c>
      <c r="F19" s="261">
        <v>6.78</v>
      </c>
      <c r="G19" s="261">
        <v>6.78</v>
      </c>
      <c r="H19" s="261">
        <v>0</v>
      </c>
      <c r="I19" s="261">
        <v>6.78</v>
      </c>
      <c r="J19" s="261">
        <v>0</v>
      </c>
      <c r="K19" s="261">
        <v>0</v>
      </c>
      <c r="L19" s="261">
        <v>0</v>
      </c>
    </row>
    <row r="20" s="114" customFormat="1" ht="20.1" customHeight="1" spans="1:12">
      <c r="A20" s="258"/>
      <c r="B20" s="259"/>
      <c r="C20" s="259" t="s">
        <v>82</v>
      </c>
      <c r="D20" s="260" t="s">
        <v>81</v>
      </c>
      <c r="E20" s="261">
        <f t="shared" ref="E20:L20" si="4">SUM(E21:E31)</f>
        <v>95.6</v>
      </c>
      <c r="F20" s="261">
        <f t="shared" si="4"/>
        <v>95.6</v>
      </c>
      <c r="G20" s="261">
        <f t="shared" si="4"/>
        <v>0</v>
      </c>
      <c r="H20" s="261">
        <f t="shared" si="4"/>
        <v>0</v>
      </c>
      <c r="I20" s="261">
        <f t="shared" si="4"/>
        <v>0</v>
      </c>
      <c r="J20" s="261">
        <f t="shared" si="4"/>
        <v>95.6</v>
      </c>
      <c r="K20" s="261">
        <f t="shared" si="4"/>
        <v>95.6</v>
      </c>
      <c r="L20" s="261">
        <f t="shared" si="4"/>
        <v>0</v>
      </c>
    </row>
    <row r="21" s="114" customFormat="1" ht="20.1" customHeight="1" spans="1:12">
      <c r="A21" s="258" t="s">
        <v>135</v>
      </c>
      <c r="B21" s="259" t="s">
        <v>136</v>
      </c>
      <c r="C21" s="259" t="s">
        <v>138</v>
      </c>
      <c r="D21" s="260" t="s">
        <v>89</v>
      </c>
      <c r="E21" s="261">
        <v>10</v>
      </c>
      <c r="F21" s="261">
        <v>10</v>
      </c>
      <c r="G21" s="261">
        <v>0</v>
      </c>
      <c r="H21" s="261">
        <v>0</v>
      </c>
      <c r="I21" s="261">
        <v>0</v>
      </c>
      <c r="J21" s="261">
        <v>10</v>
      </c>
      <c r="K21" s="261">
        <v>10</v>
      </c>
      <c r="L21" s="261">
        <v>0</v>
      </c>
    </row>
    <row r="22" s="114" customFormat="1" ht="20.1" customHeight="1" spans="1:12">
      <c r="A22" s="258" t="s">
        <v>135</v>
      </c>
      <c r="B22" s="259" t="s">
        <v>136</v>
      </c>
      <c r="C22" s="259" t="s">
        <v>138</v>
      </c>
      <c r="D22" s="260" t="s">
        <v>85</v>
      </c>
      <c r="E22" s="261">
        <v>10</v>
      </c>
      <c r="F22" s="261">
        <v>10</v>
      </c>
      <c r="G22" s="261">
        <v>0</v>
      </c>
      <c r="H22" s="261">
        <v>0</v>
      </c>
      <c r="I22" s="261">
        <v>0</v>
      </c>
      <c r="J22" s="261">
        <v>10</v>
      </c>
      <c r="K22" s="261">
        <v>10</v>
      </c>
      <c r="L22" s="261">
        <v>0</v>
      </c>
    </row>
    <row r="23" s="114" customFormat="1" ht="20.1" customHeight="1" spans="1:12">
      <c r="A23" s="258" t="s">
        <v>135</v>
      </c>
      <c r="B23" s="259" t="s">
        <v>136</v>
      </c>
      <c r="C23" s="259" t="s">
        <v>138</v>
      </c>
      <c r="D23" s="260" t="s">
        <v>88</v>
      </c>
      <c r="E23" s="261">
        <v>15</v>
      </c>
      <c r="F23" s="261">
        <v>15</v>
      </c>
      <c r="G23" s="261">
        <v>0</v>
      </c>
      <c r="H23" s="261">
        <v>0</v>
      </c>
      <c r="I23" s="261">
        <v>0</v>
      </c>
      <c r="J23" s="261">
        <v>15</v>
      </c>
      <c r="K23" s="261">
        <v>15</v>
      </c>
      <c r="L23" s="261">
        <v>0</v>
      </c>
    </row>
    <row r="24" s="114" customFormat="1" ht="20.1" customHeight="1" spans="1:12">
      <c r="A24" s="258" t="s">
        <v>135</v>
      </c>
      <c r="B24" s="259" t="s">
        <v>136</v>
      </c>
      <c r="C24" s="259" t="s">
        <v>138</v>
      </c>
      <c r="D24" s="260" t="s">
        <v>84</v>
      </c>
      <c r="E24" s="261">
        <v>2</v>
      </c>
      <c r="F24" s="261">
        <v>2</v>
      </c>
      <c r="G24" s="261">
        <v>0</v>
      </c>
      <c r="H24" s="261">
        <v>0</v>
      </c>
      <c r="I24" s="261">
        <v>0</v>
      </c>
      <c r="J24" s="261">
        <v>2</v>
      </c>
      <c r="K24" s="261">
        <v>2</v>
      </c>
      <c r="L24" s="261">
        <v>0</v>
      </c>
    </row>
    <row r="25" s="114" customFormat="1" ht="20.1" customHeight="1" spans="1:12">
      <c r="A25" s="258" t="s">
        <v>135</v>
      </c>
      <c r="B25" s="259" t="s">
        <v>136</v>
      </c>
      <c r="C25" s="259" t="s">
        <v>138</v>
      </c>
      <c r="D25" s="260" t="s">
        <v>90</v>
      </c>
      <c r="E25" s="261">
        <v>10</v>
      </c>
      <c r="F25" s="261">
        <v>10</v>
      </c>
      <c r="G25" s="261">
        <v>0</v>
      </c>
      <c r="H25" s="261">
        <v>0</v>
      </c>
      <c r="I25" s="261">
        <v>0</v>
      </c>
      <c r="J25" s="261">
        <v>10</v>
      </c>
      <c r="K25" s="261">
        <v>10</v>
      </c>
      <c r="L25" s="261">
        <v>0</v>
      </c>
    </row>
    <row r="26" s="114" customFormat="1" ht="20.1" customHeight="1" spans="1:12">
      <c r="A26" s="258" t="s">
        <v>135</v>
      </c>
      <c r="B26" s="259" t="s">
        <v>136</v>
      </c>
      <c r="C26" s="259" t="s">
        <v>138</v>
      </c>
      <c r="D26" s="260" t="s">
        <v>93</v>
      </c>
      <c r="E26" s="261">
        <v>20</v>
      </c>
      <c r="F26" s="261">
        <v>20</v>
      </c>
      <c r="G26" s="261">
        <v>0</v>
      </c>
      <c r="H26" s="261">
        <v>0</v>
      </c>
      <c r="I26" s="261">
        <v>0</v>
      </c>
      <c r="J26" s="261">
        <v>20</v>
      </c>
      <c r="K26" s="261">
        <v>20</v>
      </c>
      <c r="L26" s="261">
        <v>0</v>
      </c>
    </row>
    <row r="27" s="114" customFormat="1" ht="20.1" customHeight="1" spans="1:12">
      <c r="A27" s="258" t="s">
        <v>135</v>
      </c>
      <c r="B27" s="259" t="s">
        <v>136</v>
      </c>
      <c r="C27" s="259" t="s">
        <v>138</v>
      </c>
      <c r="D27" s="260" t="s">
        <v>92</v>
      </c>
      <c r="E27" s="261">
        <v>3.6</v>
      </c>
      <c r="F27" s="261">
        <v>3.6</v>
      </c>
      <c r="G27" s="261">
        <v>0</v>
      </c>
      <c r="H27" s="261">
        <v>0</v>
      </c>
      <c r="I27" s="261">
        <v>0</v>
      </c>
      <c r="J27" s="261">
        <v>3.6</v>
      </c>
      <c r="K27" s="261">
        <v>3.6</v>
      </c>
      <c r="L27" s="261">
        <v>0</v>
      </c>
    </row>
    <row r="28" s="114" customFormat="1" ht="20.1" customHeight="1" spans="1:12">
      <c r="A28" s="258" t="s">
        <v>135</v>
      </c>
      <c r="B28" s="259" t="s">
        <v>136</v>
      </c>
      <c r="C28" s="259" t="s">
        <v>138</v>
      </c>
      <c r="D28" s="260" t="s">
        <v>83</v>
      </c>
      <c r="E28" s="261">
        <v>10</v>
      </c>
      <c r="F28" s="261">
        <v>10</v>
      </c>
      <c r="G28" s="261">
        <v>0</v>
      </c>
      <c r="H28" s="261">
        <v>0</v>
      </c>
      <c r="I28" s="261">
        <v>0</v>
      </c>
      <c r="J28" s="261">
        <v>10</v>
      </c>
      <c r="K28" s="261">
        <v>10</v>
      </c>
      <c r="L28" s="261">
        <v>0</v>
      </c>
    </row>
    <row r="29" s="114" customFormat="1" ht="20.1" customHeight="1" spans="1:12">
      <c r="A29" s="258" t="s">
        <v>135</v>
      </c>
      <c r="B29" s="259" t="s">
        <v>136</v>
      </c>
      <c r="C29" s="259" t="s">
        <v>138</v>
      </c>
      <c r="D29" s="260" t="s">
        <v>86</v>
      </c>
      <c r="E29" s="261">
        <v>12</v>
      </c>
      <c r="F29" s="261">
        <v>12</v>
      </c>
      <c r="G29" s="261">
        <v>0</v>
      </c>
      <c r="H29" s="261">
        <v>0</v>
      </c>
      <c r="I29" s="261">
        <v>0</v>
      </c>
      <c r="J29" s="261">
        <v>12</v>
      </c>
      <c r="K29" s="261">
        <v>12</v>
      </c>
      <c r="L29" s="261">
        <v>0</v>
      </c>
    </row>
    <row r="30" s="114" customFormat="1" ht="20.1" customHeight="1" spans="1:12">
      <c r="A30" s="258" t="s">
        <v>135</v>
      </c>
      <c r="B30" s="259" t="s">
        <v>136</v>
      </c>
      <c r="C30" s="259" t="s">
        <v>138</v>
      </c>
      <c r="D30" s="260" t="s">
        <v>91</v>
      </c>
      <c r="E30" s="261">
        <v>2</v>
      </c>
      <c r="F30" s="261">
        <v>2</v>
      </c>
      <c r="G30" s="261">
        <v>0</v>
      </c>
      <c r="H30" s="261">
        <v>0</v>
      </c>
      <c r="I30" s="261">
        <v>0</v>
      </c>
      <c r="J30" s="261">
        <v>2</v>
      </c>
      <c r="K30" s="261">
        <v>2</v>
      </c>
      <c r="L30" s="261">
        <v>0</v>
      </c>
    </row>
    <row r="31" s="114" customFormat="1" ht="20.1" customHeight="1" spans="1:12">
      <c r="A31" s="258" t="s">
        <v>135</v>
      </c>
      <c r="B31" s="259" t="s">
        <v>136</v>
      </c>
      <c r="C31" s="259" t="s">
        <v>138</v>
      </c>
      <c r="D31" s="260" t="s">
        <v>87</v>
      </c>
      <c r="E31" s="261">
        <v>1</v>
      </c>
      <c r="F31" s="261">
        <v>1</v>
      </c>
      <c r="G31" s="261">
        <v>0</v>
      </c>
      <c r="H31" s="261">
        <v>0</v>
      </c>
      <c r="I31" s="261">
        <v>0</v>
      </c>
      <c r="J31" s="261">
        <v>1</v>
      </c>
      <c r="K31" s="261">
        <v>1</v>
      </c>
      <c r="L31" s="261">
        <v>0</v>
      </c>
    </row>
    <row r="32" ht="20.1" customHeight="1" spans="1:12">
      <c r="A32" s="258"/>
      <c r="B32" s="259"/>
      <c r="C32" s="259" t="s">
        <v>95</v>
      </c>
      <c r="D32" s="260" t="s">
        <v>94</v>
      </c>
      <c r="E32" s="261">
        <f t="shared" ref="E32:L32" si="5">SUM(E33:E39)</f>
        <v>269.82</v>
      </c>
      <c r="F32" s="261">
        <f t="shared" si="5"/>
        <v>269.82</v>
      </c>
      <c r="G32" s="261">
        <f t="shared" si="5"/>
        <v>0</v>
      </c>
      <c r="H32" s="261">
        <f t="shared" si="5"/>
        <v>0</v>
      </c>
      <c r="I32" s="261">
        <f t="shared" si="5"/>
        <v>0</v>
      </c>
      <c r="J32" s="261">
        <f t="shared" si="5"/>
        <v>269.82</v>
      </c>
      <c r="K32" s="261">
        <f t="shared" si="5"/>
        <v>182.82</v>
      </c>
      <c r="L32" s="261">
        <f t="shared" si="5"/>
        <v>87</v>
      </c>
    </row>
    <row r="33" ht="20.1" customHeight="1" spans="1:12">
      <c r="A33" s="258" t="s">
        <v>135</v>
      </c>
      <c r="B33" s="259" t="s">
        <v>136</v>
      </c>
      <c r="C33" s="259" t="s">
        <v>139</v>
      </c>
      <c r="D33" s="260" t="s">
        <v>96</v>
      </c>
      <c r="E33" s="261">
        <v>50</v>
      </c>
      <c r="F33" s="261">
        <v>50</v>
      </c>
      <c r="G33" s="261">
        <v>0</v>
      </c>
      <c r="H33" s="261">
        <v>0</v>
      </c>
      <c r="I33" s="261">
        <v>0</v>
      </c>
      <c r="J33" s="261">
        <v>50</v>
      </c>
      <c r="K33" s="261">
        <v>50</v>
      </c>
      <c r="L33" s="261">
        <v>0</v>
      </c>
    </row>
    <row r="34" ht="20.1" customHeight="1" spans="1:12">
      <c r="A34" s="258" t="s">
        <v>135</v>
      </c>
      <c r="B34" s="259" t="s">
        <v>136</v>
      </c>
      <c r="C34" s="259" t="s">
        <v>139</v>
      </c>
      <c r="D34" s="260" t="s">
        <v>101</v>
      </c>
      <c r="E34" s="261">
        <v>12.82</v>
      </c>
      <c r="F34" s="261">
        <v>12.82</v>
      </c>
      <c r="G34" s="261">
        <v>0</v>
      </c>
      <c r="H34" s="261">
        <v>0</v>
      </c>
      <c r="I34" s="261">
        <v>0</v>
      </c>
      <c r="J34" s="261">
        <v>12.82</v>
      </c>
      <c r="K34" s="261">
        <v>12.82</v>
      </c>
      <c r="L34" s="261">
        <v>0</v>
      </c>
    </row>
    <row r="35" ht="20.1" customHeight="1" spans="1:12">
      <c r="A35" s="258" t="s">
        <v>135</v>
      </c>
      <c r="B35" s="259" t="s">
        <v>136</v>
      </c>
      <c r="C35" s="259" t="s">
        <v>139</v>
      </c>
      <c r="D35" s="260" t="s">
        <v>98</v>
      </c>
      <c r="E35" s="261">
        <v>5</v>
      </c>
      <c r="F35" s="261">
        <v>5</v>
      </c>
      <c r="G35" s="261">
        <v>0</v>
      </c>
      <c r="H35" s="261">
        <v>0</v>
      </c>
      <c r="I35" s="261">
        <v>0</v>
      </c>
      <c r="J35" s="261">
        <v>5</v>
      </c>
      <c r="K35" s="261">
        <v>5</v>
      </c>
      <c r="L35" s="261">
        <v>0</v>
      </c>
    </row>
    <row r="36" ht="20.1" customHeight="1" spans="1:12">
      <c r="A36" s="258" t="s">
        <v>135</v>
      </c>
      <c r="B36" s="259" t="s">
        <v>136</v>
      </c>
      <c r="C36" s="259" t="s">
        <v>139</v>
      </c>
      <c r="D36" s="260" t="s">
        <v>102</v>
      </c>
      <c r="E36" s="261">
        <v>87</v>
      </c>
      <c r="F36" s="261">
        <v>87</v>
      </c>
      <c r="G36" s="261">
        <v>0</v>
      </c>
      <c r="H36" s="261">
        <v>0</v>
      </c>
      <c r="I36" s="261">
        <v>0</v>
      </c>
      <c r="J36" s="261">
        <v>87</v>
      </c>
      <c r="K36" s="261">
        <v>0</v>
      </c>
      <c r="L36" s="261">
        <v>87</v>
      </c>
    </row>
    <row r="37" ht="20.1" customHeight="1" spans="1:12">
      <c r="A37" s="258" t="s">
        <v>135</v>
      </c>
      <c r="B37" s="259" t="s">
        <v>136</v>
      </c>
      <c r="C37" s="259" t="s">
        <v>139</v>
      </c>
      <c r="D37" s="260" t="s">
        <v>100</v>
      </c>
      <c r="E37" s="261">
        <v>20</v>
      </c>
      <c r="F37" s="261">
        <v>20</v>
      </c>
      <c r="G37" s="261">
        <v>0</v>
      </c>
      <c r="H37" s="261">
        <v>0</v>
      </c>
      <c r="I37" s="261">
        <v>0</v>
      </c>
      <c r="J37" s="261">
        <v>20</v>
      </c>
      <c r="K37" s="261">
        <v>20</v>
      </c>
      <c r="L37" s="261">
        <v>0</v>
      </c>
    </row>
    <row r="38" ht="20.1" customHeight="1" spans="1:12">
      <c r="A38" s="258" t="s">
        <v>135</v>
      </c>
      <c r="B38" s="259" t="s">
        <v>136</v>
      </c>
      <c r="C38" s="259" t="s">
        <v>139</v>
      </c>
      <c r="D38" s="260" t="s">
        <v>97</v>
      </c>
      <c r="E38" s="261">
        <v>25</v>
      </c>
      <c r="F38" s="261">
        <v>25</v>
      </c>
      <c r="G38" s="261">
        <v>0</v>
      </c>
      <c r="H38" s="261">
        <v>0</v>
      </c>
      <c r="I38" s="261">
        <v>0</v>
      </c>
      <c r="J38" s="261">
        <v>25</v>
      </c>
      <c r="K38" s="261">
        <v>25</v>
      </c>
      <c r="L38" s="261">
        <v>0</v>
      </c>
    </row>
    <row r="39" ht="20.1" customHeight="1" spans="1:12">
      <c r="A39" s="258" t="s">
        <v>135</v>
      </c>
      <c r="B39" s="259" t="s">
        <v>136</v>
      </c>
      <c r="C39" s="259" t="s">
        <v>139</v>
      </c>
      <c r="D39" s="260" t="s">
        <v>99</v>
      </c>
      <c r="E39" s="261">
        <v>70</v>
      </c>
      <c r="F39" s="261">
        <v>70</v>
      </c>
      <c r="G39" s="261">
        <v>0</v>
      </c>
      <c r="H39" s="261">
        <v>0</v>
      </c>
      <c r="I39" s="261">
        <v>0</v>
      </c>
      <c r="J39" s="261">
        <v>70</v>
      </c>
      <c r="K39" s="261">
        <v>70</v>
      </c>
      <c r="L39" s="261">
        <v>0</v>
      </c>
    </row>
    <row r="40" ht="20.1" customHeight="1" spans="1:12">
      <c r="A40" s="258"/>
      <c r="B40" s="259"/>
      <c r="C40" s="259" t="s">
        <v>104</v>
      </c>
      <c r="D40" s="260" t="s">
        <v>103</v>
      </c>
      <c r="E40" s="261">
        <f t="shared" ref="E40:L40" si="6">SUM(E41:E52)</f>
        <v>71.9</v>
      </c>
      <c r="F40" s="261">
        <f t="shared" si="6"/>
        <v>71.9</v>
      </c>
      <c r="G40" s="261">
        <f t="shared" si="6"/>
        <v>71.9</v>
      </c>
      <c r="H40" s="261">
        <f t="shared" si="6"/>
        <v>69.1</v>
      </c>
      <c r="I40" s="261">
        <f t="shared" si="6"/>
        <v>2.8</v>
      </c>
      <c r="J40" s="261">
        <f t="shared" si="6"/>
        <v>0</v>
      </c>
      <c r="K40" s="261">
        <f t="shared" si="6"/>
        <v>0</v>
      </c>
      <c r="L40" s="261">
        <f t="shared" si="6"/>
        <v>0</v>
      </c>
    </row>
    <row r="41" ht="20.1" customHeight="1" spans="1:12">
      <c r="A41" s="258" t="s">
        <v>135</v>
      </c>
      <c r="B41" s="259" t="s">
        <v>136</v>
      </c>
      <c r="C41" s="259" t="s">
        <v>140</v>
      </c>
      <c r="D41" s="260" t="s">
        <v>79</v>
      </c>
      <c r="E41" s="261">
        <v>2.8</v>
      </c>
      <c r="F41" s="261">
        <v>2.8</v>
      </c>
      <c r="G41" s="261">
        <v>2.8</v>
      </c>
      <c r="H41" s="261">
        <v>0</v>
      </c>
      <c r="I41" s="261">
        <v>2.8</v>
      </c>
      <c r="J41" s="261">
        <v>0</v>
      </c>
      <c r="K41" s="261">
        <v>0</v>
      </c>
      <c r="L41" s="261">
        <v>0</v>
      </c>
    </row>
    <row r="42" ht="20.1" customHeight="1" spans="1:12">
      <c r="A42" s="258" t="s">
        <v>135</v>
      </c>
      <c r="B42" s="259" t="s">
        <v>136</v>
      </c>
      <c r="C42" s="259" t="s">
        <v>140</v>
      </c>
      <c r="D42" s="260" t="s">
        <v>105</v>
      </c>
      <c r="E42" s="261">
        <v>35.21</v>
      </c>
      <c r="F42" s="261">
        <v>35.21</v>
      </c>
      <c r="G42" s="261">
        <v>35.21</v>
      </c>
      <c r="H42" s="261">
        <v>35.21</v>
      </c>
      <c r="I42" s="261">
        <v>0</v>
      </c>
      <c r="J42" s="261">
        <v>0</v>
      </c>
      <c r="K42" s="261">
        <v>0</v>
      </c>
      <c r="L42" s="261">
        <v>0</v>
      </c>
    </row>
    <row r="43" ht="20.1" customHeight="1" spans="1:12">
      <c r="A43" s="258" t="s">
        <v>135</v>
      </c>
      <c r="B43" s="259" t="s">
        <v>136</v>
      </c>
      <c r="C43" s="259" t="s">
        <v>140</v>
      </c>
      <c r="D43" s="260" t="s">
        <v>107</v>
      </c>
      <c r="E43" s="261">
        <v>3.84</v>
      </c>
      <c r="F43" s="261">
        <v>3.84</v>
      </c>
      <c r="G43" s="261">
        <v>3.84</v>
      </c>
      <c r="H43" s="261">
        <v>3.84</v>
      </c>
      <c r="I43" s="261">
        <v>0</v>
      </c>
      <c r="J43" s="261">
        <v>0</v>
      </c>
      <c r="K43" s="261">
        <v>0</v>
      </c>
      <c r="L43" s="261">
        <v>0</v>
      </c>
    </row>
    <row r="44" ht="20.1" customHeight="1" spans="1:12">
      <c r="A44" s="258" t="s">
        <v>135</v>
      </c>
      <c r="B44" s="259" t="s">
        <v>136</v>
      </c>
      <c r="C44" s="259" t="s">
        <v>140</v>
      </c>
      <c r="D44" s="260" t="s">
        <v>106</v>
      </c>
      <c r="E44" s="261">
        <v>9.03</v>
      </c>
      <c r="F44" s="261">
        <v>9.03</v>
      </c>
      <c r="G44" s="261">
        <v>9.03</v>
      </c>
      <c r="H44" s="261">
        <v>9.03</v>
      </c>
      <c r="I44" s="261">
        <v>0</v>
      </c>
      <c r="J44" s="261">
        <v>0</v>
      </c>
      <c r="K44" s="261">
        <v>0</v>
      </c>
      <c r="L44" s="261">
        <v>0</v>
      </c>
    </row>
    <row r="45" ht="20.1" customHeight="1" spans="1:12">
      <c r="A45" s="258" t="s">
        <v>135</v>
      </c>
      <c r="B45" s="259" t="s">
        <v>136</v>
      </c>
      <c r="C45" s="259" t="s">
        <v>140</v>
      </c>
      <c r="D45" s="260" t="s">
        <v>78</v>
      </c>
      <c r="E45" s="261">
        <v>4.04</v>
      </c>
      <c r="F45" s="261">
        <v>4.04</v>
      </c>
      <c r="G45" s="261">
        <v>4.04</v>
      </c>
      <c r="H45" s="261">
        <v>4.04</v>
      </c>
      <c r="I45" s="261">
        <v>0</v>
      </c>
      <c r="J45" s="261">
        <v>0</v>
      </c>
      <c r="K45" s="261">
        <v>0</v>
      </c>
      <c r="L45" s="261">
        <v>0</v>
      </c>
    </row>
    <row r="46" ht="20.1" customHeight="1" spans="1:12">
      <c r="A46" s="258" t="s">
        <v>135</v>
      </c>
      <c r="B46" s="259" t="s">
        <v>136</v>
      </c>
      <c r="C46" s="259" t="s">
        <v>140</v>
      </c>
      <c r="D46" s="260" t="s">
        <v>76</v>
      </c>
      <c r="E46" s="261">
        <v>0.26</v>
      </c>
      <c r="F46" s="261">
        <v>0.26</v>
      </c>
      <c r="G46" s="261">
        <v>0.26</v>
      </c>
      <c r="H46" s="261">
        <v>0.26</v>
      </c>
      <c r="I46" s="261">
        <v>0</v>
      </c>
      <c r="J46" s="261">
        <v>0</v>
      </c>
      <c r="K46" s="261">
        <v>0</v>
      </c>
      <c r="L46" s="261">
        <v>0</v>
      </c>
    </row>
    <row r="47" ht="20.1" customHeight="1" spans="1:12">
      <c r="A47" s="258" t="s">
        <v>135</v>
      </c>
      <c r="B47" s="259" t="s">
        <v>136</v>
      </c>
      <c r="C47" s="259" t="s">
        <v>140</v>
      </c>
      <c r="D47" s="260" t="s">
        <v>75</v>
      </c>
      <c r="E47" s="261">
        <v>0.1</v>
      </c>
      <c r="F47" s="261">
        <v>0.1</v>
      </c>
      <c r="G47" s="261">
        <v>0.1</v>
      </c>
      <c r="H47" s="261">
        <v>0.1</v>
      </c>
      <c r="I47" s="261">
        <v>0</v>
      </c>
      <c r="J47" s="261">
        <v>0</v>
      </c>
      <c r="K47" s="261">
        <v>0</v>
      </c>
      <c r="L47" s="261">
        <v>0</v>
      </c>
    </row>
    <row r="48" ht="20.1" customHeight="1" spans="1:12">
      <c r="A48" s="258" t="s">
        <v>135</v>
      </c>
      <c r="B48" s="259" t="s">
        <v>136</v>
      </c>
      <c r="C48" s="259" t="s">
        <v>140</v>
      </c>
      <c r="D48" s="260" t="s">
        <v>73</v>
      </c>
      <c r="E48" s="261">
        <v>2.93</v>
      </c>
      <c r="F48" s="261">
        <v>2.93</v>
      </c>
      <c r="G48" s="261">
        <v>2.93</v>
      </c>
      <c r="H48" s="261">
        <v>2.93</v>
      </c>
      <c r="I48" s="261">
        <v>0</v>
      </c>
      <c r="J48" s="261">
        <v>0</v>
      </c>
      <c r="K48" s="261">
        <v>0</v>
      </c>
      <c r="L48" s="261">
        <v>0</v>
      </c>
    </row>
    <row r="49" ht="20.1" customHeight="1" spans="1:12">
      <c r="A49" s="258" t="s">
        <v>135</v>
      </c>
      <c r="B49" s="259" t="s">
        <v>136</v>
      </c>
      <c r="C49" s="259" t="s">
        <v>140</v>
      </c>
      <c r="D49" s="260" t="s">
        <v>77</v>
      </c>
      <c r="E49" s="261">
        <v>0.5</v>
      </c>
      <c r="F49" s="261">
        <v>0.5</v>
      </c>
      <c r="G49" s="261">
        <v>0.5</v>
      </c>
      <c r="H49" s="261">
        <v>0.5</v>
      </c>
      <c r="I49" s="261">
        <v>0</v>
      </c>
      <c r="J49" s="261">
        <v>0</v>
      </c>
      <c r="K49" s="261">
        <v>0</v>
      </c>
      <c r="L49" s="261">
        <v>0</v>
      </c>
    </row>
    <row r="50" ht="20.1" customHeight="1" spans="1:12">
      <c r="A50" s="258" t="s">
        <v>135</v>
      </c>
      <c r="B50" s="259" t="s">
        <v>136</v>
      </c>
      <c r="C50" s="259" t="s">
        <v>140</v>
      </c>
      <c r="D50" s="260" t="s">
        <v>108</v>
      </c>
      <c r="E50" s="261">
        <v>5.51</v>
      </c>
      <c r="F50" s="261">
        <v>5.51</v>
      </c>
      <c r="G50" s="261">
        <v>5.51</v>
      </c>
      <c r="H50" s="261">
        <v>5.51</v>
      </c>
      <c r="I50" s="261">
        <v>0</v>
      </c>
      <c r="J50" s="261">
        <v>0</v>
      </c>
      <c r="K50" s="261">
        <v>0</v>
      </c>
      <c r="L50" s="261">
        <v>0</v>
      </c>
    </row>
    <row r="51" ht="20.1" customHeight="1" spans="1:12">
      <c r="A51" s="258" t="s">
        <v>135</v>
      </c>
      <c r="B51" s="259" t="s">
        <v>136</v>
      </c>
      <c r="C51" s="259" t="s">
        <v>140</v>
      </c>
      <c r="D51" s="260" t="s">
        <v>109</v>
      </c>
      <c r="E51" s="261">
        <v>0.48</v>
      </c>
      <c r="F51" s="261">
        <v>0.48</v>
      </c>
      <c r="G51" s="261">
        <v>0.48</v>
      </c>
      <c r="H51" s="261">
        <v>0.48</v>
      </c>
      <c r="I51" s="261">
        <v>0</v>
      </c>
      <c r="J51" s="261">
        <v>0</v>
      </c>
      <c r="K51" s="261">
        <v>0</v>
      </c>
      <c r="L51" s="261">
        <v>0</v>
      </c>
    </row>
    <row r="52" ht="20.1" customHeight="1" spans="1:12">
      <c r="A52" s="258" t="s">
        <v>135</v>
      </c>
      <c r="B52" s="259" t="s">
        <v>136</v>
      </c>
      <c r="C52" s="259" t="s">
        <v>140</v>
      </c>
      <c r="D52" s="260" t="s">
        <v>74</v>
      </c>
      <c r="E52" s="261">
        <v>7.2</v>
      </c>
      <c r="F52" s="261">
        <v>7.2</v>
      </c>
      <c r="G52" s="261">
        <v>7.2</v>
      </c>
      <c r="H52" s="261">
        <v>7.2</v>
      </c>
      <c r="I52" s="261">
        <v>0</v>
      </c>
      <c r="J52" s="261">
        <v>0</v>
      </c>
      <c r="K52" s="261">
        <v>0</v>
      </c>
      <c r="L52" s="261">
        <v>0</v>
      </c>
    </row>
    <row r="53" ht="20.1" customHeight="1" spans="1:12">
      <c r="A53" s="258" t="s">
        <v>113</v>
      </c>
      <c r="B53" s="259"/>
      <c r="C53" s="259"/>
      <c r="D53" s="260" t="s">
        <v>110</v>
      </c>
      <c r="E53" s="261">
        <f t="shared" ref="E53:L53" si="7">E54</f>
        <v>16.8</v>
      </c>
      <c r="F53" s="261">
        <f t="shared" si="7"/>
        <v>16.8</v>
      </c>
      <c r="G53" s="261">
        <f t="shared" si="7"/>
        <v>16.8</v>
      </c>
      <c r="H53" s="261">
        <f t="shared" si="7"/>
        <v>16.8</v>
      </c>
      <c r="I53" s="261">
        <f t="shared" si="7"/>
        <v>0</v>
      </c>
      <c r="J53" s="261">
        <f t="shared" si="7"/>
        <v>0</v>
      </c>
      <c r="K53" s="261">
        <f t="shared" si="7"/>
        <v>0</v>
      </c>
      <c r="L53" s="261">
        <f t="shared" si="7"/>
        <v>0</v>
      </c>
    </row>
    <row r="54" ht="20.1" customHeight="1" spans="1:12">
      <c r="A54" s="258"/>
      <c r="B54" s="259" t="s">
        <v>114</v>
      </c>
      <c r="C54" s="259"/>
      <c r="D54" s="260" t="s">
        <v>111</v>
      </c>
      <c r="E54" s="261">
        <f t="shared" ref="E54:L54" si="8">E55+E57</f>
        <v>16.8</v>
      </c>
      <c r="F54" s="261">
        <f t="shared" si="8"/>
        <v>16.8</v>
      </c>
      <c r="G54" s="261">
        <f t="shared" si="8"/>
        <v>16.8</v>
      </c>
      <c r="H54" s="261">
        <f t="shared" si="8"/>
        <v>16.8</v>
      </c>
      <c r="I54" s="261">
        <f t="shared" si="8"/>
        <v>0</v>
      </c>
      <c r="J54" s="261">
        <f t="shared" si="8"/>
        <v>0</v>
      </c>
      <c r="K54" s="261">
        <f t="shared" si="8"/>
        <v>0</v>
      </c>
      <c r="L54" s="261">
        <f t="shared" si="8"/>
        <v>0</v>
      </c>
    </row>
    <row r="55" ht="20.1" customHeight="1" spans="1:12">
      <c r="A55" s="258"/>
      <c r="B55" s="259"/>
      <c r="C55" s="259" t="s">
        <v>71</v>
      </c>
      <c r="D55" s="260" t="s">
        <v>112</v>
      </c>
      <c r="E55" s="261">
        <f t="shared" ref="E55:L55" si="9">E56</f>
        <v>0.77</v>
      </c>
      <c r="F55" s="261">
        <f t="shared" si="9"/>
        <v>0.77</v>
      </c>
      <c r="G55" s="261">
        <f t="shared" si="9"/>
        <v>0.77</v>
      </c>
      <c r="H55" s="261">
        <f t="shared" si="9"/>
        <v>0.77</v>
      </c>
      <c r="I55" s="261">
        <f t="shared" si="9"/>
        <v>0</v>
      </c>
      <c r="J55" s="261">
        <f t="shared" si="9"/>
        <v>0</v>
      </c>
      <c r="K55" s="261">
        <f t="shared" si="9"/>
        <v>0</v>
      </c>
      <c r="L55" s="261">
        <f t="shared" si="9"/>
        <v>0</v>
      </c>
    </row>
    <row r="56" ht="20.1" customHeight="1" spans="1:12">
      <c r="A56" s="258" t="s">
        <v>141</v>
      </c>
      <c r="B56" s="259" t="s">
        <v>142</v>
      </c>
      <c r="C56" s="259" t="s">
        <v>137</v>
      </c>
      <c r="D56" s="260" t="s">
        <v>115</v>
      </c>
      <c r="E56" s="261">
        <v>0.77</v>
      </c>
      <c r="F56" s="261">
        <v>0.77</v>
      </c>
      <c r="G56" s="261">
        <v>0.77</v>
      </c>
      <c r="H56" s="261">
        <v>0.77</v>
      </c>
      <c r="I56" s="261">
        <v>0</v>
      </c>
      <c r="J56" s="261">
        <v>0</v>
      </c>
      <c r="K56" s="261">
        <v>0</v>
      </c>
      <c r="L56" s="261">
        <v>0</v>
      </c>
    </row>
    <row r="57" ht="20.1" customHeight="1" spans="1:12">
      <c r="A57" s="258"/>
      <c r="B57" s="259"/>
      <c r="C57" s="259" t="s">
        <v>114</v>
      </c>
      <c r="D57" s="260" t="s">
        <v>116</v>
      </c>
      <c r="E57" s="261">
        <f t="shared" ref="E57:L57" si="10">SUM(E58:E59)</f>
        <v>16.03</v>
      </c>
      <c r="F57" s="261">
        <f t="shared" si="10"/>
        <v>16.03</v>
      </c>
      <c r="G57" s="261">
        <f t="shared" si="10"/>
        <v>16.03</v>
      </c>
      <c r="H57" s="261">
        <f t="shared" si="10"/>
        <v>16.03</v>
      </c>
      <c r="I57" s="261">
        <f t="shared" si="10"/>
        <v>0</v>
      </c>
      <c r="J57" s="261">
        <f t="shared" si="10"/>
        <v>0</v>
      </c>
      <c r="K57" s="261">
        <f t="shared" si="10"/>
        <v>0</v>
      </c>
      <c r="L57" s="261">
        <f t="shared" si="10"/>
        <v>0</v>
      </c>
    </row>
    <row r="58" ht="20.1" customHeight="1" spans="1:12">
      <c r="A58" s="258" t="s">
        <v>141</v>
      </c>
      <c r="B58" s="259" t="s">
        <v>142</v>
      </c>
      <c r="C58" s="259" t="s">
        <v>142</v>
      </c>
      <c r="D58" s="260" t="s">
        <v>117</v>
      </c>
      <c r="E58" s="261">
        <v>7.79</v>
      </c>
      <c r="F58" s="261">
        <v>7.79</v>
      </c>
      <c r="G58" s="261">
        <v>7.79</v>
      </c>
      <c r="H58" s="261">
        <v>7.79</v>
      </c>
      <c r="I58" s="261">
        <v>0</v>
      </c>
      <c r="J58" s="261">
        <v>0</v>
      </c>
      <c r="K58" s="261">
        <v>0</v>
      </c>
      <c r="L58" s="261">
        <v>0</v>
      </c>
    </row>
    <row r="59" ht="20.1" customHeight="1" spans="1:12">
      <c r="A59" s="258" t="s">
        <v>141</v>
      </c>
      <c r="B59" s="259" t="s">
        <v>142</v>
      </c>
      <c r="C59" s="259" t="s">
        <v>142</v>
      </c>
      <c r="D59" s="260" t="s">
        <v>117</v>
      </c>
      <c r="E59" s="261">
        <v>8.24</v>
      </c>
      <c r="F59" s="261">
        <v>8.24</v>
      </c>
      <c r="G59" s="261">
        <v>8.24</v>
      </c>
      <c r="H59" s="261">
        <v>8.24</v>
      </c>
      <c r="I59" s="261">
        <v>0</v>
      </c>
      <c r="J59" s="261">
        <v>0</v>
      </c>
      <c r="K59" s="261">
        <v>0</v>
      </c>
      <c r="L59" s="261">
        <v>0</v>
      </c>
    </row>
    <row r="60" ht="20.1" customHeight="1" spans="1:12">
      <c r="A60" s="258" t="s">
        <v>121</v>
      </c>
      <c r="B60" s="259"/>
      <c r="C60" s="259"/>
      <c r="D60" s="260" t="s">
        <v>118</v>
      </c>
      <c r="E60" s="261">
        <f t="shared" ref="E60:L60" si="11">E61</f>
        <v>7.08</v>
      </c>
      <c r="F60" s="261">
        <f t="shared" si="11"/>
        <v>7.08</v>
      </c>
      <c r="G60" s="261">
        <f t="shared" si="11"/>
        <v>7.08</v>
      </c>
      <c r="H60" s="261">
        <f t="shared" si="11"/>
        <v>7.08</v>
      </c>
      <c r="I60" s="261">
        <f t="shared" si="11"/>
        <v>0</v>
      </c>
      <c r="J60" s="261">
        <f t="shared" si="11"/>
        <v>0</v>
      </c>
      <c r="K60" s="261">
        <f t="shared" si="11"/>
        <v>0</v>
      </c>
      <c r="L60" s="261">
        <f t="shared" si="11"/>
        <v>0</v>
      </c>
    </row>
    <row r="61" ht="20.1" customHeight="1" spans="1:12">
      <c r="A61" s="258"/>
      <c r="B61" s="259" t="s">
        <v>122</v>
      </c>
      <c r="C61" s="259"/>
      <c r="D61" s="260" t="s">
        <v>119</v>
      </c>
      <c r="E61" s="261">
        <f t="shared" ref="E61:L61" si="12">E62+E64</f>
        <v>7.08</v>
      </c>
      <c r="F61" s="261">
        <f t="shared" si="12"/>
        <v>7.08</v>
      </c>
      <c r="G61" s="261">
        <f t="shared" si="12"/>
        <v>7.08</v>
      </c>
      <c r="H61" s="261">
        <f t="shared" si="12"/>
        <v>7.08</v>
      </c>
      <c r="I61" s="261">
        <f t="shared" si="12"/>
        <v>0</v>
      </c>
      <c r="J61" s="261">
        <f t="shared" si="12"/>
        <v>0</v>
      </c>
      <c r="K61" s="261">
        <f t="shared" si="12"/>
        <v>0</v>
      </c>
      <c r="L61" s="261">
        <f t="shared" si="12"/>
        <v>0</v>
      </c>
    </row>
    <row r="62" ht="20.1" customHeight="1" spans="1:12">
      <c r="A62" s="258"/>
      <c r="B62" s="259"/>
      <c r="C62" s="259" t="s">
        <v>71</v>
      </c>
      <c r="D62" s="260" t="s">
        <v>120</v>
      </c>
      <c r="E62" s="261">
        <f t="shared" ref="E62:L62" si="13">E63</f>
        <v>3.44</v>
      </c>
      <c r="F62" s="261">
        <f t="shared" si="13"/>
        <v>3.44</v>
      </c>
      <c r="G62" s="261">
        <f t="shared" si="13"/>
        <v>3.44</v>
      </c>
      <c r="H62" s="261">
        <f t="shared" si="13"/>
        <v>3.44</v>
      </c>
      <c r="I62" s="261">
        <f t="shared" si="13"/>
        <v>0</v>
      </c>
      <c r="J62" s="261">
        <f t="shared" si="13"/>
        <v>0</v>
      </c>
      <c r="K62" s="261">
        <f t="shared" si="13"/>
        <v>0</v>
      </c>
      <c r="L62" s="261">
        <f t="shared" si="13"/>
        <v>0</v>
      </c>
    </row>
    <row r="63" ht="20.1" customHeight="1" spans="1:12">
      <c r="A63" s="258" t="s">
        <v>143</v>
      </c>
      <c r="B63" s="259" t="s">
        <v>144</v>
      </c>
      <c r="C63" s="259" t="s">
        <v>137</v>
      </c>
      <c r="D63" s="260" t="s">
        <v>123</v>
      </c>
      <c r="E63" s="261">
        <v>3.44</v>
      </c>
      <c r="F63" s="261">
        <v>3.44</v>
      </c>
      <c r="G63" s="261">
        <v>3.44</v>
      </c>
      <c r="H63" s="261">
        <v>3.44</v>
      </c>
      <c r="I63" s="261">
        <v>0</v>
      </c>
      <c r="J63" s="261">
        <v>0</v>
      </c>
      <c r="K63" s="261">
        <v>0</v>
      </c>
      <c r="L63" s="261">
        <v>0</v>
      </c>
    </row>
    <row r="64" ht="20.1" customHeight="1" spans="1:12">
      <c r="A64" s="258"/>
      <c r="B64" s="259"/>
      <c r="C64" s="259" t="s">
        <v>82</v>
      </c>
      <c r="D64" s="260" t="s">
        <v>124</v>
      </c>
      <c r="E64" s="261">
        <f t="shared" ref="E64:L64" si="14">E65</f>
        <v>3.64</v>
      </c>
      <c r="F64" s="261">
        <f t="shared" si="14"/>
        <v>3.64</v>
      </c>
      <c r="G64" s="261">
        <f t="shared" si="14"/>
        <v>3.64</v>
      </c>
      <c r="H64" s="261">
        <f t="shared" si="14"/>
        <v>3.64</v>
      </c>
      <c r="I64" s="261">
        <f t="shared" si="14"/>
        <v>0</v>
      </c>
      <c r="J64" s="261">
        <f t="shared" si="14"/>
        <v>0</v>
      </c>
      <c r="K64" s="261">
        <f t="shared" si="14"/>
        <v>0</v>
      </c>
      <c r="L64" s="261">
        <f t="shared" si="14"/>
        <v>0</v>
      </c>
    </row>
    <row r="65" ht="20.1" customHeight="1" spans="1:12">
      <c r="A65" s="258" t="s">
        <v>143</v>
      </c>
      <c r="B65" s="259" t="s">
        <v>144</v>
      </c>
      <c r="C65" s="259" t="s">
        <v>138</v>
      </c>
      <c r="D65" s="260" t="s">
        <v>123</v>
      </c>
      <c r="E65" s="261">
        <v>3.64</v>
      </c>
      <c r="F65" s="261">
        <v>3.64</v>
      </c>
      <c r="G65" s="261">
        <v>3.64</v>
      </c>
      <c r="H65" s="261">
        <v>3.64</v>
      </c>
      <c r="I65" s="261">
        <v>0</v>
      </c>
      <c r="J65" s="261">
        <v>0</v>
      </c>
      <c r="K65" s="261">
        <v>0</v>
      </c>
      <c r="L65" s="261">
        <v>0</v>
      </c>
    </row>
  </sheetData>
  <sheetProtection formatCells="0" formatColumns="0" formatRows="0"/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showGridLines="0" showZeros="0" workbookViewId="0">
      <selection activeCell="A1" sqref="A1:M1"/>
    </sheetView>
  </sheetViews>
  <sheetFormatPr defaultColWidth="9" defaultRowHeight="10.8"/>
  <cols>
    <col min="1" max="1" width="4.75" style="173" customWidth="1"/>
    <col min="2" max="2" width="21.125" style="173" customWidth="1"/>
    <col min="3" max="3" width="15.25" style="174" customWidth="1"/>
    <col min="4" max="4" width="24.5" style="174" customWidth="1"/>
    <col min="5" max="5" width="17.125" style="174" customWidth="1"/>
    <col min="6" max="6" width="13.75" style="174" customWidth="1"/>
    <col min="7" max="7" width="12.125" style="174" customWidth="1"/>
    <col min="8" max="8" width="13.875" style="174" customWidth="1"/>
    <col min="9" max="9" width="13.125" style="174" customWidth="1"/>
    <col min="10" max="12" width="11.25" style="174" customWidth="1"/>
    <col min="13" max="13" width="10" style="174" customWidth="1"/>
    <col min="14" max="16384" width="9" style="174"/>
  </cols>
  <sheetData>
    <row r="1" ht="42" customHeight="1" spans="1:21">
      <c r="A1" s="175" t="s">
        <v>145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232"/>
      <c r="O1" s="232"/>
      <c r="P1" s="232"/>
      <c r="Q1" s="232"/>
      <c r="R1" s="232"/>
      <c r="S1" s="232"/>
      <c r="T1" s="232"/>
      <c r="U1" s="232"/>
    </row>
    <row r="2" s="170" customFormat="1" ht="20.1" customHeight="1" spans="1:21">
      <c r="A2" s="176" t="s">
        <v>1</v>
      </c>
      <c r="B2" s="177"/>
      <c r="C2" s="177"/>
      <c r="D2" s="178"/>
      <c r="E2" s="178"/>
      <c r="F2" s="178"/>
      <c r="G2" s="178"/>
      <c r="H2" s="179"/>
      <c r="I2" s="179"/>
      <c r="J2" s="233"/>
      <c r="K2" s="233"/>
      <c r="L2" s="233"/>
      <c r="M2" s="234" t="s">
        <v>2</v>
      </c>
      <c r="N2" s="233"/>
      <c r="O2" s="233"/>
      <c r="P2" s="233"/>
      <c r="Q2" s="233"/>
      <c r="R2" s="233"/>
      <c r="S2" s="233"/>
      <c r="T2" s="233"/>
      <c r="U2" s="233"/>
    </row>
    <row r="3" s="171" customFormat="1" ht="16.35" customHeight="1" spans="1:13">
      <c r="A3" s="180" t="s">
        <v>146</v>
      </c>
      <c r="B3" s="181"/>
      <c r="C3" s="182"/>
      <c r="D3" s="183" t="s">
        <v>147</v>
      </c>
      <c r="E3" s="184"/>
      <c r="F3" s="184"/>
      <c r="G3" s="184"/>
      <c r="H3" s="183"/>
      <c r="I3" s="183"/>
      <c r="J3" s="183"/>
      <c r="K3" s="183"/>
      <c r="L3" s="183"/>
      <c r="M3" s="235"/>
    </row>
    <row r="4" s="171" customFormat="1" ht="19.5" customHeight="1" spans="1:13">
      <c r="A4" s="185" t="s">
        <v>148</v>
      </c>
      <c r="B4" s="186"/>
      <c r="C4" s="187" t="s">
        <v>149</v>
      </c>
      <c r="D4" s="187" t="s">
        <v>150</v>
      </c>
      <c r="E4" s="188" t="s">
        <v>7</v>
      </c>
      <c r="F4" s="189" t="s">
        <v>8</v>
      </c>
      <c r="G4" s="190"/>
      <c r="H4" s="191" t="s">
        <v>9</v>
      </c>
      <c r="I4" s="191"/>
      <c r="J4" s="191"/>
      <c r="K4" s="191"/>
      <c r="L4" s="191"/>
      <c r="M4" s="236"/>
    </row>
    <row r="5" s="171" customFormat="1" ht="19.5" customHeight="1" spans="1:13">
      <c r="A5" s="192"/>
      <c r="B5" s="193"/>
      <c r="C5" s="194"/>
      <c r="D5" s="187"/>
      <c r="E5" s="188"/>
      <c r="F5" s="195" t="s">
        <v>10</v>
      </c>
      <c r="G5" s="196" t="s">
        <v>151</v>
      </c>
      <c r="H5" s="197" t="s">
        <v>12</v>
      </c>
      <c r="I5" s="237"/>
      <c r="J5" s="238" t="s">
        <v>152</v>
      </c>
      <c r="K5" s="239" t="s">
        <v>14</v>
      </c>
      <c r="L5" s="239" t="s">
        <v>15</v>
      </c>
      <c r="M5" s="240" t="s">
        <v>16</v>
      </c>
    </row>
    <row r="6" s="171" customFormat="1" ht="23.25" customHeight="1" spans="1:21">
      <c r="A6" s="198"/>
      <c r="B6" s="199"/>
      <c r="C6" s="194"/>
      <c r="D6" s="187"/>
      <c r="E6" s="188"/>
      <c r="F6" s="200"/>
      <c r="G6" s="201"/>
      <c r="H6" s="202" t="s">
        <v>17</v>
      </c>
      <c r="I6" s="241" t="s">
        <v>18</v>
      </c>
      <c r="J6" s="238"/>
      <c r="K6" s="242"/>
      <c r="L6" s="242"/>
      <c r="M6" s="240"/>
      <c r="N6" s="232"/>
      <c r="O6" s="232"/>
      <c r="P6" s="232"/>
      <c r="Q6" s="232"/>
      <c r="R6" s="232"/>
      <c r="S6" s="232"/>
      <c r="T6" s="232"/>
      <c r="U6" s="232"/>
    </row>
    <row r="7" s="172" customFormat="1" ht="17.1" customHeight="1" spans="1:21">
      <c r="A7" s="203" t="s">
        <v>19</v>
      </c>
      <c r="B7" s="204"/>
      <c r="C7" s="205">
        <v>531.06</v>
      </c>
      <c r="D7" s="206" t="s">
        <v>153</v>
      </c>
      <c r="E7" s="207">
        <v>507.18</v>
      </c>
      <c r="F7" s="207">
        <v>0</v>
      </c>
      <c r="G7" s="207">
        <v>0</v>
      </c>
      <c r="H7" s="208">
        <v>507.18</v>
      </c>
      <c r="I7" s="225">
        <v>507.18</v>
      </c>
      <c r="J7" s="207">
        <v>0</v>
      </c>
      <c r="K7" s="207">
        <v>0</v>
      </c>
      <c r="L7" s="207">
        <v>0</v>
      </c>
      <c r="M7" s="207">
        <v>0</v>
      </c>
      <c r="N7" s="243"/>
      <c r="O7" s="243"/>
      <c r="P7" s="243"/>
      <c r="Q7" s="243"/>
      <c r="R7" s="243"/>
      <c r="S7" s="243"/>
      <c r="T7" s="243"/>
      <c r="U7" s="243"/>
    </row>
    <row r="8" s="172" customFormat="1" ht="17.1" customHeight="1" spans="1:21">
      <c r="A8" s="203" t="s">
        <v>21</v>
      </c>
      <c r="B8" s="204"/>
      <c r="C8" s="209">
        <v>531.06</v>
      </c>
      <c r="D8" s="210" t="s">
        <v>154</v>
      </c>
      <c r="E8" s="207">
        <v>0</v>
      </c>
      <c r="F8" s="207">
        <v>0</v>
      </c>
      <c r="G8" s="207">
        <v>0</v>
      </c>
      <c r="H8" s="208">
        <v>0</v>
      </c>
      <c r="I8" s="244">
        <v>0</v>
      </c>
      <c r="J8" s="245">
        <v>0</v>
      </c>
      <c r="K8" s="245">
        <v>0</v>
      </c>
      <c r="L8" s="245">
        <v>0</v>
      </c>
      <c r="M8" s="207">
        <v>0</v>
      </c>
      <c r="N8" s="243"/>
      <c r="O8" s="243"/>
      <c r="P8" s="243"/>
      <c r="Q8" s="243"/>
      <c r="R8" s="243"/>
      <c r="S8" s="243"/>
      <c r="T8" s="243"/>
      <c r="U8" s="243"/>
    </row>
    <row r="9" s="172" customFormat="1" ht="17.1" customHeight="1" spans="1:21">
      <c r="A9" s="203" t="s">
        <v>23</v>
      </c>
      <c r="B9" s="204"/>
      <c r="C9" s="211">
        <v>0</v>
      </c>
      <c r="D9" s="210" t="s">
        <v>155</v>
      </c>
      <c r="E9" s="207">
        <v>0</v>
      </c>
      <c r="F9" s="207">
        <v>0</v>
      </c>
      <c r="G9" s="207">
        <v>0</v>
      </c>
      <c r="H9" s="208">
        <v>0</v>
      </c>
      <c r="I9" s="244">
        <v>0</v>
      </c>
      <c r="J9" s="245">
        <v>0</v>
      </c>
      <c r="K9" s="245">
        <v>0</v>
      </c>
      <c r="L9" s="245">
        <v>0</v>
      </c>
      <c r="M9" s="207">
        <v>0</v>
      </c>
      <c r="N9" s="243"/>
      <c r="O9" s="243"/>
      <c r="P9" s="243"/>
      <c r="Q9" s="243"/>
      <c r="R9" s="243"/>
      <c r="S9" s="243"/>
      <c r="T9" s="243"/>
      <c r="U9" s="243"/>
    </row>
    <row r="10" s="172" customFormat="1" ht="17.1" customHeight="1" spans="1:21">
      <c r="A10" s="203" t="s">
        <v>25</v>
      </c>
      <c r="B10" s="204"/>
      <c r="C10" s="205">
        <v>0</v>
      </c>
      <c r="D10" s="210" t="s">
        <v>156</v>
      </c>
      <c r="E10" s="207">
        <v>0</v>
      </c>
      <c r="F10" s="207">
        <v>0</v>
      </c>
      <c r="G10" s="207">
        <v>0</v>
      </c>
      <c r="H10" s="208">
        <v>0</v>
      </c>
      <c r="I10" s="244">
        <v>0</v>
      </c>
      <c r="J10" s="245">
        <v>0</v>
      </c>
      <c r="K10" s="245">
        <v>0</v>
      </c>
      <c r="L10" s="245">
        <v>0</v>
      </c>
      <c r="M10" s="207">
        <v>0</v>
      </c>
      <c r="N10" s="243"/>
      <c r="O10" s="243"/>
      <c r="P10" s="243"/>
      <c r="Q10" s="243"/>
      <c r="R10" s="243"/>
      <c r="S10" s="243"/>
      <c r="T10" s="243"/>
      <c r="U10" s="243"/>
    </row>
    <row r="11" s="172" customFormat="1" ht="17.1" customHeight="1" spans="1:21">
      <c r="A11" s="203" t="s">
        <v>27</v>
      </c>
      <c r="B11" s="204"/>
      <c r="C11" s="209">
        <v>0</v>
      </c>
      <c r="D11" s="210" t="s">
        <v>157</v>
      </c>
      <c r="E11" s="207">
        <v>0</v>
      </c>
      <c r="F11" s="207">
        <v>0</v>
      </c>
      <c r="G11" s="207">
        <v>0</v>
      </c>
      <c r="H11" s="208">
        <v>0</v>
      </c>
      <c r="I11" s="244">
        <v>0</v>
      </c>
      <c r="J11" s="245">
        <v>0</v>
      </c>
      <c r="K11" s="245">
        <v>0</v>
      </c>
      <c r="L11" s="245">
        <v>0</v>
      </c>
      <c r="M11" s="207">
        <v>0</v>
      </c>
      <c r="N11" s="243"/>
      <c r="O11" s="243"/>
      <c r="P11" s="243"/>
      <c r="Q11" s="243"/>
      <c r="R11" s="243"/>
      <c r="S11" s="243"/>
      <c r="T11" s="243"/>
      <c r="U11" s="243"/>
    </row>
    <row r="12" s="172" customFormat="1" ht="17.1" customHeight="1" spans="1:21">
      <c r="A12" s="212" t="s">
        <v>158</v>
      </c>
      <c r="B12" s="213"/>
      <c r="C12" s="214">
        <v>0</v>
      </c>
      <c r="D12" s="210" t="s">
        <v>159</v>
      </c>
      <c r="E12" s="207">
        <v>0</v>
      </c>
      <c r="F12" s="207">
        <v>0</v>
      </c>
      <c r="G12" s="207">
        <v>0</v>
      </c>
      <c r="H12" s="208">
        <v>0</v>
      </c>
      <c r="I12" s="244">
        <v>0</v>
      </c>
      <c r="J12" s="245">
        <v>0</v>
      </c>
      <c r="K12" s="245">
        <v>0</v>
      </c>
      <c r="L12" s="245">
        <v>0</v>
      </c>
      <c r="M12" s="207">
        <v>0</v>
      </c>
      <c r="N12" s="243"/>
      <c r="O12" s="243"/>
      <c r="P12" s="243"/>
      <c r="Q12" s="243"/>
      <c r="R12" s="243"/>
      <c r="S12" s="243"/>
      <c r="T12" s="243"/>
      <c r="U12" s="243"/>
    </row>
    <row r="13" s="172" customFormat="1" ht="17.1" customHeight="1" spans="1:21">
      <c r="A13" s="203" t="s">
        <v>31</v>
      </c>
      <c r="B13" s="215"/>
      <c r="C13" s="211">
        <v>0</v>
      </c>
      <c r="D13" s="210" t="s">
        <v>160</v>
      </c>
      <c r="E13" s="207">
        <v>0</v>
      </c>
      <c r="F13" s="207">
        <v>0</v>
      </c>
      <c r="G13" s="207">
        <v>0</v>
      </c>
      <c r="H13" s="208">
        <v>0</v>
      </c>
      <c r="I13" s="244">
        <v>0</v>
      </c>
      <c r="J13" s="245">
        <v>0</v>
      </c>
      <c r="K13" s="245">
        <v>0</v>
      </c>
      <c r="L13" s="245">
        <v>0</v>
      </c>
      <c r="M13" s="207">
        <v>0</v>
      </c>
      <c r="N13" s="243"/>
      <c r="O13" s="243"/>
      <c r="P13" s="243"/>
      <c r="Q13" s="243"/>
      <c r="R13" s="243"/>
      <c r="S13" s="243"/>
      <c r="T13" s="243"/>
      <c r="U13" s="243"/>
    </row>
    <row r="14" s="172" customFormat="1" ht="17.1" customHeight="1" spans="1:21">
      <c r="A14" s="216" t="s">
        <v>32</v>
      </c>
      <c r="B14" s="217"/>
      <c r="C14" s="205">
        <v>0</v>
      </c>
      <c r="D14" s="206" t="s">
        <v>161</v>
      </c>
      <c r="E14" s="207">
        <v>16.8</v>
      </c>
      <c r="F14" s="207">
        <v>0</v>
      </c>
      <c r="G14" s="207">
        <v>0</v>
      </c>
      <c r="H14" s="208">
        <v>16.8</v>
      </c>
      <c r="I14" s="244">
        <v>16.8</v>
      </c>
      <c r="J14" s="245">
        <v>0</v>
      </c>
      <c r="K14" s="245">
        <v>0</v>
      </c>
      <c r="L14" s="245">
        <v>0</v>
      </c>
      <c r="M14" s="207">
        <v>0</v>
      </c>
      <c r="N14" s="243"/>
      <c r="O14" s="243"/>
      <c r="P14" s="243"/>
      <c r="Q14" s="243"/>
      <c r="R14" s="243"/>
      <c r="S14" s="243"/>
      <c r="T14" s="243"/>
      <c r="U14" s="243"/>
    </row>
    <row r="15" s="172" customFormat="1" ht="17.1" customHeight="1" spans="1:21">
      <c r="A15" s="218"/>
      <c r="B15" s="218"/>
      <c r="C15" s="219"/>
      <c r="D15" s="210" t="s">
        <v>162</v>
      </c>
      <c r="E15" s="207">
        <v>0</v>
      </c>
      <c r="F15" s="207">
        <v>0</v>
      </c>
      <c r="G15" s="207">
        <v>0</v>
      </c>
      <c r="H15" s="208">
        <v>0</v>
      </c>
      <c r="I15" s="244">
        <v>0</v>
      </c>
      <c r="J15" s="245">
        <v>0</v>
      </c>
      <c r="K15" s="245">
        <v>0</v>
      </c>
      <c r="L15" s="245">
        <v>0</v>
      </c>
      <c r="M15" s="207">
        <v>0</v>
      </c>
      <c r="N15" s="243"/>
      <c r="O15" s="243"/>
      <c r="P15" s="243"/>
      <c r="Q15" s="243"/>
      <c r="R15" s="243"/>
      <c r="S15" s="243"/>
      <c r="T15" s="243"/>
      <c r="U15" s="243"/>
    </row>
    <row r="16" s="172" customFormat="1" ht="17.1" customHeight="1" spans="1:21">
      <c r="A16" s="220"/>
      <c r="B16" s="221"/>
      <c r="C16" s="219"/>
      <c r="D16" s="210" t="s">
        <v>163</v>
      </c>
      <c r="E16" s="207">
        <v>7.08</v>
      </c>
      <c r="F16" s="207">
        <v>0</v>
      </c>
      <c r="G16" s="207">
        <v>0</v>
      </c>
      <c r="H16" s="208">
        <v>7.08</v>
      </c>
      <c r="I16" s="244">
        <v>7.08</v>
      </c>
      <c r="J16" s="245">
        <v>0</v>
      </c>
      <c r="K16" s="245">
        <v>0</v>
      </c>
      <c r="L16" s="245">
        <v>0</v>
      </c>
      <c r="M16" s="207">
        <v>0</v>
      </c>
      <c r="N16" s="243"/>
      <c r="O16" s="243"/>
      <c r="P16" s="243"/>
      <c r="Q16" s="243"/>
      <c r="R16" s="243"/>
      <c r="S16" s="243"/>
      <c r="T16" s="243"/>
      <c r="U16" s="243"/>
    </row>
    <row r="17" s="172" customFormat="1" ht="17.1" customHeight="1" spans="1:21">
      <c r="A17" s="220"/>
      <c r="B17" s="221"/>
      <c r="C17" s="219"/>
      <c r="D17" s="206" t="s">
        <v>164</v>
      </c>
      <c r="E17" s="207">
        <v>0</v>
      </c>
      <c r="F17" s="207">
        <v>0</v>
      </c>
      <c r="G17" s="207">
        <v>0</v>
      </c>
      <c r="H17" s="208">
        <v>0</v>
      </c>
      <c r="I17" s="244">
        <v>0</v>
      </c>
      <c r="J17" s="245">
        <v>0</v>
      </c>
      <c r="K17" s="245">
        <v>0</v>
      </c>
      <c r="L17" s="245">
        <v>0</v>
      </c>
      <c r="M17" s="207">
        <v>0</v>
      </c>
      <c r="N17" s="243"/>
      <c r="O17" s="243"/>
      <c r="P17" s="243"/>
      <c r="Q17" s="243"/>
      <c r="R17" s="243"/>
      <c r="S17" s="243"/>
      <c r="T17" s="243"/>
      <c r="U17" s="243"/>
    </row>
    <row r="18" s="172" customFormat="1" ht="17.1" customHeight="1" spans="1:21">
      <c r="A18" s="220"/>
      <c r="B18" s="221"/>
      <c r="C18" s="219"/>
      <c r="D18" s="206" t="s">
        <v>165</v>
      </c>
      <c r="E18" s="207">
        <v>0</v>
      </c>
      <c r="F18" s="207">
        <v>0</v>
      </c>
      <c r="G18" s="207">
        <v>0</v>
      </c>
      <c r="H18" s="208">
        <v>0</v>
      </c>
      <c r="I18" s="244">
        <v>0</v>
      </c>
      <c r="J18" s="245">
        <v>0</v>
      </c>
      <c r="K18" s="245">
        <v>0</v>
      </c>
      <c r="L18" s="245">
        <v>0</v>
      </c>
      <c r="M18" s="207">
        <v>0</v>
      </c>
      <c r="N18" s="243"/>
      <c r="O18" s="243"/>
      <c r="P18" s="243"/>
      <c r="Q18" s="243"/>
      <c r="R18" s="243"/>
      <c r="S18" s="243"/>
      <c r="T18" s="243"/>
      <c r="U18" s="243"/>
    </row>
    <row r="19" s="172" customFormat="1" ht="17.1" customHeight="1" spans="1:21">
      <c r="A19" s="222"/>
      <c r="B19" s="223"/>
      <c r="C19" s="219"/>
      <c r="D19" s="210" t="s">
        <v>166</v>
      </c>
      <c r="E19" s="207">
        <v>0</v>
      </c>
      <c r="F19" s="207">
        <v>0</v>
      </c>
      <c r="G19" s="207">
        <v>0</v>
      </c>
      <c r="H19" s="208">
        <v>0</v>
      </c>
      <c r="I19" s="225">
        <v>0</v>
      </c>
      <c r="J19" s="207">
        <v>0</v>
      </c>
      <c r="K19" s="207">
        <v>0</v>
      </c>
      <c r="L19" s="207">
        <v>0</v>
      </c>
      <c r="M19" s="207">
        <v>0</v>
      </c>
      <c r="N19" s="243"/>
      <c r="O19" s="243"/>
      <c r="P19" s="243"/>
      <c r="Q19" s="243"/>
      <c r="R19" s="243"/>
      <c r="S19" s="243"/>
      <c r="T19" s="243"/>
      <c r="U19" s="243"/>
    </row>
    <row r="20" s="172" customFormat="1" ht="17.1" customHeight="1" spans="1:21">
      <c r="A20" s="220"/>
      <c r="B20" s="221"/>
      <c r="C20" s="219"/>
      <c r="D20" s="210" t="s">
        <v>167</v>
      </c>
      <c r="E20" s="207">
        <v>0</v>
      </c>
      <c r="F20" s="207">
        <v>0</v>
      </c>
      <c r="G20" s="207">
        <v>0</v>
      </c>
      <c r="H20" s="208">
        <v>0</v>
      </c>
      <c r="I20" s="225">
        <v>0</v>
      </c>
      <c r="J20" s="207">
        <v>0</v>
      </c>
      <c r="K20" s="207">
        <v>0</v>
      </c>
      <c r="L20" s="207">
        <v>0</v>
      </c>
      <c r="M20" s="207">
        <v>0</v>
      </c>
      <c r="N20" s="243"/>
      <c r="O20" s="243"/>
      <c r="P20" s="243"/>
      <c r="Q20" s="243"/>
      <c r="R20" s="243"/>
      <c r="S20" s="243"/>
      <c r="T20" s="243"/>
      <c r="U20" s="243"/>
    </row>
    <row r="21" s="172" customFormat="1" ht="17.1" customHeight="1" spans="1:21">
      <c r="A21" s="220"/>
      <c r="B21" s="221"/>
      <c r="C21" s="219"/>
      <c r="D21" s="210" t="s">
        <v>168</v>
      </c>
      <c r="E21" s="207">
        <v>0</v>
      </c>
      <c r="F21" s="207">
        <v>0</v>
      </c>
      <c r="G21" s="207">
        <v>0</v>
      </c>
      <c r="H21" s="208">
        <v>0</v>
      </c>
      <c r="I21" s="225">
        <v>0</v>
      </c>
      <c r="J21" s="207">
        <v>0</v>
      </c>
      <c r="K21" s="207">
        <v>0</v>
      </c>
      <c r="L21" s="207">
        <v>0</v>
      </c>
      <c r="M21" s="207">
        <v>0</v>
      </c>
      <c r="N21" s="243"/>
      <c r="O21" s="243"/>
      <c r="P21" s="243"/>
      <c r="Q21" s="243"/>
      <c r="R21" s="243"/>
      <c r="S21" s="243"/>
      <c r="T21" s="243"/>
      <c r="U21" s="243"/>
    </row>
    <row r="22" s="172" customFormat="1" ht="17.1" customHeight="1" spans="1:21">
      <c r="A22" s="224"/>
      <c r="B22" s="224"/>
      <c r="C22" s="225"/>
      <c r="D22" s="210" t="s">
        <v>169</v>
      </c>
      <c r="E22" s="207">
        <v>0</v>
      </c>
      <c r="F22" s="207">
        <v>0</v>
      </c>
      <c r="G22" s="207">
        <v>0</v>
      </c>
      <c r="H22" s="208">
        <v>0</v>
      </c>
      <c r="I22" s="225">
        <v>0</v>
      </c>
      <c r="J22" s="207">
        <v>0</v>
      </c>
      <c r="K22" s="207">
        <v>0</v>
      </c>
      <c r="L22" s="207">
        <v>0</v>
      </c>
      <c r="M22" s="207">
        <v>0</v>
      </c>
      <c r="N22" s="243"/>
      <c r="O22" s="243"/>
      <c r="P22" s="243"/>
      <c r="Q22" s="243"/>
      <c r="R22" s="243"/>
      <c r="S22" s="243"/>
      <c r="T22" s="243"/>
      <c r="U22" s="243"/>
    </row>
    <row r="23" s="172" customFormat="1" ht="17.1" customHeight="1" spans="1:21">
      <c r="A23" s="226"/>
      <c r="B23" s="227"/>
      <c r="C23" s="225"/>
      <c r="D23" s="210" t="s">
        <v>170</v>
      </c>
      <c r="E23" s="207">
        <v>0</v>
      </c>
      <c r="F23" s="207">
        <v>0</v>
      </c>
      <c r="G23" s="207">
        <v>0</v>
      </c>
      <c r="H23" s="208">
        <v>0</v>
      </c>
      <c r="I23" s="225">
        <v>0</v>
      </c>
      <c r="J23" s="207">
        <v>0</v>
      </c>
      <c r="K23" s="207">
        <v>0</v>
      </c>
      <c r="L23" s="207">
        <v>0</v>
      </c>
      <c r="M23" s="207">
        <v>0</v>
      </c>
      <c r="N23" s="243"/>
      <c r="O23" s="243"/>
      <c r="P23" s="243"/>
      <c r="Q23" s="243"/>
      <c r="R23" s="243"/>
      <c r="S23" s="243"/>
      <c r="T23" s="243"/>
      <c r="U23" s="243"/>
    </row>
    <row r="24" s="172" customFormat="1" ht="17.1" customHeight="1" spans="1:21">
      <c r="A24" s="226"/>
      <c r="B24" s="227"/>
      <c r="C24" s="225"/>
      <c r="D24" s="210" t="s">
        <v>171</v>
      </c>
      <c r="E24" s="207">
        <v>0</v>
      </c>
      <c r="F24" s="207">
        <v>0</v>
      </c>
      <c r="G24" s="207">
        <v>0</v>
      </c>
      <c r="H24" s="208">
        <v>0</v>
      </c>
      <c r="I24" s="225">
        <v>0</v>
      </c>
      <c r="J24" s="207">
        <v>0</v>
      </c>
      <c r="K24" s="207">
        <v>0</v>
      </c>
      <c r="L24" s="207">
        <v>0</v>
      </c>
      <c r="M24" s="207">
        <v>0</v>
      </c>
      <c r="N24" s="243"/>
      <c r="O24" s="243"/>
      <c r="P24" s="243"/>
      <c r="Q24" s="243"/>
      <c r="R24" s="243"/>
      <c r="S24" s="243"/>
      <c r="T24" s="243"/>
      <c r="U24" s="243"/>
    </row>
    <row r="25" s="172" customFormat="1" ht="17.1" customHeight="1" spans="1:21">
      <c r="A25" s="226"/>
      <c r="B25" s="227"/>
      <c r="C25" s="225"/>
      <c r="D25" s="210" t="s">
        <v>172</v>
      </c>
      <c r="E25" s="207">
        <v>0</v>
      </c>
      <c r="F25" s="207">
        <v>0</v>
      </c>
      <c r="G25" s="207">
        <v>0</v>
      </c>
      <c r="H25" s="208">
        <v>0</v>
      </c>
      <c r="I25" s="225">
        <v>0</v>
      </c>
      <c r="J25" s="207">
        <v>0</v>
      </c>
      <c r="K25" s="207">
        <v>0</v>
      </c>
      <c r="L25" s="207">
        <v>0</v>
      </c>
      <c r="M25" s="207">
        <v>0</v>
      </c>
      <c r="N25" s="243"/>
      <c r="O25" s="243"/>
      <c r="P25" s="243"/>
      <c r="Q25" s="243"/>
      <c r="R25" s="243"/>
      <c r="S25" s="243"/>
      <c r="T25" s="243"/>
      <c r="U25" s="243"/>
    </row>
    <row r="26" s="172" customFormat="1" ht="17.1" customHeight="1" spans="1:21">
      <c r="A26" s="226"/>
      <c r="B26" s="227"/>
      <c r="C26" s="225"/>
      <c r="D26" s="210" t="s">
        <v>173</v>
      </c>
      <c r="E26" s="207">
        <v>0</v>
      </c>
      <c r="F26" s="207">
        <v>0</v>
      </c>
      <c r="G26" s="207">
        <v>0</v>
      </c>
      <c r="H26" s="208">
        <v>0</v>
      </c>
      <c r="I26" s="225">
        <v>0</v>
      </c>
      <c r="J26" s="207">
        <v>0</v>
      </c>
      <c r="K26" s="207">
        <v>0</v>
      </c>
      <c r="L26" s="207">
        <v>0</v>
      </c>
      <c r="M26" s="207">
        <v>0</v>
      </c>
      <c r="N26" s="243"/>
      <c r="O26" s="243"/>
      <c r="P26" s="243"/>
      <c r="Q26" s="243"/>
      <c r="R26" s="243"/>
      <c r="S26" s="243"/>
      <c r="T26" s="243"/>
      <c r="U26" s="243"/>
    </row>
    <row r="27" s="172" customFormat="1" ht="17.1" customHeight="1" spans="1:21">
      <c r="A27" s="226"/>
      <c r="B27" s="227"/>
      <c r="C27" s="225"/>
      <c r="D27" s="210" t="s">
        <v>174</v>
      </c>
      <c r="E27" s="207">
        <v>0</v>
      </c>
      <c r="F27" s="207">
        <v>0</v>
      </c>
      <c r="G27" s="207">
        <v>0</v>
      </c>
      <c r="H27" s="208">
        <v>0</v>
      </c>
      <c r="I27" s="225">
        <v>0</v>
      </c>
      <c r="J27" s="207">
        <v>0</v>
      </c>
      <c r="K27" s="207">
        <v>0</v>
      </c>
      <c r="L27" s="207">
        <v>0</v>
      </c>
      <c r="M27" s="207">
        <v>0</v>
      </c>
      <c r="N27" s="243"/>
      <c r="O27" s="243"/>
      <c r="P27" s="243"/>
      <c r="Q27" s="243"/>
      <c r="R27" s="243"/>
      <c r="S27" s="243"/>
      <c r="T27" s="243"/>
      <c r="U27" s="243"/>
    </row>
    <row r="28" s="172" customFormat="1" ht="17.1" customHeight="1" spans="1:21">
      <c r="A28" s="226"/>
      <c r="B28" s="227"/>
      <c r="C28" s="225"/>
      <c r="D28" s="210" t="s">
        <v>175</v>
      </c>
      <c r="E28" s="207">
        <v>0</v>
      </c>
      <c r="F28" s="207">
        <v>0</v>
      </c>
      <c r="G28" s="207">
        <v>0</v>
      </c>
      <c r="H28" s="208">
        <v>0</v>
      </c>
      <c r="I28" s="225">
        <v>0</v>
      </c>
      <c r="J28" s="207">
        <v>0</v>
      </c>
      <c r="K28" s="207">
        <v>0</v>
      </c>
      <c r="L28" s="207">
        <v>0</v>
      </c>
      <c r="M28" s="207">
        <v>0</v>
      </c>
      <c r="N28" s="243"/>
      <c r="O28" s="243"/>
      <c r="P28" s="243"/>
      <c r="Q28" s="243"/>
      <c r="R28" s="243"/>
      <c r="S28" s="243"/>
      <c r="T28" s="243"/>
      <c r="U28" s="243"/>
    </row>
    <row r="29" s="172" customFormat="1" ht="17.1" customHeight="1" spans="1:21">
      <c r="A29" s="226"/>
      <c r="B29" s="227"/>
      <c r="C29" s="225"/>
      <c r="D29" s="210" t="s">
        <v>176</v>
      </c>
      <c r="E29" s="225">
        <v>0</v>
      </c>
      <c r="F29" s="225">
        <v>0</v>
      </c>
      <c r="G29" s="225">
        <v>0</v>
      </c>
      <c r="H29" s="208">
        <v>0</v>
      </c>
      <c r="I29" s="225">
        <v>0</v>
      </c>
      <c r="J29" s="225">
        <v>0</v>
      </c>
      <c r="K29" s="225">
        <v>0</v>
      </c>
      <c r="L29" s="225">
        <v>0</v>
      </c>
      <c r="M29" s="225">
        <v>0</v>
      </c>
      <c r="N29" s="243"/>
      <c r="O29" s="243"/>
      <c r="P29" s="243"/>
      <c r="Q29" s="243"/>
      <c r="R29" s="243"/>
      <c r="S29" s="243"/>
      <c r="T29" s="243"/>
      <c r="U29" s="243"/>
    </row>
    <row r="30" s="172" customFormat="1" ht="17.1" customHeight="1" spans="1:21">
      <c r="A30" s="226"/>
      <c r="B30" s="227"/>
      <c r="C30" s="225"/>
      <c r="D30" s="210" t="s">
        <v>177</v>
      </c>
      <c r="E30" s="207">
        <v>0</v>
      </c>
      <c r="F30" s="207">
        <v>0</v>
      </c>
      <c r="G30" s="207">
        <v>0</v>
      </c>
      <c r="H30" s="208">
        <v>0</v>
      </c>
      <c r="I30" s="225">
        <v>0</v>
      </c>
      <c r="J30" s="207">
        <v>0</v>
      </c>
      <c r="K30" s="207">
        <v>0</v>
      </c>
      <c r="L30" s="207">
        <v>0</v>
      </c>
      <c r="M30" s="207">
        <v>0</v>
      </c>
      <c r="N30" s="243"/>
      <c r="O30" s="243"/>
      <c r="P30" s="243"/>
      <c r="Q30" s="243"/>
      <c r="R30" s="243"/>
      <c r="S30" s="243"/>
      <c r="T30" s="243"/>
      <c r="U30" s="243"/>
    </row>
    <row r="31" s="172" customFormat="1" ht="17.1" customHeight="1" spans="1:21">
      <c r="A31" s="226"/>
      <c r="B31" s="227"/>
      <c r="C31" s="225"/>
      <c r="D31" s="210" t="s">
        <v>178</v>
      </c>
      <c r="E31" s="207">
        <v>0</v>
      </c>
      <c r="F31" s="207">
        <v>0</v>
      </c>
      <c r="G31" s="207">
        <v>0</v>
      </c>
      <c r="H31" s="208">
        <v>0</v>
      </c>
      <c r="I31" s="225">
        <v>0</v>
      </c>
      <c r="J31" s="207">
        <v>0</v>
      </c>
      <c r="K31" s="207">
        <v>0</v>
      </c>
      <c r="L31" s="207">
        <v>0</v>
      </c>
      <c r="M31" s="207">
        <v>0</v>
      </c>
      <c r="N31" s="243"/>
      <c r="O31" s="243"/>
      <c r="P31" s="243"/>
      <c r="Q31" s="243"/>
      <c r="R31" s="243"/>
      <c r="S31" s="243"/>
      <c r="T31" s="243"/>
      <c r="U31" s="243"/>
    </row>
    <row r="32" s="172" customFormat="1" ht="17.1" customHeight="1" spans="1:21">
      <c r="A32" s="189" t="s">
        <v>33</v>
      </c>
      <c r="B32" s="190"/>
      <c r="C32" s="205">
        <v>531.06</v>
      </c>
      <c r="D32" s="210" t="s">
        <v>179</v>
      </c>
      <c r="E32" s="207">
        <v>0</v>
      </c>
      <c r="F32" s="207">
        <v>0</v>
      </c>
      <c r="G32" s="207">
        <v>0</v>
      </c>
      <c r="H32" s="208">
        <v>0</v>
      </c>
      <c r="I32" s="225">
        <v>0</v>
      </c>
      <c r="J32" s="207">
        <v>0</v>
      </c>
      <c r="K32" s="207">
        <v>0</v>
      </c>
      <c r="L32" s="207">
        <v>0</v>
      </c>
      <c r="M32" s="207">
        <v>0</v>
      </c>
      <c r="N32" s="243"/>
      <c r="O32" s="243"/>
      <c r="P32" s="243"/>
      <c r="Q32" s="243"/>
      <c r="R32" s="243"/>
      <c r="S32" s="243"/>
      <c r="T32" s="243"/>
      <c r="U32" s="243"/>
    </row>
    <row r="33" s="172" customFormat="1" ht="17.1" customHeight="1" spans="1:21">
      <c r="A33" s="228" t="s">
        <v>34</v>
      </c>
      <c r="B33" s="229"/>
      <c r="C33" s="209">
        <v>0</v>
      </c>
      <c r="D33" s="210" t="s">
        <v>180</v>
      </c>
      <c r="E33" s="207">
        <v>0</v>
      </c>
      <c r="F33" s="207">
        <v>0</v>
      </c>
      <c r="G33" s="207">
        <v>0</v>
      </c>
      <c r="H33" s="208">
        <v>0</v>
      </c>
      <c r="I33" s="225">
        <v>0</v>
      </c>
      <c r="J33" s="207">
        <v>0</v>
      </c>
      <c r="K33" s="207">
        <v>0</v>
      </c>
      <c r="L33" s="207">
        <v>0</v>
      </c>
      <c r="M33" s="207">
        <v>0</v>
      </c>
      <c r="N33" s="243"/>
      <c r="O33" s="243"/>
      <c r="P33" s="243"/>
      <c r="Q33" s="243"/>
      <c r="R33" s="243"/>
      <c r="S33" s="243"/>
      <c r="T33" s="243"/>
      <c r="U33" s="243"/>
    </row>
    <row r="34" s="172" customFormat="1" ht="17.1" customHeight="1" spans="1:21">
      <c r="A34" s="228" t="s">
        <v>35</v>
      </c>
      <c r="B34" s="229"/>
      <c r="C34" s="214">
        <v>0</v>
      </c>
      <c r="D34" s="210" t="s">
        <v>181</v>
      </c>
      <c r="E34" s="207">
        <v>0</v>
      </c>
      <c r="F34" s="207">
        <v>0</v>
      </c>
      <c r="G34" s="207">
        <v>0</v>
      </c>
      <c r="H34" s="208">
        <v>0</v>
      </c>
      <c r="I34" s="225">
        <v>0</v>
      </c>
      <c r="J34" s="207">
        <v>0</v>
      </c>
      <c r="K34" s="207">
        <v>0</v>
      </c>
      <c r="L34" s="207">
        <v>0</v>
      </c>
      <c r="M34" s="207">
        <v>0</v>
      </c>
      <c r="N34" s="243"/>
      <c r="O34" s="243"/>
      <c r="P34" s="243"/>
      <c r="Q34" s="243"/>
      <c r="R34" s="243"/>
      <c r="S34" s="243"/>
      <c r="T34" s="243"/>
      <c r="U34" s="243"/>
    </row>
    <row r="35" s="172" customFormat="1" ht="17.1" customHeight="1" spans="1:21">
      <c r="A35" s="228" t="s">
        <v>36</v>
      </c>
      <c r="B35" s="229"/>
      <c r="C35" s="214">
        <v>0</v>
      </c>
      <c r="D35" s="210" t="s">
        <v>182</v>
      </c>
      <c r="E35" s="207">
        <v>0</v>
      </c>
      <c r="F35" s="207">
        <v>0</v>
      </c>
      <c r="G35" s="207">
        <v>0</v>
      </c>
      <c r="H35" s="208">
        <v>0</v>
      </c>
      <c r="I35" s="225">
        <v>0</v>
      </c>
      <c r="J35" s="207">
        <v>0</v>
      </c>
      <c r="K35" s="207">
        <v>0</v>
      </c>
      <c r="L35" s="207">
        <v>0</v>
      </c>
      <c r="M35" s="207">
        <v>0</v>
      </c>
      <c r="N35" s="243"/>
      <c r="O35" s="243"/>
      <c r="P35" s="243"/>
      <c r="Q35" s="243"/>
      <c r="R35" s="243"/>
      <c r="S35" s="243"/>
      <c r="T35" s="243"/>
      <c r="U35" s="243"/>
    </row>
    <row r="36" s="172" customFormat="1" ht="17.1" customHeight="1" spans="1:21">
      <c r="A36" s="180" t="s">
        <v>183</v>
      </c>
      <c r="B36" s="182"/>
      <c r="C36" s="214">
        <v>531.06</v>
      </c>
      <c r="D36" s="230" t="s">
        <v>184</v>
      </c>
      <c r="E36" s="225">
        <v>531.06</v>
      </c>
      <c r="F36" s="225">
        <v>0</v>
      </c>
      <c r="G36" s="225">
        <v>0</v>
      </c>
      <c r="H36" s="208">
        <v>531.06</v>
      </c>
      <c r="I36" s="225">
        <v>531.06</v>
      </c>
      <c r="J36" s="225">
        <v>0</v>
      </c>
      <c r="K36" s="225">
        <v>0</v>
      </c>
      <c r="L36" s="225">
        <v>0</v>
      </c>
      <c r="M36" s="225">
        <v>0</v>
      </c>
      <c r="N36" s="243"/>
      <c r="O36" s="243"/>
      <c r="P36" s="243"/>
      <c r="Q36" s="243"/>
      <c r="R36" s="243"/>
      <c r="S36" s="243"/>
      <c r="T36" s="243"/>
      <c r="U36" s="243"/>
    </row>
    <row r="37" s="171" customFormat="1" ht="15.6" spans="1:4">
      <c r="A37" s="231"/>
      <c r="B37" s="231"/>
      <c r="D37" s="232"/>
    </row>
    <row r="38" s="171" customFormat="1" ht="15.6" spans="1:2">
      <c r="A38" s="231"/>
      <c r="B38" s="231"/>
    </row>
    <row r="39" s="171" customFormat="1" ht="15.6" spans="1:2">
      <c r="A39" s="231"/>
      <c r="B39" s="231"/>
    </row>
    <row r="40" s="171" customFormat="1" ht="15.6" spans="1:2">
      <c r="A40" s="231"/>
      <c r="B40" s="231"/>
    </row>
    <row r="41" s="171" customFormat="1" ht="15.6" spans="1:2">
      <c r="A41" s="231"/>
      <c r="B41" s="231"/>
    </row>
    <row r="42" s="171" customFormat="1" ht="15.6" spans="1:2">
      <c r="A42" s="231"/>
      <c r="B42" s="231"/>
    </row>
    <row r="43" s="171" customFormat="1" ht="15.6" spans="1:2">
      <c r="A43" s="231"/>
      <c r="B43" s="231"/>
    </row>
  </sheetData>
  <sheetProtection formatCells="0" formatColumns="0" formatRows="0"/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9" right="0.39" top="0.98" bottom="0.79" header="0.51" footer="0.51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4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115" customWidth="1"/>
    <col min="2" max="3" width="4.125" style="115" customWidth="1"/>
    <col min="4" max="4" width="33.375" style="115" customWidth="1"/>
    <col min="5" max="5" width="13.375" style="115" customWidth="1"/>
    <col min="6" max="9" width="12.625" style="115" customWidth="1"/>
    <col min="10" max="10" width="12.75" style="115" customWidth="1"/>
    <col min="11" max="11" width="12.125" style="115" customWidth="1"/>
    <col min="12" max="16384" width="9" style="115"/>
  </cols>
  <sheetData>
    <row r="1" ht="42" customHeight="1" spans="1:11">
      <c r="A1" s="116" t="s">
        <v>185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ht="15.75" customHeight="1" spans="1:11">
      <c r="A2" s="117" t="s">
        <v>1</v>
      </c>
      <c r="B2" s="118"/>
      <c r="C2" s="118"/>
      <c r="D2" s="118"/>
      <c r="E2" s="119"/>
      <c r="F2" s="120"/>
      <c r="G2" s="120"/>
      <c r="H2" s="120"/>
      <c r="I2" s="120"/>
      <c r="J2" s="120"/>
      <c r="K2" s="92" t="s">
        <v>2</v>
      </c>
    </row>
    <row r="3" s="168" customFormat="1" ht="16.5" customHeight="1" spans="1:11">
      <c r="A3" s="121" t="s">
        <v>186</v>
      </c>
      <c r="B3" s="122"/>
      <c r="C3" s="123"/>
      <c r="D3" s="124" t="s">
        <v>127</v>
      </c>
      <c r="E3" s="129" t="s">
        <v>42</v>
      </c>
      <c r="F3" s="125">
        <v>2020</v>
      </c>
      <c r="G3" s="125"/>
      <c r="H3" s="125"/>
      <c r="I3" s="125"/>
      <c r="J3" s="125"/>
      <c r="K3" s="125"/>
    </row>
    <row r="4" s="168" customFormat="1" ht="14.25" customHeight="1" spans="1:11">
      <c r="A4" s="126" t="s">
        <v>53</v>
      </c>
      <c r="B4" s="127" t="s">
        <v>54</v>
      </c>
      <c r="C4" s="127" t="s">
        <v>55</v>
      </c>
      <c r="D4" s="128"/>
      <c r="E4" s="129"/>
      <c r="F4" s="130" t="s">
        <v>129</v>
      </c>
      <c r="G4" s="130"/>
      <c r="H4" s="130"/>
      <c r="I4" s="138" t="s">
        <v>130</v>
      </c>
      <c r="J4" s="139"/>
      <c r="K4" s="140"/>
    </row>
    <row r="5" s="168" customFormat="1" ht="37.5" customHeight="1" spans="1:11">
      <c r="A5" s="126"/>
      <c r="B5" s="127"/>
      <c r="C5" s="127"/>
      <c r="D5" s="131"/>
      <c r="E5" s="129"/>
      <c r="F5" s="129" t="s">
        <v>17</v>
      </c>
      <c r="G5" s="129" t="s">
        <v>131</v>
      </c>
      <c r="H5" s="129" t="s">
        <v>132</v>
      </c>
      <c r="I5" s="129" t="s">
        <v>17</v>
      </c>
      <c r="J5" s="129" t="s">
        <v>133</v>
      </c>
      <c r="K5" s="129" t="s">
        <v>134</v>
      </c>
    </row>
    <row r="6" s="168" customFormat="1" ht="20.1" customHeight="1" spans="1:11">
      <c r="A6" s="132" t="s">
        <v>65</v>
      </c>
      <c r="B6" s="127" t="s">
        <v>65</v>
      </c>
      <c r="C6" s="127" t="s">
        <v>65</v>
      </c>
      <c r="D6" s="127" t="s">
        <v>65</v>
      </c>
      <c r="E6" s="125">
        <v>1</v>
      </c>
      <c r="F6" s="125">
        <v>2</v>
      </c>
      <c r="G6" s="125">
        <v>3</v>
      </c>
      <c r="H6" s="125">
        <v>4</v>
      </c>
      <c r="I6" s="125">
        <v>5</v>
      </c>
      <c r="J6" s="125">
        <v>6</v>
      </c>
      <c r="K6" s="125">
        <v>7</v>
      </c>
    </row>
    <row r="7" s="169" customFormat="1" ht="20.1" customHeight="1" spans="1:11">
      <c r="A7" s="133"/>
      <c r="B7" s="134"/>
      <c r="C7" s="134"/>
      <c r="D7" s="134" t="s">
        <v>7</v>
      </c>
      <c r="E7" s="135">
        <f t="shared" ref="E7:K7" si="0">E8+E53+E59</f>
        <v>531.06</v>
      </c>
      <c r="F7" s="135">
        <f t="shared" si="0"/>
        <v>165.64</v>
      </c>
      <c r="G7" s="135">
        <f t="shared" si="0"/>
        <v>152.84</v>
      </c>
      <c r="H7" s="135">
        <f t="shared" si="0"/>
        <v>12.8</v>
      </c>
      <c r="I7" s="135">
        <f t="shared" si="0"/>
        <v>365.42</v>
      </c>
      <c r="J7" s="135">
        <f t="shared" si="0"/>
        <v>278.42</v>
      </c>
      <c r="K7" s="135">
        <f t="shared" si="0"/>
        <v>87</v>
      </c>
    </row>
    <row r="8" s="114" customFormat="1" ht="20.1" customHeight="1" spans="1:11">
      <c r="A8" s="133" t="s">
        <v>69</v>
      </c>
      <c r="B8" s="134"/>
      <c r="C8" s="134"/>
      <c r="D8" s="134" t="s">
        <v>66</v>
      </c>
      <c r="E8" s="135">
        <f t="shared" ref="E8:K8" si="1">E9</f>
        <v>507.18</v>
      </c>
      <c r="F8" s="135">
        <f t="shared" si="1"/>
        <v>141.76</v>
      </c>
      <c r="G8" s="135">
        <f t="shared" si="1"/>
        <v>128.96</v>
      </c>
      <c r="H8" s="135">
        <f t="shared" si="1"/>
        <v>12.8</v>
      </c>
      <c r="I8" s="135">
        <f t="shared" si="1"/>
        <v>365.42</v>
      </c>
      <c r="J8" s="135">
        <f t="shared" si="1"/>
        <v>278.42</v>
      </c>
      <c r="K8" s="135">
        <f t="shared" si="1"/>
        <v>87</v>
      </c>
    </row>
    <row r="9" s="114" customFormat="1" ht="20.1" customHeight="1" spans="1:11">
      <c r="A9" s="133"/>
      <c r="B9" s="134" t="s">
        <v>70</v>
      </c>
      <c r="C9" s="134"/>
      <c r="D9" s="134" t="s">
        <v>67</v>
      </c>
      <c r="E9" s="135">
        <f t="shared" ref="E9:K9" si="2">E10+E20+E32+E40</f>
        <v>507.18</v>
      </c>
      <c r="F9" s="135">
        <f t="shared" si="2"/>
        <v>141.76</v>
      </c>
      <c r="G9" s="135">
        <f t="shared" si="2"/>
        <v>128.96</v>
      </c>
      <c r="H9" s="135">
        <f t="shared" si="2"/>
        <v>12.8</v>
      </c>
      <c r="I9" s="135">
        <f t="shared" si="2"/>
        <v>365.42</v>
      </c>
      <c r="J9" s="135">
        <f t="shared" si="2"/>
        <v>278.42</v>
      </c>
      <c r="K9" s="135">
        <f t="shared" si="2"/>
        <v>87</v>
      </c>
    </row>
    <row r="10" s="114" customFormat="1" ht="20.1" customHeight="1" spans="1:11">
      <c r="A10" s="133"/>
      <c r="B10" s="134"/>
      <c r="C10" s="134" t="s">
        <v>71</v>
      </c>
      <c r="D10" s="134" t="s">
        <v>68</v>
      </c>
      <c r="E10" s="135">
        <f t="shared" ref="E10:K10" si="3">SUM(E11:E19)</f>
        <v>69.86</v>
      </c>
      <c r="F10" s="135">
        <f t="shared" si="3"/>
        <v>69.86</v>
      </c>
      <c r="G10" s="135">
        <f t="shared" si="3"/>
        <v>59.86</v>
      </c>
      <c r="H10" s="135">
        <f t="shared" si="3"/>
        <v>10</v>
      </c>
      <c r="I10" s="135">
        <f t="shared" si="3"/>
        <v>0</v>
      </c>
      <c r="J10" s="135">
        <f t="shared" si="3"/>
        <v>0</v>
      </c>
      <c r="K10" s="135">
        <f t="shared" si="3"/>
        <v>0</v>
      </c>
    </row>
    <row r="11" s="114" customFormat="1" ht="20.1" customHeight="1" spans="1:11">
      <c r="A11" s="133" t="s">
        <v>135</v>
      </c>
      <c r="B11" s="134" t="s">
        <v>136</v>
      </c>
      <c r="C11" s="134" t="s">
        <v>137</v>
      </c>
      <c r="D11" s="134" t="s">
        <v>80</v>
      </c>
      <c r="E11" s="135">
        <v>6.78</v>
      </c>
      <c r="F11" s="135">
        <v>6.78</v>
      </c>
      <c r="G11" s="135">
        <v>0</v>
      </c>
      <c r="H11" s="135">
        <v>6.78</v>
      </c>
      <c r="I11" s="135">
        <v>0</v>
      </c>
      <c r="J11" s="135">
        <v>0</v>
      </c>
      <c r="K11" s="135">
        <v>0</v>
      </c>
    </row>
    <row r="12" s="114" customFormat="1" ht="20.1" customHeight="1" spans="1:11">
      <c r="A12" s="133" t="s">
        <v>135</v>
      </c>
      <c r="B12" s="134" t="s">
        <v>136</v>
      </c>
      <c r="C12" s="134" t="s">
        <v>137</v>
      </c>
      <c r="D12" s="134" t="s">
        <v>77</v>
      </c>
      <c r="E12" s="135">
        <v>0.55</v>
      </c>
      <c r="F12" s="135">
        <v>0.55</v>
      </c>
      <c r="G12" s="135">
        <v>0.55</v>
      </c>
      <c r="H12" s="135">
        <v>0</v>
      </c>
      <c r="I12" s="135">
        <v>0</v>
      </c>
      <c r="J12" s="135">
        <v>0</v>
      </c>
      <c r="K12" s="135">
        <v>0</v>
      </c>
    </row>
    <row r="13" s="114" customFormat="1" ht="20.1" customHeight="1" spans="1:11">
      <c r="A13" s="133" t="s">
        <v>135</v>
      </c>
      <c r="B13" s="134" t="s">
        <v>136</v>
      </c>
      <c r="C13" s="134" t="s">
        <v>137</v>
      </c>
      <c r="D13" s="134" t="s">
        <v>78</v>
      </c>
      <c r="E13" s="135">
        <v>3.83</v>
      </c>
      <c r="F13" s="135">
        <v>3.83</v>
      </c>
      <c r="G13" s="135">
        <v>3.83</v>
      </c>
      <c r="H13" s="135">
        <v>0</v>
      </c>
      <c r="I13" s="135">
        <v>0</v>
      </c>
      <c r="J13" s="135">
        <v>0</v>
      </c>
      <c r="K13" s="135">
        <v>0</v>
      </c>
    </row>
    <row r="14" s="114" customFormat="1" ht="20.1" customHeight="1" spans="1:11">
      <c r="A14" s="133" t="s">
        <v>135</v>
      </c>
      <c r="B14" s="134" t="s">
        <v>136</v>
      </c>
      <c r="C14" s="134" t="s">
        <v>137</v>
      </c>
      <c r="D14" s="134" t="s">
        <v>75</v>
      </c>
      <c r="E14" s="135">
        <v>0.1</v>
      </c>
      <c r="F14" s="135">
        <v>0.1</v>
      </c>
      <c r="G14" s="135">
        <v>0.1</v>
      </c>
      <c r="H14" s="135">
        <v>0</v>
      </c>
      <c r="I14" s="135">
        <v>0</v>
      </c>
      <c r="J14" s="135">
        <v>0</v>
      </c>
      <c r="K14" s="135">
        <v>0</v>
      </c>
    </row>
    <row r="15" s="114" customFormat="1" ht="20.1" customHeight="1" spans="1:11">
      <c r="A15" s="133" t="s">
        <v>135</v>
      </c>
      <c r="B15" s="134" t="s">
        <v>136</v>
      </c>
      <c r="C15" s="134" t="s">
        <v>137</v>
      </c>
      <c r="D15" s="134" t="s">
        <v>74</v>
      </c>
      <c r="E15" s="135">
        <v>6.48</v>
      </c>
      <c r="F15" s="135">
        <v>6.48</v>
      </c>
      <c r="G15" s="135">
        <v>6.48</v>
      </c>
      <c r="H15" s="135">
        <v>0</v>
      </c>
      <c r="I15" s="135">
        <v>0</v>
      </c>
      <c r="J15" s="135">
        <v>0</v>
      </c>
      <c r="K15" s="135">
        <v>0</v>
      </c>
    </row>
    <row r="16" s="114" customFormat="1" ht="20.1" customHeight="1" spans="1:11">
      <c r="A16" s="133" t="s">
        <v>135</v>
      </c>
      <c r="B16" s="134" t="s">
        <v>136</v>
      </c>
      <c r="C16" s="134" t="s">
        <v>137</v>
      </c>
      <c r="D16" s="134" t="s">
        <v>79</v>
      </c>
      <c r="E16" s="135">
        <v>3.22</v>
      </c>
      <c r="F16" s="135">
        <v>3.22</v>
      </c>
      <c r="G16" s="135">
        <v>0</v>
      </c>
      <c r="H16" s="135">
        <v>3.22</v>
      </c>
      <c r="I16" s="135">
        <v>0</v>
      </c>
      <c r="J16" s="135">
        <v>0</v>
      </c>
      <c r="K16" s="135">
        <v>0</v>
      </c>
    </row>
    <row r="17" s="114" customFormat="1" ht="20.1" customHeight="1" spans="1:11">
      <c r="A17" s="133" t="s">
        <v>135</v>
      </c>
      <c r="B17" s="134" t="s">
        <v>136</v>
      </c>
      <c r="C17" s="134" t="s">
        <v>137</v>
      </c>
      <c r="D17" s="134" t="s">
        <v>76</v>
      </c>
      <c r="E17" s="135">
        <v>0.24</v>
      </c>
      <c r="F17" s="135">
        <v>0.24</v>
      </c>
      <c r="G17" s="135">
        <v>0.24</v>
      </c>
      <c r="H17" s="135">
        <v>0</v>
      </c>
      <c r="I17" s="135">
        <v>0</v>
      </c>
      <c r="J17" s="135">
        <v>0</v>
      </c>
      <c r="K17" s="135">
        <v>0</v>
      </c>
    </row>
    <row r="18" s="114" customFormat="1" ht="20.1" customHeight="1" spans="1:11">
      <c r="A18" s="133" t="s">
        <v>135</v>
      </c>
      <c r="B18" s="134" t="s">
        <v>136</v>
      </c>
      <c r="C18" s="134" t="s">
        <v>137</v>
      </c>
      <c r="D18" s="134" t="s">
        <v>73</v>
      </c>
      <c r="E18" s="135">
        <v>2.74</v>
      </c>
      <c r="F18" s="135">
        <v>2.74</v>
      </c>
      <c r="G18" s="135">
        <v>2.74</v>
      </c>
      <c r="H18" s="135">
        <v>0</v>
      </c>
      <c r="I18" s="135">
        <v>0</v>
      </c>
      <c r="J18" s="135">
        <v>0</v>
      </c>
      <c r="K18" s="135">
        <v>0</v>
      </c>
    </row>
    <row r="19" s="114" customFormat="1" ht="20.1" customHeight="1" spans="1:11">
      <c r="A19" s="133" t="s">
        <v>135</v>
      </c>
      <c r="B19" s="134" t="s">
        <v>136</v>
      </c>
      <c r="C19" s="134" t="s">
        <v>137</v>
      </c>
      <c r="D19" s="134" t="s">
        <v>72</v>
      </c>
      <c r="E19" s="135">
        <v>45.92</v>
      </c>
      <c r="F19" s="135">
        <v>45.92</v>
      </c>
      <c r="G19" s="135">
        <v>45.92</v>
      </c>
      <c r="H19" s="135">
        <v>0</v>
      </c>
      <c r="I19" s="135">
        <v>0</v>
      </c>
      <c r="J19" s="135">
        <v>0</v>
      </c>
      <c r="K19" s="135">
        <v>0</v>
      </c>
    </row>
    <row r="20" s="114" customFormat="1" ht="20.1" customHeight="1" spans="1:11">
      <c r="A20" s="133"/>
      <c r="B20" s="134"/>
      <c r="C20" s="134" t="s">
        <v>82</v>
      </c>
      <c r="D20" s="134" t="s">
        <v>81</v>
      </c>
      <c r="E20" s="135">
        <f t="shared" ref="E20:K20" si="4">SUM(E21:E31)</f>
        <v>95.6</v>
      </c>
      <c r="F20" s="135">
        <f t="shared" si="4"/>
        <v>0</v>
      </c>
      <c r="G20" s="135">
        <f t="shared" si="4"/>
        <v>0</v>
      </c>
      <c r="H20" s="135">
        <f t="shared" si="4"/>
        <v>0</v>
      </c>
      <c r="I20" s="135">
        <f t="shared" si="4"/>
        <v>95.6</v>
      </c>
      <c r="J20" s="135">
        <f t="shared" si="4"/>
        <v>95.6</v>
      </c>
      <c r="K20" s="135">
        <f t="shared" si="4"/>
        <v>0</v>
      </c>
    </row>
    <row r="21" s="114" customFormat="1" ht="20.1" customHeight="1" spans="1:11">
      <c r="A21" s="133" t="s">
        <v>135</v>
      </c>
      <c r="B21" s="134" t="s">
        <v>136</v>
      </c>
      <c r="C21" s="134" t="s">
        <v>138</v>
      </c>
      <c r="D21" s="134" t="s">
        <v>88</v>
      </c>
      <c r="E21" s="135">
        <v>15</v>
      </c>
      <c r="F21" s="135">
        <v>0</v>
      </c>
      <c r="G21" s="135">
        <v>0</v>
      </c>
      <c r="H21" s="135">
        <v>0</v>
      </c>
      <c r="I21" s="135">
        <v>15</v>
      </c>
      <c r="J21" s="135">
        <v>15</v>
      </c>
      <c r="K21" s="135">
        <v>0</v>
      </c>
    </row>
    <row r="22" s="114" customFormat="1" ht="20.1" customHeight="1" spans="1:11">
      <c r="A22" s="133" t="s">
        <v>135</v>
      </c>
      <c r="B22" s="134" t="s">
        <v>136</v>
      </c>
      <c r="C22" s="134" t="s">
        <v>138</v>
      </c>
      <c r="D22" s="134" t="s">
        <v>93</v>
      </c>
      <c r="E22" s="135">
        <v>20</v>
      </c>
      <c r="F22" s="135">
        <v>0</v>
      </c>
      <c r="G22" s="135">
        <v>0</v>
      </c>
      <c r="H22" s="135">
        <v>0</v>
      </c>
      <c r="I22" s="135">
        <v>20</v>
      </c>
      <c r="J22" s="135">
        <v>20</v>
      </c>
      <c r="K22" s="135">
        <v>0</v>
      </c>
    </row>
    <row r="23" s="114" customFormat="1" ht="20.1" customHeight="1" spans="1:11">
      <c r="A23" s="133" t="s">
        <v>135</v>
      </c>
      <c r="B23" s="134" t="s">
        <v>136</v>
      </c>
      <c r="C23" s="134" t="s">
        <v>138</v>
      </c>
      <c r="D23" s="134" t="s">
        <v>90</v>
      </c>
      <c r="E23" s="135">
        <v>10</v>
      </c>
      <c r="F23" s="135">
        <v>0</v>
      </c>
      <c r="G23" s="135">
        <v>0</v>
      </c>
      <c r="H23" s="135">
        <v>0</v>
      </c>
      <c r="I23" s="135">
        <v>10</v>
      </c>
      <c r="J23" s="135">
        <v>10</v>
      </c>
      <c r="K23" s="135">
        <v>0</v>
      </c>
    </row>
    <row r="24" s="114" customFormat="1" ht="20.1" customHeight="1" spans="1:11">
      <c r="A24" s="133" t="s">
        <v>135</v>
      </c>
      <c r="B24" s="134" t="s">
        <v>136</v>
      </c>
      <c r="C24" s="134" t="s">
        <v>138</v>
      </c>
      <c r="D24" s="134" t="s">
        <v>85</v>
      </c>
      <c r="E24" s="135">
        <v>10</v>
      </c>
      <c r="F24" s="135">
        <v>0</v>
      </c>
      <c r="G24" s="135">
        <v>0</v>
      </c>
      <c r="H24" s="135">
        <v>0</v>
      </c>
      <c r="I24" s="135">
        <v>10</v>
      </c>
      <c r="J24" s="135">
        <v>10</v>
      </c>
      <c r="K24" s="135">
        <v>0</v>
      </c>
    </row>
    <row r="25" s="114" customFormat="1" ht="20.1" customHeight="1" spans="1:11">
      <c r="A25" s="133" t="s">
        <v>135</v>
      </c>
      <c r="B25" s="134" t="s">
        <v>136</v>
      </c>
      <c r="C25" s="134" t="s">
        <v>138</v>
      </c>
      <c r="D25" s="134" t="s">
        <v>84</v>
      </c>
      <c r="E25" s="135">
        <v>2</v>
      </c>
      <c r="F25" s="135">
        <v>0</v>
      </c>
      <c r="G25" s="135">
        <v>0</v>
      </c>
      <c r="H25" s="135">
        <v>0</v>
      </c>
      <c r="I25" s="135">
        <v>2</v>
      </c>
      <c r="J25" s="135">
        <v>2</v>
      </c>
      <c r="K25" s="135">
        <v>0</v>
      </c>
    </row>
    <row r="26" s="114" customFormat="1" ht="20.1" customHeight="1" spans="1:11">
      <c r="A26" s="133" t="s">
        <v>135</v>
      </c>
      <c r="B26" s="134" t="s">
        <v>136</v>
      </c>
      <c r="C26" s="134" t="s">
        <v>138</v>
      </c>
      <c r="D26" s="134" t="s">
        <v>92</v>
      </c>
      <c r="E26" s="135">
        <v>3.6</v>
      </c>
      <c r="F26" s="135">
        <v>0</v>
      </c>
      <c r="G26" s="135">
        <v>0</v>
      </c>
      <c r="H26" s="135">
        <v>0</v>
      </c>
      <c r="I26" s="135">
        <v>3.6</v>
      </c>
      <c r="J26" s="135">
        <v>3.6</v>
      </c>
      <c r="K26" s="135">
        <v>0</v>
      </c>
    </row>
    <row r="27" s="114" customFormat="1" ht="20.1" customHeight="1" spans="1:11">
      <c r="A27" s="133" t="s">
        <v>135</v>
      </c>
      <c r="B27" s="134" t="s">
        <v>136</v>
      </c>
      <c r="C27" s="134" t="s">
        <v>138</v>
      </c>
      <c r="D27" s="134" t="s">
        <v>87</v>
      </c>
      <c r="E27" s="135">
        <v>1</v>
      </c>
      <c r="F27" s="135">
        <v>0</v>
      </c>
      <c r="G27" s="135">
        <v>0</v>
      </c>
      <c r="H27" s="135">
        <v>0</v>
      </c>
      <c r="I27" s="135">
        <v>1</v>
      </c>
      <c r="J27" s="135">
        <v>1</v>
      </c>
      <c r="K27" s="135">
        <v>0</v>
      </c>
    </row>
    <row r="28" s="114" customFormat="1" ht="20.1" customHeight="1" spans="1:11">
      <c r="A28" s="133" t="s">
        <v>135</v>
      </c>
      <c r="B28" s="134" t="s">
        <v>136</v>
      </c>
      <c r="C28" s="134" t="s">
        <v>138</v>
      </c>
      <c r="D28" s="134" t="s">
        <v>86</v>
      </c>
      <c r="E28" s="135">
        <v>12</v>
      </c>
      <c r="F28" s="135">
        <v>0</v>
      </c>
      <c r="G28" s="135">
        <v>0</v>
      </c>
      <c r="H28" s="135">
        <v>0</v>
      </c>
      <c r="I28" s="135">
        <v>12</v>
      </c>
      <c r="J28" s="135">
        <v>12</v>
      </c>
      <c r="K28" s="135">
        <v>0</v>
      </c>
    </row>
    <row r="29" s="114" customFormat="1" ht="20.1" customHeight="1" spans="1:11">
      <c r="A29" s="133" t="s">
        <v>135</v>
      </c>
      <c r="B29" s="134" t="s">
        <v>136</v>
      </c>
      <c r="C29" s="134" t="s">
        <v>138</v>
      </c>
      <c r="D29" s="134" t="s">
        <v>91</v>
      </c>
      <c r="E29" s="135">
        <v>2</v>
      </c>
      <c r="F29" s="135">
        <v>0</v>
      </c>
      <c r="G29" s="135">
        <v>0</v>
      </c>
      <c r="H29" s="135">
        <v>0</v>
      </c>
      <c r="I29" s="135">
        <v>2</v>
      </c>
      <c r="J29" s="135">
        <v>2</v>
      </c>
      <c r="K29" s="135">
        <v>0</v>
      </c>
    </row>
    <row r="30" s="114" customFormat="1" ht="20.1" customHeight="1" spans="1:11">
      <c r="A30" s="133" t="s">
        <v>135</v>
      </c>
      <c r="B30" s="134" t="s">
        <v>136</v>
      </c>
      <c r="C30" s="134" t="s">
        <v>138</v>
      </c>
      <c r="D30" s="134" t="s">
        <v>89</v>
      </c>
      <c r="E30" s="135">
        <v>10</v>
      </c>
      <c r="F30" s="135">
        <v>0</v>
      </c>
      <c r="G30" s="135">
        <v>0</v>
      </c>
      <c r="H30" s="135">
        <v>0</v>
      </c>
      <c r="I30" s="135">
        <v>10</v>
      </c>
      <c r="J30" s="135">
        <v>10</v>
      </c>
      <c r="K30" s="135">
        <v>0</v>
      </c>
    </row>
    <row r="31" s="114" customFormat="1" ht="20.1" customHeight="1" spans="1:11">
      <c r="A31" s="133" t="s">
        <v>135</v>
      </c>
      <c r="B31" s="134" t="s">
        <v>136</v>
      </c>
      <c r="C31" s="134" t="s">
        <v>138</v>
      </c>
      <c r="D31" s="134" t="s">
        <v>83</v>
      </c>
      <c r="E31" s="135">
        <v>10</v>
      </c>
      <c r="F31" s="135">
        <v>0</v>
      </c>
      <c r="G31" s="135">
        <v>0</v>
      </c>
      <c r="H31" s="135">
        <v>0</v>
      </c>
      <c r="I31" s="135">
        <v>10</v>
      </c>
      <c r="J31" s="135">
        <v>10</v>
      </c>
      <c r="K31" s="135">
        <v>0</v>
      </c>
    </row>
    <row r="32" ht="20.1" customHeight="1" spans="1:11">
      <c r="A32" s="133"/>
      <c r="B32" s="134"/>
      <c r="C32" s="134" t="s">
        <v>95</v>
      </c>
      <c r="D32" s="134" t="s">
        <v>94</v>
      </c>
      <c r="E32" s="135">
        <f t="shared" ref="E32:K32" si="5">SUM(E33:E39)</f>
        <v>269.82</v>
      </c>
      <c r="F32" s="135">
        <f t="shared" si="5"/>
        <v>0</v>
      </c>
      <c r="G32" s="135">
        <f t="shared" si="5"/>
        <v>0</v>
      </c>
      <c r="H32" s="135">
        <f t="shared" si="5"/>
        <v>0</v>
      </c>
      <c r="I32" s="135">
        <f t="shared" si="5"/>
        <v>269.82</v>
      </c>
      <c r="J32" s="135">
        <f t="shared" si="5"/>
        <v>182.82</v>
      </c>
      <c r="K32" s="135">
        <f t="shared" si="5"/>
        <v>87</v>
      </c>
    </row>
    <row r="33" ht="20.1" customHeight="1" spans="1:11">
      <c r="A33" s="133" t="s">
        <v>135</v>
      </c>
      <c r="B33" s="134" t="s">
        <v>136</v>
      </c>
      <c r="C33" s="134" t="s">
        <v>139</v>
      </c>
      <c r="D33" s="134" t="s">
        <v>102</v>
      </c>
      <c r="E33" s="135">
        <v>87</v>
      </c>
      <c r="F33" s="135">
        <v>0</v>
      </c>
      <c r="G33" s="135">
        <v>0</v>
      </c>
      <c r="H33" s="135">
        <v>0</v>
      </c>
      <c r="I33" s="135">
        <v>87</v>
      </c>
      <c r="J33" s="135">
        <v>0</v>
      </c>
      <c r="K33" s="135">
        <v>87</v>
      </c>
    </row>
    <row r="34" ht="20.1" customHeight="1" spans="1:11">
      <c r="A34" s="133" t="s">
        <v>135</v>
      </c>
      <c r="B34" s="134" t="s">
        <v>136</v>
      </c>
      <c r="C34" s="134" t="s">
        <v>139</v>
      </c>
      <c r="D34" s="134" t="s">
        <v>100</v>
      </c>
      <c r="E34" s="135">
        <v>20</v>
      </c>
      <c r="F34" s="135">
        <v>0</v>
      </c>
      <c r="G34" s="135">
        <v>0</v>
      </c>
      <c r="H34" s="135">
        <v>0</v>
      </c>
      <c r="I34" s="135">
        <v>20</v>
      </c>
      <c r="J34" s="135">
        <v>20</v>
      </c>
      <c r="K34" s="135">
        <v>0</v>
      </c>
    </row>
    <row r="35" ht="20.1" customHeight="1" spans="1:11">
      <c r="A35" s="133" t="s">
        <v>135</v>
      </c>
      <c r="B35" s="134" t="s">
        <v>136</v>
      </c>
      <c r="C35" s="134" t="s">
        <v>139</v>
      </c>
      <c r="D35" s="134" t="s">
        <v>99</v>
      </c>
      <c r="E35" s="135">
        <v>70</v>
      </c>
      <c r="F35" s="135">
        <v>0</v>
      </c>
      <c r="G35" s="135">
        <v>0</v>
      </c>
      <c r="H35" s="135">
        <v>0</v>
      </c>
      <c r="I35" s="135">
        <v>70</v>
      </c>
      <c r="J35" s="135">
        <v>70</v>
      </c>
      <c r="K35" s="135">
        <v>0</v>
      </c>
    </row>
    <row r="36" ht="20.1" customHeight="1" spans="1:11">
      <c r="A36" s="133" t="s">
        <v>135</v>
      </c>
      <c r="B36" s="134" t="s">
        <v>136</v>
      </c>
      <c r="C36" s="134" t="s">
        <v>139</v>
      </c>
      <c r="D36" s="134" t="s">
        <v>101</v>
      </c>
      <c r="E36" s="135">
        <v>12.82</v>
      </c>
      <c r="F36" s="135">
        <v>0</v>
      </c>
      <c r="G36" s="135">
        <v>0</v>
      </c>
      <c r="H36" s="135">
        <v>0</v>
      </c>
      <c r="I36" s="135">
        <v>12.82</v>
      </c>
      <c r="J36" s="135">
        <v>12.82</v>
      </c>
      <c r="K36" s="135">
        <v>0</v>
      </c>
    </row>
    <row r="37" ht="20.1" customHeight="1" spans="1:11">
      <c r="A37" s="133" t="s">
        <v>135</v>
      </c>
      <c r="B37" s="134" t="s">
        <v>136</v>
      </c>
      <c r="C37" s="134" t="s">
        <v>139</v>
      </c>
      <c r="D37" s="134" t="s">
        <v>98</v>
      </c>
      <c r="E37" s="135">
        <v>5</v>
      </c>
      <c r="F37" s="135">
        <v>0</v>
      </c>
      <c r="G37" s="135">
        <v>0</v>
      </c>
      <c r="H37" s="135">
        <v>0</v>
      </c>
      <c r="I37" s="135">
        <v>5</v>
      </c>
      <c r="J37" s="135">
        <v>5</v>
      </c>
      <c r="K37" s="135">
        <v>0</v>
      </c>
    </row>
    <row r="38" ht="20.1" customHeight="1" spans="1:11">
      <c r="A38" s="133" t="s">
        <v>135</v>
      </c>
      <c r="B38" s="134" t="s">
        <v>136</v>
      </c>
      <c r="C38" s="134" t="s">
        <v>139</v>
      </c>
      <c r="D38" s="134" t="s">
        <v>97</v>
      </c>
      <c r="E38" s="135">
        <v>25</v>
      </c>
      <c r="F38" s="135">
        <v>0</v>
      </c>
      <c r="G38" s="135">
        <v>0</v>
      </c>
      <c r="H38" s="135">
        <v>0</v>
      </c>
      <c r="I38" s="135">
        <v>25</v>
      </c>
      <c r="J38" s="135">
        <v>25</v>
      </c>
      <c r="K38" s="135">
        <v>0</v>
      </c>
    </row>
    <row r="39" ht="20.1" customHeight="1" spans="1:11">
      <c r="A39" s="133" t="s">
        <v>135</v>
      </c>
      <c r="B39" s="134" t="s">
        <v>136</v>
      </c>
      <c r="C39" s="134" t="s">
        <v>139</v>
      </c>
      <c r="D39" s="134" t="s">
        <v>96</v>
      </c>
      <c r="E39" s="135">
        <v>50</v>
      </c>
      <c r="F39" s="135">
        <v>0</v>
      </c>
      <c r="G39" s="135">
        <v>0</v>
      </c>
      <c r="H39" s="135">
        <v>0</v>
      </c>
      <c r="I39" s="135">
        <v>50</v>
      </c>
      <c r="J39" s="135">
        <v>50</v>
      </c>
      <c r="K39" s="135">
        <v>0</v>
      </c>
    </row>
    <row r="40" ht="20.1" customHeight="1" spans="1:11">
      <c r="A40" s="133"/>
      <c r="B40" s="134"/>
      <c r="C40" s="134" t="s">
        <v>104</v>
      </c>
      <c r="D40" s="134" t="s">
        <v>103</v>
      </c>
      <c r="E40" s="135">
        <f t="shared" ref="E40:K40" si="6">SUM(E41:E52)</f>
        <v>71.9</v>
      </c>
      <c r="F40" s="135">
        <f t="shared" si="6"/>
        <v>71.9</v>
      </c>
      <c r="G40" s="135">
        <f t="shared" si="6"/>
        <v>69.1</v>
      </c>
      <c r="H40" s="135">
        <f t="shared" si="6"/>
        <v>2.8</v>
      </c>
      <c r="I40" s="135">
        <f t="shared" si="6"/>
        <v>0</v>
      </c>
      <c r="J40" s="135">
        <f t="shared" si="6"/>
        <v>0</v>
      </c>
      <c r="K40" s="135">
        <f t="shared" si="6"/>
        <v>0</v>
      </c>
    </row>
    <row r="41" ht="20.1" customHeight="1" spans="1:11">
      <c r="A41" s="133" t="s">
        <v>135</v>
      </c>
      <c r="B41" s="134" t="s">
        <v>136</v>
      </c>
      <c r="C41" s="134" t="s">
        <v>140</v>
      </c>
      <c r="D41" s="134" t="s">
        <v>105</v>
      </c>
      <c r="E41" s="135">
        <v>35.21</v>
      </c>
      <c r="F41" s="135">
        <v>35.21</v>
      </c>
      <c r="G41" s="135">
        <v>35.21</v>
      </c>
      <c r="H41" s="135">
        <v>0</v>
      </c>
      <c r="I41" s="135">
        <v>0</v>
      </c>
      <c r="J41" s="135">
        <v>0</v>
      </c>
      <c r="K41" s="135">
        <v>0</v>
      </c>
    </row>
    <row r="42" ht="20.1" customHeight="1" spans="1:11">
      <c r="A42" s="133" t="s">
        <v>135</v>
      </c>
      <c r="B42" s="134" t="s">
        <v>136</v>
      </c>
      <c r="C42" s="134" t="s">
        <v>140</v>
      </c>
      <c r="D42" s="134" t="s">
        <v>76</v>
      </c>
      <c r="E42" s="135">
        <v>0.26</v>
      </c>
      <c r="F42" s="135">
        <v>0.26</v>
      </c>
      <c r="G42" s="135">
        <v>0.26</v>
      </c>
      <c r="H42" s="135">
        <v>0</v>
      </c>
      <c r="I42" s="135">
        <v>0</v>
      </c>
      <c r="J42" s="135">
        <v>0</v>
      </c>
      <c r="K42" s="135">
        <v>0</v>
      </c>
    </row>
    <row r="43" ht="20.1" customHeight="1" spans="1:11">
      <c r="A43" s="133" t="s">
        <v>135</v>
      </c>
      <c r="B43" s="134" t="s">
        <v>136</v>
      </c>
      <c r="C43" s="134" t="s">
        <v>140</v>
      </c>
      <c r="D43" s="134" t="s">
        <v>75</v>
      </c>
      <c r="E43" s="135">
        <v>0.1</v>
      </c>
      <c r="F43" s="135">
        <v>0.1</v>
      </c>
      <c r="G43" s="135">
        <v>0.1</v>
      </c>
      <c r="H43" s="135">
        <v>0</v>
      </c>
      <c r="I43" s="135">
        <v>0</v>
      </c>
      <c r="J43" s="135">
        <v>0</v>
      </c>
      <c r="K43" s="135">
        <v>0</v>
      </c>
    </row>
    <row r="44" ht="20.1" customHeight="1" spans="1:11">
      <c r="A44" s="133" t="s">
        <v>135</v>
      </c>
      <c r="B44" s="134" t="s">
        <v>136</v>
      </c>
      <c r="C44" s="134" t="s">
        <v>140</v>
      </c>
      <c r="D44" s="134" t="s">
        <v>79</v>
      </c>
      <c r="E44" s="135">
        <v>2.8</v>
      </c>
      <c r="F44" s="135">
        <v>2.8</v>
      </c>
      <c r="G44" s="135">
        <v>0</v>
      </c>
      <c r="H44" s="135">
        <v>2.8</v>
      </c>
      <c r="I44" s="135">
        <v>0</v>
      </c>
      <c r="J44" s="135">
        <v>0</v>
      </c>
      <c r="K44" s="135">
        <v>0</v>
      </c>
    </row>
    <row r="45" ht="20.1" customHeight="1" spans="1:11">
      <c r="A45" s="133" t="s">
        <v>135</v>
      </c>
      <c r="B45" s="134" t="s">
        <v>136</v>
      </c>
      <c r="C45" s="134" t="s">
        <v>140</v>
      </c>
      <c r="D45" s="134" t="s">
        <v>108</v>
      </c>
      <c r="E45" s="135">
        <v>5.51</v>
      </c>
      <c r="F45" s="135">
        <v>5.51</v>
      </c>
      <c r="G45" s="135">
        <v>5.51</v>
      </c>
      <c r="H45" s="135">
        <v>0</v>
      </c>
      <c r="I45" s="135">
        <v>0</v>
      </c>
      <c r="J45" s="135">
        <v>0</v>
      </c>
      <c r="K45" s="135">
        <v>0</v>
      </c>
    </row>
    <row r="46" ht="20.1" customHeight="1" spans="1:11">
      <c r="A46" s="133" t="s">
        <v>135</v>
      </c>
      <c r="B46" s="134" t="s">
        <v>136</v>
      </c>
      <c r="C46" s="134" t="s">
        <v>140</v>
      </c>
      <c r="D46" s="134" t="s">
        <v>77</v>
      </c>
      <c r="E46" s="135">
        <v>0.5</v>
      </c>
      <c r="F46" s="135">
        <v>0.5</v>
      </c>
      <c r="G46" s="135">
        <v>0.5</v>
      </c>
      <c r="H46" s="135">
        <v>0</v>
      </c>
      <c r="I46" s="135">
        <v>0</v>
      </c>
      <c r="J46" s="135">
        <v>0</v>
      </c>
      <c r="K46" s="135">
        <v>0</v>
      </c>
    </row>
    <row r="47" ht="20.1" customHeight="1" spans="1:11">
      <c r="A47" s="133" t="s">
        <v>135</v>
      </c>
      <c r="B47" s="134" t="s">
        <v>136</v>
      </c>
      <c r="C47" s="134" t="s">
        <v>140</v>
      </c>
      <c r="D47" s="134" t="s">
        <v>73</v>
      </c>
      <c r="E47" s="135">
        <v>2.93</v>
      </c>
      <c r="F47" s="135">
        <v>2.93</v>
      </c>
      <c r="G47" s="135">
        <v>2.93</v>
      </c>
      <c r="H47" s="135">
        <v>0</v>
      </c>
      <c r="I47" s="135">
        <v>0</v>
      </c>
      <c r="J47" s="135">
        <v>0</v>
      </c>
      <c r="K47" s="135">
        <v>0</v>
      </c>
    </row>
    <row r="48" ht="20.1" customHeight="1" spans="1:11">
      <c r="A48" s="133" t="s">
        <v>135</v>
      </c>
      <c r="B48" s="134" t="s">
        <v>136</v>
      </c>
      <c r="C48" s="134" t="s">
        <v>140</v>
      </c>
      <c r="D48" s="134" t="s">
        <v>74</v>
      </c>
      <c r="E48" s="135">
        <v>7.2</v>
      </c>
      <c r="F48" s="135">
        <v>7.2</v>
      </c>
      <c r="G48" s="135">
        <v>7.2</v>
      </c>
      <c r="H48" s="135">
        <v>0</v>
      </c>
      <c r="I48" s="135">
        <v>0</v>
      </c>
      <c r="J48" s="135">
        <v>0</v>
      </c>
      <c r="K48" s="135">
        <v>0</v>
      </c>
    </row>
    <row r="49" ht="20.1" customHeight="1" spans="1:11">
      <c r="A49" s="133" t="s">
        <v>135</v>
      </c>
      <c r="B49" s="134" t="s">
        <v>136</v>
      </c>
      <c r="C49" s="134" t="s">
        <v>140</v>
      </c>
      <c r="D49" s="134" t="s">
        <v>107</v>
      </c>
      <c r="E49" s="135">
        <v>3.84</v>
      </c>
      <c r="F49" s="135">
        <v>3.84</v>
      </c>
      <c r="G49" s="135">
        <v>3.84</v>
      </c>
      <c r="H49" s="135">
        <v>0</v>
      </c>
      <c r="I49" s="135">
        <v>0</v>
      </c>
      <c r="J49" s="135">
        <v>0</v>
      </c>
      <c r="K49" s="135">
        <v>0</v>
      </c>
    </row>
    <row r="50" ht="20.1" customHeight="1" spans="1:11">
      <c r="A50" s="133" t="s">
        <v>135</v>
      </c>
      <c r="B50" s="134" t="s">
        <v>136</v>
      </c>
      <c r="C50" s="134" t="s">
        <v>140</v>
      </c>
      <c r="D50" s="134" t="s">
        <v>106</v>
      </c>
      <c r="E50" s="135">
        <v>9.03</v>
      </c>
      <c r="F50" s="135">
        <v>9.03</v>
      </c>
      <c r="G50" s="135">
        <v>9.03</v>
      </c>
      <c r="H50" s="135">
        <v>0</v>
      </c>
      <c r="I50" s="135">
        <v>0</v>
      </c>
      <c r="J50" s="135">
        <v>0</v>
      </c>
      <c r="K50" s="135">
        <v>0</v>
      </c>
    </row>
    <row r="51" ht="20.1" customHeight="1" spans="1:11">
      <c r="A51" s="133" t="s">
        <v>135</v>
      </c>
      <c r="B51" s="134" t="s">
        <v>136</v>
      </c>
      <c r="C51" s="134" t="s">
        <v>140</v>
      </c>
      <c r="D51" s="134" t="s">
        <v>78</v>
      </c>
      <c r="E51" s="135">
        <v>4.04</v>
      </c>
      <c r="F51" s="135">
        <v>4.04</v>
      </c>
      <c r="G51" s="135">
        <v>4.04</v>
      </c>
      <c r="H51" s="135">
        <v>0</v>
      </c>
      <c r="I51" s="135">
        <v>0</v>
      </c>
      <c r="J51" s="135">
        <v>0</v>
      </c>
      <c r="K51" s="135">
        <v>0</v>
      </c>
    </row>
    <row r="52" ht="20.1" customHeight="1" spans="1:11">
      <c r="A52" s="133" t="s">
        <v>135</v>
      </c>
      <c r="B52" s="134" t="s">
        <v>136</v>
      </c>
      <c r="C52" s="134" t="s">
        <v>140</v>
      </c>
      <c r="D52" s="134" t="s">
        <v>109</v>
      </c>
      <c r="E52" s="135">
        <v>0.48</v>
      </c>
      <c r="F52" s="135">
        <v>0.48</v>
      </c>
      <c r="G52" s="135">
        <v>0.48</v>
      </c>
      <c r="H52" s="135">
        <v>0</v>
      </c>
      <c r="I52" s="135">
        <v>0</v>
      </c>
      <c r="J52" s="135">
        <v>0</v>
      </c>
      <c r="K52" s="135">
        <v>0</v>
      </c>
    </row>
    <row r="53" ht="20.1" customHeight="1" spans="1:11">
      <c r="A53" s="133" t="s">
        <v>113</v>
      </c>
      <c r="B53" s="134"/>
      <c r="C53" s="134"/>
      <c r="D53" s="134" t="s">
        <v>110</v>
      </c>
      <c r="E53" s="135">
        <f t="shared" ref="E53:K53" si="7">E54</f>
        <v>16.8</v>
      </c>
      <c r="F53" s="135">
        <f t="shared" si="7"/>
        <v>16.8</v>
      </c>
      <c r="G53" s="135">
        <f t="shared" si="7"/>
        <v>16.8</v>
      </c>
      <c r="H53" s="135">
        <f t="shared" si="7"/>
        <v>0</v>
      </c>
      <c r="I53" s="135">
        <f t="shared" si="7"/>
        <v>0</v>
      </c>
      <c r="J53" s="135">
        <f t="shared" si="7"/>
        <v>0</v>
      </c>
      <c r="K53" s="135">
        <f t="shared" si="7"/>
        <v>0</v>
      </c>
    </row>
    <row r="54" ht="20.1" customHeight="1" spans="1:11">
      <c r="A54" s="133"/>
      <c r="B54" s="134" t="s">
        <v>114</v>
      </c>
      <c r="C54" s="134"/>
      <c r="D54" s="134" t="s">
        <v>111</v>
      </c>
      <c r="E54" s="135">
        <f t="shared" ref="E54:K54" si="8">E55+E57</f>
        <v>16.8</v>
      </c>
      <c r="F54" s="135">
        <f t="shared" si="8"/>
        <v>16.8</v>
      </c>
      <c r="G54" s="135">
        <f t="shared" si="8"/>
        <v>16.8</v>
      </c>
      <c r="H54" s="135">
        <f t="shared" si="8"/>
        <v>0</v>
      </c>
      <c r="I54" s="135">
        <f t="shared" si="8"/>
        <v>0</v>
      </c>
      <c r="J54" s="135">
        <f t="shared" si="8"/>
        <v>0</v>
      </c>
      <c r="K54" s="135">
        <f t="shared" si="8"/>
        <v>0</v>
      </c>
    </row>
    <row r="55" ht="20.1" customHeight="1" spans="1:11">
      <c r="A55" s="133"/>
      <c r="B55" s="134"/>
      <c r="C55" s="134" t="s">
        <v>71</v>
      </c>
      <c r="D55" s="134" t="s">
        <v>112</v>
      </c>
      <c r="E55" s="135">
        <f t="shared" ref="E55:K55" si="9">E56</f>
        <v>0.77</v>
      </c>
      <c r="F55" s="135">
        <f t="shared" si="9"/>
        <v>0.77</v>
      </c>
      <c r="G55" s="135">
        <f t="shared" si="9"/>
        <v>0.77</v>
      </c>
      <c r="H55" s="135">
        <f t="shared" si="9"/>
        <v>0</v>
      </c>
      <c r="I55" s="135">
        <f t="shared" si="9"/>
        <v>0</v>
      </c>
      <c r="J55" s="135">
        <f t="shared" si="9"/>
        <v>0</v>
      </c>
      <c r="K55" s="135">
        <f t="shared" si="9"/>
        <v>0</v>
      </c>
    </row>
    <row r="56" ht="20.1" customHeight="1" spans="1:11">
      <c r="A56" s="133" t="s">
        <v>141</v>
      </c>
      <c r="B56" s="134" t="s">
        <v>142</v>
      </c>
      <c r="C56" s="134" t="s">
        <v>137</v>
      </c>
      <c r="D56" s="134" t="s">
        <v>115</v>
      </c>
      <c r="E56" s="135">
        <v>0.77</v>
      </c>
      <c r="F56" s="135">
        <v>0.77</v>
      </c>
      <c r="G56" s="135">
        <v>0.77</v>
      </c>
      <c r="H56" s="135">
        <v>0</v>
      </c>
      <c r="I56" s="135">
        <v>0</v>
      </c>
      <c r="J56" s="135">
        <v>0</v>
      </c>
      <c r="K56" s="135">
        <v>0</v>
      </c>
    </row>
    <row r="57" ht="20.1" customHeight="1" spans="1:11">
      <c r="A57" s="133"/>
      <c r="B57" s="134"/>
      <c r="C57" s="134" t="s">
        <v>114</v>
      </c>
      <c r="D57" s="134" t="s">
        <v>116</v>
      </c>
      <c r="E57" s="135">
        <f t="shared" ref="E57:K57" si="10">E58</f>
        <v>16.03</v>
      </c>
      <c r="F57" s="135">
        <f t="shared" si="10"/>
        <v>16.03</v>
      </c>
      <c r="G57" s="135">
        <f t="shared" si="10"/>
        <v>16.03</v>
      </c>
      <c r="H57" s="135">
        <f t="shared" si="10"/>
        <v>0</v>
      </c>
      <c r="I57" s="135">
        <f t="shared" si="10"/>
        <v>0</v>
      </c>
      <c r="J57" s="135">
        <f t="shared" si="10"/>
        <v>0</v>
      </c>
      <c r="K57" s="135">
        <f t="shared" si="10"/>
        <v>0</v>
      </c>
    </row>
    <row r="58" ht="20.1" customHeight="1" spans="1:11">
      <c r="A58" s="133" t="s">
        <v>141</v>
      </c>
      <c r="B58" s="134" t="s">
        <v>142</v>
      </c>
      <c r="C58" s="134" t="s">
        <v>142</v>
      </c>
      <c r="D58" s="134" t="s">
        <v>117</v>
      </c>
      <c r="E58" s="135">
        <v>16.03</v>
      </c>
      <c r="F58" s="135">
        <v>16.03</v>
      </c>
      <c r="G58" s="135">
        <v>16.03</v>
      </c>
      <c r="H58" s="135">
        <v>0</v>
      </c>
      <c r="I58" s="135">
        <v>0</v>
      </c>
      <c r="J58" s="135">
        <v>0</v>
      </c>
      <c r="K58" s="135">
        <v>0</v>
      </c>
    </row>
    <row r="59" ht="20.1" customHeight="1" spans="1:11">
      <c r="A59" s="133" t="s">
        <v>121</v>
      </c>
      <c r="B59" s="134"/>
      <c r="C59" s="134"/>
      <c r="D59" s="134" t="s">
        <v>118</v>
      </c>
      <c r="E59" s="135">
        <f t="shared" ref="E59:K59" si="11">E60</f>
        <v>7.08</v>
      </c>
      <c r="F59" s="135">
        <f t="shared" si="11"/>
        <v>7.08</v>
      </c>
      <c r="G59" s="135">
        <f t="shared" si="11"/>
        <v>7.08</v>
      </c>
      <c r="H59" s="135">
        <f t="shared" si="11"/>
        <v>0</v>
      </c>
      <c r="I59" s="135">
        <f t="shared" si="11"/>
        <v>0</v>
      </c>
      <c r="J59" s="135">
        <f t="shared" si="11"/>
        <v>0</v>
      </c>
      <c r="K59" s="135">
        <f t="shared" si="11"/>
        <v>0</v>
      </c>
    </row>
    <row r="60" ht="20.1" customHeight="1" spans="1:11">
      <c r="A60" s="133"/>
      <c r="B60" s="134" t="s">
        <v>122</v>
      </c>
      <c r="C60" s="134"/>
      <c r="D60" s="134" t="s">
        <v>119</v>
      </c>
      <c r="E60" s="135">
        <f t="shared" ref="E60:K60" si="12">E61+E63</f>
        <v>7.08</v>
      </c>
      <c r="F60" s="135">
        <f t="shared" si="12"/>
        <v>7.08</v>
      </c>
      <c r="G60" s="135">
        <f t="shared" si="12"/>
        <v>7.08</v>
      </c>
      <c r="H60" s="135">
        <f t="shared" si="12"/>
        <v>0</v>
      </c>
      <c r="I60" s="135">
        <f t="shared" si="12"/>
        <v>0</v>
      </c>
      <c r="J60" s="135">
        <f t="shared" si="12"/>
        <v>0</v>
      </c>
      <c r="K60" s="135">
        <f t="shared" si="12"/>
        <v>0</v>
      </c>
    </row>
    <row r="61" ht="20.1" customHeight="1" spans="1:11">
      <c r="A61" s="133"/>
      <c r="B61" s="134"/>
      <c r="C61" s="134" t="s">
        <v>71</v>
      </c>
      <c r="D61" s="134" t="s">
        <v>120</v>
      </c>
      <c r="E61" s="135">
        <f t="shared" ref="E61:K61" si="13">E62</f>
        <v>3.44</v>
      </c>
      <c r="F61" s="135">
        <f t="shared" si="13"/>
        <v>3.44</v>
      </c>
      <c r="G61" s="135">
        <f t="shared" si="13"/>
        <v>3.44</v>
      </c>
      <c r="H61" s="135">
        <f t="shared" si="13"/>
        <v>0</v>
      </c>
      <c r="I61" s="135">
        <f t="shared" si="13"/>
        <v>0</v>
      </c>
      <c r="J61" s="135">
        <f t="shared" si="13"/>
        <v>0</v>
      </c>
      <c r="K61" s="135">
        <f t="shared" si="13"/>
        <v>0</v>
      </c>
    </row>
    <row r="62" ht="20.1" customHeight="1" spans="1:11">
      <c r="A62" s="133" t="s">
        <v>143</v>
      </c>
      <c r="B62" s="134" t="s">
        <v>144</v>
      </c>
      <c r="C62" s="134" t="s">
        <v>137</v>
      </c>
      <c r="D62" s="134" t="s">
        <v>123</v>
      </c>
      <c r="E62" s="135">
        <v>3.44</v>
      </c>
      <c r="F62" s="135">
        <v>3.44</v>
      </c>
      <c r="G62" s="135">
        <v>3.44</v>
      </c>
      <c r="H62" s="135">
        <v>0</v>
      </c>
      <c r="I62" s="135">
        <v>0</v>
      </c>
      <c r="J62" s="135">
        <v>0</v>
      </c>
      <c r="K62" s="135">
        <v>0</v>
      </c>
    </row>
    <row r="63" ht="20.1" customHeight="1" spans="1:11">
      <c r="A63" s="133"/>
      <c r="B63" s="134"/>
      <c r="C63" s="134" t="s">
        <v>82</v>
      </c>
      <c r="D63" s="134" t="s">
        <v>124</v>
      </c>
      <c r="E63" s="135">
        <f t="shared" ref="E63:K63" si="14">E64</f>
        <v>3.64</v>
      </c>
      <c r="F63" s="135">
        <f t="shared" si="14"/>
        <v>3.64</v>
      </c>
      <c r="G63" s="135">
        <f t="shared" si="14"/>
        <v>3.64</v>
      </c>
      <c r="H63" s="135">
        <f t="shared" si="14"/>
        <v>0</v>
      </c>
      <c r="I63" s="135">
        <f t="shared" si="14"/>
        <v>0</v>
      </c>
      <c r="J63" s="135">
        <f t="shared" si="14"/>
        <v>0</v>
      </c>
      <c r="K63" s="135">
        <f t="shared" si="14"/>
        <v>0</v>
      </c>
    </row>
    <row r="64" ht="20.1" customHeight="1" spans="1:11">
      <c r="A64" s="133" t="s">
        <v>143</v>
      </c>
      <c r="B64" s="134" t="s">
        <v>144</v>
      </c>
      <c r="C64" s="134" t="s">
        <v>138</v>
      </c>
      <c r="D64" s="134" t="s">
        <v>123</v>
      </c>
      <c r="E64" s="135">
        <v>3.64</v>
      </c>
      <c r="F64" s="135">
        <v>3.64</v>
      </c>
      <c r="G64" s="135">
        <v>3.64</v>
      </c>
      <c r="H64" s="135">
        <v>0</v>
      </c>
      <c r="I64" s="135">
        <v>0</v>
      </c>
      <c r="J64" s="135">
        <v>0</v>
      </c>
      <c r="K64" s="135">
        <v>0</v>
      </c>
    </row>
  </sheetData>
  <sheetProtection formatCells="0" formatColumns="0" formatRows="0"/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8031496062992" right="0.748031496062992" top="0.78740157480315" bottom="0.78740157480315" header="0.511811023622047" footer="0.511811023622047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3"/>
  <sheetViews>
    <sheetView showGridLines="0" showZeros="0" topLeftCell="A16" workbookViewId="0">
      <selection activeCell="A1" sqref="A1"/>
    </sheetView>
  </sheetViews>
  <sheetFormatPr defaultColWidth="9" defaultRowHeight="15.6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154" t="s">
        <v>187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ht="20.25" customHeight="1" spans="1:17">
      <c r="A2" s="153" t="s">
        <v>1</v>
      </c>
      <c r="B2" s="155"/>
      <c r="Q2" s="92" t="s">
        <v>2</v>
      </c>
    </row>
    <row r="3" s="152" customFormat="1" ht="20.25" customHeight="1" spans="1:17">
      <c r="A3" s="156" t="s">
        <v>188</v>
      </c>
      <c r="B3" s="156"/>
      <c r="C3" s="156"/>
      <c r="D3" s="156" t="s">
        <v>189</v>
      </c>
      <c r="E3" s="156"/>
      <c r="F3" s="156"/>
      <c r="G3" s="156" t="s">
        <v>128</v>
      </c>
      <c r="H3" s="156"/>
      <c r="I3" s="156"/>
      <c r="J3" s="156"/>
      <c r="K3" s="156"/>
      <c r="L3" s="156"/>
      <c r="M3" s="156"/>
      <c r="N3" s="156"/>
      <c r="O3" s="156"/>
      <c r="P3" s="156"/>
      <c r="Q3" s="156"/>
    </row>
    <row r="4" s="152" customFormat="1" ht="18" customHeight="1" spans="1:17">
      <c r="A4" s="157" t="s">
        <v>53</v>
      </c>
      <c r="B4" s="157" t="s">
        <v>54</v>
      </c>
      <c r="C4" s="157" t="s">
        <v>41</v>
      </c>
      <c r="D4" s="157" t="s">
        <v>53</v>
      </c>
      <c r="E4" s="157" t="s">
        <v>54</v>
      </c>
      <c r="F4" s="157" t="s">
        <v>41</v>
      </c>
      <c r="G4" s="157" t="s">
        <v>7</v>
      </c>
      <c r="H4" s="156" t="s">
        <v>47</v>
      </c>
      <c r="I4" s="156"/>
      <c r="J4" s="156" t="s">
        <v>48</v>
      </c>
      <c r="K4" s="156"/>
      <c r="L4" s="156"/>
      <c r="M4" s="156"/>
      <c r="N4" s="156"/>
      <c r="O4" s="156"/>
      <c r="P4" s="165" t="s">
        <v>49</v>
      </c>
      <c r="Q4" s="165" t="s">
        <v>190</v>
      </c>
    </row>
    <row r="5" s="152" customFormat="1" ht="25.5" customHeight="1" spans="1:17">
      <c r="A5" s="158"/>
      <c r="B5" s="158"/>
      <c r="C5" s="158"/>
      <c r="D5" s="158"/>
      <c r="E5" s="158"/>
      <c r="F5" s="158"/>
      <c r="G5" s="158"/>
      <c r="H5" s="159" t="s">
        <v>57</v>
      </c>
      <c r="I5" s="159" t="s">
        <v>58</v>
      </c>
      <c r="J5" s="159" t="s">
        <v>17</v>
      </c>
      <c r="K5" s="159" t="s">
        <v>60</v>
      </c>
      <c r="L5" s="159" t="s">
        <v>61</v>
      </c>
      <c r="M5" s="159" t="s">
        <v>62</v>
      </c>
      <c r="N5" s="159" t="s">
        <v>63</v>
      </c>
      <c r="O5" s="159" t="s">
        <v>64</v>
      </c>
      <c r="P5" s="166"/>
      <c r="Q5" s="166"/>
    </row>
    <row r="6" s="153" customFormat="1" ht="23.25" customHeight="1" spans="1:18">
      <c r="A6" s="160"/>
      <c r="B6" s="160"/>
      <c r="C6" s="161" t="s">
        <v>7</v>
      </c>
      <c r="D6" s="162"/>
      <c r="E6" s="162"/>
      <c r="F6" s="163"/>
      <c r="G6" s="164">
        <f t="shared" ref="G6:Q6" si="0">G7+G33</f>
        <v>165.64</v>
      </c>
      <c r="H6" s="164">
        <f t="shared" si="0"/>
        <v>165.64</v>
      </c>
      <c r="I6" s="164">
        <f t="shared" si="0"/>
        <v>0</v>
      </c>
      <c r="J6" s="164">
        <f t="shared" si="0"/>
        <v>0</v>
      </c>
      <c r="K6" s="164">
        <f t="shared" si="0"/>
        <v>0</v>
      </c>
      <c r="L6" s="164">
        <f t="shared" si="0"/>
        <v>0</v>
      </c>
      <c r="M6" s="164">
        <f t="shared" si="0"/>
        <v>0</v>
      </c>
      <c r="N6" s="164">
        <f t="shared" si="0"/>
        <v>0</v>
      </c>
      <c r="O6" s="164">
        <f t="shared" si="0"/>
        <v>0</v>
      </c>
      <c r="P6" s="164">
        <f t="shared" si="0"/>
        <v>0</v>
      </c>
      <c r="Q6" s="164">
        <f t="shared" si="0"/>
        <v>0</v>
      </c>
      <c r="R6" s="167"/>
    </row>
    <row r="7" ht="23.25" customHeight="1" spans="1:17">
      <c r="A7" s="160"/>
      <c r="B7" s="160"/>
      <c r="C7" s="161" t="s">
        <v>191</v>
      </c>
      <c r="D7" s="162"/>
      <c r="E7" s="162"/>
      <c r="F7" s="163"/>
      <c r="G7" s="164">
        <f t="shared" ref="G7:Q7" si="1">G8+G11+G13+G15+G17+G19+G21+G23+G25+G27+G29+G31</f>
        <v>81.86</v>
      </c>
      <c r="H7" s="164">
        <f t="shared" si="1"/>
        <v>81.86</v>
      </c>
      <c r="I7" s="164">
        <f t="shared" si="1"/>
        <v>0</v>
      </c>
      <c r="J7" s="164">
        <f t="shared" si="1"/>
        <v>0</v>
      </c>
      <c r="K7" s="164">
        <f t="shared" si="1"/>
        <v>0</v>
      </c>
      <c r="L7" s="164">
        <f t="shared" si="1"/>
        <v>0</v>
      </c>
      <c r="M7" s="164">
        <f t="shared" si="1"/>
        <v>0</v>
      </c>
      <c r="N7" s="164">
        <f t="shared" si="1"/>
        <v>0</v>
      </c>
      <c r="O7" s="164">
        <f t="shared" si="1"/>
        <v>0</v>
      </c>
      <c r="P7" s="164">
        <f t="shared" si="1"/>
        <v>0</v>
      </c>
      <c r="Q7" s="164">
        <f t="shared" si="1"/>
        <v>0</v>
      </c>
    </row>
    <row r="8" ht="23.25" customHeight="1" spans="1:17">
      <c r="A8" s="160"/>
      <c r="B8" s="160"/>
      <c r="C8" s="161" t="s">
        <v>192</v>
      </c>
      <c r="D8" s="162"/>
      <c r="E8" s="162"/>
      <c r="F8" s="163"/>
      <c r="G8" s="164">
        <f t="shared" ref="G8:Q8" si="2">SUM(G9:G10)</f>
        <v>45.92</v>
      </c>
      <c r="H8" s="164">
        <f t="shared" si="2"/>
        <v>45.92</v>
      </c>
      <c r="I8" s="164">
        <f t="shared" si="2"/>
        <v>0</v>
      </c>
      <c r="J8" s="164">
        <f t="shared" si="2"/>
        <v>0</v>
      </c>
      <c r="K8" s="164">
        <f t="shared" si="2"/>
        <v>0</v>
      </c>
      <c r="L8" s="164">
        <f t="shared" si="2"/>
        <v>0</v>
      </c>
      <c r="M8" s="164">
        <f t="shared" si="2"/>
        <v>0</v>
      </c>
      <c r="N8" s="164">
        <f t="shared" si="2"/>
        <v>0</v>
      </c>
      <c r="O8" s="164">
        <f t="shared" si="2"/>
        <v>0</v>
      </c>
      <c r="P8" s="164">
        <f t="shared" si="2"/>
        <v>0</v>
      </c>
      <c r="Q8" s="164">
        <f t="shared" si="2"/>
        <v>0</v>
      </c>
    </row>
    <row r="9" ht="23.25" customHeight="1" spans="1:17">
      <c r="A9" s="160">
        <v>301</v>
      </c>
      <c r="B9" s="160">
        <v>30101</v>
      </c>
      <c r="C9" s="161" t="s">
        <v>193</v>
      </c>
      <c r="D9" s="162" t="s">
        <v>194</v>
      </c>
      <c r="E9" s="162" t="s">
        <v>71</v>
      </c>
      <c r="F9" s="163" t="s">
        <v>195</v>
      </c>
      <c r="G9" s="164">
        <v>33.27</v>
      </c>
      <c r="H9" s="164">
        <v>33.27</v>
      </c>
      <c r="I9" s="164">
        <v>0</v>
      </c>
      <c r="J9" s="164">
        <v>0</v>
      </c>
      <c r="K9" s="164">
        <v>0</v>
      </c>
      <c r="L9" s="164">
        <v>0</v>
      </c>
      <c r="M9" s="164">
        <v>0</v>
      </c>
      <c r="N9" s="164">
        <v>0</v>
      </c>
      <c r="O9" s="164">
        <v>0</v>
      </c>
      <c r="P9" s="164">
        <v>0</v>
      </c>
      <c r="Q9" s="164">
        <v>0</v>
      </c>
    </row>
    <row r="10" ht="23.25" customHeight="1" spans="1:17">
      <c r="A10" s="160">
        <v>301</v>
      </c>
      <c r="B10" s="160">
        <v>30102</v>
      </c>
      <c r="C10" s="161" t="s">
        <v>196</v>
      </c>
      <c r="D10" s="162" t="s">
        <v>194</v>
      </c>
      <c r="E10" s="162" t="s">
        <v>71</v>
      </c>
      <c r="F10" s="163" t="s">
        <v>195</v>
      </c>
      <c r="G10" s="164">
        <v>12.65</v>
      </c>
      <c r="H10" s="164">
        <v>12.65</v>
      </c>
      <c r="I10" s="164">
        <v>0</v>
      </c>
      <c r="J10" s="164">
        <v>0</v>
      </c>
      <c r="K10" s="164">
        <v>0</v>
      </c>
      <c r="L10" s="164">
        <v>0</v>
      </c>
      <c r="M10" s="164">
        <v>0</v>
      </c>
      <c r="N10" s="164">
        <v>0</v>
      </c>
      <c r="O10" s="164">
        <v>0</v>
      </c>
      <c r="P10" s="164">
        <v>0</v>
      </c>
      <c r="Q10" s="164">
        <v>0</v>
      </c>
    </row>
    <row r="11" ht="23.25" customHeight="1" spans="1:17">
      <c r="A11" s="160"/>
      <c r="B11" s="160"/>
      <c r="C11" s="161" t="s">
        <v>197</v>
      </c>
      <c r="D11" s="162"/>
      <c r="E11" s="162"/>
      <c r="F11" s="163"/>
      <c r="G11" s="164">
        <f t="shared" ref="G11:Q11" si="3">G12</f>
        <v>2.74</v>
      </c>
      <c r="H11" s="164">
        <f t="shared" si="3"/>
        <v>2.74</v>
      </c>
      <c r="I11" s="164">
        <f t="shared" si="3"/>
        <v>0</v>
      </c>
      <c r="J11" s="164">
        <f t="shared" si="3"/>
        <v>0</v>
      </c>
      <c r="K11" s="164">
        <f t="shared" si="3"/>
        <v>0</v>
      </c>
      <c r="L11" s="164">
        <f t="shared" si="3"/>
        <v>0</v>
      </c>
      <c r="M11" s="164">
        <f t="shared" si="3"/>
        <v>0</v>
      </c>
      <c r="N11" s="164">
        <f t="shared" si="3"/>
        <v>0</v>
      </c>
      <c r="O11" s="164">
        <f t="shared" si="3"/>
        <v>0</v>
      </c>
      <c r="P11" s="164">
        <f t="shared" si="3"/>
        <v>0</v>
      </c>
      <c r="Q11" s="164">
        <f t="shared" si="3"/>
        <v>0</v>
      </c>
    </row>
    <row r="12" ht="23.25" customHeight="1" spans="1:17">
      <c r="A12" s="160">
        <v>301</v>
      </c>
      <c r="B12" s="160">
        <v>30103</v>
      </c>
      <c r="C12" s="161" t="s">
        <v>198</v>
      </c>
      <c r="D12" s="162" t="s">
        <v>194</v>
      </c>
      <c r="E12" s="162" t="s">
        <v>71</v>
      </c>
      <c r="F12" s="163" t="s">
        <v>195</v>
      </c>
      <c r="G12" s="164">
        <v>2.74</v>
      </c>
      <c r="H12" s="164">
        <v>2.74</v>
      </c>
      <c r="I12" s="164">
        <v>0</v>
      </c>
      <c r="J12" s="164">
        <v>0</v>
      </c>
      <c r="K12" s="164">
        <v>0</v>
      </c>
      <c r="L12" s="164">
        <v>0</v>
      </c>
      <c r="M12" s="164">
        <v>0</v>
      </c>
      <c r="N12" s="164">
        <v>0</v>
      </c>
      <c r="O12" s="164">
        <v>0</v>
      </c>
      <c r="P12" s="164">
        <v>0</v>
      </c>
      <c r="Q12" s="164">
        <v>0</v>
      </c>
    </row>
    <row r="13" ht="23.25" customHeight="1" spans="1:17">
      <c r="A13" s="160"/>
      <c r="B13" s="160"/>
      <c r="C13" s="161" t="s">
        <v>199</v>
      </c>
      <c r="D13" s="162"/>
      <c r="E13" s="162"/>
      <c r="F13" s="163"/>
      <c r="G13" s="164">
        <f t="shared" ref="G13:Q13" si="4">G14</f>
        <v>6.48</v>
      </c>
      <c r="H13" s="164">
        <f t="shared" si="4"/>
        <v>6.48</v>
      </c>
      <c r="I13" s="164">
        <f t="shared" si="4"/>
        <v>0</v>
      </c>
      <c r="J13" s="164">
        <f t="shared" si="4"/>
        <v>0</v>
      </c>
      <c r="K13" s="164">
        <f t="shared" si="4"/>
        <v>0</v>
      </c>
      <c r="L13" s="164">
        <f t="shared" si="4"/>
        <v>0</v>
      </c>
      <c r="M13" s="164">
        <f t="shared" si="4"/>
        <v>0</v>
      </c>
      <c r="N13" s="164">
        <f t="shared" si="4"/>
        <v>0</v>
      </c>
      <c r="O13" s="164">
        <f t="shared" si="4"/>
        <v>0</v>
      </c>
      <c r="P13" s="164">
        <f t="shared" si="4"/>
        <v>0</v>
      </c>
      <c r="Q13" s="164">
        <f t="shared" si="4"/>
        <v>0</v>
      </c>
    </row>
    <row r="14" ht="23.25" customHeight="1" spans="1:17">
      <c r="A14" s="160">
        <v>301</v>
      </c>
      <c r="B14" s="160">
        <v>30102</v>
      </c>
      <c r="C14" s="161" t="s">
        <v>196</v>
      </c>
      <c r="D14" s="162" t="s">
        <v>194</v>
      </c>
      <c r="E14" s="162" t="s">
        <v>71</v>
      </c>
      <c r="F14" s="163" t="s">
        <v>195</v>
      </c>
      <c r="G14" s="164">
        <v>6.48</v>
      </c>
      <c r="H14" s="164">
        <v>6.48</v>
      </c>
      <c r="I14" s="164">
        <v>0</v>
      </c>
      <c r="J14" s="164">
        <v>0</v>
      </c>
      <c r="K14" s="164">
        <v>0</v>
      </c>
      <c r="L14" s="164">
        <v>0</v>
      </c>
      <c r="M14" s="164">
        <v>0</v>
      </c>
      <c r="N14" s="164">
        <v>0</v>
      </c>
      <c r="O14" s="164">
        <v>0</v>
      </c>
      <c r="P14" s="164">
        <v>0</v>
      </c>
      <c r="Q14" s="164">
        <v>0</v>
      </c>
    </row>
    <row r="15" ht="23.25" customHeight="1" spans="1:17">
      <c r="A15" s="160"/>
      <c r="B15" s="160"/>
      <c r="C15" s="161" t="s">
        <v>200</v>
      </c>
      <c r="D15" s="162"/>
      <c r="E15" s="162"/>
      <c r="F15" s="163"/>
      <c r="G15" s="164">
        <f t="shared" ref="G15:Q15" si="5">G16</f>
        <v>3.44</v>
      </c>
      <c r="H15" s="164">
        <f t="shared" si="5"/>
        <v>3.44</v>
      </c>
      <c r="I15" s="164">
        <f t="shared" si="5"/>
        <v>0</v>
      </c>
      <c r="J15" s="164">
        <f t="shared" si="5"/>
        <v>0</v>
      </c>
      <c r="K15" s="164">
        <f t="shared" si="5"/>
        <v>0</v>
      </c>
      <c r="L15" s="164">
        <f t="shared" si="5"/>
        <v>0</v>
      </c>
      <c r="M15" s="164">
        <f t="shared" si="5"/>
        <v>0</v>
      </c>
      <c r="N15" s="164">
        <f t="shared" si="5"/>
        <v>0</v>
      </c>
      <c r="O15" s="164">
        <f t="shared" si="5"/>
        <v>0</v>
      </c>
      <c r="P15" s="164">
        <f t="shared" si="5"/>
        <v>0</v>
      </c>
      <c r="Q15" s="164">
        <f t="shared" si="5"/>
        <v>0</v>
      </c>
    </row>
    <row r="16" ht="23.25" customHeight="1" spans="1:17">
      <c r="A16" s="160">
        <v>301</v>
      </c>
      <c r="B16" s="160">
        <v>30110</v>
      </c>
      <c r="C16" s="161" t="s">
        <v>201</v>
      </c>
      <c r="D16" s="162" t="s">
        <v>194</v>
      </c>
      <c r="E16" s="162" t="s">
        <v>82</v>
      </c>
      <c r="F16" s="163" t="s">
        <v>202</v>
      </c>
      <c r="G16" s="164">
        <v>3.44</v>
      </c>
      <c r="H16" s="164">
        <v>3.44</v>
      </c>
      <c r="I16" s="164">
        <v>0</v>
      </c>
      <c r="J16" s="164">
        <v>0</v>
      </c>
      <c r="K16" s="164">
        <v>0</v>
      </c>
      <c r="L16" s="164">
        <v>0</v>
      </c>
      <c r="M16" s="164">
        <v>0</v>
      </c>
      <c r="N16" s="164">
        <v>0</v>
      </c>
      <c r="O16" s="164">
        <v>0</v>
      </c>
      <c r="P16" s="164">
        <v>0</v>
      </c>
      <c r="Q16" s="164">
        <v>0</v>
      </c>
    </row>
    <row r="17" ht="23.25" customHeight="1" spans="1:17">
      <c r="A17" s="160"/>
      <c r="B17" s="160"/>
      <c r="C17" s="161" t="s">
        <v>203</v>
      </c>
      <c r="D17" s="162"/>
      <c r="E17" s="162"/>
      <c r="F17" s="163"/>
      <c r="G17" s="164">
        <f t="shared" ref="G17:Q17" si="6">G18</f>
        <v>7.79</v>
      </c>
      <c r="H17" s="164">
        <f t="shared" si="6"/>
        <v>7.79</v>
      </c>
      <c r="I17" s="164">
        <f t="shared" si="6"/>
        <v>0</v>
      </c>
      <c r="J17" s="164">
        <f t="shared" si="6"/>
        <v>0</v>
      </c>
      <c r="K17" s="164">
        <f t="shared" si="6"/>
        <v>0</v>
      </c>
      <c r="L17" s="164">
        <f t="shared" si="6"/>
        <v>0</v>
      </c>
      <c r="M17" s="164">
        <f t="shared" si="6"/>
        <v>0</v>
      </c>
      <c r="N17" s="164">
        <f t="shared" si="6"/>
        <v>0</v>
      </c>
      <c r="O17" s="164">
        <f t="shared" si="6"/>
        <v>0</v>
      </c>
      <c r="P17" s="164">
        <f t="shared" si="6"/>
        <v>0</v>
      </c>
      <c r="Q17" s="164">
        <f t="shared" si="6"/>
        <v>0</v>
      </c>
    </row>
    <row r="18" ht="23.25" customHeight="1" spans="1:17">
      <c r="A18" s="160">
        <v>301</v>
      </c>
      <c r="B18" s="160">
        <v>30108</v>
      </c>
      <c r="C18" s="161" t="s">
        <v>204</v>
      </c>
      <c r="D18" s="162" t="s">
        <v>194</v>
      </c>
      <c r="E18" s="162" t="s">
        <v>82</v>
      </c>
      <c r="F18" s="163" t="s">
        <v>202</v>
      </c>
      <c r="G18" s="164">
        <v>7.79</v>
      </c>
      <c r="H18" s="164">
        <v>7.79</v>
      </c>
      <c r="I18" s="164">
        <v>0</v>
      </c>
      <c r="J18" s="164">
        <v>0</v>
      </c>
      <c r="K18" s="164">
        <v>0</v>
      </c>
      <c r="L18" s="164">
        <v>0</v>
      </c>
      <c r="M18" s="164">
        <v>0</v>
      </c>
      <c r="N18" s="164">
        <v>0</v>
      </c>
      <c r="O18" s="164">
        <v>0</v>
      </c>
      <c r="P18" s="164">
        <v>0</v>
      </c>
      <c r="Q18" s="164">
        <v>0</v>
      </c>
    </row>
    <row r="19" ht="23.25" customHeight="1" spans="1:17">
      <c r="A19" s="160"/>
      <c r="B19" s="160"/>
      <c r="C19" s="161" t="s">
        <v>205</v>
      </c>
      <c r="D19" s="162"/>
      <c r="E19" s="162"/>
      <c r="F19" s="163"/>
      <c r="G19" s="164">
        <f t="shared" ref="G19:Q19" si="7">G20</f>
        <v>0.1</v>
      </c>
      <c r="H19" s="164">
        <f t="shared" si="7"/>
        <v>0.1</v>
      </c>
      <c r="I19" s="164">
        <f t="shared" si="7"/>
        <v>0</v>
      </c>
      <c r="J19" s="164">
        <f t="shared" si="7"/>
        <v>0</v>
      </c>
      <c r="K19" s="164">
        <f t="shared" si="7"/>
        <v>0</v>
      </c>
      <c r="L19" s="164">
        <f t="shared" si="7"/>
        <v>0</v>
      </c>
      <c r="M19" s="164">
        <f t="shared" si="7"/>
        <v>0</v>
      </c>
      <c r="N19" s="164">
        <f t="shared" si="7"/>
        <v>0</v>
      </c>
      <c r="O19" s="164">
        <f t="shared" si="7"/>
        <v>0</v>
      </c>
      <c r="P19" s="164">
        <f t="shared" si="7"/>
        <v>0</v>
      </c>
      <c r="Q19" s="164">
        <f t="shared" si="7"/>
        <v>0</v>
      </c>
    </row>
    <row r="20" ht="23.25" customHeight="1" spans="1:17">
      <c r="A20" s="160">
        <v>301</v>
      </c>
      <c r="B20" s="160">
        <v>30112</v>
      </c>
      <c r="C20" s="161" t="s">
        <v>206</v>
      </c>
      <c r="D20" s="162" t="s">
        <v>194</v>
      </c>
      <c r="E20" s="162" t="s">
        <v>82</v>
      </c>
      <c r="F20" s="163" t="s">
        <v>202</v>
      </c>
      <c r="G20" s="164">
        <v>0.1</v>
      </c>
      <c r="H20" s="164">
        <v>0.1</v>
      </c>
      <c r="I20" s="164">
        <v>0</v>
      </c>
      <c r="J20" s="164">
        <v>0</v>
      </c>
      <c r="K20" s="164">
        <v>0</v>
      </c>
      <c r="L20" s="164">
        <v>0</v>
      </c>
      <c r="M20" s="164">
        <v>0</v>
      </c>
      <c r="N20" s="164">
        <v>0</v>
      </c>
      <c r="O20" s="164">
        <v>0</v>
      </c>
      <c r="P20" s="164">
        <v>0</v>
      </c>
      <c r="Q20" s="164">
        <v>0</v>
      </c>
    </row>
    <row r="21" ht="23.25" customHeight="1" spans="1:17">
      <c r="A21" s="160"/>
      <c r="B21" s="160"/>
      <c r="C21" s="161" t="s">
        <v>207</v>
      </c>
      <c r="D21" s="162"/>
      <c r="E21" s="162"/>
      <c r="F21" s="163"/>
      <c r="G21" s="164">
        <f t="shared" ref="G21:Q21" si="8">G22</f>
        <v>0.24</v>
      </c>
      <c r="H21" s="164">
        <f t="shared" si="8"/>
        <v>0.24</v>
      </c>
      <c r="I21" s="164">
        <f t="shared" si="8"/>
        <v>0</v>
      </c>
      <c r="J21" s="164">
        <f t="shared" si="8"/>
        <v>0</v>
      </c>
      <c r="K21" s="164">
        <f t="shared" si="8"/>
        <v>0</v>
      </c>
      <c r="L21" s="164">
        <f t="shared" si="8"/>
        <v>0</v>
      </c>
      <c r="M21" s="164">
        <f t="shared" si="8"/>
        <v>0</v>
      </c>
      <c r="N21" s="164">
        <f t="shared" si="8"/>
        <v>0</v>
      </c>
      <c r="O21" s="164">
        <f t="shared" si="8"/>
        <v>0</v>
      </c>
      <c r="P21" s="164">
        <f t="shared" si="8"/>
        <v>0</v>
      </c>
      <c r="Q21" s="164">
        <f t="shared" si="8"/>
        <v>0</v>
      </c>
    </row>
    <row r="22" ht="23.25" customHeight="1" spans="1:17">
      <c r="A22" s="160">
        <v>301</v>
      </c>
      <c r="B22" s="160">
        <v>30112</v>
      </c>
      <c r="C22" s="161" t="s">
        <v>206</v>
      </c>
      <c r="D22" s="162" t="s">
        <v>194</v>
      </c>
      <c r="E22" s="162" t="s">
        <v>82</v>
      </c>
      <c r="F22" s="163" t="s">
        <v>202</v>
      </c>
      <c r="G22" s="164">
        <v>0.24</v>
      </c>
      <c r="H22" s="164">
        <v>0.24</v>
      </c>
      <c r="I22" s="164">
        <v>0</v>
      </c>
      <c r="J22" s="164">
        <v>0</v>
      </c>
      <c r="K22" s="164">
        <v>0</v>
      </c>
      <c r="L22" s="164">
        <v>0</v>
      </c>
      <c r="M22" s="164">
        <v>0</v>
      </c>
      <c r="N22" s="164">
        <v>0</v>
      </c>
      <c r="O22" s="164">
        <v>0</v>
      </c>
      <c r="P22" s="164">
        <v>0</v>
      </c>
      <c r="Q22" s="164">
        <v>0</v>
      </c>
    </row>
    <row r="23" ht="23.25" customHeight="1" spans="1:17">
      <c r="A23" s="160"/>
      <c r="B23" s="160"/>
      <c r="C23" s="161" t="s">
        <v>208</v>
      </c>
      <c r="D23" s="162"/>
      <c r="E23" s="162"/>
      <c r="F23" s="163"/>
      <c r="G23" s="164">
        <f t="shared" ref="G23:Q23" si="9">G24</f>
        <v>0.55</v>
      </c>
      <c r="H23" s="164">
        <f t="shared" si="9"/>
        <v>0.55</v>
      </c>
      <c r="I23" s="164">
        <f t="shared" si="9"/>
        <v>0</v>
      </c>
      <c r="J23" s="164">
        <f t="shared" si="9"/>
        <v>0</v>
      </c>
      <c r="K23" s="164">
        <f t="shared" si="9"/>
        <v>0</v>
      </c>
      <c r="L23" s="164">
        <f t="shared" si="9"/>
        <v>0</v>
      </c>
      <c r="M23" s="164">
        <f t="shared" si="9"/>
        <v>0</v>
      </c>
      <c r="N23" s="164">
        <f t="shared" si="9"/>
        <v>0</v>
      </c>
      <c r="O23" s="164">
        <f t="shared" si="9"/>
        <v>0</v>
      </c>
      <c r="P23" s="164">
        <f t="shared" si="9"/>
        <v>0</v>
      </c>
      <c r="Q23" s="164">
        <f t="shared" si="9"/>
        <v>0</v>
      </c>
    </row>
    <row r="24" ht="23.25" customHeight="1" spans="1:17">
      <c r="A24" s="160">
        <v>301</v>
      </c>
      <c r="B24" s="160">
        <v>30102</v>
      </c>
      <c r="C24" s="161" t="s">
        <v>196</v>
      </c>
      <c r="D24" s="162" t="s">
        <v>194</v>
      </c>
      <c r="E24" s="162" t="s">
        <v>71</v>
      </c>
      <c r="F24" s="163" t="s">
        <v>195</v>
      </c>
      <c r="G24" s="164">
        <v>0.55</v>
      </c>
      <c r="H24" s="164">
        <v>0.55</v>
      </c>
      <c r="I24" s="164">
        <v>0</v>
      </c>
      <c r="J24" s="164">
        <v>0</v>
      </c>
      <c r="K24" s="164">
        <v>0</v>
      </c>
      <c r="L24" s="164">
        <v>0</v>
      </c>
      <c r="M24" s="164">
        <v>0</v>
      </c>
      <c r="N24" s="164">
        <v>0</v>
      </c>
      <c r="O24" s="164">
        <v>0</v>
      </c>
      <c r="P24" s="164">
        <v>0</v>
      </c>
      <c r="Q24" s="164">
        <v>0</v>
      </c>
    </row>
    <row r="25" ht="23.25" customHeight="1" spans="1:17">
      <c r="A25" s="160"/>
      <c r="B25" s="160"/>
      <c r="C25" s="161" t="s">
        <v>209</v>
      </c>
      <c r="D25" s="162"/>
      <c r="E25" s="162"/>
      <c r="F25" s="163"/>
      <c r="G25" s="164">
        <f t="shared" ref="G25:Q25" si="10">G26</f>
        <v>3.83</v>
      </c>
      <c r="H25" s="164">
        <f t="shared" si="10"/>
        <v>3.83</v>
      </c>
      <c r="I25" s="164">
        <f t="shared" si="10"/>
        <v>0</v>
      </c>
      <c r="J25" s="164">
        <f t="shared" si="10"/>
        <v>0</v>
      </c>
      <c r="K25" s="164">
        <f t="shared" si="10"/>
        <v>0</v>
      </c>
      <c r="L25" s="164">
        <f t="shared" si="10"/>
        <v>0</v>
      </c>
      <c r="M25" s="164">
        <f t="shared" si="10"/>
        <v>0</v>
      </c>
      <c r="N25" s="164">
        <f t="shared" si="10"/>
        <v>0</v>
      </c>
      <c r="O25" s="164">
        <f t="shared" si="10"/>
        <v>0</v>
      </c>
      <c r="P25" s="164">
        <f t="shared" si="10"/>
        <v>0</v>
      </c>
      <c r="Q25" s="164">
        <f t="shared" si="10"/>
        <v>0</v>
      </c>
    </row>
    <row r="26" ht="23.25" customHeight="1" spans="1:17">
      <c r="A26" s="160">
        <v>301</v>
      </c>
      <c r="B26" s="160">
        <v>30103</v>
      </c>
      <c r="C26" s="161" t="s">
        <v>198</v>
      </c>
      <c r="D26" s="162" t="s">
        <v>194</v>
      </c>
      <c r="E26" s="162" t="s">
        <v>71</v>
      </c>
      <c r="F26" s="163" t="s">
        <v>195</v>
      </c>
      <c r="G26" s="164">
        <v>3.83</v>
      </c>
      <c r="H26" s="164">
        <v>3.83</v>
      </c>
      <c r="I26" s="164">
        <v>0</v>
      </c>
      <c r="J26" s="164">
        <v>0</v>
      </c>
      <c r="K26" s="164">
        <v>0</v>
      </c>
      <c r="L26" s="164">
        <v>0</v>
      </c>
      <c r="M26" s="164">
        <v>0</v>
      </c>
      <c r="N26" s="164">
        <v>0</v>
      </c>
      <c r="O26" s="164">
        <v>0</v>
      </c>
      <c r="P26" s="164">
        <v>0</v>
      </c>
      <c r="Q26" s="164">
        <v>0</v>
      </c>
    </row>
    <row r="27" ht="23.25" customHeight="1" spans="1:17">
      <c r="A27" s="160"/>
      <c r="B27" s="160"/>
      <c r="C27" s="161" t="s">
        <v>210</v>
      </c>
      <c r="D27" s="162"/>
      <c r="E27" s="162"/>
      <c r="F27" s="163"/>
      <c r="G27" s="164">
        <f t="shared" ref="G27:Q27" si="11">G28</f>
        <v>0.77</v>
      </c>
      <c r="H27" s="164">
        <f t="shared" si="11"/>
        <v>0.77</v>
      </c>
      <c r="I27" s="164">
        <f t="shared" si="11"/>
        <v>0</v>
      </c>
      <c r="J27" s="164">
        <f t="shared" si="11"/>
        <v>0</v>
      </c>
      <c r="K27" s="164">
        <f t="shared" si="11"/>
        <v>0</v>
      </c>
      <c r="L27" s="164">
        <f t="shared" si="11"/>
        <v>0</v>
      </c>
      <c r="M27" s="164">
        <f t="shared" si="11"/>
        <v>0</v>
      </c>
      <c r="N27" s="164">
        <f t="shared" si="11"/>
        <v>0</v>
      </c>
      <c r="O27" s="164">
        <f t="shared" si="11"/>
        <v>0</v>
      </c>
      <c r="P27" s="164">
        <f t="shared" si="11"/>
        <v>0</v>
      </c>
      <c r="Q27" s="164">
        <f t="shared" si="11"/>
        <v>0</v>
      </c>
    </row>
    <row r="28" ht="23.25" customHeight="1" spans="1:17">
      <c r="A28" s="160">
        <v>303</v>
      </c>
      <c r="B28" s="160">
        <v>30302</v>
      </c>
      <c r="C28" s="161" t="s">
        <v>211</v>
      </c>
      <c r="D28" s="162" t="s">
        <v>212</v>
      </c>
      <c r="E28" s="162" t="s">
        <v>114</v>
      </c>
      <c r="F28" s="163" t="s">
        <v>213</v>
      </c>
      <c r="G28" s="164">
        <v>0.77</v>
      </c>
      <c r="H28" s="164">
        <v>0.77</v>
      </c>
      <c r="I28" s="164">
        <v>0</v>
      </c>
      <c r="J28" s="164">
        <v>0</v>
      </c>
      <c r="K28" s="164">
        <v>0</v>
      </c>
      <c r="L28" s="164">
        <v>0</v>
      </c>
      <c r="M28" s="164">
        <v>0</v>
      </c>
      <c r="N28" s="164">
        <v>0</v>
      </c>
      <c r="O28" s="164">
        <v>0</v>
      </c>
      <c r="P28" s="164">
        <v>0</v>
      </c>
      <c r="Q28" s="164">
        <v>0</v>
      </c>
    </row>
    <row r="29" ht="23.25" customHeight="1" spans="1:17">
      <c r="A29" s="160"/>
      <c r="B29" s="160"/>
      <c r="C29" s="161" t="s">
        <v>214</v>
      </c>
      <c r="D29" s="162"/>
      <c r="E29" s="162"/>
      <c r="F29" s="163"/>
      <c r="G29" s="164">
        <f t="shared" ref="G29:Q29" si="12">G30</f>
        <v>3.22</v>
      </c>
      <c r="H29" s="164">
        <f t="shared" si="12"/>
        <v>3.22</v>
      </c>
      <c r="I29" s="164">
        <f t="shared" si="12"/>
        <v>0</v>
      </c>
      <c r="J29" s="164">
        <f t="shared" si="12"/>
        <v>0</v>
      </c>
      <c r="K29" s="164">
        <f t="shared" si="12"/>
        <v>0</v>
      </c>
      <c r="L29" s="164">
        <f t="shared" si="12"/>
        <v>0</v>
      </c>
      <c r="M29" s="164">
        <f t="shared" si="12"/>
        <v>0</v>
      </c>
      <c r="N29" s="164">
        <f t="shared" si="12"/>
        <v>0</v>
      </c>
      <c r="O29" s="164">
        <f t="shared" si="12"/>
        <v>0</v>
      </c>
      <c r="P29" s="164">
        <f t="shared" si="12"/>
        <v>0</v>
      </c>
      <c r="Q29" s="164">
        <f t="shared" si="12"/>
        <v>0</v>
      </c>
    </row>
    <row r="30" ht="23.25" customHeight="1" spans="1:17">
      <c r="A30" s="160">
        <v>302</v>
      </c>
      <c r="B30" s="160">
        <v>30201</v>
      </c>
      <c r="C30" s="161" t="s">
        <v>215</v>
      </c>
      <c r="D30" s="162" t="s">
        <v>216</v>
      </c>
      <c r="E30" s="162" t="s">
        <v>71</v>
      </c>
      <c r="F30" s="163" t="s">
        <v>217</v>
      </c>
      <c r="G30" s="164">
        <v>3.22</v>
      </c>
      <c r="H30" s="164">
        <v>3.22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>
        <v>0</v>
      </c>
    </row>
    <row r="31" ht="23.25" customHeight="1" spans="1:17">
      <c r="A31" s="160"/>
      <c r="B31" s="160"/>
      <c r="C31" s="161" t="s">
        <v>218</v>
      </c>
      <c r="D31" s="162"/>
      <c r="E31" s="162"/>
      <c r="F31" s="163"/>
      <c r="G31" s="164">
        <f t="shared" ref="G31:Q31" si="13">G32</f>
        <v>6.78</v>
      </c>
      <c r="H31" s="164">
        <f t="shared" si="13"/>
        <v>6.78</v>
      </c>
      <c r="I31" s="164">
        <f t="shared" si="13"/>
        <v>0</v>
      </c>
      <c r="J31" s="164">
        <f t="shared" si="13"/>
        <v>0</v>
      </c>
      <c r="K31" s="164">
        <f t="shared" si="13"/>
        <v>0</v>
      </c>
      <c r="L31" s="164">
        <f t="shared" si="13"/>
        <v>0</v>
      </c>
      <c r="M31" s="164">
        <f t="shared" si="13"/>
        <v>0</v>
      </c>
      <c r="N31" s="164">
        <f t="shared" si="13"/>
        <v>0</v>
      </c>
      <c r="O31" s="164">
        <f t="shared" si="13"/>
        <v>0</v>
      </c>
      <c r="P31" s="164">
        <f t="shared" si="13"/>
        <v>0</v>
      </c>
      <c r="Q31" s="164">
        <f t="shared" si="13"/>
        <v>0</v>
      </c>
    </row>
    <row r="32" ht="23.25" customHeight="1" spans="1:17">
      <c r="A32" s="160">
        <v>302</v>
      </c>
      <c r="B32" s="160">
        <v>30239</v>
      </c>
      <c r="C32" s="161" t="s">
        <v>219</v>
      </c>
      <c r="D32" s="162" t="s">
        <v>216</v>
      </c>
      <c r="E32" s="162" t="s">
        <v>71</v>
      </c>
      <c r="F32" s="163" t="s">
        <v>217</v>
      </c>
      <c r="G32" s="164">
        <v>6.78</v>
      </c>
      <c r="H32" s="164">
        <v>6.78</v>
      </c>
      <c r="I32" s="164">
        <v>0</v>
      </c>
      <c r="J32" s="164">
        <v>0</v>
      </c>
      <c r="K32" s="164">
        <v>0</v>
      </c>
      <c r="L32" s="164">
        <v>0</v>
      </c>
      <c r="M32" s="164">
        <v>0</v>
      </c>
      <c r="N32" s="164">
        <v>0</v>
      </c>
      <c r="O32" s="164">
        <v>0</v>
      </c>
      <c r="P32" s="164">
        <v>0</v>
      </c>
      <c r="Q32" s="164">
        <v>0</v>
      </c>
    </row>
    <row r="33" ht="23.25" customHeight="1" spans="1:17">
      <c r="A33" s="160"/>
      <c r="B33" s="160"/>
      <c r="C33" s="161" t="s">
        <v>220</v>
      </c>
      <c r="D33" s="162"/>
      <c r="E33" s="162"/>
      <c r="F33" s="163"/>
      <c r="G33" s="164">
        <f t="shared" ref="G33:Q33" si="14">G34+G36+G38+G40+G42+G44+G46+G48+G50+G52+G54+G56+G58+G60</f>
        <v>83.78</v>
      </c>
      <c r="H33" s="164">
        <f t="shared" si="14"/>
        <v>83.78</v>
      </c>
      <c r="I33" s="164">
        <f t="shared" si="14"/>
        <v>0</v>
      </c>
      <c r="J33" s="164">
        <f t="shared" si="14"/>
        <v>0</v>
      </c>
      <c r="K33" s="164">
        <f t="shared" si="14"/>
        <v>0</v>
      </c>
      <c r="L33" s="164">
        <f t="shared" si="14"/>
        <v>0</v>
      </c>
      <c r="M33" s="164">
        <f t="shared" si="14"/>
        <v>0</v>
      </c>
      <c r="N33" s="164">
        <f t="shared" si="14"/>
        <v>0</v>
      </c>
      <c r="O33" s="164">
        <f t="shared" si="14"/>
        <v>0</v>
      </c>
      <c r="P33" s="164">
        <f t="shared" si="14"/>
        <v>0</v>
      </c>
      <c r="Q33" s="164">
        <f t="shared" si="14"/>
        <v>0</v>
      </c>
    </row>
    <row r="34" ht="23.25" customHeight="1" spans="1:17">
      <c r="A34" s="160"/>
      <c r="B34" s="160"/>
      <c r="C34" s="161" t="s">
        <v>221</v>
      </c>
      <c r="D34" s="162"/>
      <c r="E34" s="162"/>
      <c r="F34" s="163"/>
      <c r="G34" s="164">
        <f t="shared" ref="G34:Q34" si="15">G35</f>
        <v>35.21</v>
      </c>
      <c r="H34" s="164">
        <f t="shared" si="15"/>
        <v>35.21</v>
      </c>
      <c r="I34" s="164">
        <f t="shared" si="15"/>
        <v>0</v>
      </c>
      <c r="J34" s="164">
        <f t="shared" si="15"/>
        <v>0</v>
      </c>
      <c r="K34" s="164">
        <f t="shared" si="15"/>
        <v>0</v>
      </c>
      <c r="L34" s="164">
        <f t="shared" si="15"/>
        <v>0</v>
      </c>
      <c r="M34" s="164">
        <f t="shared" si="15"/>
        <v>0</v>
      </c>
      <c r="N34" s="164">
        <f t="shared" si="15"/>
        <v>0</v>
      </c>
      <c r="O34" s="164">
        <f t="shared" si="15"/>
        <v>0</v>
      </c>
      <c r="P34" s="164">
        <f t="shared" si="15"/>
        <v>0</v>
      </c>
      <c r="Q34" s="164">
        <f t="shared" si="15"/>
        <v>0</v>
      </c>
    </row>
    <row r="35" ht="23.25" customHeight="1" spans="1:17">
      <c r="A35" s="160">
        <v>301</v>
      </c>
      <c r="B35" s="160">
        <v>30101</v>
      </c>
      <c r="C35" s="161" t="s">
        <v>193</v>
      </c>
      <c r="D35" s="162" t="s">
        <v>222</v>
      </c>
      <c r="E35" s="162" t="s">
        <v>71</v>
      </c>
      <c r="F35" s="163" t="s">
        <v>223</v>
      </c>
      <c r="G35" s="164">
        <v>35.21</v>
      </c>
      <c r="H35" s="164">
        <v>35.21</v>
      </c>
      <c r="I35" s="164">
        <v>0</v>
      </c>
      <c r="J35" s="164">
        <v>0</v>
      </c>
      <c r="K35" s="164">
        <v>0</v>
      </c>
      <c r="L35" s="164">
        <v>0</v>
      </c>
      <c r="M35" s="164">
        <v>0</v>
      </c>
      <c r="N35" s="164">
        <v>0</v>
      </c>
      <c r="O35" s="164">
        <v>0</v>
      </c>
      <c r="P35" s="164">
        <v>0</v>
      </c>
      <c r="Q35" s="164">
        <v>0</v>
      </c>
    </row>
    <row r="36" ht="23.25" customHeight="1" spans="1:17">
      <c r="A36" s="160"/>
      <c r="B36" s="160"/>
      <c r="C36" s="161" t="s">
        <v>224</v>
      </c>
      <c r="D36" s="162"/>
      <c r="E36" s="162"/>
      <c r="F36" s="163"/>
      <c r="G36" s="164">
        <f t="shared" ref="G36:Q36" si="16">G37</f>
        <v>9.03</v>
      </c>
      <c r="H36" s="164">
        <f t="shared" si="16"/>
        <v>9.03</v>
      </c>
      <c r="I36" s="164">
        <f t="shared" si="16"/>
        <v>0</v>
      </c>
      <c r="J36" s="164">
        <f t="shared" si="16"/>
        <v>0</v>
      </c>
      <c r="K36" s="164">
        <f t="shared" si="16"/>
        <v>0</v>
      </c>
      <c r="L36" s="164">
        <f t="shared" si="16"/>
        <v>0</v>
      </c>
      <c r="M36" s="164">
        <f t="shared" si="16"/>
        <v>0</v>
      </c>
      <c r="N36" s="164">
        <f t="shared" si="16"/>
        <v>0</v>
      </c>
      <c r="O36" s="164">
        <f t="shared" si="16"/>
        <v>0</v>
      </c>
      <c r="P36" s="164">
        <f t="shared" si="16"/>
        <v>0</v>
      </c>
      <c r="Q36" s="164">
        <f t="shared" si="16"/>
        <v>0</v>
      </c>
    </row>
    <row r="37" ht="23.25" customHeight="1" spans="1:17">
      <c r="A37" s="160">
        <v>301</v>
      </c>
      <c r="B37" s="160">
        <v>30107</v>
      </c>
      <c r="C37" s="161" t="s">
        <v>225</v>
      </c>
      <c r="D37" s="162" t="s">
        <v>222</v>
      </c>
      <c r="E37" s="162" t="s">
        <v>71</v>
      </c>
      <c r="F37" s="163" t="s">
        <v>223</v>
      </c>
      <c r="G37" s="164">
        <v>9.03</v>
      </c>
      <c r="H37" s="164">
        <v>9.03</v>
      </c>
      <c r="I37" s="164">
        <v>0</v>
      </c>
      <c r="J37" s="164">
        <v>0</v>
      </c>
      <c r="K37" s="164">
        <v>0</v>
      </c>
      <c r="L37" s="164">
        <v>0</v>
      </c>
      <c r="M37" s="164">
        <v>0</v>
      </c>
      <c r="N37" s="164">
        <v>0</v>
      </c>
      <c r="O37" s="164">
        <v>0</v>
      </c>
      <c r="P37" s="164">
        <v>0</v>
      </c>
      <c r="Q37" s="164">
        <v>0</v>
      </c>
    </row>
    <row r="38" ht="23.25" customHeight="1" spans="1:17">
      <c r="A38" s="160"/>
      <c r="B38" s="160"/>
      <c r="C38" s="161" t="s">
        <v>226</v>
      </c>
      <c r="D38" s="162"/>
      <c r="E38" s="162"/>
      <c r="F38" s="163"/>
      <c r="G38" s="164">
        <f t="shared" ref="G38:Q38" si="17">G39</f>
        <v>3.84</v>
      </c>
      <c r="H38" s="164">
        <f t="shared" si="17"/>
        <v>3.84</v>
      </c>
      <c r="I38" s="164">
        <f t="shared" si="17"/>
        <v>0</v>
      </c>
      <c r="J38" s="164">
        <f t="shared" si="17"/>
        <v>0</v>
      </c>
      <c r="K38" s="164">
        <f t="shared" si="17"/>
        <v>0</v>
      </c>
      <c r="L38" s="164">
        <f t="shared" si="17"/>
        <v>0</v>
      </c>
      <c r="M38" s="164">
        <f t="shared" si="17"/>
        <v>0</v>
      </c>
      <c r="N38" s="164">
        <f t="shared" si="17"/>
        <v>0</v>
      </c>
      <c r="O38" s="164">
        <f t="shared" si="17"/>
        <v>0</v>
      </c>
      <c r="P38" s="164">
        <f t="shared" si="17"/>
        <v>0</v>
      </c>
      <c r="Q38" s="164">
        <f t="shared" si="17"/>
        <v>0</v>
      </c>
    </row>
    <row r="39" ht="23.25" customHeight="1" spans="1:17">
      <c r="A39" s="160">
        <v>301</v>
      </c>
      <c r="B39" s="160">
        <v>30107</v>
      </c>
      <c r="C39" s="161" t="s">
        <v>225</v>
      </c>
      <c r="D39" s="162" t="s">
        <v>222</v>
      </c>
      <c r="E39" s="162" t="s">
        <v>71</v>
      </c>
      <c r="F39" s="163" t="s">
        <v>223</v>
      </c>
      <c r="G39" s="164">
        <v>3.84</v>
      </c>
      <c r="H39" s="164">
        <v>3.84</v>
      </c>
      <c r="I39" s="164">
        <v>0</v>
      </c>
      <c r="J39" s="164">
        <v>0</v>
      </c>
      <c r="K39" s="164">
        <v>0</v>
      </c>
      <c r="L39" s="164">
        <v>0</v>
      </c>
      <c r="M39" s="164">
        <v>0</v>
      </c>
      <c r="N39" s="164">
        <v>0</v>
      </c>
      <c r="O39" s="164">
        <v>0</v>
      </c>
      <c r="P39" s="164">
        <v>0</v>
      </c>
      <c r="Q39" s="164">
        <v>0</v>
      </c>
    </row>
    <row r="40" ht="23.25" customHeight="1" spans="1:17">
      <c r="A40" s="160"/>
      <c r="B40" s="160"/>
      <c r="C40" s="161" t="s">
        <v>197</v>
      </c>
      <c r="D40" s="162"/>
      <c r="E40" s="162"/>
      <c r="F40" s="163"/>
      <c r="G40" s="164">
        <f t="shared" ref="G40:Q40" si="18">G41</f>
        <v>2.93</v>
      </c>
      <c r="H40" s="164">
        <f t="shared" si="18"/>
        <v>2.93</v>
      </c>
      <c r="I40" s="164">
        <f t="shared" si="18"/>
        <v>0</v>
      </c>
      <c r="J40" s="164">
        <f t="shared" si="18"/>
        <v>0</v>
      </c>
      <c r="K40" s="164">
        <f t="shared" si="18"/>
        <v>0</v>
      </c>
      <c r="L40" s="164">
        <f t="shared" si="18"/>
        <v>0</v>
      </c>
      <c r="M40" s="164">
        <f t="shared" si="18"/>
        <v>0</v>
      </c>
      <c r="N40" s="164">
        <f t="shared" si="18"/>
        <v>0</v>
      </c>
      <c r="O40" s="164">
        <f t="shared" si="18"/>
        <v>0</v>
      </c>
      <c r="P40" s="164">
        <f t="shared" si="18"/>
        <v>0</v>
      </c>
      <c r="Q40" s="164">
        <f t="shared" si="18"/>
        <v>0</v>
      </c>
    </row>
    <row r="41" ht="23.25" customHeight="1" spans="1:17">
      <c r="A41" s="160">
        <v>301</v>
      </c>
      <c r="B41" s="160">
        <v>30103</v>
      </c>
      <c r="C41" s="161" t="s">
        <v>198</v>
      </c>
      <c r="D41" s="162" t="s">
        <v>222</v>
      </c>
      <c r="E41" s="162" t="s">
        <v>71</v>
      </c>
      <c r="F41" s="163" t="s">
        <v>223</v>
      </c>
      <c r="G41" s="164">
        <v>2.93</v>
      </c>
      <c r="H41" s="164">
        <v>2.93</v>
      </c>
      <c r="I41" s="164">
        <v>0</v>
      </c>
      <c r="J41" s="164">
        <v>0</v>
      </c>
      <c r="K41" s="164">
        <v>0</v>
      </c>
      <c r="L41" s="164">
        <v>0</v>
      </c>
      <c r="M41" s="164">
        <v>0</v>
      </c>
      <c r="N41" s="164">
        <v>0</v>
      </c>
      <c r="O41" s="164">
        <v>0</v>
      </c>
      <c r="P41" s="164">
        <v>0</v>
      </c>
      <c r="Q41" s="164">
        <v>0</v>
      </c>
    </row>
    <row r="42" ht="23.25" customHeight="1" spans="1:17">
      <c r="A42" s="160"/>
      <c r="B42" s="160"/>
      <c r="C42" s="161" t="s">
        <v>199</v>
      </c>
      <c r="D42" s="162"/>
      <c r="E42" s="162"/>
      <c r="F42" s="163"/>
      <c r="G42" s="164">
        <f t="shared" ref="G42:Q42" si="19">G43</f>
        <v>7.2</v>
      </c>
      <c r="H42" s="164">
        <f t="shared" si="19"/>
        <v>7.2</v>
      </c>
      <c r="I42" s="164">
        <f t="shared" si="19"/>
        <v>0</v>
      </c>
      <c r="J42" s="164">
        <f t="shared" si="19"/>
        <v>0</v>
      </c>
      <c r="K42" s="164">
        <f t="shared" si="19"/>
        <v>0</v>
      </c>
      <c r="L42" s="164">
        <f t="shared" si="19"/>
        <v>0</v>
      </c>
      <c r="M42" s="164">
        <f t="shared" si="19"/>
        <v>0</v>
      </c>
      <c r="N42" s="164">
        <f t="shared" si="19"/>
        <v>0</v>
      </c>
      <c r="O42" s="164">
        <f t="shared" si="19"/>
        <v>0</v>
      </c>
      <c r="P42" s="164">
        <f t="shared" si="19"/>
        <v>0</v>
      </c>
      <c r="Q42" s="164">
        <f t="shared" si="19"/>
        <v>0</v>
      </c>
    </row>
    <row r="43" ht="23.25" customHeight="1" spans="1:17">
      <c r="A43" s="160">
        <v>301</v>
      </c>
      <c r="B43" s="160">
        <v>30102</v>
      </c>
      <c r="C43" s="161" t="s">
        <v>196</v>
      </c>
      <c r="D43" s="162" t="s">
        <v>222</v>
      </c>
      <c r="E43" s="162" t="s">
        <v>71</v>
      </c>
      <c r="F43" s="163" t="s">
        <v>223</v>
      </c>
      <c r="G43" s="164">
        <v>7.2</v>
      </c>
      <c r="H43" s="164">
        <v>7.2</v>
      </c>
      <c r="I43" s="164">
        <v>0</v>
      </c>
      <c r="J43" s="164">
        <v>0</v>
      </c>
      <c r="K43" s="164">
        <v>0</v>
      </c>
      <c r="L43" s="164">
        <v>0</v>
      </c>
      <c r="M43" s="164">
        <v>0</v>
      </c>
      <c r="N43" s="164">
        <v>0</v>
      </c>
      <c r="O43" s="164">
        <v>0</v>
      </c>
      <c r="P43" s="164">
        <v>0</v>
      </c>
      <c r="Q43" s="164">
        <v>0</v>
      </c>
    </row>
    <row r="44" ht="23.25" customHeight="1" spans="1:17">
      <c r="A44" s="160"/>
      <c r="B44" s="160"/>
      <c r="C44" s="161" t="s">
        <v>200</v>
      </c>
      <c r="D44" s="162"/>
      <c r="E44" s="162"/>
      <c r="F44" s="163"/>
      <c r="G44" s="164">
        <f t="shared" ref="G44:Q44" si="20">G45</f>
        <v>3.64</v>
      </c>
      <c r="H44" s="164">
        <f t="shared" si="20"/>
        <v>3.64</v>
      </c>
      <c r="I44" s="164">
        <f t="shared" si="20"/>
        <v>0</v>
      </c>
      <c r="J44" s="164">
        <f t="shared" si="20"/>
        <v>0</v>
      </c>
      <c r="K44" s="164">
        <f t="shared" si="20"/>
        <v>0</v>
      </c>
      <c r="L44" s="164">
        <f t="shared" si="20"/>
        <v>0</v>
      </c>
      <c r="M44" s="164">
        <f t="shared" si="20"/>
        <v>0</v>
      </c>
      <c r="N44" s="164">
        <f t="shared" si="20"/>
        <v>0</v>
      </c>
      <c r="O44" s="164">
        <f t="shared" si="20"/>
        <v>0</v>
      </c>
      <c r="P44" s="164">
        <f t="shared" si="20"/>
        <v>0</v>
      </c>
      <c r="Q44" s="164">
        <f t="shared" si="20"/>
        <v>0</v>
      </c>
    </row>
    <row r="45" ht="23.25" customHeight="1" spans="1:17">
      <c r="A45" s="160">
        <v>301</v>
      </c>
      <c r="B45" s="160">
        <v>30110</v>
      </c>
      <c r="C45" s="161" t="s">
        <v>201</v>
      </c>
      <c r="D45" s="162" t="s">
        <v>222</v>
      </c>
      <c r="E45" s="162" t="s">
        <v>71</v>
      </c>
      <c r="F45" s="163" t="s">
        <v>223</v>
      </c>
      <c r="G45" s="164">
        <v>3.64</v>
      </c>
      <c r="H45" s="164">
        <v>3.64</v>
      </c>
      <c r="I45" s="164">
        <v>0</v>
      </c>
      <c r="J45" s="164">
        <v>0</v>
      </c>
      <c r="K45" s="164">
        <v>0</v>
      </c>
      <c r="L45" s="164">
        <v>0</v>
      </c>
      <c r="M45" s="164">
        <v>0</v>
      </c>
      <c r="N45" s="164">
        <v>0</v>
      </c>
      <c r="O45" s="164">
        <v>0</v>
      </c>
      <c r="P45" s="164">
        <v>0</v>
      </c>
      <c r="Q45" s="164">
        <v>0</v>
      </c>
    </row>
    <row r="46" ht="23.25" customHeight="1" spans="1:17">
      <c r="A46" s="160"/>
      <c r="B46" s="160"/>
      <c r="C46" s="161" t="s">
        <v>203</v>
      </c>
      <c r="D46" s="162"/>
      <c r="E46" s="162"/>
      <c r="F46" s="163"/>
      <c r="G46" s="164">
        <f t="shared" ref="G46:Q46" si="21">G47</f>
        <v>8.24</v>
      </c>
      <c r="H46" s="164">
        <f t="shared" si="21"/>
        <v>8.24</v>
      </c>
      <c r="I46" s="164">
        <f t="shared" si="21"/>
        <v>0</v>
      </c>
      <c r="J46" s="164">
        <f t="shared" si="21"/>
        <v>0</v>
      </c>
      <c r="K46" s="164">
        <f t="shared" si="21"/>
        <v>0</v>
      </c>
      <c r="L46" s="164">
        <f t="shared" si="21"/>
        <v>0</v>
      </c>
      <c r="M46" s="164">
        <f t="shared" si="21"/>
        <v>0</v>
      </c>
      <c r="N46" s="164">
        <f t="shared" si="21"/>
        <v>0</v>
      </c>
      <c r="O46" s="164">
        <f t="shared" si="21"/>
        <v>0</v>
      </c>
      <c r="P46" s="164">
        <f t="shared" si="21"/>
        <v>0</v>
      </c>
      <c r="Q46" s="164">
        <f t="shared" si="21"/>
        <v>0</v>
      </c>
    </row>
    <row r="47" ht="23.25" customHeight="1" spans="1:17">
      <c r="A47" s="160">
        <v>301</v>
      </c>
      <c r="B47" s="160">
        <v>30108</v>
      </c>
      <c r="C47" s="161" t="s">
        <v>204</v>
      </c>
      <c r="D47" s="162" t="s">
        <v>222</v>
      </c>
      <c r="E47" s="162" t="s">
        <v>71</v>
      </c>
      <c r="F47" s="163" t="s">
        <v>223</v>
      </c>
      <c r="G47" s="164">
        <v>8.24</v>
      </c>
      <c r="H47" s="164">
        <v>8.24</v>
      </c>
      <c r="I47" s="164">
        <v>0</v>
      </c>
      <c r="J47" s="164">
        <v>0</v>
      </c>
      <c r="K47" s="164">
        <v>0</v>
      </c>
      <c r="L47" s="164">
        <v>0</v>
      </c>
      <c r="M47" s="164">
        <v>0</v>
      </c>
      <c r="N47" s="164">
        <v>0</v>
      </c>
      <c r="O47" s="164">
        <v>0</v>
      </c>
      <c r="P47" s="164">
        <v>0</v>
      </c>
      <c r="Q47" s="164">
        <v>0</v>
      </c>
    </row>
    <row r="48" ht="23.25" customHeight="1" spans="1:17">
      <c r="A48" s="160"/>
      <c r="B48" s="160"/>
      <c r="C48" s="161" t="s">
        <v>205</v>
      </c>
      <c r="D48" s="162"/>
      <c r="E48" s="162"/>
      <c r="F48" s="163"/>
      <c r="G48" s="164">
        <f t="shared" ref="G48:Q48" si="22">G49</f>
        <v>0.1</v>
      </c>
      <c r="H48" s="164">
        <f t="shared" si="22"/>
        <v>0.1</v>
      </c>
      <c r="I48" s="164">
        <f t="shared" si="22"/>
        <v>0</v>
      </c>
      <c r="J48" s="164">
        <f t="shared" si="22"/>
        <v>0</v>
      </c>
      <c r="K48" s="164">
        <f t="shared" si="22"/>
        <v>0</v>
      </c>
      <c r="L48" s="164">
        <f t="shared" si="22"/>
        <v>0</v>
      </c>
      <c r="M48" s="164">
        <f t="shared" si="22"/>
        <v>0</v>
      </c>
      <c r="N48" s="164">
        <f t="shared" si="22"/>
        <v>0</v>
      </c>
      <c r="O48" s="164">
        <f t="shared" si="22"/>
        <v>0</v>
      </c>
      <c r="P48" s="164">
        <f t="shared" si="22"/>
        <v>0</v>
      </c>
      <c r="Q48" s="164">
        <f t="shared" si="22"/>
        <v>0</v>
      </c>
    </row>
    <row r="49" ht="23.25" customHeight="1" spans="1:17">
      <c r="A49" s="160">
        <v>301</v>
      </c>
      <c r="B49" s="160">
        <v>30112</v>
      </c>
      <c r="C49" s="161" t="s">
        <v>206</v>
      </c>
      <c r="D49" s="162" t="s">
        <v>222</v>
      </c>
      <c r="E49" s="162" t="s">
        <v>71</v>
      </c>
      <c r="F49" s="163" t="s">
        <v>223</v>
      </c>
      <c r="G49" s="164">
        <v>0.1</v>
      </c>
      <c r="H49" s="164">
        <v>0.1</v>
      </c>
      <c r="I49" s="164">
        <v>0</v>
      </c>
      <c r="J49" s="164">
        <v>0</v>
      </c>
      <c r="K49" s="164">
        <v>0</v>
      </c>
      <c r="L49" s="164">
        <v>0</v>
      </c>
      <c r="M49" s="164">
        <v>0</v>
      </c>
      <c r="N49" s="164">
        <v>0</v>
      </c>
      <c r="O49" s="164">
        <v>0</v>
      </c>
      <c r="P49" s="164">
        <v>0</v>
      </c>
      <c r="Q49" s="164">
        <v>0</v>
      </c>
    </row>
    <row r="50" ht="23.25" customHeight="1" spans="1:17">
      <c r="A50" s="160"/>
      <c r="B50" s="160"/>
      <c r="C50" s="161" t="s">
        <v>207</v>
      </c>
      <c r="D50" s="162"/>
      <c r="E50" s="162"/>
      <c r="F50" s="163"/>
      <c r="G50" s="164">
        <f t="shared" ref="G50:Q50" si="23">G51</f>
        <v>0.26</v>
      </c>
      <c r="H50" s="164">
        <f t="shared" si="23"/>
        <v>0.26</v>
      </c>
      <c r="I50" s="164">
        <f t="shared" si="23"/>
        <v>0</v>
      </c>
      <c r="J50" s="164">
        <f t="shared" si="23"/>
        <v>0</v>
      </c>
      <c r="K50" s="164">
        <f t="shared" si="23"/>
        <v>0</v>
      </c>
      <c r="L50" s="164">
        <f t="shared" si="23"/>
        <v>0</v>
      </c>
      <c r="M50" s="164">
        <f t="shared" si="23"/>
        <v>0</v>
      </c>
      <c r="N50" s="164">
        <f t="shared" si="23"/>
        <v>0</v>
      </c>
      <c r="O50" s="164">
        <f t="shared" si="23"/>
        <v>0</v>
      </c>
      <c r="P50" s="164">
        <f t="shared" si="23"/>
        <v>0</v>
      </c>
      <c r="Q50" s="164">
        <f t="shared" si="23"/>
        <v>0</v>
      </c>
    </row>
    <row r="51" ht="23.25" customHeight="1" spans="1:17">
      <c r="A51" s="160">
        <v>301</v>
      </c>
      <c r="B51" s="160">
        <v>30112</v>
      </c>
      <c r="C51" s="161" t="s">
        <v>206</v>
      </c>
      <c r="D51" s="162" t="s">
        <v>222</v>
      </c>
      <c r="E51" s="162" t="s">
        <v>71</v>
      </c>
      <c r="F51" s="163" t="s">
        <v>223</v>
      </c>
      <c r="G51" s="164">
        <v>0.26</v>
      </c>
      <c r="H51" s="164">
        <v>0.26</v>
      </c>
      <c r="I51" s="164">
        <v>0</v>
      </c>
      <c r="J51" s="164">
        <v>0</v>
      </c>
      <c r="K51" s="164">
        <v>0</v>
      </c>
      <c r="L51" s="164">
        <v>0</v>
      </c>
      <c r="M51" s="164">
        <v>0</v>
      </c>
      <c r="N51" s="164">
        <v>0</v>
      </c>
      <c r="O51" s="164">
        <v>0</v>
      </c>
      <c r="P51" s="164">
        <v>0</v>
      </c>
      <c r="Q51" s="164">
        <v>0</v>
      </c>
    </row>
    <row r="52" ht="23.25" customHeight="1" spans="1:17">
      <c r="A52" s="160"/>
      <c r="B52" s="160"/>
      <c r="C52" s="161" t="s">
        <v>227</v>
      </c>
      <c r="D52" s="162"/>
      <c r="E52" s="162"/>
      <c r="F52" s="163"/>
      <c r="G52" s="164">
        <f t="shared" ref="G52:Q52" si="24">G53</f>
        <v>5.51</v>
      </c>
      <c r="H52" s="164">
        <f t="shared" si="24"/>
        <v>5.51</v>
      </c>
      <c r="I52" s="164">
        <f t="shared" si="24"/>
        <v>0</v>
      </c>
      <c r="J52" s="164">
        <f t="shared" si="24"/>
        <v>0</v>
      </c>
      <c r="K52" s="164">
        <f t="shared" si="24"/>
        <v>0</v>
      </c>
      <c r="L52" s="164">
        <f t="shared" si="24"/>
        <v>0</v>
      </c>
      <c r="M52" s="164">
        <f t="shared" si="24"/>
        <v>0</v>
      </c>
      <c r="N52" s="164">
        <f t="shared" si="24"/>
        <v>0</v>
      </c>
      <c r="O52" s="164">
        <f t="shared" si="24"/>
        <v>0</v>
      </c>
      <c r="P52" s="164">
        <f t="shared" si="24"/>
        <v>0</v>
      </c>
      <c r="Q52" s="164">
        <f t="shared" si="24"/>
        <v>0</v>
      </c>
    </row>
    <row r="53" ht="23.25" customHeight="1" spans="1:17">
      <c r="A53" s="160">
        <v>301</v>
      </c>
      <c r="B53" s="160">
        <v>30199</v>
      </c>
      <c r="C53" s="161" t="s">
        <v>228</v>
      </c>
      <c r="D53" s="162" t="s">
        <v>222</v>
      </c>
      <c r="E53" s="162" t="s">
        <v>71</v>
      </c>
      <c r="F53" s="163" t="s">
        <v>223</v>
      </c>
      <c r="G53" s="164">
        <v>5.51</v>
      </c>
      <c r="H53" s="164">
        <v>5.51</v>
      </c>
      <c r="I53" s="164">
        <v>0</v>
      </c>
      <c r="J53" s="164"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4">
        <v>0</v>
      </c>
      <c r="Q53" s="164">
        <v>0</v>
      </c>
    </row>
    <row r="54" ht="23.25" customHeight="1" spans="1:17">
      <c r="A54" s="160"/>
      <c r="B54" s="160"/>
      <c r="C54" s="161" t="s">
        <v>229</v>
      </c>
      <c r="D54" s="162"/>
      <c r="E54" s="162"/>
      <c r="F54" s="163"/>
      <c r="G54" s="164">
        <f t="shared" ref="G54:Q54" si="25">G55</f>
        <v>0.48</v>
      </c>
      <c r="H54" s="164">
        <f t="shared" si="25"/>
        <v>0.48</v>
      </c>
      <c r="I54" s="164">
        <f t="shared" si="25"/>
        <v>0</v>
      </c>
      <c r="J54" s="164">
        <f t="shared" si="25"/>
        <v>0</v>
      </c>
      <c r="K54" s="164">
        <f t="shared" si="25"/>
        <v>0</v>
      </c>
      <c r="L54" s="164">
        <f t="shared" si="25"/>
        <v>0</v>
      </c>
      <c r="M54" s="164">
        <f t="shared" si="25"/>
        <v>0</v>
      </c>
      <c r="N54" s="164">
        <f t="shared" si="25"/>
        <v>0</v>
      </c>
      <c r="O54" s="164">
        <f t="shared" si="25"/>
        <v>0</v>
      </c>
      <c r="P54" s="164">
        <f t="shared" si="25"/>
        <v>0</v>
      </c>
      <c r="Q54" s="164">
        <f t="shared" si="25"/>
        <v>0</v>
      </c>
    </row>
    <row r="55" ht="23.25" customHeight="1" spans="1:17">
      <c r="A55" s="160">
        <v>301</v>
      </c>
      <c r="B55" s="160">
        <v>30102</v>
      </c>
      <c r="C55" s="161" t="s">
        <v>196</v>
      </c>
      <c r="D55" s="162" t="s">
        <v>222</v>
      </c>
      <c r="E55" s="162" t="s">
        <v>71</v>
      </c>
      <c r="F55" s="163" t="s">
        <v>223</v>
      </c>
      <c r="G55" s="164">
        <v>0.48</v>
      </c>
      <c r="H55" s="164">
        <v>0.48</v>
      </c>
      <c r="I55" s="164">
        <v>0</v>
      </c>
      <c r="J55" s="164">
        <v>0</v>
      </c>
      <c r="K55" s="164">
        <v>0</v>
      </c>
      <c r="L55" s="164">
        <v>0</v>
      </c>
      <c r="M55" s="164">
        <v>0</v>
      </c>
      <c r="N55" s="164">
        <v>0</v>
      </c>
      <c r="O55" s="164">
        <v>0</v>
      </c>
      <c r="P55" s="164">
        <v>0</v>
      </c>
      <c r="Q55" s="164">
        <v>0</v>
      </c>
    </row>
    <row r="56" ht="23.25" customHeight="1" spans="1:17">
      <c r="A56" s="160"/>
      <c r="B56" s="160"/>
      <c r="C56" s="161" t="s">
        <v>208</v>
      </c>
      <c r="D56" s="162"/>
      <c r="E56" s="162"/>
      <c r="F56" s="163"/>
      <c r="G56" s="164">
        <f t="shared" ref="G56:Q56" si="26">G57</f>
        <v>0.5</v>
      </c>
      <c r="H56" s="164">
        <f t="shared" si="26"/>
        <v>0.5</v>
      </c>
      <c r="I56" s="164">
        <f t="shared" si="26"/>
        <v>0</v>
      </c>
      <c r="J56" s="164">
        <f t="shared" si="26"/>
        <v>0</v>
      </c>
      <c r="K56" s="164">
        <f t="shared" si="26"/>
        <v>0</v>
      </c>
      <c r="L56" s="164">
        <f t="shared" si="26"/>
        <v>0</v>
      </c>
      <c r="M56" s="164">
        <f t="shared" si="26"/>
        <v>0</v>
      </c>
      <c r="N56" s="164">
        <f t="shared" si="26"/>
        <v>0</v>
      </c>
      <c r="O56" s="164">
        <f t="shared" si="26"/>
        <v>0</v>
      </c>
      <c r="P56" s="164">
        <f t="shared" si="26"/>
        <v>0</v>
      </c>
      <c r="Q56" s="164">
        <f t="shared" si="26"/>
        <v>0</v>
      </c>
    </row>
    <row r="57" ht="23.25" customHeight="1" spans="1:17">
      <c r="A57" s="160">
        <v>301</v>
      </c>
      <c r="B57" s="160">
        <v>30102</v>
      </c>
      <c r="C57" s="161" t="s">
        <v>196</v>
      </c>
      <c r="D57" s="162" t="s">
        <v>222</v>
      </c>
      <c r="E57" s="162" t="s">
        <v>71</v>
      </c>
      <c r="F57" s="163" t="s">
        <v>223</v>
      </c>
      <c r="G57" s="164">
        <v>0.5</v>
      </c>
      <c r="H57" s="164">
        <v>0.5</v>
      </c>
      <c r="I57" s="164">
        <v>0</v>
      </c>
      <c r="J57" s="164"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64">
        <v>0</v>
      </c>
      <c r="Q57" s="164">
        <v>0</v>
      </c>
    </row>
    <row r="58" ht="23.25" customHeight="1" spans="1:17">
      <c r="A58" s="160"/>
      <c r="B58" s="160"/>
      <c r="C58" s="161" t="s">
        <v>209</v>
      </c>
      <c r="D58" s="162"/>
      <c r="E58" s="162"/>
      <c r="F58" s="163"/>
      <c r="G58" s="164">
        <f t="shared" ref="G58:Q58" si="27">G59</f>
        <v>4.04</v>
      </c>
      <c r="H58" s="164">
        <f t="shared" si="27"/>
        <v>4.04</v>
      </c>
      <c r="I58" s="164">
        <f t="shared" si="27"/>
        <v>0</v>
      </c>
      <c r="J58" s="164">
        <f t="shared" si="27"/>
        <v>0</v>
      </c>
      <c r="K58" s="164">
        <f t="shared" si="27"/>
        <v>0</v>
      </c>
      <c r="L58" s="164">
        <f t="shared" si="27"/>
        <v>0</v>
      </c>
      <c r="M58" s="164">
        <f t="shared" si="27"/>
        <v>0</v>
      </c>
      <c r="N58" s="164">
        <f t="shared" si="27"/>
        <v>0</v>
      </c>
      <c r="O58" s="164">
        <f t="shared" si="27"/>
        <v>0</v>
      </c>
      <c r="P58" s="164">
        <f t="shared" si="27"/>
        <v>0</v>
      </c>
      <c r="Q58" s="164">
        <f t="shared" si="27"/>
        <v>0</v>
      </c>
    </row>
    <row r="59" ht="23.25" customHeight="1" spans="1:17">
      <c r="A59" s="160">
        <v>301</v>
      </c>
      <c r="B59" s="160">
        <v>30103</v>
      </c>
      <c r="C59" s="161" t="s">
        <v>198</v>
      </c>
      <c r="D59" s="162" t="s">
        <v>222</v>
      </c>
      <c r="E59" s="162" t="s">
        <v>71</v>
      </c>
      <c r="F59" s="163" t="s">
        <v>223</v>
      </c>
      <c r="G59" s="164">
        <v>4.04</v>
      </c>
      <c r="H59" s="164">
        <v>4.04</v>
      </c>
      <c r="I59" s="164">
        <v>0</v>
      </c>
      <c r="J59" s="164"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4">
        <v>0</v>
      </c>
      <c r="Q59" s="164">
        <v>0</v>
      </c>
    </row>
    <row r="60" ht="23.25" customHeight="1" spans="1:17">
      <c r="A60" s="160"/>
      <c r="B60" s="160"/>
      <c r="C60" s="161" t="s">
        <v>214</v>
      </c>
      <c r="D60" s="162"/>
      <c r="E60" s="162"/>
      <c r="F60" s="163"/>
      <c r="G60" s="164">
        <f t="shared" ref="G60:Q60" si="28">G61</f>
        <v>2.8</v>
      </c>
      <c r="H60" s="164">
        <f t="shared" si="28"/>
        <v>2.8</v>
      </c>
      <c r="I60" s="164">
        <f t="shared" si="28"/>
        <v>0</v>
      </c>
      <c r="J60" s="164">
        <f t="shared" si="28"/>
        <v>0</v>
      </c>
      <c r="K60" s="164">
        <f t="shared" si="28"/>
        <v>0</v>
      </c>
      <c r="L60" s="164">
        <f t="shared" si="28"/>
        <v>0</v>
      </c>
      <c r="M60" s="164">
        <f t="shared" si="28"/>
        <v>0</v>
      </c>
      <c r="N60" s="164">
        <f t="shared" si="28"/>
        <v>0</v>
      </c>
      <c r="O60" s="164">
        <f t="shared" si="28"/>
        <v>0</v>
      </c>
      <c r="P60" s="164">
        <f t="shared" si="28"/>
        <v>0</v>
      </c>
      <c r="Q60" s="164">
        <f t="shared" si="28"/>
        <v>0</v>
      </c>
    </row>
    <row r="61" ht="23.25" customHeight="1" spans="1:17">
      <c r="A61" s="160">
        <v>302</v>
      </c>
      <c r="B61" s="160">
        <v>30201</v>
      </c>
      <c r="C61" s="161" t="s">
        <v>215</v>
      </c>
      <c r="D61" s="162" t="s">
        <v>222</v>
      </c>
      <c r="E61" s="162" t="s">
        <v>82</v>
      </c>
      <c r="F61" s="163" t="s">
        <v>230</v>
      </c>
      <c r="G61" s="164">
        <v>2.8</v>
      </c>
      <c r="H61" s="164">
        <v>2.8</v>
      </c>
      <c r="I61" s="164">
        <v>0</v>
      </c>
      <c r="J61" s="164">
        <v>0</v>
      </c>
      <c r="K61" s="164">
        <v>0</v>
      </c>
      <c r="L61" s="164">
        <v>0</v>
      </c>
      <c r="M61" s="164">
        <v>0</v>
      </c>
      <c r="N61" s="164">
        <v>0</v>
      </c>
      <c r="O61" s="164">
        <v>0</v>
      </c>
      <c r="P61" s="164">
        <v>0</v>
      </c>
      <c r="Q61" s="164">
        <v>0</v>
      </c>
    </row>
    <row r="62" ht="23.25" customHeight="1"/>
    <row r="63" ht="23.25" customHeight="1"/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1181102362205" right="0.551181102362205" top="0.78740157480315" bottom="0.78740157480315" header="0.511811023622047" footer="0.511811023622047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143" customWidth="1"/>
    <col min="2" max="2" width="43.625" style="143" customWidth="1"/>
    <col min="3" max="3" width="25.75" style="143" customWidth="1"/>
    <col min="4" max="251" width="6.875" style="143" customWidth="1"/>
    <col min="252" max="16384" width="9" style="143"/>
  </cols>
  <sheetData>
    <row r="1" ht="42" customHeight="1" spans="1:3">
      <c r="A1" s="144" t="s">
        <v>231</v>
      </c>
      <c r="B1" s="144"/>
      <c r="C1"/>
    </row>
    <row r="2" s="141" customFormat="1" customHeight="1" spans="1:3">
      <c r="A2" s="80" t="s">
        <v>1</v>
      </c>
      <c r="B2" s="145" t="s">
        <v>2</v>
      </c>
      <c r="C2"/>
    </row>
    <row r="3" s="141" customFormat="1" ht="30" customHeight="1" spans="1:3">
      <c r="A3" s="146" t="s">
        <v>232</v>
      </c>
      <c r="B3" s="147" t="s">
        <v>233</v>
      </c>
      <c r="C3"/>
    </row>
    <row r="4" s="142" customFormat="1" ht="30" customHeight="1" spans="1:3">
      <c r="A4" s="148" t="s">
        <v>234</v>
      </c>
      <c r="B4" s="149"/>
      <c r="C4" s="78"/>
    </row>
    <row r="5" s="142" customFormat="1" ht="30" customHeight="1" spans="1:3">
      <c r="A5" s="150" t="s">
        <v>235</v>
      </c>
      <c r="B5" s="149"/>
      <c r="C5" s="78"/>
    </row>
    <row r="6" s="142" customFormat="1" ht="30" customHeight="1" spans="1:3">
      <c r="A6" s="150" t="s">
        <v>236</v>
      </c>
      <c r="B6" s="149"/>
      <c r="C6" s="78"/>
    </row>
    <row r="7" s="142" customFormat="1" ht="30" customHeight="1" spans="1:3">
      <c r="A7" s="150" t="s">
        <v>237</v>
      </c>
      <c r="B7" s="149"/>
      <c r="C7" s="78"/>
    </row>
    <row r="8" s="142" customFormat="1" ht="30" customHeight="1" spans="1:3">
      <c r="A8" s="150" t="s">
        <v>238</v>
      </c>
      <c r="B8" s="149"/>
      <c r="C8" s="78"/>
    </row>
    <row r="9" s="142" customFormat="1" ht="30" customHeight="1" spans="1:3">
      <c r="A9" s="150" t="s">
        <v>239</v>
      </c>
      <c r="B9" s="149"/>
      <c r="C9" s="78"/>
    </row>
    <row r="10" s="141" customFormat="1" ht="30.75" customHeight="1" spans="1:3">
      <c r="A10"/>
      <c r="B10"/>
      <c r="C10"/>
    </row>
    <row r="11" s="141" customFormat="1" ht="99.75" customHeight="1" spans="1:3">
      <c r="A11" s="151" t="s">
        <v>240</v>
      </c>
      <c r="B11" s="151"/>
      <c r="C11"/>
    </row>
    <row r="12" s="141" customFormat="1" ht="21.95" customHeight="1" spans="1:3">
      <c r="A12"/>
      <c r="B12"/>
      <c r="C12"/>
    </row>
    <row r="13" s="141" customFormat="1" ht="21.95" customHeight="1" spans="1:3">
      <c r="A13"/>
      <c r="B13"/>
      <c r="C13"/>
    </row>
    <row r="14" s="141" customFormat="1" ht="21.95" customHeight="1" spans="1:3">
      <c r="A14"/>
      <c r="B14"/>
      <c r="C14"/>
    </row>
    <row r="15" s="141" customFormat="1" ht="21.95" customHeight="1" spans="1:3">
      <c r="A15"/>
      <c r="B15"/>
      <c r="C15"/>
    </row>
    <row r="16" s="141" customFormat="1" ht="21.95" customHeight="1" spans="1:3">
      <c r="A16"/>
      <c r="B16"/>
      <c r="C16"/>
    </row>
    <row r="17" s="141" customFormat="1" ht="21.95" customHeight="1" spans="1:3">
      <c r="A17"/>
      <c r="B17"/>
      <c r="C17"/>
    </row>
    <row r="18" s="141" customFormat="1" ht="21.95" customHeight="1" spans="1:3">
      <c r="A18"/>
      <c r="B18"/>
      <c r="C18"/>
    </row>
    <row r="19" s="141" customFormat="1" ht="21.95" customHeight="1" spans="1:3">
      <c r="A19"/>
      <c r="B19"/>
      <c r="C19"/>
    </row>
    <row r="20" s="141" customFormat="1" ht="21.95" customHeight="1" spans="1:3">
      <c r="A20"/>
      <c r="B20"/>
      <c r="C20"/>
    </row>
    <row r="21" s="141" customFormat="1" ht="21.95" customHeight="1" spans="1:3">
      <c r="A21"/>
      <c r="B21"/>
      <c r="C21"/>
    </row>
  </sheetData>
  <sheetProtection formatCells="0" formatColumns="0" formatRows="0"/>
  <mergeCells count="2">
    <mergeCell ref="A1:B1"/>
    <mergeCell ref="A11:B11"/>
  </mergeCells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115" customWidth="1"/>
    <col min="2" max="2" width="5" style="115" customWidth="1"/>
    <col min="3" max="3" width="4.875" style="115" customWidth="1"/>
    <col min="4" max="4" width="41.5" style="115" customWidth="1"/>
    <col min="5" max="6" width="12.625" style="115" customWidth="1"/>
    <col min="7" max="7" width="12.5" style="115" customWidth="1"/>
    <col min="8" max="8" width="12.125" style="115" customWidth="1"/>
    <col min="9" max="10" width="12.625" style="115" customWidth="1"/>
    <col min="11" max="11" width="12.375" style="115" customWidth="1"/>
    <col min="12" max="16384" width="9" style="115"/>
  </cols>
  <sheetData>
    <row r="1" ht="42" customHeight="1" spans="1:11">
      <c r="A1" s="116" t="s">
        <v>241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ht="18.75" customHeight="1" spans="1:11">
      <c r="A2" s="117" t="s">
        <v>1</v>
      </c>
      <c r="B2" s="118"/>
      <c r="C2" s="118"/>
      <c r="D2" s="118"/>
      <c r="E2" s="119"/>
      <c r="F2" s="120"/>
      <c r="G2" s="120"/>
      <c r="H2" s="120"/>
      <c r="I2" s="120"/>
      <c r="J2" s="120"/>
      <c r="K2" s="92" t="s">
        <v>2</v>
      </c>
    </row>
    <row r="3" s="112" customFormat="1" ht="16.5" customHeight="1" spans="1:11">
      <c r="A3" s="121" t="s">
        <v>126</v>
      </c>
      <c r="B3" s="122"/>
      <c r="C3" s="123"/>
      <c r="D3" s="124" t="s">
        <v>127</v>
      </c>
      <c r="E3" s="125" t="s">
        <v>128</v>
      </c>
      <c r="F3" s="125"/>
      <c r="G3" s="125"/>
      <c r="H3" s="125"/>
      <c r="I3" s="125"/>
      <c r="J3" s="125"/>
      <c r="K3" s="125"/>
    </row>
    <row r="4" s="112" customFormat="1" ht="14.25" customHeight="1" spans="1:11">
      <c r="A4" s="126" t="s">
        <v>53</v>
      </c>
      <c r="B4" s="127" t="s">
        <v>54</v>
      </c>
      <c r="C4" s="127" t="s">
        <v>55</v>
      </c>
      <c r="D4" s="128"/>
      <c r="E4" s="129" t="s">
        <v>7</v>
      </c>
      <c r="F4" s="130" t="s">
        <v>129</v>
      </c>
      <c r="G4" s="130"/>
      <c r="H4" s="130"/>
      <c r="I4" s="138" t="s">
        <v>130</v>
      </c>
      <c r="J4" s="139"/>
      <c r="K4" s="140"/>
    </row>
    <row r="5" s="112" customFormat="1" ht="23.25" customHeight="1" spans="1:11">
      <c r="A5" s="126"/>
      <c r="B5" s="127"/>
      <c r="C5" s="127"/>
      <c r="D5" s="131"/>
      <c r="E5" s="129"/>
      <c r="F5" s="129" t="s">
        <v>17</v>
      </c>
      <c r="G5" s="129" t="s">
        <v>131</v>
      </c>
      <c r="H5" s="129" t="s">
        <v>132</v>
      </c>
      <c r="I5" s="129" t="s">
        <v>17</v>
      </c>
      <c r="J5" s="129" t="s">
        <v>133</v>
      </c>
      <c r="K5" s="129" t="s">
        <v>134</v>
      </c>
    </row>
    <row r="6" s="112" customFormat="1" ht="20.1" customHeight="1" spans="1:11">
      <c r="A6" s="132" t="s">
        <v>65</v>
      </c>
      <c r="B6" s="127" t="s">
        <v>65</v>
      </c>
      <c r="C6" s="127" t="s">
        <v>65</v>
      </c>
      <c r="D6" s="127" t="s">
        <v>65</v>
      </c>
      <c r="E6" s="125">
        <v>2</v>
      </c>
      <c r="F6" s="125">
        <v>3</v>
      </c>
      <c r="G6" s="125">
        <v>4</v>
      </c>
      <c r="H6" s="125">
        <v>5</v>
      </c>
      <c r="I6" s="125">
        <v>6</v>
      </c>
      <c r="J6" s="125">
        <v>7</v>
      </c>
      <c r="K6" s="125">
        <v>8</v>
      </c>
    </row>
    <row r="7" s="113" customFormat="1" ht="20.1" customHeight="1" spans="1:11">
      <c r="A7" s="133"/>
      <c r="B7" s="134"/>
      <c r="C7" s="134"/>
      <c r="D7" s="134"/>
      <c r="E7" s="135"/>
      <c r="F7" s="135"/>
      <c r="G7" s="135"/>
      <c r="H7" s="135"/>
      <c r="I7" s="135"/>
      <c r="J7" s="135"/>
      <c r="K7" s="135"/>
    </row>
    <row r="8" s="114" customFormat="1" ht="14.25" customHeight="1" spans="1:11">
      <c r="A8" s="136"/>
      <c r="B8" s="136"/>
      <c r="C8" s="136"/>
      <c r="D8" s="136"/>
      <c r="E8" s="136"/>
      <c r="F8" s="136"/>
      <c r="G8" s="137"/>
      <c r="H8" s="137"/>
      <c r="I8" s="137"/>
      <c r="J8" s="137"/>
      <c r="K8" s="137"/>
    </row>
    <row r="9" s="114" customFormat="1" ht="14.25" customHeight="1" spans="1:11">
      <c r="A9"/>
      <c r="B9" s="136"/>
      <c r="C9" s="136"/>
      <c r="D9" s="136"/>
      <c r="E9" s="136"/>
      <c r="F9" s="136"/>
      <c r="G9" s="136"/>
      <c r="H9" s="137"/>
      <c r="I9" s="137"/>
      <c r="J9" s="137"/>
      <c r="K9" s="137"/>
    </row>
    <row r="10" s="114" customFormat="1" ht="14.25" customHeight="1" spans="1:11">
      <c r="A10" s="137"/>
      <c r="B10" s="137"/>
      <c r="C10" s="137"/>
      <c r="D10" s="137"/>
      <c r="E10" s="136"/>
      <c r="F10" s="136"/>
      <c r="G10" s="136"/>
      <c r="H10" s="137"/>
      <c r="I10" s="137"/>
      <c r="J10" s="137"/>
      <c r="K10" s="137"/>
    </row>
    <row r="11" s="114" customFormat="1" ht="14.25" customHeight="1" spans="1:11">
      <c r="A11" s="137"/>
      <c r="B11" s="137"/>
      <c r="C11" s="137"/>
      <c r="D11" s="137"/>
      <c r="E11" s="137"/>
      <c r="F11" s="136"/>
      <c r="G11" s="136"/>
      <c r="H11" s="137"/>
      <c r="I11" s="137"/>
      <c r="J11" s="137"/>
      <c r="K11" s="137"/>
    </row>
    <row r="12" s="114" customFormat="1" ht="14.25" customHeight="1" spans="1:11">
      <c r="A12" s="137"/>
      <c r="B12" s="137"/>
      <c r="C12" s="137"/>
      <c r="D12" s="137"/>
      <c r="E12" s="137"/>
      <c r="F12" s="137"/>
      <c r="G12" s="136"/>
      <c r="H12" s="137"/>
      <c r="I12" s="137"/>
      <c r="J12" s="137"/>
      <c r="K12" s="137"/>
    </row>
    <row r="13" s="114" customFormat="1" ht="14.25" customHeight="1"/>
    <row r="14" s="114" customFormat="1" ht="14.25" customHeight="1"/>
    <row r="15" s="114" customFormat="1" ht="14.25" customHeight="1"/>
    <row r="16" s="114" customFormat="1" ht="14.25" customHeight="1"/>
    <row r="17" s="114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114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114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114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114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114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114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114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114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114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114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114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114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114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114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sheetProtection formatCells="0" formatColumns="0" formatRows="0"/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1181102362205" right="0.551181102362205" top="0.78740157480315" bottom="0.78740157480315" header="0.511811023622047" footer="0.511811023622047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5.6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88" t="s">
        <v>242</v>
      </c>
      <c r="B1" s="88"/>
      <c r="C1" s="88"/>
      <c r="D1" s="88"/>
    </row>
    <row r="2" ht="18.75" customHeight="1" spans="1:4">
      <c r="A2" s="89" t="s">
        <v>1</v>
      </c>
      <c r="B2" s="90"/>
      <c r="C2" s="91"/>
      <c r="D2" s="92" t="s">
        <v>2</v>
      </c>
    </row>
    <row r="3" ht="30" customHeight="1" spans="1:4">
      <c r="A3" s="93" t="s">
        <v>243</v>
      </c>
      <c r="B3" s="94" t="s">
        <v>244</v>
      </c>
      <c r="C3" s="94" t="s">
        <v>243</v>
      </c>
      <c r="D3" s="95" t="s">
        <v>245</v>
      </c>
    </row>
    <row r="4" s="78" customFormat="1" ht="25.5" customHeight="1" spans="1:4">
      <c r="A4" s="96" t="s">
        <v>246</v>
      </c>
      <c r="B4" s="97"/>
      <c r="C4" s="98" t="s">
        <v>247</v>
      </c>
      <c r="D4" s="99"/>
    </row>
    <row r="5" ht="25.5" customHeight="1" spans="1:4">
      <c r="A5" s="96" t="s">
        <v>248</v>
      </c>
      <c r="B5" s="100"/>
      <c r="C5" s="98" t="s">
        <v>249</v>
      </c>
      <c r="D5" s="100"/>
    </row>
    <row r="6" ht="25.5" customHeight="1" spans="1:4">
      <c r="A6" s="96" t="s">
        <v>250</v>
      </c>
      <c r="B6" s="101"/>
      <c r="C6" s="98" t="s">
        <v>251</v>
      </c>
      <c r="D6" s="102"/>
    </row>
    <row r="7" ht="25.5" customHeight="1" spans="1:4">
      <c r="A7" s="96" t="s">
        <v>252</v>
      </c>
      <c r="B7" s="101"/>
      <c r="C7" s="98" t="s">
        <v>253</v>
      </c>
      <c r="D7" s="101"/>
    </row>
    <row r="8" ht="25.5" customHeight="1" spans="1:4">
      <c r="A8" s="96" t="s">
        <v>254</v>
      </c>
      <c r="B8" s="101"/>
      <c r="C8" s="98" t="s">
        <v>255</v>
      </c>
      <c r="D8" s="101"/>
    </row>
    <row r="9" ht="25.5" customHeight="1" spans="1:4">
      <c r="A9" s="96"/>
      <c r="B9" s="101"/>
      <c r="C9" s="98"/>
      <c r="D9" s="101"/>
    </row>
    <row r="10" ht="25.5" customHeight="1" spans="1:4">
      <c r="A10" s="103" t="s">
        <v>256</v>
      </c>
      <c r="B10" s="101"/>
      <c r="C10" s="104" t="s">
        <v>257</v>
      </c>
      <c r="D10" s="101"/>
    </row>
    <row r="11" ht="25.5" customHeight="1" spans="1:4">
      <c r="A11" s="105" t="s">
        <v>258</v>
      </c>
      <c r="B11" s="101"/>
      <c r="C11" s="106" t="s">
        <v>259</v>
      </c>
      <c r="D11" s="101"/>
    </row>
    <row r="12" ht="25.5" customHeight="1" spans="1:4">
      <c r="A12" s="107" t="s">
        <v>260</v>
      </c>
      <c r="B12" s="108"/>
      <c r="C12" s="109"/>
      <c r="D12" s="108"/>
    </row>
    <row r="13" ht="25.5" customHeight="1" spans="1:4">
      <c r="A13" s="110"/>
      <c r="B13" s="111"/>
      <c r="C13" s="109"/>
      <c r="D13" s="101"/>
    </row>
    <row r="14" ht="25.5" customHeight="1" spans="1:4">
      <c r="A14" s="103" t="s">
        <v>37</v>
      </c>
      <c r="B14" s="101"/>
      <c r="C14" s="104" t="s">
        <v>38</v>
      </c>
      <c r="D14" s="101"/>
    </row>
  </sheetData>
  <sheetProtection formatCells="0" formatColumns="0" formatRows="0"/>
  <mergeCells count="1">
    <mergeCell ref="A1:D1"/>
  </mergeCells>
  <printOptions horizontalCentered="1"/>
  <pageMargins left="0.748031496062992" right="0.748031496062992" top="0.984251968503937" bottom="0.984251968503937" header="0.511811023622047" footer="0.511811023622047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项目绩效目标1</vt:lpstr>
      <vt:lpstr>绩效目标2</vt:lpstr>
      <vt:lpstr>绩效目标3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</cp:lastModifiedBy>
  <dcterms:created xsi:type="dcterms:W3CDTF">2020-04-07T02:29:00Z</dcterms:created>
  <dcterms:modified xsi:type="dcterms:W3CDTF">2020-05-20T08:14:31Z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2298354</vt:i4>
  </property>
  <property fmtid="{D5CDD505-2E9C-101B-9397-08002B2CF9AE}" pid="3" name="KSOProductBuildVer">
    <vt:lpwstr>2052-11.1.0.9584</vt:lpwstr>
  </property>
</Properties>
</file>