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Mango\Desktop\笔试考分\"/>
    </mc:Choice>
  </mc:AlternateContent>
  <xr:revisionPtr revIDLastSave="0" documentId="13_ncr:1_{37F65ACC-BD5C-4680-8361-185C9B7278E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资金部" sheetId="2" r:id="rId1"/>
    <sheet name="财务部" sheetId="3" r:id="rId2"/>
    <sheet name="项目部" sheetId="4" r:id="rId3"/>
    <sheet name="工程部" sheetId="5" r:id="rId4"/>
    <sheet name="风控部" sheetId="6" r:id="rId5"/>
    <sheet name="综合部" sheetId="7" r:id="rId6"/>
  </sheets>
  <definedNames>
    <definedName name="_xlnm._FilterDatabase" localSheetId="5" hidden="1">综合部!$A$2:$J$63</definedName>
    <definedName name="_xlnm.Print_Titles" localSheetId="1">财务部!$1:$3</definedName>
    <definedName name="_xlnm.Print_Titles" localSheetId="3">工程部!$1:$3</definedName>
    <definedName name="_xlnm.Print_Titles" localSheetId="0">资金部!$1:$3</definedName>
    <definedName name="_xlnm.Print_Titles" localSheetId="5">综合部!$1:$3</definedName>
  </definedNames>
  <calcPr calcId="191029"/>
</workbook>
</file>

<file path=xl/calcChain.xml><?xml version="1.0" encoding="utf-8"?>
<calcChain xmlns="http://schemas.openxmlformats.org/spreadsheetml/2006/main">
  <c r="I52" i="7" l="1"/>
  <c r="G52" i="7"/>
  <c r="E52" i="7"/>
  <c r="I50" i="7"/>
  <c r="G50" i="7"/>
  <c r="E50" i="7"/>
  <c r="I53" i="7"/>
  <c r="G53" i="7"/>
  <c r="E53" i="7"/>
  <c r="I51" i="7"/>
  <c r="G51" i="7"/>
  <c r="E51" i="7"/>
  <c r="I57" i="7"/>
  <c r="G57" i="7"/>
  <c r="E57" i="7"/>
  <c r="I58" i="7"/>
  <c r="G58" i="7"/>
  <c r="E58" i="7"/>
  <c r="I59" i="7"/>
  <c r="G59" i="7"/>
  <c r="E59" i="7"/>
  <c r="I44" i="7"/>
  <c r="G44" i="7"/>
  <c r="E44" i="7"/>
  <c r="I43" i="7"/>
  <c r="G43" i="7"/>
  <c r="E43" i="7"/>
  <c r="I45" i="7"/>
  <c r="G45" i="7"/>
  <c r="E45" i="7"/>
  <c r="I42" i="7"/>
  <c r="G42" i="7"/>
  <c r="E42" i="7"/>
  <c r="I38" i="7"/>
  <c r="G38" i="7"/>
  <c r="E38" i="7"/>
  <c r="I37" i="7"/>
  <c r="G37" i="7"/>
  <c r="E37" i="7"/>
  <c r="I40" i="7"/>
  <c r="G40" i="7"/>
  <c r="E40" i="7"/>
  <c r="I35" i="7"/>
  <c r="G35" i="7"/>
  <c r="E35" i="7"/>
  <c r="I36" i="7"/>
  <c r="G36" i="7"/>
  <c r="E36" i="7"/>
  <c r="I39" i="7"/>
  <c r="G39" i="7"/>
  <c r="E39" i="7"/>
  <c r="I26" i="7"/>
  <c r="G26" i="7"/>
  <c r="E26" i="7"/>
  <c r="I23" i="7"/>
  <c r="G23" i="7"/>
  <c r="E23" i="7"/>
  <c r="I29" i="7"/>
  <c r="G29" i="7"/>
  <c r="E29" i="7"/>
  <c r="I24" i="7"/>
  <c r="G24" i="7"/>
  <c r="E24" i="7"/>
  <c r="I28" i="7"/>
  <c r="G28" i="7"/>
  <c r="E28" i="7"/>
  <c r="I25" i="7"/>
  <c r="G25" i="7"/>
  <c r="E25" i="7"/>
  <c r="I30" i="7"/>
  <c r="G30" i="7"/>
  <c r="E30" i="7"/>
  <c r="I32" i="7"/>
  <c r="G32" i="7"/>
  <c r="E32" i="7"/>
  <c r="I31" i="7"/>
  <c r="G31" i="7"/>
  <c r="E31" i="7"/>
  <c r="I27" i="7"/>
  <c r="G27" i="7"/>
  <c r="E27" i="7"/>
  <c r="I33" i="7"/>
  <c r="G33" i="7"/>
  <c r="E33" i="7"/>
  <c r="I16" i="7"/>
  <c r="G16" i="7"/>
  <c r="E16" i="7"/>
  <c r="I10" i="7"/>
  <c r="G10" i="7"/>
  <c r="E10" i="7"/>
  <c r="I17" i="7"/>
  <c r="G17" i="7"/>
  <c r="E17" i="7"/>
  <c r="I14" i="7"/>
  <c r="G14" i="7"/>
  <c r="E14" i="7"/>
  <c r="I4" i="7"/>
  <c r="G4" i="7"/>
  <c r="E4" i="7"/>
  <c r="I11" i="7"/>
  <c r="G11" i="7"/>
  <c r="E11" i="7"/>
  <c r="I13" i="7"/>
  <c r="G13" i="7"/>
  <c r="E13" i="7"/>
  <c r="I15" i="7"/>
  <c r="G15" i="7"/>
  <c r="E15" i="7"/>
  <c r="I7" i="7"/>
  <c r="G7" i="7"/>
  <c r="E7" i="7"/>
  <c r="I6" i="7"/>
  <c r="G6" i="7"/>
  <c r="E6" i="7"/>
  <c r="I12" i="7"/>
  <c r="G12" i="7"/>
  <c r="E12" i="7"/>
  <c r="I8" i="7"/>
  <c r="G8" i="7"/>
  <c r="E8" i="7"/>
  <c r="I5" i="7"/>
  <c r="G5" i="7"/>
  <c r="E5" i="7"/>
  <c r="I18" i="7"/>
  <c r="G18" i="7"/>
  <c r="E18" i="7"/>
  <c r="I9" i="7"/>
  <c r="G9" i="7"/>
  <c r="E9" i="7"/>
  <c r="I68" i="5"/>
  <c r="G68" i="5"/>
  <c r="E68" i="5"/>
  <c r="I64" i="5"/>
  <c r="G64" i="5"/>
  <c r="E64" i="5"/>
  <c r="I67" i="5"/>
  <c r="G67" i="5"/>
  <c r="E67" i="5"/>
  <c r="I65" i="5"/>
  <c r="G65" i="5"/>
  <c r="E65" i="5"/>
  <c r="I66" i="5"/>
  <c r="G66" i="5"/>
  <c r="E66" i="5"/>
  <c r="I63" i="5"/>
  <c r="G63" i="5"/>
  <c r="E63" i="5"/>
  <c r="I62" i="5"/>
  <c r="G62" i="5"/>
  <c r="E62" i="5"/>
  <c r="I70" i="5"/>
  <c r="G70" i="5"/>
  <c r="E70" i="5"/>
  <c r="I69" i="5"/>
  <c r="G69" i="5"/>
  <c r="E69" i="5"/>
  <c r="I57" i="5"/>
  <c r="G57" i="5"/>
  <c r="E57" i="5"/>
  <c r="I58" i="5"/>
  <c r="G58" i="5"/>
  <c r="E58" i="5"/>
  <c r="I53" i="5"/>
  <c r="G53" i="5"/>
  <c r="E53" i="5"/>
  <c r="I52" i="5"/>
  <c r="G52" i="5"/>
  <c r="E52" i="5"/>
  <c r="I48" i="5"/>
  <c r="G48" i="5"/>
  <c r="E48" i="5"/>
  <c r="I49" i="5"/>
  <c r="G49" i="5"/>
  <c r="E49" i="5"/>
  <c r="I50" i="5"/>
  <c r="G50" i="5"/>
  <c r="E50" i="5"/>
  <c r="I46" i="5"/>
  <c r="G46" i="5"/>
  <c r="E46" i="5"/>
  <c r="I47" i="5"/>
  <c r="G47" i="5"/>
  <c r="E47" i="5"/>
  <c r="I51" i="5"/>
  <c r="G51" i="5"/>
  <c r="E51" i="5"/>
  <c r="I43" i="5"/>
  <c r="G43" i="5"/>
  <c r="E43" i="5"/>
  <c r="I40" i="5"/>
  <c r="G40" i="5"/>
  <c r="E40" i="5"/>
  <c r="I42" i="5"/>
  <c r="G42" i="5"/>
  <c r="E42" i="5"/>
  <c r="I44" i="5"/>
  <c r="G44" i="5"/>
  <c r="E44" i="5"/>
  <c r="I41" i="5"/>
  <c r="G41" i="5"/>
  <c r="E41" i="5"/>
  <c r="I37" i="5"/>
  <c r="G37" i="5"/>
  <c r="E37" i="5"/>
  <c r="I35" i="5"/>
  <c r="G35" i="5"/>
  <c r="E35" i="5"/>
  <c r="I38" i="5"/>
  <c r="G38" i="5"/>
  <c r="E38" i="5"/>
  <c r="I36" i="5"/>
  <c r="G36" i="5"/>
  <c r="E36" i="5"/>
  <c r="I33" i="5"/>
  <c r="G33" i="5"/>
  <c r="E33" i="5"/>
  <c r="I14" i="5"/>
  <c r="G14" i="5"/>
  <c r="E14" i="5"/>
  <c r="I10" i="5"/>
  <c r="G10" i="5"/>
  <c r="E10" i="5"/>
  <c r="I6" i="5"/>
  <c r="G6" i="5"/>
  <c r="E6" i="5"/>
  <c r="I5" i="5"/>
  <c r="G5" i="5"/>
  <c r="E5" i="5"/>
  <c r="I13" i="5"/>
  <c r="G13" i="5"/>
  <c r="E13" i="5"/>
  <c r="I7" i="5"/>
  <c r="G7" i="5"/>
  <c r="E7" i="5"/>
  <c r="I9" i="5"/>
  <c r="G9" i="5"/>
  <c r="E9" i="5"/>
  <c r="I4" i="5"/>
  <c r="G4" i="5"/>
  <c r="E4" i="5"/>
  <c r="I11" i="5"/>
  <c r="G11" i="5"/>
  <c r="E11" i="5"/>
  <c r="I12" i="5"/>
  <c r="G12" i="5"/>
  <c r="E12" i="5"/>
  <c r="I8" i="5"/>
  <c r="G8" i="5"/>
  <c r="E8" i="5"/>
  <c r="I31" i="5"/>
  <c r="G31" i="5"/>
  <c r="E31" i="5"/>
  <c r="I27" i="5"/>
  <c r="G27" i="5"/>
  <c r="E27" i="5"/>
  <c r="I20" i="5"/>
  <c r="G20" i="5"/>
  <c r="E20" i="5"/>
  <c r="I28" i="5"/>
  <c r="G28" i="5"/>
  <c r="E28" i="5"/>
  <c r="I29" i="5"/>
  <c r="G29" i="5"/>
  <c r="E29" i="5"/>
  <c r="I21" i="5"/>
  <c r="G21" i="5"/>
  <c r="E21" i="5"/>
  <c r="I26" i="5"/>
  <c r="G26" i="5"/>
  <c r="E26" i="5"/>
  <c r="I22" i="5"/>
  <c r="G22" i="5"/>
  <c r="E22" i="5"/>
  <c r="I25" i="5"/>
  <c r="G25" i="5"/>
  <c r="E25" i="5"/>
  <c r="I19" i="5"/>
  <c r="G19" i="5"/>
  <c r="E19" i="5"/>
  <c r="I23" i="5"/>
  <c r="G23" i="5"/>
  <c r="E23" i="5"/>
  <c r="I24" i="5"/>
  <c r="G24" i="5"/>
  <c r="E24" i="5"/>
  <c r="I31" i="4"/>
  <c r="G31" i="4"/>
  <c r="E31" i="4"/>
  <c r="I32" i="4"/>
  <c r="G32" i="4"/>
  <c r="E32" i="4"/>
  <c r="I30" i="4"/>
  <c r="G30" i="4"/>
  <c r="E30" i="4"/>
  <c r="I33" i="4"/>
  <c r="G33" i="4"/>
  <c r="E33" i="4"/>
  <c r="I35" i="4"/>
  <c r="G35" i="4"/>
  <c r="E35" i="4"/>
  <c r="I34" i="4"/>
  <c r="G34" i="4"/>
  <c r="E34" i="4"/>
  <c r="I29" i="4"/>
  <c r="G29" i="4"/>
  <c r="E29" i="4"/>
  <c r="I21" i="4"/>
  <c r="G21" i="4"/>
  <c r="E21" i="4"/>
  <c r="I15" i="4"/>
  <c r="G15" i="4"/>
  <c r="E15" i="4"/>
  <c r="I18" i="4"/>
  <c r="G18" i="4"/>
  <c r="E18" i="4"/>
  <c r="I14" i="4"/>
  <c r="G14" i="4"/>
  <c r="E14" i="4"/>
  <c r="I17" i="4"/>
  <c r="G17" i="4"/>
  <c r="E17" i="4"/>
  <c r="I16" i="4"/>
  <c r="G16" i="4"/>
  <c r="E16" i="4"/>
  <c r="I20" i="4"/>
  <c r="G20" i="4"/>
  <c r="E20" i="4"/>
  <c r="I19" i="4"/>
  <c r="G19" i="4"/>
  <c r="E19" i="4"/>
  <c r="I5" i="4"/>
  <c r="G5" i="4"/>
  <c r="E5" i="4"/>
  <c r="I8" i="4"/>
  <c r="G8" i="4"/>
  <c r="E8" i="4"/>
  <c r="I7" i="4"/>
  <c r="G7" i="4"/>
  <c r="E7" i="4"/>
  <c r="I6" i="4"/>
  <c r="G6" i="4"/>
  <c r="E6" i="4"/>
  <c r="I4" i="4"/>
  <c r="G4" i="4"/>
  <c r="E4" i="4"/>
  <c r="I9" i="4"/>
  <c r="G9" i="4"/>
  <c r="E9" i="4"/>
  <c r="I26" i="4"/>
  <c r="G26" i="4"/>
  <c r="E26" i="4"/>
  <c r="I27" i="4"/>
  <c r="G27" i="4"/>
  <c r="E27" i="4"/>
  <c r="I11" i="4"/>
  <c r="G11" i="4"/>
  <c r="E11" i="4"/>
  <c r="I19" i="3"/>
  <c r="G19" i="3"/>
  <c r="E19" i="3"/>
  <c r="I17" i="3"/>
  <c r="G17" i="3"/>
  <c r="E17" i="3"/>
  <c r="I12" i="3"/>
  <c r="G12" i="3"/>
  <c r="E12" i="3"/>
  <c r="I13" i="3"/>
  <c r="G13" i="3"/>
  <c r="E13" i="3"/>
  <c r="I15" i="3"/>
  <c r="G15" i="3"/>
  <c r="E15" i="3"/>
  <c r="I18" i="3"/>
  <c r="G18" i="3"/>
  <c r="E18" i="3"/>
  <c r="I20" i="3"/>
  <c r="G20" i="3"/>
  <c r="E20" i="3"/>
  <c r="I16" i="3"/>
  <c r="G16" i="3"/>
  <c r="E16" i="3"/>
  <c r="I14" i="3"/>
  <c r="G14" i="3"/>
  <c r="E14" i="3"/>
  <c r="I38" i="3"/>
  <c r="G38" i="3"/>
  <c r="E38" i="3"/>
  <c r="I43" i="3"/>
  <c r="G43" i="3"/>
  <c r="E43" i="3"/>
  <c r="I45" i="3"/>
  <c r="G45" i="3"/>
  <c r="E45" i="3"/>
  <c r="I46" i="3"/>
  <c r="G46" i="3"/>
  <c r="E46" i="3"/>
  <c r="I40" i="3"/>
  <c r="G40" i="3"/>
  <c r="E40" i="3"/>
  <c r="I34" i="3"/>
  <c r="G34" i="3"/>
  <c r="E34" i="3"/>
  <c r="I42" i="3"/>
  <c r="G42" i="3"/>
  <c r="E42" i="3"/>
  <c r="I35" i="3"/>
  <c r="G35" i="3"/>
  <c r="E35" i="3"/>
  <c r="I27" i="3"/>
  <c r="G27" i="3"/>
  <c r="E27" i="3"/>
  <c r="I44" i="3"/>
  <c r="G44" i="3"/>
  <c r="E44" i="3"/>
  <c r="I29" i="3"/>
  <c r="G29" i="3"/>
  <c r="E29" i="3"/>
  <c r="I32" i="3"/>
  <c r="G32" i="3"/>
  <c r="E32" i="3"/>
  <c r="I30" i="3"/>
  <c r="G30" i="3"/>
  <c r="E30" i="3"/>
  <c r="I24" i="3"/>
  <c r="G24" i="3"/>
  <c r="E24" i="3"/>
  <c r="I31" i="3"/>
  <c r="G31" i="3"/>
  <c r="E31" i="3"/>
  <c r="I36" i="3"/>
  <c r="G36" i="3"/>
  <c r="E36" i="3"/>
  <c r="I47" i="3"/>
  <c r="G47" i="3"/>
  <c r="E47" i="3"/>
  <c r="I26" i="3"/>
  <c r="G26" i="3"/>
  <c r="E26" i="3"/>
  <c r="I25" i="3"/>
  <c r="G25" i="3"/>
  <c r="E25" i="3"/>
  <c r="I33" i="3"/>
  <c r="G33" i="3"/>
  <c r="E33" i="3"/>
  <c r="I39" i="3"/>
  <c r="G39" i="3"/>
  <c r="E39" i="3"/>
  <c r="I37" i="3"/>
  <c r="G37" i="3"/>
  <c r="E37" i="3"/>
  <c r="I41" i="3"/>
  <c r="G41" i="3"/>
  <c r="E41" i="3"/>
  <c r="I28" i="3"/>
  <c r="G28" i="3"/>
  <c r="E28" i="3"/>
  <c r="I10" i="3"/>
  <c r="G10" i="3"/>
  <c r="E10" i="3"/>
  <c r="I5" i="3"/>
  <c r="G5" i="3"/>
  <c r="E5" i="3"/>
  <c r="I8" i="3"/>
  <c r="G8" i="3"/>
  <c r="E8" i="3"/>
  <c r="I7" i="3"/>
  <c r="G7" i="3"/>
  <c r="E7" i="3"/>
  <c r="I4" i="3"/>
  <c r="G4" i="3"/>
  <c r="E4" i="3"/>
  <c r="I6" i="3"/>
  <c r="G6" i="3"/>
  <c r="E6" i="3"/>
  <c r="J12" i="7" l="1"/>
  <c r="J68" i="5" l="1"/>
  <c r="J43" i="5"/>
  <c r="J14" i="5"/>
  <c r="J42" i="5"/>
  <c r="J26" i="5"/>
  <c r="J66" i="5"/>
  <c r="J9" i="5"/>
  <c r="J37" i="5"/>
  <c r="J32" i="4"/>
  <c r="J33" i="4"/>
  <c r="J6" i="4"/>
  <c r="J14" i="4"/>
  <c r="J11" i="4"/>
  <c r="J9" i="4"/>
  <c r="J16" i="4"/>
  <c r="J35" i="4"/>
  <c r="J4" i="4"/>
  <c r="J8" i="3"/>
  <c r="J15" i="3"/>
  <c r="J41" i="3"/>
  <c r="J46" i="3"/>
  <c r="J38" i="3"/>
  <c r="J17" i="3"/>
  <c r="J36" i="3"/>
  <c r="J32" i="3"/>
  <c r="J44" i="3"/>
  <c r="J43" i="3"/>
  <c r="J7" i="3"/>
  <c r="J47" i="3"/>
  <c r="J10" i="3"/>
  <c r="J6" i="3"/>
  <c r="J29" i="3"/>
  <c r="J39" i="3"/>
  <c r="J30" i="3"/>
  <c r="J5" i="3"/>
  <c r="J26" i="3"/>
  <c r="J14" i="3"/>
  <c r="J19" i="3"/>
  <c r="J20" i="4"/>
  <c r="J34" i="4"/>
  <c r="J31" i="4"/>
  <c r="J21" i="4"/>
  <c r="J30" i="4"/>
  <c r="J27" i="4"/>
  <c r="J7" i="4"/>
  <c r="J5" i="4"/>
  <c r="J19" i="4"/>
  <c r="J17" i="4"/>
  <c r="J18" i="4"/>
  <c r="J26" i="4"/>
  <c r="J8" i="4"/>
  <c r="J15" i="4"/>
  <c r="J29" i="4"/>
  <c r="J53" i="5"/>
  <c r="J35" i="5"/>
  <c r="J10" i="5"/>
  <c r="J65" i="5"/>
  <c r="J23" i="5"/>
  <c r="J20" i="5"/>
  <c r="J11" i="5"/>
  <c r="J8" i="5"/>
  <c r="J31" i="5"/>
  <c r="J57" i="5"/>
  <c r="J64" i="5"/>
  <c r="J25" i="5"/>
  <c r="J47" i="5"/>
  <c r="J62" i="5"/>
  <c r="J29" i="5"/>
  <c r="J19" i="5"/>
  <c r="J58" i="5"/>
  <c r="J12" i="5"/>
  <c r="J41" i="5"/>
  <c r="J50" i="5"/>
  <c r="J67" i="5"/>
  <c r="J9" i="7" l="1"/>
  <c r="J16" i="7"/>
  <c r="J57" i="7"/>
  <c r="J18" i="7"/>
  <c r="J50" i="7"/>
  <c r="J52" i="7"/>
  <c r="J42" i="7"/>
  <c r="J32" i="7"/>
  <c r="J39" i="7"/>
  <c r="J43" i="7"/>
  <c r="J36" i="7"/>
  <c r="J15" i="7"/>
  <c r="J10" i="7"/>
  <c r="J40" i="7"/>
  <c r="J26" i="7"/>
  <c r="J35" i="7"/>
  <c r="J51" i="7"/>
  <c r="J4" i="7"/>
  <c r="J28" i="7"/>
  <c r="J8" i="7"/>
  <c r="J27" i="7"/>
  <c r="J23" i="7"/>
  <c r="J7" i="7"/>
  <c r="J14" i="7"/>
  <c r="J58" i="7"/>
  <c r="J29" i="7"/>
  <c r="J38" i="7"/>
  <c r="J59" i="7"/>
  <c r="J13" i="7"/>
  <c r="J11" i="7"/>
  <c r="J33" i="7"/>
  <c r="J45" i="7"/>
  <c r="J30" i="7"/>
  <c r="J5" i="7"/>
  <c r="J17" i="7"/>
  <c r="J24" i="7"/>
  <c r="J6" i="7"/>
  <c r="J31" i="7"/>
  <c r="J25" i="7"/>
  <c r="J37" i="7"/>
  <c r="J44" i="7"/>
  <c r="J53" i="7"/>
  <c r="J24" i="5"/>
  <c r="J49" i="5"/>
  <c r="J27" i="5"/>
  <c r="J4" i="5"/>
  <c r="J7" i="5"/>
  <c r="J38" i="5"/>
  <c r="J46" i="5"/>
  <c r="J28" i="5"/>
  <c r="J6" i="5"/>
  <c r="J48" i="5"/>
  <c r="J69" i="5"/>
  <c r="J13" i="5"/>
  <c r="J51" i="5"/>
  <c r="J63" i="5"/>
  <c r="J22" i="5"/>
  <c r="J21" i="5"/>
  <c r="J33" i="5"/>
  <c r="J52" i="5"/>
  <c r="J70" i="5"/>
  <c r="J5" i="5"/>
  <c r="J36" i="5"/>
  <c r="J44" i="5"/>
  <c r="J40" i="5"/>
  <c r="J35" i="3"/>
  <c r="J45" i="3"/>
  <c r="J20" i="3"/>
  <c r="J33" i="3"/>
  <c r="J31" i="3"/>
  <c r="J40" i="3"/>
  <c r="J37" i="3"/>
  <c r="J13" i="3"/>
  <c r="J18" i="3"/>
  <c r="J28" i="3"/>
  <c r="J24" i="3"/>
  <c r="J42" i="3"/>
  <c r="J4" i="3"/>
  <c r="J25" i="3"/>
  <c r="J27" i="3"/>
  <c r="J12" i="3"/>
  <c r="J34" i="3"/>
  <c r="J16" i="3"/>
  <c r="I4" i="6" l="1"/>
  <c r="G4" i="6"/>
  <c r="E4" i="6"/>
  <c r="J4" i="6" l="1"/>
</calcChain>
</file>

<file path=xl/sharedStrings.xml><?xml version="1.0" encoding="utf-8"?>
<sst xmlns="http://schemas.openxmlformats.org/spreadsheetml/2006/main" count="786" uniqueCount="61">
  <si>
    <t>应聘部门</t>
  </si>
  <si>
    <t>报考岗位</t>
  </si>
  <si>
    <t>准考证</t>
  </si>
  <si>
    <t>笔试总成绩</t>
  </si>
  <si>
    <t>资金部</t>
  </si>
  <si>
    <t>融资主管</t>
  </si>
  <si>
    <t>融资专员</t>
  </si>
  <si>
    <t>资金部副经理</t>
  </si>
  <si>
    <t>风控部</t>
  </si>
  <si>
    <t>风控部副经理</t>
  </si>
  <si>
    <t>法务主管</t>
  </si>
  <si>
    <t>财务部</t>
  </si>
  <si>
    <t>财务部副经理</t>
  </si>
  <si>
    <t>会计主管（融资）</t>
  </si>
  <si>
    <t>会计专员</t>
  </si>
  <si>
    <t>主管会计（财务）</t>
  </si>
  <si>
    <t>项目部</t>
  </si>
  <si>
    <t>商务主管</t>
  </si>
  <si>
    <t>商务专员</t>
  </si>
  <si>
    <t>项目部副经理</t>
  </si>
  <si>
    <t>招投标主管</t>
  </si>
  <si>
    <t>招投标专员</t>
  </si>
  <si>
    <t>工程部</t>
  </si>
  <si>
    <t>采购员</t>
  </si>
  <si>
    <t>采购主管</t>
  </si>
  <si>
    <t>工程部副经理</t>
  </si>
  <si>
    <t>工程主管（机电）</t>
  </si>
  <si>
    <t>工程主管（市政）</t>
  </si>
  <si>
    <t>工程主管（土建）</t>
  </si>
  <si>
    <t>工程主管(土建)</t>
  </si>
  <si>
    <t>预算员</t>
  </si>
  <si>
    <t>预算主管</t>
  </si>
  <si>
    <t>资料员</t>
  </si>
  <si>
    <t>综合部</t>
  </si>
  <si>
    <t>档案管理员/综合内勤</t>
  </si>
  <si>
    <t>人力资源主管</t>
  </si>
  <si>
    <t>文秘专员</t>
  </si>
  <si>
    <t>文宣主管</t>
  </si>
  <si>
    <t>综合部副经理（行政管理）</t>
  </si>
  <si>
    <t>综合部副经理（人力资源）</t>
  </si>
  <si>
    <t>职业能力测试</t>
    <phoneticPr fontId="1" type="noConversion"/>
  </si>
  <si>
    <t>公共知识</t>
    <phoneticPr fontId="1" type="noConversion"/>
  </si>
  <si>
    <t>专业知识</t>
    <phoneticPr fontId="1" type="noConversion"/>
  </si>
  <si>
    <t>原始成绩</t>
    <phoneticPr fontId="1" type="noConversion"/>
  </si>
  <si>
    <t>加权成绩
（30%）</t>
    <phoneticPr fontId="1" type="noConversion"/>
  </si>
  <si>
    <t>加权成绩
（20%）</t>
    <phoneticPr fontId="1" type="noConversion"/>
  </si>
  <si>
    <t>加权成绩
（50%）</t>
    <phoneticPr fontId="1" type="noConversion"/>
  </si>
  <si>
    <t>缺考</t>
    <phoneticPr fontId="1" type="noConversion"/>
  </si>
  <si>
    <t>缺卡</t>
    <phoneticPr fontId="1" type="noConversion"/>
  </si>
  <si>
    <t>不符合报名条件</t>
    <phoneticPr fontId="1" type="noConversion"/>
  </si>
  <si>
    <t>不符合报名条件</t>
  </si>
  <si>
    <t>缺考</t>
  </si>
  <si>
    <t>是否
进入面试</t>
    <phoneticPr fontId="3" type="noConversion"/>
  </si>
  <si>
    <t>是</t>
    <phoneticPr fontId="3" type="noConversion"/>
  </si>
  <si>
    <t>否</t>
    <phoneticPr fontId="3" type="noConversion"/>
  </si>
  <si>
    <t>温县发展投资集团2021公开招聘
【财务部】各岗位成绩及面试名单</t>
    <phoneticPr fontId="3" type="noConversion"/>
  </si>
  <si>
    <t>温县发展投资集团2021公开招聘
【项目部】各岗位成绩及面试名单</t>
    <phoneticPr fontId="3" type="noConversion"/>
  </si>
  <si>
    <t>温县发展投资集团2021公开招聘
【工程部】各岗位成绩及面试名单</t>
    <phoneticPr fontId="3" type="noConversion"/>
  </si>
  <si>
    <t>温县发展投资集团2021公开招聘
【风控部】各岗位成绩及面试名单</t>
    <phoneticPr fontId="3" type="noConversion"/>
  </si>
  <si>
    <t>温县发展投资集团2021公开招聘
【资金部】各岗位成绩及面试名单</t>
    <phoneticPr fontId="3" type="noConversion"/>
  </si>
  <si>
    <t>温县发展投资集团2021公开招聘【综合部】各岗位成绩及面试名单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</si>
</sst>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D5B8-1EA9-4221-B336-3BE68CCEF52D}">
  <sheetPr>
    <pageSetUpPr fitToPage="1"/>
  </sheetPr>
  <dimension ref="A1:K30"/>
  <sheetViews>
    <sheetView zoomScale="115" zoomScaleNormal="115" workbookViewId="0">
      <selection activeCell="B11" sqref="B11"/>
    </sheetView>
  </sheetViews>
  <sheetFormatPr defaultColWidth="8.88671875" defaultRowHeight="13.8" x14ac:dyDescent="0.25"/>
  <cols>
    <col min="1" max="1" width="11.44140625" style="5" customWidth="1"/>
    <col min="2" max="2" width="17.21875" style="5" customWidth="1"/>
    <col min="3" max="3" width="16.77734375" style="5" customWidth="1"/>
    <col min="4" max="4" width="10.77734375" style="10" customWidth="1"/>
    <col min="5" max="9" width="10.77734375" style="5" customWidth="1"/>
    <col min="10" max="10" width="15.88671875" style="5" customWidth="1"/>
    <col min="11" max="11" width="11" style="5" customWidth="1"/>
    <col min="12" max="16384" width="8.88671875" style="5"/>
  </cols>
  <sheetData>
    <row r="1" spans="1:11" s="24" customFormat="1" ht="60" customHeight="1" x14ac:dyDescent="0.25">
      <c r="A1" s="27" t="s">
        <v>59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6.4" customHeight="1" x14ac:dyDescent="0.25">
      <c r="A2" s="25" t="s">
        <v>0</v>
      </c>
      <c r="B2" s="25" t="s">
        <v>1</v>
      </c>
      <c r="C2" s="25" t="s">
        <v>2</v>
      </c>
      <c r="D2" s="25" t="s">
        <v>40</v>
      </c>
      <c r="E2" s="25"/>
      <c r="F2" s="25" t="s">
        <v>41</v>
      </c>
      <c r="G2" s="25"/>
      <c r="H2" s="25" t="s">
        <v>42</v>
      </c>
      <c r="I2" s="25"/>
      <c r="J2" s="25" t="s">
        <v>3</v>
      </c>
      <c r="K2" s="26" t="s">
        <v>52</v>
      </c>
    </row>
    <row r="3" spans="1:11" ht="27.6" x14ac:dyDescent="0.25">
      <c r="A3" s="25"/>
      <c r="B3" s="25"/>
      <c r="C3" s="25"/>
      <c r="D3" s="22" t="s">
        <v>43</v>
      </c>
      <c r="E3" s="23" t="s">
        <v>44</v>
      </c>
      <c r="F3" s="21" t="s">
        <v>43</v>
      </c>
      <c r="G3" s="23" t="s">
        <v>45</v>
      </c>
      <c r="H3" s="21" t="s">
        <v>43</v>
      </c>
      <c r="I3" s="23" t="s">
        <v>46</v>
      </c>
      <c r="J3" s="25"/>
      <c r="K3" s="25"/>
    </row>
    <row r="4" spans="1:11" s="9" customFormat="1" ht="19.95" customHeight="1" x14ac:dyDescent="0.25">
      <c r="A4" s="6" t="s">
        <v>4</v>
      </c>
      <c r="B4" s="6" t="s">
        <v>7</v>
      </c>
      <c r="C4" s="6">
        <v>20210717024</v>
      </c>
      <c r="D4" s="7">
        <v>86.835294117647067</v>
      </c>
      <c r="E4" s="6">
        <v>26.05</v>
      </c>
      <c r="F4" s="6">
        <v>15</v>
      </c>
      <c r="G4" s="6">
        <v>10</v>
      </c>
      <c r="H4" s="6">
        <v>48</v>
      </c>
      <c r="I4" s="6">
        <v>34.29</v>
      </c>
      <c r="J4" s="6">
        <v>70.34</v>
      </c>
      <c r="K4" s="6" t="s">
        <v>53</v>
      </c>
    </row>
    <row r="5" spans="1:11" s="9" customFormat="1" ht="19.95" customHeight="1" x14ac:dyDescent="0.25">
      <c r="A5" s="6" t="s">
        <v>4</v>
      </c>
      <c r="B5" s="6" t="s">
        <v>7</v>
      </c>
      <c r="C5" s="6">
        <v>20210717023</v>
      </c>
      <c r="D5" s="7">
        <v>88.752941176470586</v>
      </c>
      <c r="E5" s="6">
        <v>26.63</v>
      </c>
      <c r="F5" s="6">
        <v>13</v>
      </c>
      <c r="G5" s="6">
        <v>8.67</v>
      </c>
      <c r="H5" s="6">
        <v>49</v>
      </c>
      <c r="I5" s="6">
        <v>35</v>
      </c>
      <c r="J5" s="6">
        <v>70.3</v>
      </c>
      <c r="K5" s="6" t="s">
        <v>53</v>
      </c>
    </row>
    <row r="6" spans="1:11" s="9" customFormat="1" ht="19.95" customHeight="1" x14ac:dyDescent="0.25">
      <c r="A6" s="6" t="s">
        <v>4</v>
      </c>
      <c r="B6" s="6" t="s">
        <v>7</v>
      </c>
      <c r="C6" s="6">
        <v>20210717025</v>
      </c>
      <c r="D6" s="7">
        <v>94.717647058823545</v>
      </c>
      <c r="E6" s="6">
        <v>28.42</v>
      </c>
      <c r="F6" s="6">
        <v>14</v>
      </c>
      <c r="G6" s="6">
        <v>9.33</v>
      </c>
      <c r="H6" s="6">
        <v>42</v>
      </c>
      <c r="I6" s="6">
        <v>30</v>
      </c>
      <c r="J6" s="6">
        <v>67.75</v>
      </c>
      <c r="K6" s="6" t="s">
        <v>53</v>
      </c>
    </row>
    <row r="7" spans="1:11" ht="19.95" customHeight="1" x14ac:dyDescent="0.25">
      <c r="A7" s="2" t="s">
        <v>4</v>
      </c>
      <c r="B7" s="2" t="s">
        <v>7</v>
      </c>
      <c r="C7" s="2">
        <v>20210717022</v>
      </c>
      <c r="D7" s="4">
        <v>88.705882352941188</v>
      </c>
      <c r="E7" s="2">
        <v>26.61</v>
      </c>
      <c r="F7" s="2">
        <v>15</v>
      </c>
      <c r="G7" s="2">
        <v>10</v>
      </c>
      <c r="H7" s="2">
        <v>26</v>
      </c>
      <c r="I7" s="2">
        <v>18.57</v>
      </c>
      <c r="J7" s="2">
        <v>55.18</v>
      </c>
      <c r="K7" s="2" t="s">
        <v>54</v>
      </c>
    </row>
    <row r="8" spans="1:11" ht="19.95" customHeight="1" x14ac:dyDescent="0.25">
      <c r="A8" s="12"/>
      <c r="B8" s="12"/>
      <c r="C8" s="12"/>
      <c r="D8" s="13"/>
      <c r="E8" s="12"/>
      <c r="F8" s="12"/>
      <c r="G8" s="12"/>
      <c r="H8" s="12"/>
      <c r="I8" s="12"/>
      <c r="J8" s="12"/>
    </row>
    <row r="9" spans="1:11" s="9" customFormat="1" ht="19.95" customHeight="1" x14ac:dyDescent="0.25">
      <c r="A9" s="6" t="s">
        <v>4</v>
      </c>
      <c r="B9" s="6" t="s">
        <v>5</v>
      </c>
      <c r="C9" s="6">
        <v>20210717003</v>
      </c>
      <c r="D9" s="7">
        <v>82.388235294117649</v>
      </c>
      <c r="E9" s="6">
        <v>24.72</v>
      </c>
      <c r="F9" s="6">
        <v>17</v>
      </c>
      <c r="G9" s="6">
        <v>11.33</v>
      </c>
      <c r="H9" s="6">
        <v>38</v>
      </c>
      <c r="I9" s="6">
        <v>27.14</v>
      </c>
      <c r="J9" s="6">
        <v>63.19</v>
      </c>
      <c r="K9" s="6" t="s">
        <v>53</v>
      </c>
    </row>
    <row r="10" spans="1:11" ht="19.95" customHeight="1" x14ac:dyDescent="0.25">
      <c r="A10" s="2" t="s">
        <v>4</v>
      </c>
      <c r="B10" s="2" t="s">
        <v>5</v>
      </c>
      <c r="C10" s="2">
        <v>20210717001</v>
      </c>
      <c r="D10" s="4"/>
      <c r="E10" s="2"/>
      <c r="F10" s="2"/>
      <c r="G10" s="2"/>
      <c r="H10" s="2"/>
      <c r="I10" s="2"/>
      <c r="J10" s="2" t="s">
        <v>51</v>
      </c>
      <c r="K10" s="2" t="s">
        <v>54</v>
      </c>
    </row>
    <row r="11" spans="1:11" ht="19.95" customHeight="1" x14ac:dyDescent="0.25">
      <c r="A11" s="2" t="s">
        <v>4</v>
      </c>
      <c r="B11" s="2" t="s">
        <v>5</v>
      </c>
      <c r="C11" s="2">
        <v>20210717002</v>
      </c>
      <c r="D11" s="4"/>
      <c r="E11" s="2"/>
      <c r="F11" s="2"/>
      <c r="G11" s="2"/>
      <c r="H11" s="2"/>
      <c r="I11" s="2"/>
      <c r="J11" s="2" t="s">
        <v>51</v>
      </c>
      <c r="K11" s="2" t="s">
        <v>54</v>
      </c>
    </row>
    <row r="12" spans="1:11" s="9" customFormat="1" ht="19.95" customHeight="1" x14ac:dyDescent="0.25">
      <c r="A12" s="12"/>
      <c r="B12" s="12"/>
      <c r="C12" s="12"/>
      <c r="D12" s="13"/>
      <c r="E12" s="12"/>
      <c r="F12" s="12"/>
      <c r="G12" s="12"/>
      <c r="H12" s="12"/>
      <c r="I12" s="12"/>
      <c r="J12" s="12"/>
    </row>
    <row r="13" spans="1:11" s="9" customFormat="1" ht="19.95" customHeight="1" x14ac:dyDescent="0.25">
      <c r="A13" s="6" t="s">
        <v>4</v>
      </c>
      <c r="B13" s="6" t="s">
        <v>6</v>
      </c>
      <c r="C13" s="6">
        <v>20210717020</v>
      </c>
      <c r="D13" s="7">
        <v>96.235294117647058</v>
      </c>
      <c r="E13" s="6">
        <v>28.87</v>
      </c>
      <c r="F13" s="6">
        <v>20</v>
      </c>
      <c r="G13" s="6">
        <v>13.33</v>
      </c>
      <c r="H13" s="6">
        <v>41</v>
      </c>
      <c r="I13" s="6">
        <v>29.29</v>
      </c>
      <c r="J13" s="6">
        <v>71.490000000000009</v>
      </c>
      <c r="K13" s="6" t="s">
        <v>53</v>
      </c>
    </row>
    <row r="14" spans="1:11" s="9" customFormat="1" ht="19.95" customHeight="1" x14ac:dyDescent="0.25">
      <c r="A14" s="6" t="s">
        <v>4</v>
      </c>
      <c r="B14" s="6" t="s">
        <v>6</v>
      </c>
      <c r="C14" s="6">
        <v>20210717012</v>
      </c>
      <c r="D14" s="7">
        <v>93.705882352941188</v>
      </c>
      <c r="E14" s="6">
        <v>28.11</v>
      </c>
      <c r="F14" s="6">
        <v>19</v>
      </c>
      <c r="G14" s="6">
        <v>12.67</v>
      </c>
      <c r="H14" s="6">
        <v>33</v>
      </c>
      <c r="I14" s="6">
        <v>23.57</v>
      </c>
      <c r="J14" s="6">
        <v>64.349999999999994</v>
      </c>
      <c r="K14" s="6" t="s">
        <v>53</v>
      </c>
    </row>
    <row r="15" spans="1:11" s="9" customFormat="1" ht="19.95" customHeight="1" x14ac:dyDescent="0.25">
      <c r="A15" s="6" t="s">
        <v>4</v>
      </c>
      <c r="B15" s="6" t="s">
        <v>6</v>
      </c>
      <c r="C15" s="6">
        <v>20210717010</v>
      </c>
      <c r="D15" s="7">
        <v>86.482352941176472</v>
      </c>
      <c r="E15" s="6">
        <v>25.94</v>
      </c>
      <c r="F15" s="6">
        <v>14</v>
      </c>
      <c r="G15" s="6">
        <v>9.33</v>
      </c>
      <c r="H15" s="6">
        <v>39</v>
      </c>
      <c r="I15" s="6">
        <v>27.86</v>
      </c>
      <c r="J15" s="6">
        <v>63.13</v>
      </c>
      <c r="K15" s="6" t="s">
        <v>53</v>
      </c>
    </row>
    <row r="16" spans="1:11" s="9" customFormat="1" ht="19.95" customHeight="1" x14ac:dyDescent="0.25">
      <c r="A16" s="6" t="s">
        <v>4</v>
      </c>
      <c r="B16" s="6" t="s">
        <v>6</v>
      </c>
      <c r="C16" s="6">
        <v>20210717021</v>
      </c>
      <c r="D16" s="7">
        <v>84.517647058823542</v>
      </c>
      <c r="E16" s="6">
        <v>25.36</v>
      </c>
      <c r="F16" s="6">
        <v>14</v>
      </c>
      <c r="G16" s="6">
        <v>9.33</v>
      </c>
      <c r="H16" s="6">
        <v>35</v>
      </c>
      <c r="I16" s="6">
        <v>25</v>
      </c>
      <c r="J16" s="6">
        <v>59.69</v>
      </c>
      <c r="K16" s="6" t="s">
        <v>53</v>
      </c>
    </row>
    <row r="17" spans="1:11" s="9" customFormat="1" ht="19.95" customHeight="1" x14ac:dyDescent="0.25">
      <c r="A17" s="6" t="s">
        <v>4</v>
      </c>
      <c r="B17" s="6" t="s">
        <v>6</v>
      </c>
      <c r="C17" s="6">
        <v>20210717016</v>
      </c>
      <c r="D17" s="7">
        <v>67.411764705882348</v>
      </c>
      <c r="E17" s="6">
        <v>20.22</v>
      </c>
      <c r="F17" s="6">
        <v>15</v>
      </c>
      <c r="G17" s="6">
        <v>10</v>
      </c>
      <c r="H17" s="6">
        <v>38</v>
      </c>
      <c r="I17" s="6">
        <v>27.14</v>
      </c>
      <c r="J17" s="6">
        <v>57.36</v>
      </c>
      <c r="K17" s="6" t="s">
        <v>53</v>
      </c>
    </row>
    <row r="18" spans="1:11" s="9" customFormat="1" ht="19.95" customHeight="1" x14ac:dyDescent="0.25">
      <c r="A18" s="6" t="s">
        <v>4</v>
      </c>
      <c r="B18" s="6" t="s">
        <v>6</v>
      </c>
      <c r="C18" s="6">
        <v>20210717015</v>
      </c>
      <c r="D18" s="7">
        <v>91.82352941176471</v>
      </c>
      <c r="E18" s="6">
        <v>27.55</v>
      </c>
      <c r="F18" s="6">
        <v>20</v>
      </c>
      <c r="G18" s="6">
        <v>13.33</v>
      </c>
      <c r="H18" s="6">
        <v>21</v>
      </c>
      <c r="I18" s="6">
        <v>15</v>
      </c>
      <c r="J18" s="6">
        <v>55.88</v>
      </c>
      <c r="K18" s="6" t="s">
        <v>53</v>
      </c>
    </row>
    <row r="19" spans="1:11" ht="19.95" customHeight="1" x14ac:dyDescent="0.25">
      <c r="A19" s="2" t="s">
        <v>4</v>
      </c>
      <c r="B19" s="2" t="s">
        <v>6</v>
      </c>
      <c r="C19" s="2">
        <v>20210717006</v>
      </c>
      <c r="D19" s="4">
        <v>83.258823529411757</v>
      </c>
      <c r="E19" s="2">
        <v>24.98</v>
      </c>
      <c r="F19" s="2">
        <v>20</v>
      </c>
      <c r="G19" s="2">
        <v>13.33</v>
      </c>
      <c r="H19" s="2">
        <v>24</v>
      </c>
      <c r="I19" s="2">
        <v>17.14</v>
      </c>
      <c r="J19" s="2">
        <v>55.45</v>
      </c>
      <c r="K19" s="2" t="s">
        <v>54</v>
      </c>
    </row>
    <row r="20" spans="1:11" ht="19.95" customHeight="1" x14ac:dyDescent="0.25">
      <c r="A20" s="2" t="s">
        <v>4</v>
      </c>
      <c r="B20" s="2" t="s">
        <v>6</v>
      </c>
      <c r="C20" s="2">
        <v>20210717009</v>
      </c>
      <c r="D20" s="4">
        <v>88.882352941176464</v>
      </c>
      <c r="E20" s="2">
        <v>26.66</v>
      </c>
      <c r="F20" s="2">
        <v>15</v>
      </c>
      <c r="G20" s="2">
        <v>10</v>
      </c>
      <c r="H20" s="2">
        <v>23</v>
      </c>
      <c r="I20" s="2">
        <v>16.43</v>
      </c>
      <c r="J20" s="2">
        <v>53.089999999999996</v>
      </c>
      <c r="K20" s="2" t="s">
        <v>54</v>
      </c>
    </row>
    <row r="21" spans="1:11" ht="19.95" customHeight="1" x14ac:dyDescent="0.25">
      <c r="A21" s="2" t="s">
        <v>4</v>
      </c>
      <c r="B21" s="2" t="s">
        <v>6</v>
      </c>
      <c r="C21" s="2">
        <v>20210717018</v>
      </c>
      <c r="D21" s="4">
        <v>95.10588235294118</v>
      </c>
      <c r="E21" s="2">
        <v>28.53</v>
      </c>
      <c r="F21" s="2">
        <v>18</v>
      </c>
      <c r="G21" s="2">
        <v>12</v>
      </c>
      <c r="H21" s="2">
        <v>17</v>
      </c>
      <c r="I21" s="2">
        <v>12.14</v>
      </c>
      <c r="J21" s="2">
        <v>52.67</v>
      </c>
      <c r="K21" s="2" t="s">
        <v>54</v>
      </c>
    </row>
    <row r="22" spans="1:11" ht="19.95" customHeight="1" x14ac:dyDescent="0.25">
      <c r="A22" s="2" t="s">
        <v>4</v>
      </c>
      <c r="B22" s="2" t="s">
        <v>6</v>
      </c>
      <c r="C22" s="2">
        <v>20210717017</v>
      </c>
      <c r="D22" s="4">
        <v>86.64705882352942</v>
      </c>
      <c r="E22" s="2">
        <v>25.99</v>
      </c>
      <c r="F22" s="2">
        <v>12</v>
      </c>
      <c r="G22" s="2">
        <v>8</v>
      </c>
      <c r="H22" s="2">
        <v>21</v>
      </c>
      <c r="I22" s="2">
        <v>15</v>
      </c>
      <c r="J22" s="2">
        <v>48.989999999999995</v>
      </c>
      <c r="K22" s="2" t="s">
        <v>54</v>
      </c>
    </row>
    <row r="23" spans="1:11" ht="19.95" customHeight="1" x14ac:dyDescent="0.25">
      <c r="A23" s="2" t="s">
        <v>4</v>
      </c>
      <c r="B23" s="2" t="s">
        <v>6</v>
      </c>
      <c r="C23" s="2">
        <v>20210717008</v>
      </c>
      <c r="D23" s="4">
        <v>83.988235294117644</v>
      </c>
      <c r="E23" s="2">
        <v>25.2</v>
      </c>
      <c r="F23" s="2">
        <v>13</v>
      </c>
      <c r="G23" s="2">
        <v>8.67</v>
      </c>
      <c r="H23" s="2">
        <v>21</v>
      </c>
      <c r="I23" s="2">
        <v>15</v>
      </c>
      <c r="J23" s="2">
        <v>48.87</v>
      </c>
      <c r="K23" s="2" t="s">
        <v>54</v>
      </c>
    </row>
    <row r="24" spans="1:11" ht="19.95" customHeight="1" x14ac:dyDescent="0.25">
      <c r="A24" s="2" t="s">
        <v>4</v>
      </c>
      <c r="B24" s="2" t="s">
        <v>6</v>
      </c>
      <c r="C24" s="2">
        <v>20210717014</v>
      </c>
      <c r="D24" s="4">
        <v>98.976470588235287</v>
      </c>
      <c r="E24" s="2">
        <v>29.69</v>
      </c>
      <c r="F24" s="2">
        <v>12</v>
      </c>
      <c r="G24" s="2">
        <v>8</v>
      </c>
      <c r="H24" s="2">
        <v>11</v>
      </c>
      <c r="I24" s="2">
        <v>7.86</v>
      </c>
      <c r="J24" s="2">
        <v>45.55</v>
      </c>
      <c r="K24" s="2" t="s">
        <v>54</v>
      </c>
    </row>
    <row r="25" spans="1:11" ht="19.95" customHeight="1" x14ac:dyDescent="0.25">
      <c r="A25" s="2" t="s">
        <v>4</v>
      </c>
      <c r="B25" s="2" t="s">
        <v>6</v>
      </c>
      <c r="C25" s="2">
        <v>20210717004</v>
      </c>
      <c r="D25" s="4"/>
      <c r="E25" s="2"/>
      <c r="F25" s="2"/>
      <c r="G25" s="2"/>
      <c r="H25" s="2"/>
      <c r="I25" s="2"/>
      <c r="J25" s="2" t="s">
        <v>51</v>
      </c>
      <c r="K25" s="2" t="s">
        <v>54</v>
      </c>
    </row>
    <row r="26" spans="1:11" ht="19.95" customHeight="1" x14ac:dyDescent="0.25">
      <c r="A26" s="2" t="s">
        <v>4</v>
      </c>
      <c r="B26" s="2" t="s">
        <v>6</v>
      </c>
      <c r="C26" s="2">
        <v>20210717005</v>
      </c>
      <c r="D26" s="4"/>
      <c r="E26" s="2"/>
      <c r="F26" s="2"/>
      <c r="G26" s="2"/>
      <c r="H26" s="2"/>
      <c r="I26" s="2"/>
      <c r="J26" s="2" t="s">
        <v>51</v>
      </c>
      <c r="K26" s="2" t="s">
        <v>54</v>
      </c>
    </row>
    <row r="27" spans="1:11" ht="19.95" customHeight="1" x14ac:dyDescent="0.25">
      <c r="A27" s="2" t="s">
        <v>4</v>
      </c>
      <c r="B27" s="2" t="s">
        <v>6</v>
      </c>
      <c r="C27" s="2">
        <v>20210717007</v>
      </c>
      <c r="D27" s="4"/>
      <c r="E27" s="2"/>
      <c r="F27" s="2"/>
      <c r="G27" s="2"/>
      <c r="H27" s="2"/>
      <c r="I27" s="2"/>
      <c r="J27" s="2" t="s">
        <v>51</v>
      </c>
      <c r="K27" s="2" t="s">
        <v>54</v>
      </c>
    </row>
    <row r="28" spans="1:11" ht="19.95" customHeight="1" x14ac:dyDescent="0.25">
      <c r="A28" s="2" t="s">
        <v>4</v>
      </c>
      <c r="B28" s="2" t="s">
        <v>6</v>
      </c>
      <c r="C28" s="2">
        <v>20210717013</v>
      </c>
      <c r="D28" s="4"/>
      <c r="E28" s="2"/>
      <c r="F28" s="2"/>
      <c r="G28" s="2"/>
      <c r="H28" s="2"/>
      <c r="I28" s="2"/>
      <c r="J28" s="2" t="s">
        <v>51</v>
      </c>
      <c r="K28" s="2" t="s">
        <v>54</v>
      </c>
    </row>
    <row r="29" spans="1:11" ht="19.95" customHeight="1" x14ac:dyDescent="0.25">
      <c r="A29" s="2" t="s">
        <v>4</v>
      </c>
      <c r="B29" s="2" t="s">
        <v>6</v>
      </c>
      <c r="C29" s="2">
        <v>20210717019</v>
      </c>
      <c r="D29" s="4"/>
      <c r="E29" s="2"/>
      <c r="F29" s="2"/>
      <c r="G29" s="2"/>
      <c r="H29" s="2"/>
      <c r="I29" s="2"/>
      <c r="J29" s="2" t="s">
        <v>51</v>
      </c>
      <c r="K29" s="2" t="s">
        <v>54</v>
      </c>
    </row>
    <row r="30" spans="1:11" ht="19.95" customHeight="1" x14ac:dyDescent="0.25">
      <c r="A30" s="2" t="s">
        <v>4</v>
      </c>
      <c r="B30" s="2" t="s">
        <v>6</v>
      </c>
      <c r="C30" s="2">
        <v>20210717011</v>
      </c>
      <c r="D30" s="4"/>
      <c r="E30" s="2"/>
      <c r="F30" s="2"/>
      <c r="G30" s="2"/>
      <c r="H30" s="2"/>
      <c r="I30" s="2"/>
      <c r="J30" s="2" t="s">
        <v>50</v>
      </c>
      <c r="K30" s="2" t="s">
        <v>54</v>
      </c>
    </row>
  </sheetData>
  <sortState xmlns:xlrd2="http://schemas.microsoft.com/office/spreadsheetml/2017/richdata2" ref="A2:J30">
    <sortCondition ref="B2:B30"/>
    <sortCondition descending="1" ref="J2:J30"/>
  </sortState>
  <mergeCells count="9">
    <mergeCell ref="A2:A3"/>
    <mergeCell ref="K2:K3"/>
    <mergeCell ref="A1:K1"/>
    <mergeCell ref="C2:C3"/>
    <mergeCell ref="D2:E2"/>
    <mergeCell ref="F2:G2"/>
    <mergeCell ref="H2:I2"/>
    <mergeCell ref="J2:J3"/>
    <mergeCell ref="B2:B3"/>
  </mergeCells>
  <phoneticPr fontId="3" type="noConversion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926DB-561A-45CD-8667-DB1D14CE9C20}">
  <sheetPr>
    <pageSetUpPr fitToPage="1"/>
  </sheetPr>
  <dimension ref="A1:K54"/>
  <sheetViews>
    <sheetView workbookViewId="0">
      <pane ySplit="2" topLeftCell="A3" activePane="bottomLeft" state="frozen"/>
      <selection pane="bottomLeft" activeCell="H10" sqref="H10"/>
    </sheetView>
  </sheetViews>
  <sheetFormatPr defaultColWidth="8.88671875" defaultRowHeight="13.8" x14ac:dyDescent="0.25"/>
  <cols>
    <col min="1" max="1" width="11.44140625" style="5" customWidth="1"/>
    <col min="2" max="2" width="25" style="5" customWidth="1"/>
    <col min="3" max="3" width="18.44140625" style="5" customWidth="1"/>
    <col min="4" max="4" width="10.5546875" style="10" customWidth="1"/>
    <col min="5" max="5" width="11.109375" style="5" customWidth="1"/>
    <col min="6" max="6" width="9" style="5" customWidth="1"/>
    <col min="7" max="9" width="13.77734375" style="5" customWidth="1"/>
    <col min="10" max="10" width="15.88671875" style="5" customWidth="1"/>
    <col min="11" max="11" width="11" style="5" customWidth="1"/>
    <col min="12" max="16384" width="8.88671875" style="5"/>
  </cols>
  <sheetData>
    <row r="1" spans="1:11" s="24" customFormat="1" ht="60" customHeight="1" x14ac:dyDescent="0.25">
      <c r="A1" s="27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6.4" customHeight="1" x14ac:dyDescent="0.25">
      <c r="A2" s="25" t="s">
        <v>0</v>
      </c>
      <c r="B2" s="29" t="s">
        <v>1</v>
      </c>
      <c r="C2" s="29" t="s">
        <v>2</v>
      </c>
      <c r="D2" s="25" t="s">
        <v>40</v>
      </c>
      <c r="E2" s="25"/>
      <c r="F2" s="25" t="s">
        <v>41</v>
      </c>
      <c r="G2" s="25"/>
      <c r="H2" s="25" t="s">
        <v>42</v>
      </c>
      <c r="I2" s="25"/>
      <c r="J2" s="29" t="s">
        <v>3</v>
      </c>
      <c r="K2" s="26" t="s">
        <v>52</v>
      </c>
    </row>
    <row r="3" spans="1:11" ht="27.6" x14ac:dyDescent="0.25">
      <c r="A3" s="25"/>
      <c r="B3" s="29"/>
      <c r="C3" s="29"/>
      <c r="D3" s="22" t="s">
        <v>43</v>
      </c>
      <c r="E3" s="23" t="s">
        <v>44</v>
      </c>
      <c r="F3" s="21" t="s">
        <v>43</v>
      </c>
      <c r="G3" s="23" t="s">
        <v>45</v>
      </c>
      <c r="H3" s="21" t="s">
        <v>43</v>
      </c>
      <c r="I3" s="23" t="s">
        <v>46</v>
      </c>
      <c r="J3" s="29"/>
      <c r="K3" s="25"/>
    </row>
    <row r="4" spans="1:11" s="9" customFormat="1" ht="19.95" customHeight="1" x14ac:dyDescent="0.25">
      <c r="A4" s="6" t="s">
        <v>11</v>
      </c>
      <c r="B4" s="6" t="s">
        <v>12</v>
      </c>
      <c r="C4" s="6">
        <v>20210717029</v>
      </c>
      <c r="D4" s="7">
        <v>94.741176470588243</v>
      </c>
      <c r="E4" s="6">
        <f t="shared" ref="E4:E10" si="0">ROUND(D4*30%,2)</f>
        <v>28.42</v>
      </c>
      <c r="F4" s="6">
        <v>18</v>
      </c>
      <c r="G4" s="6">
        <f t="shared" ref="G4:G10" si="1">ROUND(F4*(100/30)*20%,2)</f>
        <v>12</v>
      </c>
      <c r="H4" s="6">
        <v>42</v>
      </c>
      <c r="I4" s="6">
        <f t="shared" ref="I4:I10" si="2">ROUND(H4*(100/70)*50%,2)</f>
        <v>30</v>
      </c>
      <c r="J4" s="6">
        <f t="shared" ref="J4:J10" si="3">E4+G4+I4</f>
        <v>70.42</v>
      </c>
      <c r="K4" s="6" t="s">
        <v>53</v>
      </c>
    </row>
    <row r="5" spans="1:11" s="9" customFormat="1" ht="19.95" customHeight="1" x14ac:dyDescent="0.25">
      <c r="A5" s="6" t="s">
        <v>11</v>
      </c>
      <c r="B5" s="6" t="s">
        <v>12</v>
      </c>
      <c r="C5" s="6">
        <v>20210717032</v>
      </c>
      <c r="D5" s="7">
        <v>95.047058823529426</v>
      </c>
      <c r="E5" s="6">
        <f t="shared" si="0"/>
        <v>28.51</v>
      </c>
      <c r="F5" s="6">
        <v>17</v>
      </c>
      <c r="G5" s="6">
        <f t="shared" si="1"/>
        <v>11.33</v>
      </c>
      <c r="H5" s="6">
        <v>38</v>
      </c>
      <c r="I5" s="6">
        <f t="shared" si="2"/>
        <v>27.14</v>
      </c>
      <c r="J5" s="6">
        <f t="shared" si="3"/>
        <v>66.98</v>
      </c>
      <c r="K5" s="6" t="s">
        <v>53</v>
      </c>
    </row>
    <row r="6" spans="1:11" s="9" customFormat="1" ht="19.95" customHeight="1" x14ac:dyDescent="0.25">
      <c r="A6" s="6" t="s">
        <v>11</v>
      </c>
      <c r="B6" s="6" t="s">
        <v>12</v>
      </c>
      <c r="C6" s="6">
        <v>20210717028</v>
      </c>
      <c r="D6" s="7">
        <v>87.905882352941177</v>
      </c>
      <c r="E6" s="6">
        <f t="shared" si="0"/>
        <v>26.37</v>
      </c>
      <c r="F6" s="6">
        <v>13</v>
      </c>
      <c r="G6" s="6">
        <f t="shared" si="1"/>
        <v>8.67</v>
      </c>
      <c r="H6" s="6">
        <v>41</v>
      </c>
      <c r="I6" s="6">
        <f t="shared" si="2"/>
        <v>29.29</v>
      </c>
      <c r="J6" s="6">
        <f t="shared" si="3"/>
        <v>64.33</v>
      </c>
      <c r="K6" s="6" t="s">
        <v>53</v>
      </c>
    </row>
    <row r="7" spans="1:11" ht="19.95" customHeight="1" x14ac:dyDescent="0.25">
      <c r="A7" s="2" t="s">
        <v>11</v>
      </c>
      <c r="B7" s="2" t="s">
        <v>12</v>
      </c>
      <c r="C7" s="2">
        <v>20210717030</v>
      </c>
      <c r="D7" s="4">
        <v>95.341176470588252</v>
      </c>
      <c r="E7" s="2">
        <f t="shared" si="0"/>
        <v>28.6</v>
      </c>
      <c r="F7" s="2">
        <v>11</v>
      </c>
      <c r="G7" s="2">
        <f t="shared" si="1"/>
        <v>7.33</v>
      </c>
      <c r="H7" s="2">
        <v>31</v>
      </c>
      <c r="I7" s="2">
        <f t="shared" si="2"/>
        <v>22.14</v>
      </c>
      <c r="J7" s="2">
        <f t="shared" si="3"/>
        <v>58.07</v>
      </c>
      <c r="K7" s="2" t="s">
        <v>54</v>
      </c>
    </row>
    <row r="8" spans="1:11" ht="19.95" customHeight="1" x14ac:dyDescent="0.25">
      <c r="A8" s="2" t="s">
        <v>11</v>
      </c>
      <c r="B8" s="2" t="s">
        <v>12</v>
      </c>
      <c r="C8" s="2">
        <v>20210717031</v>
      </c>
      <c r="D8" s="4">
        <v>88.35294117647058</v>
      </c>
      <c r="E8" s="2">
        <f t="shared" si="0"/>
        <v>26.51</v>
      </c>
      <c r="F8" s="2">
        <v>15</v>
      </c>
      <c r="G8" s="2">
        <f t="shared" si="1"/>
        <v>10</v>
      </c>
      <c r="H8" s="2">
        <v>15</v>
      </c>
      <c r="I8" s="2">
        <f t="shared" si="2"/>
        <v>10.71</v>
      </c>
      <c r="J8" s="2">
        <f t="shared" si="3"/>
        <v>47.220000000000006</v>
      </c>
      <c r="K8" s="2" t="s">
        <v>54</v>
      </c>
    </row>
    <row r="9" spans="1:11" ht="19.95" customHeight="1" x14ac:dyDescent="0.25">
      <c r="A9" s="11"/>
      <c r="B9" s="11"/>
      <c r="C9" s="11"/>
      <c r="D9" s="16"/>
      <c r="E9" s="11"/>
      <c r="F9" s="11"/>
      <c r="G9" s="11"/>
      <c r="H9" s="11"/>
      <c r="I9" s="11"/>
      <c r="J9" s="17"/>
      <c r="K9" s="15"/>
    </row>
    <row r="10" spans="1:11" s="9" customFormat="1" ht="19.95" customHeight="1" x14ac:dyDescent="0.25">
      <c r="A10" s="6" t="s">
        <v>11</v>
      </c>
      <c r="B10" s="6" t="s">
        <v>13</v>
      </c>
      <c r="C10" s="6">
        <v>20210717033</v>
      </c>
      <c r="D10" s="7">
        <v>88.811764705882354</v>
      </c>
      <c r="E10" s="6">
        <f t="shared" si="0"/>
        <v>26.64</v>
      </c>
      <c r="F10" s="6">
        <v>20</v>
      </c>
      <c r="G10" s="6">
        <f t="shared" si="1"/>
        <v>13.33</v>
      </c>
      <c r="H10" s="6">
        <v>45</v>
      </c>
      <c r="I10" s="6">
        <f t="shared" si="2"/>
        <v>32.14</v>
      </c>
      <c r="J10" s="6">
        <f t="shared" si="3"/>
        <v>72.11</v>
      </c>
      <c r="K10" s="6" t="s">
        <v>53</v>
      </c>
    </row>
    <row r="11" spans="1:11" ht="19.95" customHeight="1" x14ac:dyDescent="0.25">
      <c r="A11" s="11"/>
      <c r="B11" s="11"/>
      <c r="C11" s="11"/>
      <c r="D11" s="16"/>
      <c r="E11" s="11"/>
      <c r="F11" s="11"/>
      <c r="G11" s="11"/>
      <c r="H11" s="11"/>
      <c r="I11" s="11"/>
      <c r="J11" s="17"/>
      <c r="K11" s="12"/>
    </row>
    <row r="12" spans="1:11" s="9" customFormat="1" ht="19.95" customHeight="1" x14ac:dyDescent="0.25">
      <c r="A12" s="6" t="s">
        <v>11</v>
      </c>
      <c r="B12" s="6" t="s">
        <v>15</v>
      </c>
      <c r="C12" s="6">
        <v>20210717071</v>
      </c>
      <c r="D12" s="7">
        <v>82.011764705882342</v>
      </c>
      <c r="E12" s="6">
        <f t="shared" ref="E12:E20" si="4">ROUND(D12*30%,2)</f>
        <v>24.6</v>
      </c>
      <c r="F12" s="6">
        <v>22</v>
      </c>
      <c r="G12" s="6">
        <f t="shared" ref="G12:G20" si="5">ROUND(F12*(100/30)*20%,2)</f>
        <v>14.67</v>
      </c>
      <c r="H12" s="6">
        <v>48</v>
      </c>
      <c r="I12" s="6">
        <f t="shared" ref="I12:I20" si="6">ROUND(H12*(100/70)*50%,2)</f>
        <v>34.29</v>
      </c>
      <c r="J12" s="6">
        <f t="shared" ref="J12:J20" si="7">E12+G12+I12</f>
        <v>73.56</v>
      </c>
      <c r="K12" s="6" t="s">
        <v>53</v>
      </c>
    </row>
    <row r="13" spans="1:11" s="9" customFormat="1" ht="19.95" customHeight="1" x14ac:dyDescent="0.25">
      <c r="A13" s="6" t="s">
        <v>11</v>
      </c>
      <c r="B13" s="6" t="s">
        <v>15</v>
      </c>
      <c r="C13" s="6">
        <v>20210717070</v>
      </c>
      <c r="D13" s="7">
        <v>94.705882352941174</v>
      </c>
      <c r="E13" s="6">
        <f t="shared" si="4"/>
        <v>28.41</v>
      </c>
      <c r="F13" s="6">
        <v>12</v>
      </c>
      <c r="G13" s="6">
        <f t="shared" si="5"/>
        <v>8</v>
      </c>
      <c r="H13" s="6">
        <v>36</v>
      </c>
      <c r="I13" s="6">
        <f t="shared" si="6"/>
        <v>25.71</v>
      </c>
      <c r="J13" s="6">
        <f t="shared" si="7"/>
        <v>62.12</v>
      </c>
      <c r="K13" s="6" t="s">
        <v>53</v>
      </c>
    </row>
    <row r="14" spans="1:11" s="9" customFormat="1" ht="19.95" customHeight="1" x14ac:dyDescent="0.25">
      <c r="A14" s="6" t="s">
        <v>11</v>
      </c>
      <c r="B14" s="6" t="s">
        <v>15</v>
      </c>
      <c r="C14" s="6">
        <v>20210717065</v>
      </c>
      <c r="D14" s="7">
        <v>84.5058823529412</v>
      </c>
      <c r="E14" s="6">
        <f t="shared" si="4"/>
        <v>25.35</v>
      </c>
      <c r="F14" s="6">
        <v>12</v>
      </c>
      <c r="G14" s="6">
        <f t="shared" si="5"/>
        <v>8</v>
      </c>
      <c r="H14" s="6">
        <v>33</v>
      </c>
      <c r="I14" s="6">
        <f t="shared" si="6"/>
        <v>23.57</v>
      </c>
      <c r="J14" s="6">
        <f t="shared" si="7"/>
        <v>56.92</v>
      </c>
      <c r="K14" s="6" t="s">
        <v>53</v>
      </c>
    </row>
    <row r="15" spans="1:11" ht="19.95" customHeight="1" x14ac:dyDescent="0.25">
      <c r="A15" s="2" t="s">
        <v>11</v>
      </c>
      <c r="B15" s="2" t="s">
        <v>15</v>
      </c>
      <c r="C15" s="2">
        <v>20210717069</v>
      </c>
      <c r="D15" s="4">
        <v>81.152941176470591</v>
      </c>
      <c r="E15" s="2">
        <f t="shared" si="4"/>
        <v>24.35</v>
      </c>
      <c r="F15" s="2">
        <v>11</v>
      </c>
      <c r="G15" s="2">
        <f t="shared" si="5"/>
        <v>7.33</v>
      </c>
      <c r="H15" s="2">
        <v>35</v>
      </c>
      <c r="I15" s="2">
        <f t="shared" si="6"/>
        <v>25</v>
      </c>
      <c r="J15" s="2">
        <f t="shared" si="7"/>
        <v>56.68</v>
      </c>
      <c r="K15" s="6" t="s">
        <v>54</v>
      </c>
    </row>
    <row r="16" spans="1:11" ht="19.95" customHeight="1" x14ac:dyDescent="0.25">
      <c r="A16" s="2" t="s">
        <v>11</v>
      </c>
      <c r="B16" s="2" t="s">
        <v>15</v>
      </c>
      <c r="C16" s="2">
        <v>20210717066</v>
      </c>
      <c r="D16" s="4">
        <v>93.729411764705887</v>
      </c>
      <c r="E16" s="2">
        <f t="shared" si="4"/>
        <v>28.12</v>
      </c>
      <c r="F16" s="2">
        <v>10</v>
      </c>
      <c r="G16" s="2">
        <f t="shared" si="5"/>
        <v>6.67</v>
      </c>
      <c r="H16" s="2">
        <v>30</v>
      </c>
      <c r="I16" s="2">
        <f t="shared" si="6"/>
        <v>21.43</v>
      </c>
      <c r="J16" s="2">
        <f t="shared" si="7"/>
        <v>56.22</v>
      </c>
      <c r="K16" s="6" t="s">
        <v>54</v>
      </c>
    </row>
    <row r="17" spans="1:11" ht="19.95" customHeight="1" x14ac:dyDescent="0.25">
      <c r="A17" s="2" t="s">
        <v>11</v>
      </c>
      <c r="B17" s="2" t="s">
        <v>15</v>
      </c>
      <c r="C17" s="2">
        <v>20210717073</v>
      </c>
      <c r="D17" s="4">
        <v>82.564705882352953</v>
      </c>
      <c r="E17" s="2">
        <f t="shared" si="4"/>
        <v>24.77</v>
      </c>
      <c r="F17" s="2">
        <v>15</v>
      </c>
      <c r="G17" s="2">
        <f t="shared" si="5"/>
        <v>10</v>
      </c>
      <c r="H17" s="2">
        <v>30</v>
      </c>
      <c r="I17" s="2">
        <f t="shared" si="6"/>
        <v>21.43</v>
      </c>
      <c r="J17" s="2">
        <f t="shared" si="7"/>
        <v>56.199999999999996</v>
      </c>
      <c r="K17" s="6" t="s">
        <v>54</v>
      </c>
    </row>
    <row r="18" spans="1:11" ht="19.95" customHeight="1" x14ac:dyDescent="0.25">
      <c r="A18" s="2" t="s">
        <v>11</v>
      </c>
      <c r="B18" s="2" t="s">
        <v>15</v>
      </c>
      <c r="C18" s="2">
        <v>20210717068</v>
      </c>
      <c r="D18" s="4">
        <v>73.882352941176464</v>
      </c>
      <c r="E18" s="2">
        <f t="shared" si="4"/>
        <v>22.16</v>
      </c>
      <c r="F18" s="2">
        <v>18</v>
      </c>
      <c r="G18" s="2">
        <f t="shared" si="5"/>
        <v>12</v>
      </c>
      <c r="H18" s="2">
        <v>25</v>
      </c>
      <c r="I18" s="2">
        <f t="shared" si="6"/>
        <v>17.86</v>
      </c>
      <c r="J18" s="2">
        <f t="shared" si="7"/>
        <v>52.019999999999996</v>
      </c>
      <c r="K18" s="6" t="s">
        <v>54</v>
      </c>
    </row>
    <row r="19" spans="1:11" ht="19.95" customHeight="1" x14ac:dyDescent="0.25">
      <c r="A19" s="2" t="s">
        <v>11</v>
      </c>
      <c r="B19" s="2" t="s">
        <v>15</v>
      </c>
      <c r="C19" s="2">
        <v>20210717074</v>
      </c>
      <c r="D19" s="4">
        <v>82.482352941176472</v>
      </c>
      <c r="E19" s="2">
        <f t="shared" si="4"/>
        <v>24.74</v>
      </c>
      <c r="F19" s="2">
        <v>13</v>
      </c>
      <c r="G19" s="2">
        <f t="shared" si="5"/>
        <v>8.67</v>
      </c>
      <c r="H19" s="2">
        <v>24</v>
      </c>
      <c r="I19" s="2">
        <f t="shared" si="6"/>
        <v>17.14</v>
      </c>
      <c r="J19" s="2">
        <f t="shared" si="7"/>
        <v>50.55</v>
      </c>
      <c r="K19" s="6" t="s">
        <v>54</v>
      </c>
    </row>
    <row r="20" spans="1:11" ht="19.95" customHeight="1" x14ac:dyDescent="0.25">
      <c r="A20" s="2" t="s">
        <v>11</v>
      </c>
      <c r="B20" s="2" t="s">
        <v>15</v>
      </c>
      <c r="C20" s="2">
        <v>20210717067</v>
      </c>
      <c r="D20" s="4">
        <v>90.894117647058835</v>
      </c>
      <c r="E20" s="2">
        <f t="shared" si="4"/>
        <v>27.27</v>
      </c>
      <c r="F20" s="2">
        <v>13</v>
      </c>
      <c r="G20" s="2">
        <f t="shared" si="5"/>
        <v>8.67</v>
      </c>
      <c r="H20" s="2">
        <v>17</v>
      </c>
      <c r="I20" s="2">
        <f t="shared" si="6"/>
        <v>12.14</v>
      </c>
      <c r="J20" s="2">
        <f t="shared" si="7"/>
        <v>48.08</v>
      </c>
      <c r="K20" s="6" t="s">
        <v>54</v>
      </c>
    </row>
    <row r="21" spans="1:11" ht="19.95" customHeight="1" x14ac:dyDescent="0.25">
      <c r="A21" s="2" t="s">
        <v>11</v>
      </c>
      <c r="B21" s="2" t="s">
        <v>15</v>
      </c>
      <c r="C21" s="2">
        <v>20210717072</v>
      </c>
      <c r="D21" s="4"/>
      <c r="E21" s="2"/>
      <c r="F21" s="2"/>
      <c r="G21" s="2"/>
      <c r="H21" s="2"/>
      <c r="I21" s="2"/>
      <c r="J21" s="2" t="s">
        <v>47</v>
      </c>
      <c r="K21" s="6" t="s">
        <v>54</v>
      </c>
    </row>
    <row r="22" spans="1:11" ht="19.95" customHeight="1" x14ac:dyDescent="0.25">
      <c r="A22" s="2" t="s">
        <v>11</v>
      </c>
      <c r="B22" s="2" t="s">
        <v>15</v>
      </c>
      <c r="C22" s="2">
        <v>20210717075</v>
      </c>
      <c r="D22" s="4"/>
      <c r="E22" s="2"/>
      <c r="F22" s="2"/>
      <c r="G22" s="2"/>
      <c r="H22" s="2"/>
      <c r="I22" s="2"/>
      <c r="J22" s="2" t="s">
        <v>47</v>
      </c>
      <c r="K22" s="6" t="s">
        <v>54</v>
      </c>
    </row>
    <row r="23" spans="1:11" ht="19.95" customHeight="1" x14ac:dyDescent="0.25">
      <c r="A23" s="11"/>
      <c r="B23" s="11"/>
      <c r="C23" s="11"/>
      <c r="D23" s="16"/>
      <c r="E23" s="11"/>
      <c r="F23" s="11"/>
      <c r="G23" s="11"/>
      <c r="H23" s="11"/>
      <c r="I23" s="11"/>
      <c r="J23" s="17"/>
      <c r="K23" s="12"/>
    </row>
    <row r="24" spans="1:11" s="9" customFormat="1" ht="19.95" customHeight="1" x14ac:dyDescent="0.25">
      <c r="A24" s="6" t="s">
        <v>11</v>
      </c>
      <c r="B24" s="6" t="s">
        <v>14</v>
      </c>
      <c r="C24" s="6">
        <v>20210717048</v>
      </c>
      <c r="D24" s="7">
        <v>91.058823529411768</v>
      </c>
      <c r="E24" s="6">
        <f t="shared" ref="E24:E47" si="8">ROUND(D24*30%,2)</f>
        <v>27.32</v>
      </c>
      <c r="F24" s="6">
        <v>23</v>
      </c>
      <c r="G24" s="6">
        <f t="shared" ref="G24:G47" si="9">ROUND(F24*(100/30)*20%,2)</f>
        <v>15.33</v>
      </c>
      <c r="H24" s="6">
        <v>34</v>
      </c>
      <c r="I24" s="6">
        <f t="shared" ref="I24:I47" si="10">ROUND(H24*(100/70)*50%,2)</f>
        <v>24.29</v>
      </c>
      <c r="J24" s="6">
        <f t="shared" ref="J24:J47" si="11">E24+G24+I24</f>
        <v>66.94</v>
      </c>
      <c r="K24" s="6" t="s">
        <v>53</v>
      </c>
    </row>
    <row r="25" spans="1:11" s="9" customFormat="1" ht="19.95" customHeight="1" x14ac:dyDescent="0.25">
      <c r="A25" s="6" t="s">
        <v>11</v>
      </c>
      <c r="B25" s="6" t="s">
        <v>14</v>
      </c>
      <c r="C25" s="6">
        <v>20210717042</v>
      </c>
      <c r="D25" s="7">
        <v>89.882352941176478</v>
      </c>
      <c r="E25" s="6">
        <f t="shared" si="8"/>
        <v>26.96</v>
      </c>
      <c r="F25" s="6">
        <v>11</v>
      </c>
      <c r="G25" s="6">
        <f t="shared" si="9"/>
        <v>7.33</v>
      </c>
      <c r="H25" s="6">
        <v>40</v>
      </c>
      <c r="I25" s="6">
        <f t="shared" si="10"/>
        <v>28.57</v>
      </c>
      <c r="J25" s="6">
        <f t="shared" si="11"/>
        <v>62.86</v>
      </c>
      <c r="K25" s="6" t="s">
        <v>53</v>
      </c>
    </row>
    <row r="26" spans="1:11" s="9" customFormat="1" ht="19.95" customHeight="1" x14ac:dyDescent="0.25">
      <c r="A26" s="6" t="s">
        <v>11</v>
      </c>
      <c r="B26" s="6" t="s">
        <v>14</v>
      </c>
      <c r="C26" s="6">
        <v>20210717044</v>
      </c>
      <c r="D26" s="7">
        <v>76.07058823529411</v>
      </c>
      <c r="E26" s="6">
        <f t="shared" si="8"/>
        <v>22.82</v>
      </c>
      <c r="F26" s="6">
        <v>14</v>
      </c>
      <c r="G26" s="6">
        <f t="shared" si="9"/>
        <v>9.33</v>
      </c>
      <c r="H26" s="6">
        <v>41</v>
      </c>
      <c r="I26" s="6">
        <f t="shared" si="10"/>
        <v>29.29</v>
      </c>
      <c r="J26" s="6">
        <f t="shared" si="11"/>
        <v>61.44</v>
      </c>
      <c r="K26" s="6" t="s">
        <v>53</v>
      </c>
    </row>
    <row r="27" spans="1:11" s="9" customFormat="1" ht="19.95" customHeight="1" x14ac:dyDescent="0.25">
      <c r="A27" s="6" t="s">
        <v>11</v>
      </c>
      <c r="B27" s="6" t="s">
        <v>14</v>
      </c>
      <c r="C27" s="6">
        <v>20210717055</v>
      </c>
      <c r="D27" s="7">
        <v>91.035294117647055</v>
      </c>
      <c r="E27" s="6">
        <f t="shared" si="8"/>
        <v>27.31</v>
      </c>
      <c r="F27" s="6">
        <v>13</v>
      </c>
      <c r="G27" s="6">
        <f t="shared" si="9"/>
        <v>8.67</v>
      </c>
      <c r="H27" s="6">
        <v>35</v>
      </c>
      <c r="I27" s="6">
        <f t="shared" si="10"/>
        <v>25</v>
      </c>
      <c r="J27" s="6">
        <f t="shared" si="11"/>
        <v>60.98</v>
      </c>
      <c r="K27" s="6" t="s">
        <v>53</v>
      </c>
    </row>
    <row r="28" spans="1:11" s="9" customFormat="1" ht="19.95" customHeight="1" x14ac:dyDescent="0.25">
      <c r="A28" s="6" t="s">
        <v>11</v>
      </c>
      <c r="B28" s="6" t="s">
        <v>14</v>
      </c>
      <c r="C28" s="6">
        <v>20210717034</v>
      </c>
      <c r="D28" s="7">
        <v>87.976470588235301</v>
      </c>
      <c r="E28" s="6">
        <f t="shared" si="8"/>
        <v>26.39</v>
      </c>
      <c r="F28" s="6">
        <v>16</v>
      </c>
      <c r="G28" s="6">
        <f t="shared" si="9"/>
        <v>10.67</v>
      </c>
      <c r="H28" s="6">
        <v>32</v>
      </c>
      <c r="I28" s="6">
        <f t="shared" si="10"/>
        <v>22.86</v>
      </c>
      <c r="J28" s="6">
        <f t="shared" si="11"/>
        <v>59.92</v>
      </c>
      <c r="K28" s="6" t="s">
        <v>53</v>
      </c>
    </row>
    <row r="29" spans="1:11" s="9" customFormat="1" ht="19.95" customHeight="1" x14ac:dyDescent="0.25">
      <c r="A29" s="6" t="s">
        <v>11</v>
      </c>
      <c r="B29" s="6" t="s">
        <v>14</v>
      </c>
      <c r="C29" s="6">
        <v>20210717053</v>
      </c>
      <c r="D29" s="7">
        <v>99.64705882352942</v>
      </c>
      <c r="E29" s="6">
        <f t="shared" si="8"/>
        <v>29.89</v>
      </c>
      <c r="F29" s="6">
        <v>13</v>
      </c>
      <c r="G29" s="6">
        <f t="shared" si="9"/>
        <v>8.67</v>
      </c>
      <c r="H29" s="6">
        <v>29</v>
      </c>
      <c r="I29" s="6">
        <f t="shared" si="10"/>
        <v>20.71</v>
      </c>
      <c r="J29" s="6">
        <f t="shared" si="11"/>
        <v>59.27</v>
      </c>
      <c r="K29" s="6" t="s">
        <v>53</v>
      </c>
    </row>
    <row r="30" spans="1:11" s="9" customFormat="1" ht="19.95" customHeight="1" x14ac:dyDescent="0.25">
      <c r="A30" s="6" t="s">
        <v>11</v>
      </c>
      <c r="B30" s="6" t="s">
        <v>14</v>
      </c>
      <c r="C30" s="6">
        <v>20210717049</v>
      </c>
      <c r="D30" s="7">
        <v>82.682352941176475</v>
      </c>
      <c r="E30" s="6">
        <f t="shared" si="8"/>
        <v>24.8</v>
      </c>
      <c r="F30" s="6">
        <v>17</v>
      </c>
      <c r="G30" s="6">
        <f t="shared" si="9"/>
        <v>11.33</v>
      </c>
      <c r="H30" s="6">
        <v>32</v>
      </c>
      <c r="I30" s="6">
        <f t="shared" si="10"/>
        <v>22.86</v>
      </c>
      <c r="J30" s="6">
        <f t="shared" si="11"/>
        <v>58.99</v>
      </c>
      <c r="K30" s="6" t="s">
        <v>53</v>
      </c>
    </row>
    <row r="31" spans="1:11" s="9" customFormat="1" ht="19.95" customHeight="1" x14ac:dyDescent="0.25">
      <c r="A31" s="6" t="s">
        <v>11</v>
      </c>
      <c r="B31" s="6" t="s">
        <v>14</v>
      </c>
      <c r="C31" s="6">
        <v>20210717047</v>
      </c>
      <c r="D31" s="7">
        <v>87.341176470588238</v>
      </c>
      <c r="E31" s="6">
        <f t="shared" si="8"/>
        <v>26.2</v>
      </c>
      <c r="F31" s="6">
        <v>7</v>
      </c>
      <c r="G31" s="6">
        <f t="shared" si="9"/>
        <v>4.67</v>
      </c>
      <c r="H31" s="6">
        <v>38</v>
      </c>
      <c r="I31" s="6">
        <f t="shared" si="10"/>
        <v>27.14</v>
      </c>
      <c r="J31" s="6">
        <f t="shared" si="11"/>
        <v>58.01</v>
      </c>
      <c r="K31" s="6" t="s">
        <v>53</v>
      </c>
    </row>
    <row r="32" spans="1:11" s="9" customFormat="1" ht="19.95" customHeight="1" x14ac:dyDescent="0.25">
      <c r="A32" s="6" t="s">
        <v>11</v>
      </c>
      <c r="B32" s="6" t="s">
        <v>14</v>
      </c>
      <c r="C32" s="6">
        <v>20210717050</v>
      </c>
      <c r="D32" s="7">
        <v>81.905882352941191</v>
      </c>
      <c r="E32" s="6">
        <f t="shared" si="8"/>
        <v>24.57</v>
      </c>
      <c r="F32" s="6">
        <v>18</v>
      </c>
      <c r="G32" s="6">
        <f t="shared" si="9"/>
        <v>12</v>
      </c>
      <c r="H32" s="6">
        <v>30</v>
      </c>
      <c r="I32" s="6">
        <f t="shared" si="10"/>
        <v>21.43</v>
      </c>
      <c r="J32" s="6">
        <f t="shared" si="11"/>
        <v>58</v>
      </c>
      <c r="K32" s="6" t="s">
        <v>53</v>
      </c>
    </row>
    <row r="33" spans="1:11" s="9" customFormat="1" ht="19.95" customHeight="1" x14ac:dyDescent="0.25">
      <c r="A33" s="6" t="s">
        <v>11</v>
      </c>
      <c r="B33" s="6" t="s">
        <v>14</v>
      </c>
      <c r="C33" s="6">
        <v>20210717041</v>
      </c>
      <c r="D33" s="7">
        <v>93.635294117647064</v>
      </c>
      <c r="E33" s="6">
        <f t="shared" si="8"/>
        <v>28.09</v>
      </c>
      <c r="F33" s="6">
        <v>11</v>
      </c>
      <c r="G33" s="6">
        <f t="shared" si="9"/>
        <v>7.33</v>
      </c>
      <c r="H33" s="6">
        <v>30</v>
      </c>
      <c r="I33" s="6">
        <f t="shared" si="10"/>
        <v>21.43</v>
      </c>
      <c r="J33" s="6">
        <f t="shared" si="11"/>
        <v>56.85</v>
      </c>
      <c r="K33" s="6" t="s">
        <v>53</v>
      </c>
    </row>
    <row r="34" spans="1:11" s="9" customFormat="1" ht="19.95" customHeight="1" x14ac:dyDescent="0.25">
      <c r="A34" s="6" t="s">
        <v>11</v>
      </c>
      <c r="B34" s="6" t="s">
        <v>14</v>
      </c>
      <c r="C34" s="6">
        <v>20210717059</v>
      </c>
      <c r="D34" s="7">
        <v>92.294117647058826</v>
      </c>
      <c r="E34" s="6">
        <f t="shared" si="8"/>
        <v>27.69</v>
      </c>
      <c r="F34" s="6">
        <v>10</v>
      </c>
      <c r="G34" s="6">
        <f t="shared" si="9"/>
        <v>6.67</v>
      </c>
      <c r="H34" s="6">
        <v>31</v>
      </c>
      <c r="I34" s="6">
        <f t="shared" si="10"/>
        <v>22.14</v>
      </c>
      <c r="J34" s="6">
        <f t="shared" si="11"/>
        <v>56.5</v>
      </c>
      <c r="K34" s="6" t="s">
        <v>53</v>
      </c>
    </row>
    <row r="35" spans="1:11" s="9" customFormat="1" ht="19.95" customHeight="1" x14ac:dyDescent="0.25">
      <c r="A35" s="6" t="s">
        <v>11</v>
      </c>
      <c r="B35" s="6" t="s">
        <v>14</v>
      </c>
      <c r="C35" s="6">
        <v>20210717057</v>
      </c>
      <c r="D35" s="7">
        <v>90.482352941176472</v>
      </c>
      <c r="E35" s="6">
        <f t="shared" si="8"/>
        <v>27.14</v>
      </c>
      <c r="F35" s="6">
        <v>15</v>
      </c>
      <c r="G35" s="6">
        <f t="shared" si="9"/>
        <v>10</v>
      </c>
      <c r="H35" s="6">
        <v>27</v>
      </c>
      <c r="I35" s="6">
        <f t="shared" si="10"/>
        <v>19.29</v>
      </c>
      <c r="J35" s="6">
        <f t="shared" si="11"/>
        <v>56.43</v>
      </c>
      <c r="K35" s="6" t="s">
        <v>53</v>
      </c>
    </row>
    <row r="36" spans="1:11" ht="19.95" customHeight="1" x14ac:dyDescent="0.25">
      <c r="A36" s="2" t="s">
        <v>11</v>
      </c>
      <c r="B36" s="2" t="s">
        <v>14</v>
      </c>
      <c r="C36" s="2">
        <v>20210717046</v>
      </c>
      <c r="D36" s="4">
        <v>88.658823529411762</v>
      </c>
      <c r="E36" s="2">
        <f t="shared" si="8"/>
        <v>26.6</v>
      </c>
      <c r="F36" s="2">
        <v>11</v>
      </c>
      <c r="G36" s="2">
        <f t="shared" si="9"/>
        <v>7.33</v>
      </c>
      <c r="H36" s="2">
        <v>31</v>
      </c>
      <c r="I36" s="2">
        <f t="shared" si="10"/>
        <v>22.14</v>
      </c>
      <c r="J36" s="2">
        <f t="shared" si="11"/>
        <v>56.07</v>
      </c>
      <c r="K36" s="2" t="s">
        <v>54</v>
      </c>
    </row>
    <row r="37" spans="1:11" ht="19.95" customHeight="1" x14ac:dyDescent="0.25">
      <c r="A37" s="2" t="s">
        <v>11</v>
      </c>
      <c r="B37" s="2" t="s">
        <v>14</v>
      </c>
      <c r="C37" s="2">
        <v>20210717039</v>
      </c>
      <c r="D37" s="4">
        <v>94.694117647058818</v>
      </c>
      <c r="E37" s="2">
        <f t="shared" si="8"/>
        <v>28.41</v>
      </c>
      <c r="F37" s="2">
        <v>11</v>
      </c>
      <c r="G37" s="2">
        <f t="shared" si="9"/>
        <v>7.33</v>
      </c>
      <c r="H37" s="2">
        <v>27</v>
      </c>
      <c r="I37" s="2">
        <f t="shared" si="10"/>
        <v>19.29</v>
      </c>
      <c r="J37" s="2">
        <f t="shared" si="11"/>
        <v>55.03</v>
      </c>
      <c r="K37" s="2" t="s">
        <v>54</v>
      </c>
    </row>
    <row r="38" spans="1:11" ht="19.95" customHeight="1" x14ac:dyDescent="0.25">
      <c r="A38" s="2" t="s">
        <v>11</v>
      </c>
      <c r="B38" s="2" t="s">
        <v>14</v>
      </c>
      <c r="C38" s="2">
        <v>20210717064</v>
      </c>
      <c r="D38" s="4">
        <v>95.552941176470597</v>
      </c>
      <c r="E38" s="2">
        <f t="shared" si="8"/>
        <v>28.67</v>
      </c>
      <c r="F38" s="2">
        <v>11</v>
      </c>
      <c r="G38" s="2">
        <f t="shared" si="9"/>
        <v>7.33</v>
      </c>
      <c r="H38" s="2">
        <v>26</v>
      </c>
      <c r="I38" s="2">
        <f t="shared" si="10"/>
        <v>18.57</v>
      </c>
      <c r="J38" s="2">
        <f t="shared" si="11"/>
        <v>54.57</v>
      </c>
      <c r="K38" s="2" t="s">
        <v>54</v>
      </c>
    </row>
    <row r="39" spans="1:11" ht="19.95" customHeight="1" x14ac:dyDescent="0.25">
      <c r="A39" s="2" t="s">
        <v>11</v>
      </c>
      <c r="B39" s="2" t="s">
        <v>14</v>
      </c>
      <c r="C39" s="2">
        <v>20210717040</v>
      </c>
      <c r="D39" s="4">
        <v>79.882352941176478</v>
      </c>
      <c r="E39" s="2">
        <f t="shared" si="8"/>
        <v>23.96</v>
      </c>
      <c r="F39" s="2">
        <v>16</v>
      </c>
      <c r="G39" s="2">
        <f t="shared" si="9"/>
        <v>10.67</v>
      </c>
      <c r="H39" s="2">
        <v>27</v>
      </c>
      <c r="I39" s="2">
        <f t="shared" si="10"/>
        <v>19.29</v>
      </c>
      <c r="J39" s="2">
        <f t="shared" si="11"/>
        <v>53.92</v>
      </c>
      <c r="K39" s="2" t="s">
        <v>54</v>
      </c>
    </row>
    <row r="40" spans="1:11" ht="19.95" customHeight="1" x14ac:dyDescent="0.25">
      <c r="A40" s="2" t="s">
        <v>11</v>
      </c>
      <c r="B40" s="2" t="s">
        <v>14</v>
      </c>
      <c r="C40" s="2">
        <v>20210717060</v>
      </c>
      <c r="D40" s="4">
        <v>92.4</v>
      </c>
      <c r="E40" s="2">
        <f t="shared" si="8"/>
        <v>27.72</v>
      </c>
      <c r="F40" s="2">
        <v>14</v>
      </c>
      <c r="G40" s="2">
        <f t="shared" si="9"/>
        <v>9.33</v>
      </c>
      <c r="H40" s="2">
        <v>20</v>
      </c>
      <c r="I40" s="2">
        <f t="shared" si="10"/>
        <v>14.29</v>
      </c>
      <c r="J40" s="2">
        <f t="shared" si="11"/>
        <v>51.339999999999996</v>
      </c>
      <c r="K40" s="2" t="s">
        <v>54</v>
      </c>
    </row>
    <row r="41" spans="1:11" ht="19.95" customHeight="1" x14ac:dyDescent="0.25">
      <c r="A41" s="2" t="s">
        <v>11</v>
      </c>
      <c r="B41" s="2" t="s">
        <v>14</v>
      </c>
      <c r="C41" s="2">
        <v>20210717035</v>
      </c>
      <c r="D41" s="4">
        <v>81.976470588235301</v>
      </c>
      <c r="E41" s="2">
        <f t="shared" si="8"/>
        <v>24.59</v>
      </c>
      <c r="F41" s="2">
        <v>13</v>
      </c>
      <c r="G41" s="2">
        <f t="shared" si="9"/>
        <v>8.67</v>
      </c>
      <c r="H41" s="2">
        <v>25</v>
      </c>
      <c r="I41" s="2">
        <f t="shared" si="10"/>
        <v>17.86</v>
      </c>
      <c r="J41" s="2">
        <f t="shared" si="11"/>
        <v>51.12</v>
      </c>
      <c r="K41" s="2" t="s">
        <v>54</v>
      </c>
    </row>
    <row r="42" spans="1:11" ht="19.95" customHeight="1" x14ac:dyDescent="0.25">
      <c r="A42" s="2" t="s">
        <v>11</v>
      </c>
      <c r="B42" s="2" t="s">
        <v>14</v>
      </c>
      <c r="C42" s="2">
        <v>20210717058</v>
      </c>
      <c r="D42" s="4">
        <v>77.082352941176467</v>
      </c>
      <c r="E42" s="2">
        <f t="shared" si="8"/>
        <v>23.12</v>
      </c>
      <c r="F42" s="2">
        <v>14</v>
      </c>
      <c r="G42" s="2">
        <f t="shared" si="9"/>
        <v>9.33</v>
      </c>
      <c r="H42" s="2">
        <v>25</v>
      </c>
      <c r="I42" s="2">
        <f t="shared" si="10"/>
        <v>17.86</v>
      </c>
      <c r="J42" s="2">
        <f t="shared" si="11"/>
        <v>50.31</v>
      </c>
      <c r="K42" s="2" t="s">
        <v>54</v>
      </c>
    </row>
    <row r="43" spans="1:11" ht="19.95" customHeight="1" x14ac:dyDescent="0.25">
      <c r="A43" s="2" t="s">
        <v>11</v>
      </c>
      <c r="B43" s="2" t="s">
        <v>14</v>
      </c>
      <c r="C43" s="2">
        <v>20210717063</v>
      </c>
      <c r="D43" s="4">
        <v>71.917647058823533</v>
      </c>
      <c r="E43" s="2">
        <f t="shared" si="8"/>
        <v>21.58</v>
      </c>
      <c r="F43" s="2">
        <v>12</v>
      </c>
      <c r="G43" s="2">
        <f t="shared" si="9"/>
        <v>8</v>
      </c>
      <c r="H43" s="2">
        <v>29</v>
      </c>
      <c r="I43" s="2">
        <f t="shared" si="10"/>
        <v>20.71</v>
      </c>
      <c r="J43" s="2">
        <f t="shared" si="11"/>
        <v>50.29</v>
      </c>
      <c r="K43" s="2" t="s">
        <v>54</v>
      </c>
    </row>
    <row r="44" spans="1:11" ht="19.95" customHeight="1" x14ac:dyDescent="0.25">
      <c r="A44" s="2" t="s">
        <v>11</v>
      </c>
      <c r="B44" s="2" t="s">
        <v>14</v>
      </c>
      <c r="C44" s="2">
        <v>20210717054</v>
      </c>
      <c r="D44" s="4">
        <v>82.341176470588238</v>
      </c>
      <c r="E44" s="2">
        <f t="shared" si="8"/>
        <v>24.7</v>
      </c>
      <c r="F44" s="2">
        <v>9</v>
      </c>
      <c r="G44" s="2">
        <f t="shared" si="9"/>
        <v>6</v>
      </c>
      <c r="H44" s="2">
        <v>27</v>
      </c>
      <c r="I44" s="2">
        <f t="shared" si="10"/>
        <v>19.29</v>
      </c>
      <c r="J44" s="2">
        <f t="shared" si="11"/>
        <v>49.989999999999995</v>
      </c>
      <c r="K44" s="2" t="s">
        <v>54</v>
      </c>
    </row>
    <row r="45" spans="1:11" ht="19.95" customHeight="1" x14ac:dyDescent="0.25">
      <c r="A45" s="2" t="s">
        <v>11</v>
      </c>
      <c r="B45" s="2" t="s">
        <v>14</v>
      </c>
      <c r="C45" s="2">
        <v>20210717062</v>
      </c>
      <c r="D45" s="4">
        <v>84.8</v>
      </c>
      <c r="E45" s="2">
        <f t="shared" si="8"/>
        <v>25.44</v>
      </c>
      <c r="F45" s="2">
        <v>11</v>
      </c>
      <c r="G45" s="2">
        <f t="shared" si="9"/>
        <v>7.33</v>
      </c>
      <c r="H45" s="2">
        <v>24</v>
      </c>
      <c r="I45" s="2">
        <f t="shared" si="10"/>
        <v>17.14</v>
      </c>
      <c r="J45" s="2">
        <f t="shared" si="11"/>
        <v>49.910000000000004</v>
      </c>
      <c r="K45" s="2" t="s">
        <v>54</v>
      </c>
    </row>
    <row r="46" spans="1:11" ht="19.95" customHeight="1" x14ac:dyDescent="0.25">
      <c r="A46" s="2" t="s">
        <v>11</v>
      </c>
      <c r="B46" s="2" t="s">
        <v>14</v>
      </c>
      <c r="C46" s="2">
        <v>20210717061</v>
      </c>
      <c r="D46" s="4">
        <v>74.035294117647055</v>
      </c>
      <c r="E46" s="2">
        <f t="shared" si="8"/>
        <v>22.21</v>
      </c>
      <c r="F46" s="2">
        <v>15</v>
      </c>
      <c r="G46" s="2">
        <f t="shared" si="9"/>
        <v>10</v>
      </c>
      <c r="H46" s="2">
        <v>24</v>
      </c>
      <c r="I46" s="2">
        <f t="shared" si="10"/>
        <v>17.14</v>
      </c>
      <c r="J46" s="2">
        <f t="shared" si="11"/>
        <v>49.35</v>
      </c>
      <c r="K46" s="2" t="s">
        <v>54</v>
      </c>
    </row>
    <row r="47" spans="1:11" ht="19.95" customHeight="1" x14ac:dyDescent="0.25">
      <c r="A47" s="2" t="s">
        <v>11</v>
      </c>
      <c r="B47" s="2" t="s">
        <v>14</v>
      </c>
      <c r="C47" s="2">
        <v>20210717045</v>
      </c>
      <c r="D47" s="4">
        <v>92.376470588235293</v>
      </c>
      <c r="E47" s="2">
        <f t="shared" si="8"/>
        <v>27.71</v>
      </c>
      <c r="F47" s="2">
        <v>11</v>
      </c>
      <c r="G47" s="2">
        <f t="shared" si="9"/>
        <v>7.33</v>
      </c>
      <c r="H47" s="2">
        <v>19</v>
      </c>
      <c r="I47" s="2">
        <f t="shared" si="10"/>
        <v>13.57</v>
      </c>
      <c r="J47" s="2">
        <f t="shared" si="11"/>
        <v>48.61</v>
      </c>
      <c r="K47" s="2" t="s">
        <v>54</v>
      </c>
    </row>
    <row r="48" spans="1:11" ht="19.95" customHeight="1" x14ac:dyDescent="0.25">
      <c r="A48" s="2" t="s">
        <v>11</v>
      </c>
      <c r="B48" s="2" t="s">
        <v>14</v>
      </c>
      <c r="C48" s="2">
        <v>20210717036</v>
      </c>
      <c r="D48" s="4"/>
      <c r="E48" s="2"/>
      <c r="F48" s="2"/>
      <c r="G48" s="2"/>
      <c r="H48" s="2"/>
      <c r="I48" s="2"/>
      <c r="J48" s="2" t="s">
        <v>47</v>
      </c>
      <c r="K48" s="2" t="s">
        <v>54</v>
      </c>
    </row>
    <row r="49" spans="1:11" ht="19.95" customHeight="1" x14ac:dyDescent="0.25">
      <c r="A49" s="2" t="s">
        <v>11</v>
      </c>
      <c r="B49" s="2" t="s">
        <v>14</v>
      </c>
      <c r="C49" s="2">
        <v>20210717037</v>
      </c>
      <c r="D49" s="4"/>
      <c r="E49" s="2"/>
      <c r="F49" s="2"/>
      <c r="G49" s="2"/>
      <c r="H49" s="2"/>
      <c r="I49" s="2"/>
      <c r="J49" s="2" t="s">
        <v>47</v>
      </c>
      <c r="K49" s="2" t="s">
        <v>54</v>
      </c>
    </row>
    <row r="50" spans="1:11" ht="19.95" customHeight="1" x14ac:dyDescent="0.25">
      <c r="A50" s="2" t="s">
        <v>11</v>
      </c>
      <c r="B50" s="2" t="s">
        <v>14</v>
      </c>
      <c r="C50" s="2">
        <v>20210717038</v>
      </c>
      <c r="D50" s="4"/>
      <c r="E50" s="2"/>
      <c r="F50" s="2"/>
      <c r="G50" s="2"/>
      <c r="H50" s="2"/>
      <c r="I50" s="2"/>
      <c r="J50" s="2" t="s">
        <v>47</v>
      </c>
      <c r="K50" s="2" t="s">
        <v>54</v>
      </c>
    </row>
    <row r="51" spans="1:11" ht="19.95" customHeight="1" x14ac:dyDescent="0.25">
      <c r="A51" s="2" t="s">
        <v>11</v>
      </c>
      <c r="B51" s="2" t="s">
        <v>14</v>
      </c>
      <c r="C51" s="2">
        <v>20210717043</v>
      </c>
      <c r="D51" s="4"/>
      <c r="E51" s="2"/>
      <c r="F51" s="2"/>
      <c r="G51" s="2"/>
      <c r="H51" s="2"/>
      <c r="I51" s="2"/>
      <c r="J51" s="2" t="s">
        <v>47</v>
      </c>
      <c r="K51" s="2" t="s">
        <v>54</v>
      </c>
    </row>
    <row r="52" spans="1:11" ht="19.95" customHeight="1" x14ac:dyDescent="0.25">
      <c r="A52" s="2" t="s">
        <v>11</v>
      </c>
      <c r="B52" s="2" t="s">
        <v>14</v>
      </c>
      <c r="C52" s="2">
        <v>20210717051</v>
      </c>
      <c r="D52" s="4"/>
      <c r="E52" s="2"/>
      <c r="F52" s="2"/>
      <c r="G52" s="2"/>
      <c r="H52" s="2"/>
      <c r="I52" s="2"/>
      <c r="J52" s="2" t="s">
        <v>47</v>
      </c>
      <c r="K52" s="2" t="s">
        <v>54</v>
      </c>
    </row>
    <row r="53" spans="1:11" ht="19.95" customHeight="1" x14ac:dyDescent="0.25">
      <c r="A53" s="2" t="s">
        <v>11</v>
      </c>
      <c r="B53" s="2" t="s">
        <v>14</v>
      </c>
      <c r="C53" s="2">
        <v>20210717056</v>
      </c>
      <c r="D53" s="4"/>
      <c r="E53" s="2"/>
      <c r="F53" s="2"/>
      <c r="G53" s="2"/>
      <c r="H53" s="2"/>
      <c r="I53" s="2"/>
      <c r="J53" s="2" t="s">
        <v>47</v>
      </c>
      <c r="K53" s="2" t="s">
        <v>54</v>
      </c>
    </row>
    <row r="54" spans="1:11" ht="19.95" customHeight="1" x14ac:dyDescent="0.25">
      <c r="A54" s="2" t="s">
        <v>11</v>
      </c>
      <c r="B54" s="2" t="s">
        <v>14</v>
      </c>
      <c r="C54" s="2">
        <v>20210717052</v>
      </c>
      <c r="D54" s="4"/>
      <c r="E54" s="2"/>
      <c r="F54" s="2"/>
      <c r="G54" s="2"/>
      <c r="H54" s="2"/>
      <c r="I54" s="2"/>
      <c r="J54" s="2" t="s">
        <v>49</v>
      </c>
      <c r="K54" s="2" t="s">
        <v>54</v>
      </c>
    </row>
  </sheetData>
  <sortState xmlns:xlrd2="http://schemas.microsoft.com/office/spreadsheetml/2017/richdata2" ref="A2:J55">
    <sortCondition ref="B2:B55"/>
    <sortCondition descending="1" ref="J2:J55"/>
  </sortState>
  <mergeCells count="9">
    <mergeCell ref="A1:K1"/>
    <mergeCell ref="C2:C3"/>
    <mergeCell ref="A2:A3"/>
    <mergeCell ref="B2:B3"/>
    <mergeCell ref="J2:J3"/>
    <mergeCell ref="D2:E2"/>
    <mergeCell ref="F2:G2"/>
    <mergeCell ref="H2:I2"/>
    <mergeCell ref="K2:K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F6C9-0012-4C20-AB45-7867F6BB4F67}">
  <sheetPr>
    <pageSetUpPr fitToPage="1"/>
  </sheetPr>
  <dimension ref="A1:K56"/>
  <sheetViews>
    <sheetView tabSelected="1" workbookViewId="0">
      <selection activeCell="B16" sqref="B16"/>
    </sheetView>
  </sheetViews>
  <sheetFormatPr defaultColWidth="8.88671875" defaultRowHeight="13.8" x14ac:dyDescent="0.25"/>
  <cols>
    <col min="1" max="1" width="11.44140625" style="5" customWidth="1"/>
    <col min="2" max="2" width="25" style="5" customWidth="1"/>
    <col min="3" max="3" width="16" style="5" customWidth="1"/>
    <col min="4" max="4" width="10.5546875" style="10" customWidth="1"/>
    <col min="5" max="5" width="11.109375" style="5" customWidth="1"/>
    <col min="6" max="6" width="9" style="5" customWidth="1"/>
    <col min="7" max="9" width="13.77734375" style="5" customWidth="1"/>
    <col min="10" max="10" width="15.88671875" style="5" customWidth="1"/>
    <col min="11" max="11" width="11" style="5" customWidth="1"/>
    <col min="12" max="16384" width="8.88671875" style="5"/>
  </cols>
  <sheetData>
    <row r="1" spans="1:11" s="24" customFormat="1" ht="60" customHeight="1" x14ac:dyDescent="0.25">
      <c r="A1" s="27" t="s">
        <v>56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9" customFormat="1" ht="26.4" customHeight="1" x14ac:dyDescent="0.25">
      <c r="A2" s="25" t="s">
        <v>0</v>
      </c>
      <c r="B2" s="25" t="s">
        <v>1</v>
      </c>
      <c r="C2" s="25" t="s">
        <v>2</v>
      </c>
      <c r="D2" s="25" t="s">
        <v>40</v>
      </c>
      <c r="E2" s="25"/>
      <c r="F2" s="25" t="s">
        <v>41</v>
      </c>
      <c r="G2" s="25"/>
      <c r="H2" s="25" t="s">
        <v>42</v>
      </c>
      <c r="I2" s="25"/>
      <c r="J2" s="25" t="s">
        <v>3</v>
      </c>
      <c r="K2" s="26" t="s">
        <v>52</v>
      </c>
    </row>
    <row r="3" spans="1:11" s="9" customFormat="1" ht="27.6" x14ac:dyDescent="0.25">
      <c r="A3" s="25"/>
      <c r="B3" s="25"/>
      <c r="C3" s="25"/>
      <c r="D3" s="22" t="s">
        <v>43</v>
      </c>
      <c r="E3" s="23" t="s">
        <v>44</v>
      </c>
      <c r="F3" s="21" t="s">
        <v>43</v>
      </c>
      <c r="G3" s="23" t="s">
        <v>45</v>
      </c>
      <c r="H3" s="21" t="s">
        <v>43</v>
      </c>
      <c r="I3" s="23" t="s">
        <v>46</v>
      </c>
      <c r="J3" s="25"/>
      <c r="K3" s="25"/>
    </row>
    <row r="4" spans="1:11" s="9" customFormat="1" ht="19.95" customHeight="1" x14ac:dyDescent="0.25">
      <c r="A4" s="6" t="s">
        <v>16</v>
      </c>
      <c r="B4" s="6" t="s">
        <v>19</v>
      </c>
      <c r="C4" s="6">
        <v>20210717081</v>
      </c>
      <c r="D4" s="7">
        <v>96.341176470588238</v>
      </c>
      <c r="E4" s="6">
        <f t="shared" ref="E4:E9" si="0">ROUND(D4*30%,2)</f>
        <v>28.9</v>
      </c>
      <c r="F4" s="6">
        <v>12</v>
      </c>
      <c r="G4" s="6">
        <f t="shared" ref="G4:G9" si="1">ROUND(F4*(100/30)*20%,2)</f>
        <v>8</v>
      </c>
      <c r="H4" s="6">
        <v>41</v>
      </c>
      <c r="I4" s="6">
        <f t="shared" ref="I4:I9" si="2">ROUND(H4*(100/70)*50%,2)</f>
        <v>29.29</v>
      </c>
      <c r="J4" s="6">
        <f t="shared" ref="J4:J9" si="3">E4+G4+I4</f>
        <v>66.19</v>
      </c>
      <c r="K4" s="8" t="s">
        <v>53</v>
      </c>
    </row>
    <row r="5" spans="1:11" s="9" customFormat="1" ht="19.95" customHeight="1" x14ac:dyDescent="0.25">
      <c r="A5" s="6" t="s">
        <v>16</v>
      </c>
      <c r="B5" s="6" t="s">
        <v>19</v>
      </c>
      <c r="C5" s="6">
        <v>20210717085</v>
      </c>
      <c r="D5" s="7">
        <v>94.788235294117641</v>
      </c>
      <c r="E5" s="6">
        <f t="shared" si="0"/>
        <v>28.44</v>
      </c>
      <c r="F5" s="6">
        <v>16</v>
      </c>
      <c r="G5" s="6">
        <f t="shared" si="1"/>
        <v>10.67</v>
      </c>
      <c r="H5" s="6">
        <v>37</v>
      </c>
      <c r="I5" s="6">
        <f t="shared" si="2"/>
        <v>26.43</v>
      </c>
      <c r="J5" s="6">
        <f t="shared" si="3"/>
        <v>65.539999999999992</v>
      </c>
      <c r="K5" s="8" t="s">
        <v>53</v>
      </c>
    </row>
    <row r="6" spans="1:11" s="9" customFormat="1" ht="19.95" customHeight="1" x14ac:dyDescent="0.25">
      <c r="A6" s="6" t="s">
        <v>16</v>
      </c>
      <c r="B6" s="6" t="s">
        <v>19</v>
      </c>
      <c r="C6" s="6">
        <v>20210717082</v>
      </c>
      <c r="D6" s="7">
        <v>89.317647058823539</v>
      </c>
      <c r="E6" s="6">
        <f t="shared" si="0"/>
        <v>26.8</v>
      </c>
      <c r="F6" s="6">
        <v>14</v>
      </c>
      <c r="G6" s="6">
        <f t="shared" si="1"/>
        <v>9.33</v>
      </c>
      <c r="H6" s="6">
        <v>27</v>
      </c>
      <c r="I6" s="6">
        <f t="shared" si="2"/>
        <v>19.29</v>
      </c>
      <c r="J6" s="6">
        <f t="shared" si="3"/>
        <v>55.42</v>
      </c>
      <c r="K6" s="8" t="s">
        <v>53</v>
      </c>
    </row>
    <row r="7" spans="1:11" ht="19.95" customHeight="1" x14ac:dyDescent="0.25">
      <c r="A7" s="2" t="s">
        <v>16</v>
      </c>
      <c r="B7" s="2" t="s">
        <v>19</v>
      </c>
      <c r="C7" s="2">
        <v>20210717083</v>
      </c>
      <c r="D7" s="4">
        <v>93.752941176470586</v>
      </c>
      <c r="E7" s="2">
        <f t="shared" si="0"/>
        <v>28.13</v>
      </c>
      <c r="F7" s="2">
        <v>12</v>
      </c>
      <c r="G7" s="2">
        <f t="shared" si="1"/>
        <v>8</v>
      </c>
      <c r="H7" s="2">
        <v>23</v>
      </c>
      <c r="I7" s="2">
        <f t="shared" si="2"/>
        <v>16.43</v>
      </c>
      <c r="J7" s="2">
        <f t="shared" si="3"/>
        <v>52.559999999999995</v>
      </c>
      <c r="K7" s="2" t="s">
        <v>54</v>
      </c>
    </row>
    <row r="8" spans="1:11" ht="19.95" customHeight="1" x14ac:dyDescent="0.25">
      <c r="A8" s="2" t="s">
        <v>16</v>
      </c>
      <c r="B8" s="2" t="s">
        <v>19</v>
      </c>
      <c r="C8" s="2">
        <v>20210717084</v>
      </c>
      <c r="D8" s="4">
        <v>91.152941176470591</v>
      </c>
      <c r="E8" s="2">
        <f t="shared" si="0"/>
        <v>27.35</v>
      </c>
      <c r="F8" s="2">
        <v>7</v>
      </c>
      <c r="G8" s="2">
        <f t="shared" si="1"/>
        <v>4.67</v>
      </c>
      <c r="H8" s="2">
        <v>24</v>
      </c>
      <c r="I8" s="2">
        <f t="shared" si="2"/>
        <v>17.14</v>
      </c>
      <c r="J8" s="2">
        <f t="shared" si="3"/>
        <v>49.160000000000004</v>
      </c>
      <c r="K8" s="2" t="s">
        <v>54</v>
      </c>
    </row>
    <row r="9" spans="1:11" ht="19.95" customHeight="1" x14ac:dyDescent="0.25">
      <c r="A9" s="2" t="s">
        <v>16</v>
      </c>
      <c r="B9" s="2" t="s">
        <v>19</v>
      </c>
      <c r="C9" s="2">
        <v>20210717080</v>
      </c>
      <c r="D9" s="4">
        <v>95.388235294117649</v>
      </c>
      <c r="E9" s="2">
        <f t="shared" si="0"/>
        <v>28.62</v>
      </c>
      <c r="F9" s="2">
        <v>10</v>
      </c>
      <c r="G9" s="2">
        <f t="shared" si="1"/>
        <v>6.67</v>
      </c>
      <c r="H9" s="2">
        <v>16</v>
      </c>
      <c r="I9" s="2">
        <f t="shared" si="2"/>
        <v>11.43</v>
      </c>
      <c r="J9" s="2">
        <f t="shared" si="3"/>
        <v>46.72</v>
      </c>
      <c r="K9" s="2" t="s">
        <v>54</v>
      </c>
    </row>
    <row r="10" spans="1:11" ht="19.95" customHeight="1" x14ac:dyDescent="0.25">
      <c r="A10" s="12"/>
      <c r="B10" s="12"/>
      <c r="C10" s="12"/>
      <c r="D10" s="13"/>
      <c r="E10" s="12"/>
      <c r="F10" s="12"/>
      <c r="G10" s="12"/>
      <c r="H10" s="12"/>
      <c r="I10" s="12"/>
      <c r="J10" s="12"/>
      <c r="K10" s="15"/>
    </row>
    <row r="11" spans="1:11" s="9" customFormat="1" ht="19.95" customHeight="1" x14ac:dyDescent="0.25">
      <c r="A11" s="6" t="s">
        <v>16</v>
      </c>
      <c r="B11" s="6" t="s">
        <v>17</v>
      </c>
      <c r="C11" s="6">
        <v>20210717076</v>
      </c>
      <c r="D11" s="7">
        <v>78.435294117647061</v>
      </c>
      <c r="E11" s="6">
        <f t="shared" ref="E11:E27" si="4">ROUND(D11*30%,2)</f>
        <v>23.53</v>
      </c>
      <c r="F11" s="6">
        <v>12</v>
      </c>
      <c r="G11" s="6">
        <f t="shared" ref="G11:G27" si="5">ROUND(F11*(100/30)*20%,2)</f>
        <v>8</v>
      </c>
      <c r="H11" s="6">
        <v>22</v>
      </c>
      <c r="I11" s="6">
        <f t="shared" ref="I11:I27" si="6">ROUND(H11*(100/70)*50%,2)</f>
        <v>15.71</v>
      </c>
      <c r="J11" s="6">
        <f t="shared" ref="J11:J27" si="7">E11+G11+I11</f>
        <v>47.24</v>
      </c>
      <c r="K11" s="6" t="s">
        <v>53</v>
      </c>
    </row>
    <row r="12" spans="1:11" ht="19.95" customHeight="1" x14ac:dyDescent="0.25">
      <c r="A12" s="2" t="s">
        <v>16</v>
      </c>
      <c r="B12" s="2" t="s">
        <v>17</v>
      </c>
      <c r="C12" s="2">
        <v>20210717077</v>
      </c>
      <c r="D12" s="4"/>
      <c r="E12" s="2"/>
      <c r="F12" s="2"/>
      <c r="G12" s="2"/>
      <c r="H12" s="2"/>
      <c r="I12" s="2"/>
      <c r="J12" s="2" t="s">
        <v>47</v>
      </c>
      <c r="K12" s="6" t="s">
        <v>54</v>
      </c>
    </row>
    <row r="13" spans="1:11" s="9" customFormat="1" ht="19.95" customHeight="1" x14ac:dyDescent="0.25">
      <c r="A13" s="12"/>
      <c r="B13" s="12"/>
      <c r="C13" s="12"/>
      <c r="D13" s="13"/>
      <c r="E13" s="12"/>
      <c r="F13" s="12"/>
      <c r="G13" s="12"/>
      <c r="H13" s="12"/>
      <c r="I13" s="12"/>
      <c r="J13" s="12"/>
      <c r="K13" s="15"/>
    </row>
    <row r="14" spans="1:11" s="9" customFormat="1" ht="19.95" customHeight="1" x14ac:dyDescent="0.25">
      <c r="A14" s="6" t="s">
        <v>16</v>
      </c>
      <c r="B14" s="6" t="s">
        <v>20</v>
      </c>
      <c r="C14" s="6">
        <v>20210717092</v>
      </c>
      <c r="D14" s="7">
        <v>94.764705882352942</v>
      </c>
      <c r="E14" s="6">
        <f t="shared" ref="E14:E21" si="8">ROUND(D14*30%,2)</f>
        <v>28.43</v>
      </c>
      <c r="F14" s="6">
        <v>18</v>
      </c>
      <c r="G14" s="6">
        <f t="shared" ref="G14:G21" si="9">ROUND(F14*(100/30)*20%,2)</f>
        <v>12</v>
      </c>
      <c r="H14" s="6">
        <v>45</v>
      </c>
      <c r="I14" s="6">
        <f t="shared" ref="I14:I21" si="10">ROUND(H14*(100/70)*50%,2)</f>
        <v>32.14</v>
      </c>
      <c r="J14" s="6">
        <f t="shared" ref="J14:J21" si="11">E14+G14+I14</f>
        <v>72.569999999999993</v>
      </c>
      <c r="K14" s="6" t="s">
        <v>53</v>
      </c>
    </row>
    <row r="15" spans="1:11" s="9" customFormat="1" ht="19.95" customHeight="1" x14ac:dyDescent="0.25">
      <c r="A15" s="6" t="s">
        <v>16</v>
      </c>
      <c r="B15" s="6" t="s">
        <v>20</v>
      </c>
      <c r="C15" s="6">
        <v>20210717094</v>
      </c>
      <c r="D15" s="7">
        <v>87.4</v>
      </c>
      <c r="E15" s="6">
        <f t="shared" si="8"/>
        <v>26.22</v>
      </c>
      <c r="F15" s="6">
        <v>11</v>
      </c>
      <c r="G15" s="6">
        <f t="shared" si="9"/>
        <v>7.33</v>
      </c>
      <c r="H15" s="6">
        <v>53</v>
      </c>
      <c r="I15" s="6">
        <f t="shared" si="10"/>
        <v>37.86</v>
      </c>
      <c r="J15" s="6">
        <f t="shared" si="11"/>
        <v>71.41</v>
      </c>
      <c r="K15" s="6" t="s">
        <v>53</v>
      </c>
    </row>
    <row r="16" spans="1:11" s="9" customFormat="1" ht="19.95" customHeight="1" x14ac:dyDescent="0.25">
      <c r="A16" s="6" t="s">
        <v>16</v>
      </c>
      <c r="B16" s="6" t="s">
        <v>20</v>
      </c>
      <c r="C16" s="6">
        <v>20210717090</v>
      </c>
      <c r="D16" s="7">
        <v>98.741176470588243</v>
      </c>
      <c r="E16" s="6">
        <f t="shared" si="8"/>
        <v>29.62</v>
      </c>
      <c r="F16" s="6">
        <v>18</v>
      </c>
      <c r="G16" s="6">
        <f t="shared" si="9"/>
        <v>12</v>
      </c>
      <c r="H16" s="6">
        <v>40</v>
      </c>
      <c r="I16" s="6">
        <f t="shared" si="10"/>
        <v>28.57</v>
      </c>
      <c r="J16" s="6">
        <f t="shared" si="11"/>
        <v>70.19</v>
      </c>
      <c r="K16" s="6" t="s">
        <v>53</v>
      </c>
    </row>
    <row r="17" spans="1:11" ht="19.95" customHeight="1" x14ac:dyDescent="0.25">
      <c r="A17" s="2" t="s">
        <v>16</v>
      </c>
      <c r="B17" s="2" t="s">
        <v>20</v>
      </c>
      <c r="C17" s="2">
        <v>20210717091</v>
      </c>
      <c r="D17" s="4">
        <v>76.92941176470589</v>
      </c>
      <c r="E17" s="2">
        <f t="shared" si="8"/>
        <v>23.08</v>
      </c>
      <c r="F17" s="2">
        <v>15</v>
      </c>
      <c r="G17" s="2">
        <f t="shared" si="9"/>
        <v>10</v>
      </c>
      <c r="H17" s="2">
        <v>47</v>
      </c>
      <c r="I17" s="2">
        <f t="shared" si="10"/>
        <v>33.57</v>
      </c>
      <c r="J17" s="2">
        <f t="shared" si="11"/>
        <v>66.650000000000006</v>
      </c>
      <c r="K17" s="6" t="s">
        <v>54</v>
      </c>
    </row>
    <row r="18" spans="1:11" ht="19.95" customHeight="1" x14ac:dyDescent="0.25">
      <c r="A18" s="2" t="s">
        <v>16</v>
      </c>
      <c r="B18" s="2" t="s">
        <v>20</v>
      </c>
      <c r="C18" s="2">
        <v>20210717093</v>
      </c>
      <c r="D18" s="4">
        <v>99.035294117647069</v>
      </c>
      <c r="E18" s="2">
        <f t="shared" si="8"/>
        <v>29.71</v>
      </c>
      <c r="F18" s="2">
        <v>15</v>
      </c>
      <c r="G18" s="2">
        <f t="shared" si="9"/>
        <v>10</v>
      </c>
      <c r="H18" s="2">
        <v>24</v>
      </c>
      <c r="I18" s="2">
        <f t="shared" si="10"/>
        <v>17.14</v>
      </c>
      <c r="J18" s="2">
        <f t="shared" si="11"/>
        <v>56.85</v>
      </c>
      <c r="K18" s="6" t="s">
        <v>54</v>
      </c>
    </row>
    <row r="19" spans="1:11" ht="19.95" customHeight="1" x14ac:dyDescent="0.25">
      <c r="A19" s="2" t="s">
        <v>16</v>
      </c>
      <c r="B19" s="2" t="s">
        <v>20</v>
      </c>
      <c r="C19" s="2">
        <v>20210717087</v>
      </c>
      <c r="D19" s="4">
        <v>98.47058823529413</v>
      </c>
      <c r="E19" s="2">
        <f t="shared" si="8"/>
        <v>29.54</v>
      </c>
      <c r="F19" s="2">
        <v>14</v>
      </c>
      <c r="G19" s="2">
        <f t="shared" si="9"/>
        <v>9.33</v>
      </c>
      <c r="H19" s="2">
        <v>21</v>
      </c>
      <c r="I19" s="2">
        <f t="shared" si="10"/>
        <v>15</v>
      </c>
      <c r="J19" s="2">
        <f t="shared" si="11"/>
        <v>53.87</v>
      </c>
      <c r="K19" s="6" t="s">
        <v>54</v>
      </c>
    </row>
    <row r="20" spans="1:11" ht="19.95" customHeight="1" x14ac:dyDescent="0.25">
      <c r="A20" s="2" t="s">
        <v>16</v>
      </c>
      <c r="B20" s="2" t="s">
        <v>20</v>
      </c>
      <c r="C20" s="2">
        <v>20210717089</v>
      </c>
      <c r="D20" s="4">
        <v>80.400000000000006</v>
      </c>
      <c r="E20" s="2">
        <f t="shared" si="8"/>
        <v>24.12</v>
      </c>
      <c r="F20" s="2">
        <v>17</v>
      </c>
      <c r="G20" s="2">
        <f t="shared" si="9"/>
        <v>11.33</v>
      </c>
      <c r="H20" s="2">
        <v>25</v>
      </c>
      <c r="I20" s="2">
        <f t="shared" si="10"/>
        <v>17.86</v>
      </c>
      <c r="J20" s="2">
        <f t="shared" si="11"/>
        <v>53.31</v>
      </c>
      <c r="K20" s="6" t="s">
        <v>54</v>
      </c>
    </row>
    <row r="21" spans="1:11" ht="19.95" customHeight="1" x14ac:dyDescent="0.25">
      <c r="A21" s="2" t="s">
        <v>16</v>
      </c>
      <c r="B21" s="2" t="s">
        <v>20</v>
      </c>
      <c r="C21" s="2">
        <v>20210717096</v>
      </c>
      <c r="D21" s="4">
        <v>66.588235294117652</v>
      </c>
      <c r="E21" s="2">
        <f t="shared" si="8"/>
        <v>19.98</v>
      </c>
      <c r="F21" s="2">
        <v>15</v>
      </c>
      <c r="G21" s="2">
        <f t="shared" si="9"/>
        <v>10</v>
      </c>
      <c r="H21" s="2">
        <v>27</v>
      </c>
      <c r="I21" s="2">
        <f t="shared" si="10"/>
        <v>19.29</v>
      </c>
      <c r="J21" s="2">
        <f t="shared" si="11"/>
        <v>49.269999999999996</v>
      </c>
      <c r="K21" s="6" t="s">
        <v>54</v>
      </c>
    </row>
    <row r="22" spans="1:11" ht="19.95" customHeight="1" x14ac:dyDescent="0.25">
      <c r="A22" s="2" t="s">
        <v>16</v>
      </c>
      <c r="B22" s="2" t="s">
        <v>20</v>
      </c>
      <c r="C22" s="2">
        <v>20210717086</v>
      </c>
      <c r="D22" s="4"/>
      <c r="E22" s="2"/>
      <c r="F22" s="2"/>
      <c r="G22" s="2"/>
      <c r="H22" s="2"/>
      <c r="I22" s="2"/>
      <c r="J22" s="2" t="s">
        <v>47</v>
      </c>
      <c r="K22" s="6" t="s">
        <v>54</v>
      </c>
    </row>
    <row r="23" spans="1:11" ht="19.95" customHeight="1" x14ac:dyDescent="0.25">
      <c r="A23" s="2" t="s">
        <v>16</v>
      </c>
      <c r="B23" s="2" t="s">
        <v>20</v>
      </c>
      <c r="C23" s="2">
        <v>20210717088</v>
      </c>
      <c r="D23" s="4"/>
      <c r="E23" s="2"/>
      <c r="F23" s="2"/>
      <c r="G23" s="2"/>
      <c r="H23" s="2"/>
      <c r="I23" s="2"/>
      <c r="J23" s="2" t="s">
        <v>47</v>
      </c>
      <c r="K23" s="6" t="s">
        <v>54</v>
      </c>
    </row>
    <row r="24" spans="1:11" ht="19.95" customHeight="1" x14ac:dyDescent="0.25">
      <c r="A24" s="2" t="s">
        <v>16</v>
      </c>
      <c r="B24" s="2" t="s">
        <v>20</v>
      </c>
      <c r="C24" s="2">
        <v>20210717095</v>
      </c>
      <c r="D24" s="4"/>
      <c r="E24" s="2"/>
      <c r="F24" s="2"/>
      <c r="G24" s="2"/>
      <c r="H24" s="2"/>
      <c r="I24" s="2"/>
      <c r="J24" s="2" t="s">
        <v>47</v>
      </c>
      <c r="K24" s="6" t="s">
        <v>54</v>
      </c>
    </row>
    <row r="25" spans="1:11" ht="19.95" customHeight="1" x14ac:dyDescent="0.25">
      <c r="A25" s="12"/>
      <c r="B25" s="12"/>
      <c r="C25" s="12"/>
      <c r="D25" s="13"/>
      <c r="E25" s="12"/>
      <c r="F25" s="12"/>
      <c r="G25" s="12"/>
      <c r="H25" s="12"/>
      <c r="I25" s="12"/>
      <c r="J25" s="12"/>
      <c r="K25" s="15"/>
    </row>
    <row r="26" spans="1:11" s="9" customFormat="1" ht="19.95" customHeight="1" x14ac:dyDescent="0.25">
      <c r="A26" s="6" t="s">
        <v>16</v>
      </c>
      <c r="B26" s="6" t="s">
        <v>18</v>
      </c>
      <c r="C26" s="6">
        <v>20210717079</v>
      </c>
      <c r="D26" s="7">
        <v>93.57647058823531</v>
      </c>
      <c r="E26" s="6">
        <f t="shared" si="4"/>
        <v>28.07</v>
      </c>
      <c r="F26" s="6">
        <v>14</v>
      </c>
      <c r="G26" s="6">
        <f t="shared" si="5"/>
        <v>9.33</v>
      </c>
      <c r="H26" s="6">
        <v>45</v>
      </c>
      <c r="I26" s="6">
        <f t="shared" si="6"/>
        <v>32.14</v>
      </c>
      <c r="J26" s="6">
        <f t="shared" si="7"/>
        <v>69.539999999999992</v>
      </c>
      <c r="K26" s="6" t="s">
        <v>53</v>
      </c>
    </row>
    <row r="27" spans="1:11" s="9" customFormat="1" ht="19.95" customHeight="1" x14ac:dyDescent="0.25">
      <c r="A27" s="6" t="s">
        <v>16</v>
      </c>
      <c r="B27" s="6" t="s">
        <v>18</v>
      </c>
      <c r="C27" s="6">
        <v>20210717078</v>
      </c>
      <c r="D27" s="7">
        <v>77.952941176470603</v>
      </c>
      <c r="E27" s="6">
        <f t="shared" si="4"/>
        <v>23.39</v>
      </c>
      <c r="F27" s="6">
        <v>12</v>
      </c>
      <c r="G27" s="6">
        <f t="shared" si="5"/>
        <v>8</v>
      </c>
      <c r="H27" s="6">
        <v>26</v>
      </c>
      <c r="I27" s="6">
        <f t="shared" si="6"/>
        <v>18.57</v>
      </c>
      <c r="J27" s="6">
        <f t="shared" si="7"/>
        <v>49.96</v>
      </c>
      <c r="K27" s="6" t="s">
        <v>53</v>
      </c>
    </row>
    <row r="28" spans="1:11" ht="19.95" customHeight="1" x14ac:dyDescent="0.25">
      <c r="A28" s="12"/>
      <c r="B28" s="12"/>
      <c r="C28" s="12"/>
      <c r="D28" s="13"/>
      <c r="E28" s="12"/>
      <c r="F28" s="12"/>
      <c r="G28" s="12"/>
      <c r="H28" s="12"/>
      <c r="I28" s="12"/>
      <c r="J28" s="12"/>
      <c r="K28" s="15"/>
    </row>
    <row r="29" spans="1:11" s="9" customFormat="1" ht="19.95" customHeight="1" x14ac:dyDescent="0.25">
      <c r="A29" s="6" t="s">
        <v>16</v>
      </c>
      <c r="B29" s="6" t="s">
        <v>21</v>
      </c>
      <c r="C29" s="6">
        <v>20210717097</v>
      </c>
      <c r="D29" s="7">
        <v>93.188235294117646</v>
      </c>
      <c r="E29" s="6">
        <f t="shared" ref="E29:E35" si="12">ROUND(D29*30%,2)</f>
        <v>27.96</v>
      </c>
      <c r="F29" s="6">
        <v>14</v>
      </c>
      <c r="G29" s="6">
        <f t="shared" ref="G29:G35" si="13">ROUND(F29*(100/30)*20%,2)</f>
        <v>9.33</v>
      </c>
      <c r="H29" s="6">
        <v>47</v>
      </c>
      <c r="I29" s="6">
        <f t="shared" ref="I29:I35" si="14">ROUND(H29*(100/70)*50%,2)</f>
        <v>33.57</v>
      </c>
      <c r="J29" s="6">
        <f t="shared" ref="J29:J35" si="15">E29+G29+I29</f>
        <v>70.86</v>
      </c>
      <c r="K29" s="6" t="s">
        <v>53</v>
      </c>
    </row>
    <row r="30" spans="1:11" s="9" customFormat="1" ht="19.95" customHeight="1" x14ac:dyDescent="0.25">
      <c r="A30" s="6" t="s">
        <v>16</v>
      </c>
      <c r="B30" s="6" t="s">
        <v>21</v>
      </c>
      <c r="C30" s="6">
        <v>20210717101</v>
      </c>
      <c r="D30" s="7">
        <v>79.788235294117641</v>
      </c>
      <c r="E30" s="6">
        <f t="shared" si="12"/>
        <v>23.94</v>
      </c>
      <c r="F30" s="6">
        <v>11</v>
      </c>
      <c r="G30" s="6">
        <f t="shared" si="13"/>
        <v>7.33</v>
      </c>
      <c r="H30" s="6">
        <v>42</v>
      </c>
      <c r="I30" s="6">
        <f t="shared" si="14"/>
        <v>30</v>
      </c>
      <c r="J30" s="6">
        <f t="shared" si="15"/>
        <v>61.27</v>
      </c>
      <c r="K30" s="6" t="s">
        <v>53</v>
      </c>
    </row>
    <row r="31" spans="1:11" s="9" customFormat="1" ht="19.95" customHeight="1" x14ac:dyDescent="0.25">
      <c r="A31" s="6" t="s">
        <v>16</v>
      </c>
      <c r="B31" s="6" t="s">
        <v>21</v>
      </c>
      <c r="C31" s="6">
        <v>20210717103</v>
      </c>
      <c r="D31" s="7">
        <v>97.247058823529414</v>
      </c>
      <c r="E31" s="6">
        <f t="shared" si="12"/>
        <v>29.17</v>
      </c>
      <c r="F31" s="6">
        <v>12</v>
      </c>
      <c r="G31" s="6">
        <f t="shared" si="13"/>
        <v>8</v>
      </c>
      <c r="H31" s="6">
        <v>22</v>
      </c>
      <c r="I31" s="6">
        <f t="shared" si="14"/>
        <v>15.71</v>
      </c>
      <c r="J31" s="6">
        <f t="shared" si="15"/>
        <v>52.88</v>
      </c>
      <c r="K31" s="6" t="s">
        <v>53</v>
      </c>
    </row>
    <row r="32" spans="1:11" s="9" customFormat="1" ht="19.95" customHeight="1" x14ac:dyDescent="0.25">
      <c r="A32" s="6" t="s">
        <v>16</v>
      </c>
      <c r="B32" s="6" t="s">
        <v>21</v>
      </c>
      <c r="C32" s="6">
        <v>20210717102</v>
      </c>
      <c r="D32" s="7">
        <v>81.682352941176475</v>
      </c>
      <c r="E32" s="6">
        <f t="shared" si="12"/>
        <v>24.5</v>
      </c>
      <c r="F32" s="6">
        <v>12</v>
      </c>
      <c r="G32" s="6">
        <f t="shared" si="13"/>
        <v>8</v>
      </c>
      <c r="H32" s="6">
        <v>23</v>
      </c>
      <c r="I32" s="6">
        <f t="shared" si="14"/>
        <v>16.43</v>
      </c>
      <c r="J32" s="6">
        <f t="shared" si="15"/>
        <v>48.93</v>
      </c>
      <c r="K32" s="6" t="s">
        <v>53</v>
      </c>
    </row>
    <row r="33" spans="1:11" s="9" customFormat="1" ht="19.95" customHeight="1" x14ac:dyDescent="0.25">
      <c r="A33" s="6" t="s">
        <v>16</v>
      </c>
      <c r="B33" s="6" t="s">
        <v>21</v>
      </c>
      <c r="C33" s="6">
        <v>20210717100</v>
      </c>
      <c r="D33" s="7">
        <v>69.505882352941171</v>
      </c>
      <c r="E33" s="6">
        <f t="shared" si="12"/>
        <v>20.85</v>
      </c>
      <c r="F33" s="6">
        <v>18</v>
      </c>
      <c r="G33" s="6">
        <f t="shared" si="13"/>
        <v>12</v>
      </c>
      <c r="H33" s="6">
        <v>22</v>
      </c>
      <c r="I33" s="6">
        <f t="shared" si="14"/>
        <v>15.71</v>
      </c>
      <c r="J33" s="6">
        <f t="shared" si="15"/>
        <v>48.56</v>
      </c>
      <c r="K33" s="6" t="s">
        <v>53</v>
      </c>
    </row>
    <row r="34" spans="1:11" s="9" customFormat="1" ht="19.95" customHeight="1" x14ac:dyDescent="0.25">
      <c r="A34" s="6" t="s">
        <v>16</v>
      </c>
      <c r="B34" s="6" t="s">
        <v>21</v>
      </c>
      <c r="C34" s="6">
        <v>20210717098</v>
      </c>
      <c r="D34" s="7">
        <v>96.470588235294116</v>
      </c>
      <c r="E34" s="6">
        <f t="shared" si="12"/>
        <v>28.94</v>
      </c>
      <c r="F34" s="6">
        <v>11</v>
      </c>
      <c r="G34" s="6">
        <f t="shared" si="13"/>
        <v>7.33</v>
      </c>
      <c r="H34" s="6">
        <v>17</v>
      </c>
      <c r="I34" s="6">
        <f t="shared" si="14"/>
        <v>12.14</v>
      </c>
      <c r="J34" s="6">
        <f t="shared" si="15"/>
        <v>48.410000000000004</v>
      </c>
      <c r="K34" s="6" t="s">
        <v>53</v>
      </c>
    </row>
    <row r="35" spans="1:11" ht="19.95" customHeight="1" x14ac:dyDescent="0.25">
      <c r="A35" s="2" t="s">
        <v>16</v>
      </c>
      <c r="B35" s="2" t="s">
        <v>21</v>
      </c>
      <c r="C35" s="2">
        <v>20210717099</v>
      </c>
      <c r="D35" s="4">
        <v>96.235294117647058</v>
      </c>
      <c r="E35" s="2">
        <f t="shared" si="12"/>
        <v>28.87</v>
      </c>
      <c r="F35" s="2">
        <v>12</v>
      </c>
      <c r="G35" s="2">
        <f t="shared" si="13"/>
        <v>8</v>
      </c>
      <c r="H35" s="2">
        <v>15</v>
      </c>
      <c r="I35" s="2">
        <f t="shared" si="14"/>
        <v>10.71</v>
      </c>
      <c r="J35" s="2">
        <f t="shared" si="15"/>
        <v>47.580000000000005</v>
      </c>
      <c r="K35" s="6" t="s">
        <v>54</v>
      </c>
    </row>
    <row r="36" spans="1:11" x14ac:dyDescent="0.25">
      <c r="K36" s="12"/>
    </row>
    <row r="37" spans="1:11" x14ac:dyDescent="0.25">
      <c r="K37" s="12"/>
    </row>
    <row r="38" spans="1:11" x14ac:dyDescent="0.25">
      <c r="K38" s="12"/>
    </row>
    <row r="39" spans="1:11" x14ac:dyDescent="0.25">
      <c r="K39" s="12"/>
    </row>
    <row r="40" spans="1:11" x14ac:dyDescent="0.25">
      <c r="K40" s="12"/>
    </row>
    <row r="41" spans="1:11" x14ac:dyDescent="0.25">
      <c r="K41" s="12"/>
    </row>
    <row r="42" spans="1:11" x14ac:dyDescent="0.25">
      <c r="K42" s="12"/>
    </row>
    <row r="43" spans="1:11" x14ac:dyDescent="0.25">
      <c r="K43" s="12"/>
    </row>
    <row r="44" spans="1:11" x14ac:dyDescent="0.25">
      <c r="K44" s="12"/>
    </row>
    <row r="45" spans="1:11" x14ac:dyDescent="0.25">
      <c r="K45" s="12"/>
    </row>
    <row r="46" spans="1:11" x14ac:dyDescent="0.25">
      <c r="K46" s="12"/>
    </row>
    <row r="47" spans="1:11" x14ac:dyDescent="0.25">
      <c r="K47" s="12"/>
    </row>
    <row r="48" spans="1:11" x14ac:dyDescent="0.25">
      <c r="K48" s="12"/>
    </row>
    <row r="49" spans="11:11" x14ac:dyDescent="0.25">
      <c r="K49" s="12"/>
    </row>
    <row r="50" spans="11:11" x14ac:dyDescent="0.25">
      <c r="K50" s="12"/>
    </row>
    <row r="51" spans="11:11" x14ac:dyDescent="0.25">
      <c r="K51" s="12"/>
    </row>
    <row r="52" spans="11:11" x14ac:dyDescent="0.25">
      <c r="K52" s="12"/>
    </row>
    <row r="53" spans="11:11" x14ac:dyDescent="0.25">
      <c r="K53" s="12"/>
    </row>
    <row r="54" spans="11:11" x14ac:dyDescent="0.25">
      <c r="K54" s="12"/>
    </row>
    <row r="55" spans="11:11" x14ac:dyDescent="0.25">
      <c r="K55" s="12"/>
    </row>
    <row r="56" spans="11:11" x14ac:dyDescent="0.25">
      <c r="K56" s="12"/>
    </row>
  </sheetData>
  <sortState xmlns:xlrd2="http://schemas.microsoft.com/office/spreadsheetml/2017/richdata2" ref="A2:J35">
    <sortCondition ref="B2:B35"/>
    <sortCondition descending="1" ref="J2:J35"/>
  </sortState>
  <mergeCells count="9">
    <mergeCell ref="A2:A3"/>
    <mergeCell ref="A1:K1"/>
    <mergeCell ref="C2:C3"/>
    <mergeCell ref="D2:E2"/>
    <mergeCell ref="F2:G2"/>
    <mergeCell ref="H2:I2"/>
    <mergeCell ref="J2:J3"/>
    <mergeCell ref="K2:K3"/>
    <mergeCell ref="B2:B3"/>
  </mergeCells>
  <phoneticPr fontId="3" type="noConversion"/>
  <pageMargins left="0.25" right="0.25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6D9A-6332-463B-B9EA-621A3DDD8CD3}">
  <sheetPr>
    <pageSetUpPr fitToPage="1"/>
  </sheetPr>
  <dimension ref="A1:K72"/>
  <sheetViews>
    <sheetView workbookViewId="0">
      <selection activeCell="G11" sqref="G11"/>
    </sheetView>
  </sheetViews>
  <sheetFormatPr defaultColWidth="8.88671875" defaultRowHeight="13.8" x14ac:dyDescent="0.25"/>
  <cols>
    <col min="1" max="1" width="11.44140625" style="5" customWidth="1"/>
    <col min="2" max="2" width="21.109375" style="5" customWidth="1"/>
    <col min="3" max="3" width="17.88671875" style="5" customWidth="1"/>
    <col min="4" max="4" width="10.5546875" style="10" customWidth="1"/>
    <col min="5" max="5" width="11.109375" style="5" customWidth="1"/>
    <col min="6" max="6" width="9" style="5" customWidth="1"/>
    <col min="7" max="9" width="13.77734375" style="5" customWidth="1"/>
    <col min="10" max="10" width="15.88671875" style="5" customWidth="1"/>
    <col min="11" max="11" width="11" style="5" customWidth="1"/>
    <col min="12" max="16384" width="8.88671875" style="5"/>
  </cols>
  <sheetData>
    <row r="1" spans="1:11" s="24" customFormat="1" ht="60" customHeight="1" x14ac:dyDescent="0.25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9" customFormat="1" ht="26.4" customHeight="1" x14ac:dyDescent="0.25">
      <c r="A2" s="25" t="s">
        <v>0</v>
      </c>
      <c r="B2" s="25" t="s">
        <v>1</v>
      </c>
      <c r="C2" s="25" t="s">
        <v>2</v>
      </c>
      <c r="D2" s="25" t="s">
        <v>40</v>
      </c>
      <c r="E2" s="25"/>
      <c r="F2" s="25" t="s">
        <v>41</v>
      </c>
      <c r="G2" s="25"/>
      <c r="H2" s="25" t="s">
        <v>42</v>
      </c>
      <c r="I2" s="25"/>
      <c r="J2" s="25" t="s">
        <v>3</v>
      </c>
      <c r="K2" s="26" t="s">
        <v>52</v>
      </c>
    </row>
    <row r="3" spans="1:11" s="9" customFormat="1" ht="27.6" x14ac:dyDescent="0.25">
      <c r="A3" s="25"/>
      <c r="B3" s="25"/>
      <c r="C3" s="25"/>
      <c r="D3" s="22" t="s">
        <v>43</v>
      </c>
      <c r="E3" s="23" t="s">
        <v>44</v>
      </c>
      <c r="F3" s="21" t="s">
        <v>43</v>
      </c>
      <c r="G3" s="23" t="s">
        <v>45</v>
      </c>
      <c r="H3" s="21" t="s">
        <v>43</v>
      </c>
      <c r="I3" s="23" t="s">
        <v>46</v>
      </c>
      <c r="J3" s="25"/>
      <c r="K3" s="25"/>
    </row>
    <row r="4" spans="1:11" s="9" customFormat="1" ht="19.95" customHeight="1" x14ac:dyDescent="0.25">
      <c r="A4" s="6" t="s">
        <v>22</v>
      </c>
      <c r="B4" s="6" t="s">
        <v>25</v>
      </c>
      <c r="C4" s="6">
        <v>20210717120</v>
      </c>
      <c r="D4" s="7">
        <v>94.976470588235301</v>
      </c>
      <c r="E4" s="6">
        <f t="shared" ref="E4:E14" si="0">ROUND(D4*30%,2)</f>
        <v>28.49</v>
      </c>
      <c r="F4" s="6">
        <v>13</v>
      </c>
      <c r="G4" s="6">
        <f t="shared" ref="G4:G14" si="1">ROUND(F4*(100/30)*20%,2)</f>
        <v>8.67</v>
      </c>
      <c r="H4" s="6">
        <v>50</v>
      </c>
      <c r="I4" s="6">
        <f t="shared" ref="I4:I14" si="2">ROUND(H4*(100/70)*50%,2)</f>
        <v>35.71</v>
      </c>
      <c r="J4" s="6">
        <f t="shared" ref="J4:J14" si="3">E4+G4+I4</f>
        <v>72.87</v>
      </c>
      <c r="K4" s="8" t="s">
        <v>53</v>
      </c>
    </row>
    <row r="5" spans="1:11" s="9" customFormat="1" ht="19.95" customHeight="1" x14ac:dyDescent="0.25">
      <c r="A5" s="6" t="s">
        <v>22</v>
      </c>
      <c r="B5" s="6" t="s">
        <v>25</v>
      </c>
      <c r="C5" s="6">
        <v>20210717124</v>
      </c>
      <c r="D5" s="7">
        <v>94.458823529411774</v>
      </c>
      <c r="E5" s="6">
        <f t="shared" si="0"/>
        <v>28.34</v>
      </c>
      <c r="F5" s="6">
        <v>14</v>
      </c>
      <c r="G5" s="6">
        <f t="shared" si="1"/>
        <v>9.33</v>
      </c>
      <c r="H5" s="6">
        <v>48</v>
      </c>
      <c r="I5" s="6">
        <f t="shared" si="2"/>
        <v>34.29</v>
      </c>
      <c r="J5" s="6">
        <f t="shared" si="3"/>
        <v>71.960000000000008</v>
      </c>
      <c r="K5" s="8" t="s">
        <v>53</v>
      </c>
    </row>
    <row r="6" spans="1:11" s="9" customFormat="1" ht="19.95" customHeight="1" x14ac:dyDescent="0.25">
      <c r="A6" s="6" t="s">
        <v>22</v>
      </c>
      <c r="B6" s="6" t="s">
        <v>25</v>
      </c>
      <c r="C6" s="6">
        <v>20210717126</v>
      </c>
      <c r="D6" s="7">
        <v>85.176470588235304</v>
      </c>
      <c r="E6" s="6">
        <f t="shared" si="0"/>
        <v>25.55</v>
      </c>
      <c r="F6" s="6">
        <v>17</v>
      </c>
      <c r="G6" s="6">
        <f t="shared" si="1"/>
        <v>11.33</v>
      </c>
      <c r="H6" s="6">
        <v>49</v>
      </c>
      <c r="I6" s="6">
        <f t="shared" si="2"/>
        <v>35</v>
      </c>
      <c r="J6" s="6">
        <f t="shared" si="3"/>
        <v>71.88</v>
      </c>
      <c r="K6" s="8" t="s">
        <v>53</v>
      </c>
    </row>
    <row r="7" spans="1:11" ht="19.95" customHeight="1" x14ac:dyDescent="0.25">
      <c r="A7" s="2" t="s">
        <v>22</v>
      </c>
      <c r="B7" s="2" t="s">
        <v>25</v>
      </c>
      <c r="C7" s="2">
        <v>20210717122</v>
      </c>
      <c r="D7" s="4">
        <v>96.376470588235293</v>
      </c>
      <c r="E7" s="2">
        <f t="shared" si="0"/>
        <v>28.91</v>
      </c>
      <c r="F7" s="2">
        <v>16</v>
      </c>
      <c r="G7" s="2">
        <f t="shared" si="1"/>
        <v>10.67</v>
      </c>
      <c r="H7" s="2">
        <v>44</v>
      </c>
      <c r="I7" s="2">
        <f t="shared" si="2"/>
        <v>31.43</v>
      </c>
      <c r="J7" s="2">
        <f t="shared" si="3"/>
        <v>71.009999999999991</v>
      </c>
      <c r="K7" s="2" t="s">
        <v>54</v>
      </c>
    </row>
    <row r="8" spans="1:11" ht="19.95" customHeight="1" x14ac:dyDescent="0.25">
      <c r="A8" s="2" t="s">
        <v>22</v>
      </c>
      <c r="B8" s="2" t="s">
        <v>25</v>
      </c>
      <c r="C8" s="2">
        <v>20210717117</v>
      </c>
      <c r="D8" s="4">
        <v>91.411764705882362</v>
      </c>
      <c r="E8" s="2">
        <f t="shared" si="0"/>
        <v>27.42</v>
      </c>
      <c r="F8" s="2">
        <v>15</v>
      </c>
      <c r="G8" s="2">
        <f t="shared" si="1"/>
        <v>10</v>
      </c>
      <c r="H8" s="2">
        <v>46</v>
      </c>
      <c r="I8" s="2">
        <f t="shared" si="2"/>
        <v>32.86</v>
      </c>
      <c r="J8" s="2">
        <f t="shared" si="3"/>
        <v>70.28</v>
      </c>
      <c r="K8" s="2" t="s">
        <v>54</v>
      </c>
    </row>
    <row r="9" spans="1:11" ht="19.95" customHeight="1" x14ac:dyDescent="0.25">
      <c r="A9" s="2" t="s">
        <v>22</v>
      </c>
      <c r="B9" s="2" t="s">
        <v>25</v>
      </c>
      <c r="C9" s="2">
        <v>20210717121</v>
      </c>
      <c r="D9" s="4">
        <v>85.658823529411777</v>
      </c>
      <c r="E9" s="2">
        <f t="shared" si="0"/>
        <v>25.7</v>
      </c>
      <c r="F9" s="2">
        <v>11</v>
      </c>
      <c r="G9" s="2">
        <f t="shared" si="1"/>
        <v>7.33</v>
      </c>
      <c r="H9" s="2">
        <v>50</v>
      </c>
      <c r="I9" s="2">
        <f t="shared" si="2"/>
        <v>35.71</v>
      </c>
      <c r="J9" s="2">
        <f t="shared" si="3"/>
        <v>68.740000000000009</v>
      </c>
      <c r="K9" s="2" t="s">
        <v>54</v>
      </c>
    </row>
    <row r="10" spans="1:11" ht="19.95" customHeight="1" x14ac:dyDescent="0.25">
      <c r="A10" s="2" t="s">
        <v>22</v>
      </c>
      <c r="B10" s="2" t="s">
        <v>25</v>
      </c>
      <c r="C10" s="2">
        <v>20210717127</v>
      </c>
      <c r="D10" s="4">
        <v>97.211764705882345</v>
      </c>
      <c r="E10" s="2">
        <f t="shared" si="0"/>
        <v>29.16</v>
      </c>
      <c r="F10" s="2">
        <v>12</v>
      </c>
      <c r="G10" s="2">
        <f t="shared" si="1"/>
        <v>8</v>
      </c>
      <c r="H10" s="2">
        <v>41</v>
      </c>
      <c r="I10" s="2">
        <f t="shared" si="2"/>
        <v>29.29</v>
      </c>
      <c r="J10" s="2">
        <f t="shared" si="3"/>
        <v>66.449999999999989</v>
      </c>
      <c r="K10" s="2" t="s">
        <v>54</v>
      </c>
    </row>
    <row r="11" spans="1:11" ht="19.95" customHeight="1" x14ac:dyDescent="0.25">
      <c r="A11" s="2" t="s">
        <v>22</v>
      </c>
      <c r="B11" s="2" t="s">
        <v>25</v>
      </c>
      <c r="C11" s="2">
        <v>20210717119</v>
      </c>
      <c r="D11" s="4">
        <v>92.82352941176471</v>
      </c>
      <c r="E11" s="2">
        <f t="shared" si="0"/>
        <v>27.85</v>
      </c>
      <c r="F11" s="2">
        <v>14</v>
      </c>
      <c r="G11" s="2">
        <f t="shared" si="1"/>
        <v>9.33</v>
      </c>
      <c r="H11" s="2">
        <v>38</v>
      </c>
      <c r="I11" s="2">
        <f t="shared" si="2"/>
        <v>27.14</v>
      </c>
      <c r="J11" s="2">
        <f t="shared" si="3"/>
        <v>64.319999999999993</v>
      </c>
      <c r="K11" s="2" t="s">
        <v>54</v>
      </c>
    </row>
    <row r="12" spans="1:11" ht="19.95" customHeight="1" x14ac:dyDescent="0.25">
      <c r="A12" s="2" t="s">
        <v>22</v>
      </c>
      <c r="B12" s="2" t="s">
        <v>25</v>
      </c>
      <c r="C12" s="2">
        <v>20210717118</v>
      </c>
      <c r="D12" s="4">
        <v>93.752941176470586</v>
      </c>
      <c r="E12" s="2">
        <f t="shared" si="0"/>
        <v>28.13</v>
      </c>
      <c r="F12" s="2">
        <v>10</v>
      </c>
      <c r="G12" s="2">
        <f t="shared" si="1"/>
        <v>6.67</v>
      </c>
      <c r="H12" s="2">
        <v>40</v>
      </c>
      <c r="I12" s="2">
        <f t="shared" si="2"/>
        <v>28.57</v>
      </c>
      <c r="J12" s="2">
        <f t="shared" si="3"/>
        <v>63.37</v>
      </c>
      <c r="K12" s="2" t="s">
        <v>54</v>
      </c>
    </row>
    <row r="13" spans="1:11" ht="19.95" customHeight="1" x14ac:dyDescent="0.25">
      <c r="A13" s="2" t="s">
        <v>22</v>
      </c>
      <c r="B13" s="2" t="s">
        <v>25</v>
      </c>
      <c r="C13" s="2">
        <v>20210717123</v>
      </c>
      <c r="D13" s="4">
        <v>90.976470588235301</v>
      </c>
      <c r="E13" s="2">
        <f t="shared" si="0"/>
        <v>27.29</v>
      </c>
      <c r="F13" s="2">
        <v>14</v>
      </c>
      <c r="G13" s="2">
        <f t="shared" si="1"/>
        <v>9.33</v>
      </c>
      <c r="H13" s="2">
        <v>32</v>
      </c>
      <c r="I13" s="2">
        <f t="shared" si="2"/>
        <v>22.86</v>
      </c>
      <c r="J13" s="2">
        <f t="shared" si="3"/>
        <v>59.48</v>
      </c>
      <c r="K13" s="2" t="s">
        <v>54</v>
      </c>
    </row>
    <row r="14" spans="1:11" ht="19.95" customHeight="1" x14ac:dyDescent="0.25">
      <c r="A14" s="2" t="s">
        <v>22</v>
      </c>
      <c r="B14" s="2" t="s">
        <v>25</v>
      </c>
      <c r="C14" s="2">
        <v>20210717129</v>
      </c>
      <c r="D14" s="4">
        <v>94.576470588235296</v>
      </c>
      <c r="E14" s="2">
        <f t="shared" si="0"/>
        <v>28.37</v>
      </c>
      <c r="F14" s="2">
        <v>10</v>
      </c>
      <c r="G14" s="2">
        <f t="shared" si="1"/>
        <v>6.67</v>
      </c>
      <c r="H14" s="2">
        <v>32</v>
      </c>
      <c r="I14" s="2">
        <f t="shared" si="2"/>
        <v>22.86</v>
      </c>
      <c r="J14" s="2">
        <f t="shared" si="3"/>
        <v>57.9</v>
      </c>
      <c r="K14" s="2" t="s">
        <v>54</v>
      </c>
    </row>
    <row r="15" spans="1:11" ht="19.95" customHeight="1" x14ac:dyDescent="0.25">
      <c r="A15" s="2" t="s">
        <v>22</v>
      </c>
      <c r="B15" s="2" t="s">
        <v>25</v>
      </c>
      <c r="C15" s="2">
        <v>20210717116</v>
      </c>
      <c r="D15" s="4"/>
      <c r="E15" s="2"/>
      <c r="F15" s="2"/>
      <c r="G15" s="2"/>
      <c r="H15" s="2"/>
      <c r="I15" s="2"/>
      <c r="J15" s="2" t="s">
        <v>47</v>
      </c>
      <c r="K15" s="2" t="s">
        <v>54</v>
      </c>
    </row>
    <row r="16" spans="1:11" ht="19.95" customHeight="1" x14ac:dyDescent="0.25">
      <c r="A16" s="2" t="s">
        <v>22</v>
      </c>
      <c r="B16" s="2" t="s">
        <v>25</v>
      </c>
      <c r="C16" s="2">
        <v>20210717125</v>
      </c>
      <c r="D16" s="4"/>
      <c r="E16" s="2"/>
      <c r="F16" s="2"/>
      <c r="G16" s="2"/>
      <c r="H16" s="2"/>
      <c r="I16" s="2"/>
      <c r="J16" s="2" t="s">
        <v>47</v>
      </c>
      <c r="K16" s="2" t="s">
        <v>54</v>
      </c>
    </row>
    <row r="17" spans="1:11" ht="19.95" customHeight="1" x14ac:dyDescent="0.25">
      <c r="A17" s="2" t="s">
        <v>22</v>
      </c>
      <c r="B17" s="2" t="s">
        <v>25</v>
      </c>
      <c r="C17" s="2">
        <v>20210717128</v>
      </c>
      <c r="D17" s="4"/>
      <c r="E17" s="2"/>
      <c r="F17" s="2"/>
      <c r="G17" s="2"/>
      <c r="H17" s="2"/>
      <c r="I17" s="2"/>
      <c r="J17" s="2" t="s">
        <v>47</v>
      </c>
      <c r="K17" s="2" t="s">
        <v>54</v>
      </c>
    </row>
    <row r="18" spans="1:11" ht="19.95" customHeight="1" x14ac:dyDescent="0.25">
      <c r="A18" s="12"/>
      <c r="B18" s="12"/>
      <c r="C18" s="12"/>
      <c r="D18" s="13"/>
      <c r="E18" s="12"/>
      <c r="F18" s="12"/>
      <c r="G18" s="12"/>
      <c r="H18" s="12"/>
      <c r="I18" s="12"/>
      <c r="J18" s="12"/>
      <c r="K18" s="15"/>
    </row>
    <row r="19" spans="1:11" s="9" customFormat="1" ht="19.95" customHeight="1" x14ac:dyDescent="0.25">
      <c r="A19" s="6" t="s">
        <v>22</v>
      </c>
      <c r="B19" s="6" t="s">
        <v>23</v>
      </c>
      <c r="C19" s="6">
        <v>20210717106</v>
      </c>
      <c r="D19" s="7">
        <v>96.552941176470583</v>
      </c>
      <c r="E19" s="6">
        <f t="shared" ref="E19:E31" si="4">ROUND(D19*30%,2)</f>
        <v>28.97</v>
      </c>
      <c r="F19" s="6">
        <v>26</v>
      </c>
      <c r="G19" s="6">
        <f t="shared" ref="G19:G31" si="5">ROUND(F19*(100/30)*20%,2)</f>
        <v>17.329999999999998</v>
      </c>
      <c r="H19" s="6">
        <v>53</v>
      </c>
      <c r="I19" s="6">
        <f t="shared" ref="I19:I31" si="6">ROUND(H19*(100/70)*50%,2)</f>
        <v>37.86</v>
      </c>
      <c r="J19" s="6">
        <f t="shared" ref="J19:J31" si="7">E19+G19+I19</f>
        <v>84.16</v>
      </c>
      <c r="K19" s="6" t="s">
        <v>53</v>
      </c>
    </row>
    <row r="20" spans="1:11" s="9" customFormat="1" ht="19.95" customHeight="1" x14ac:dyDescent="0.25">
      <c r="A20" s="6" t="s">
        <v>22</v>
      </c>
      <c r="B20" s="6" t="s">
        <v>23</v>
      </c>
      <c r="C20" s="6">
        <v>20210717113</v>
      </c>
      <c r="D20" s="7">
        <v>96.10588235294118</v>
      </c>
      <c r="E20" s="6">
        <f t="shared" si="4"/>
        <v>28.83</v>
      </c>
      <c r="F20" s="6">
        <v>10</v>
      </c>
      <c r="G20" s="6">
        <f t="shared" si="5"/>
        <v>6.67</v>
      </c>
      <c r="H20" s="6">
        <v>51</v>
      </c>
      <c r="I20" s="6">
        <f t="shared" si="6"/>
        <v>36.43</v>
      </c>
      <c r="J20" s="6">
        <f t="shared" si="7"/>
        <v>71.930000000000007</v>
      </c>
      <c r="K20" s="6" t="s">
        <v>53</v>
      </c>
    </row>
    <row r="21" spans="1:11" s="9" customFormat="1" ht="19.95" customHeight="1" x14ac:dyDescent="0.25">
      <c r="A21" s="6" t="s">
        <v>22</v>
      </c>
      <c r="B21" s="6" t="s">
        <v>23</v>
      </c>
      <c r="C21" s="6">
        <v>20210717110</v>
      </c>
      <c r="D21" s="7">
        <v>93.164705882352948</v>
      </c>
      <c r="E21" s="6">
        <f t="shared" si="4"/>
        <v>27.95</v>
      </c>
      <c r="F21" s="6">
        <v>15</v>
      </c>
      <c r="G21" s="6">
        <f t="shared" si="5"/>
        <v>10</v>
      </c>
      <c r="H21" s="6">
        <v>40</v>
      </c>
      <c r="I21" s="6">
        <f t="shared" si="6"/>
        <v>28.57</v>
      </c>
      <c r="J21" s="6">
        <f t="shared" si="7"/>
        <v>66.52000000000001</v>
      </c>
      <c r="K21" s="6" t="s">
        <v>53</v>
      </c>
    </row>
    <row r="22" spans="1:11" ht="19.95" customHeight="1" x14ac:dyDescent="0.25">
      <c r="A22" s="2" t="s">
        <v>22</v>
      </c>
      <c r="B22" s="2" t="s">
        <v>23</v>
      </c>
      <c r="C22" s="2">
        <v>20210717108</v>
      </c>
      <c r="D22" s="4">
        <v>91.552941176470583</v>
      </c>
      <c r="E22" s="2">
        <f t="shared" si="4"/>
        <v>27.47</v>
      </c>
      <c r="F22" s="2">
        <v>12</v>
      </c>
      <c r="G22" s="2">
        <f t="shared" si="5"/>
        <v>8</v>
      </c>
      <c r="H22" s="2">
        <v>36</v>
      </c>
      <c r="I22" s="2">
        <f t="shared" si="6"/>
        <v>25.71</v>
      </c>
      <c r="J22" s="2">
        <f t="shared" si="7"/>
        <v>61.18</v>
      </c>
      <c r="K22" s="2" t="s">
        <v>54</v>
      </c>
    </row>
    <row r="23" spans="1:11" ht="19.95" customHeight="1" x14ac:dyDescent="0.25">
      <c r="A23" s="2" t="s">
        <v>22</v>
      </c>
      <c r="B23" s="2" t="s">
        <v>23</v>
      </c>
      <c r="C23" s="2">
        <v>20210717105</v>
      </c>
      <c r="D23" s="4">
        <v>87.458823529411774</v>
      </c>
      <c r="E23" s="2">
        <f t="shared" si="4"/>
        <v>26.24</v>
      </c>
      <c r="F23" s="2">
        <v>14</v>
      </c>
      <c r="G23" s="2">
        <f t="shared" si="5"/>
        <v>9.33</v>
      </c>
      <c r="H23" s="2">
        <v>31</v>
      </c>
      <c r="I23" s="2">
        <f t="shared" si="6"/>
        <v>22.14</v>
      </c>
      <c r="J23" s="2">
        <f t="shared" si="7"/>
        <v>57.71</v>
      </c>
      <c r="K23" s="2" t="s">
        <v>54</v>
      </c>
    </row>
    <row r="24" spans="1:11" ht="19.95" customHeight="1" x14ac:dyDescent="0.25">
      <c r="A24" s="2" t="s">
        <v>22</v>
      </c>
      <c r="B24" s="2" t="s">
        <v>23</v>
      </c>
      <c r="C24" s="2">
        <v>20210717104</v>
      </c>
      <c r="D24" s="4">
        <v>94.670588235294119</v>
      </c>
      <c r="E24" s="2">
        <f t="shared" si="4"/>
        <v>28.4</v>
      </c>
      <c r="F24" s="2">
        <v>9</v>
      </c>
      <c r="G24" s="2">
        <f t="shared" si="5"/>
        <v>6</v>
      </c>
      <c r="H24" s="2">
        <v>30</v>
      </c>
      <c r="I24" s="2">
        <f t="shared" si="6"/>
        <v>21.43</v>
      </c>
      <c r="J24" s="2">
        <f t="shared" si="7"/>
        <v>55.83</v>
      </c>
      <c r="K24" s="2" t="s">
        <v>54</v>
      </c>
    </row>
    <row r="25" spans="1:11" ht="19.95" customHeight="1" x14ac:dyDescent="0.25">
      <c r="A25" s="2" t="s">
        <v>22</v>
      </c>
      <c r="B25" s="2" t="s">
        <v>23</v>
      </c>
      <c r="C25" s="2">
        <v>20210717107</v>
      </c>
      <c r="D25" s="4">
        <v>94.494117647058815</v>
      </c>
      <c r="E25" s="2">
        <f t="shared" si="4"/>
        <v>28.35</v>
      </c>
      <c r="F25" s="2">
        <v>11</v>
      </c>
      <c r="G25" s="2">
        <f t="shared" si="5"/>
        <v>7.33</v>
      </c>
      <c r="H25" s="2">
        <v>28</v>
      </c>
      <c r="I25" s="2">
        <f t="shared" si="6"/>
        <v>20</v>
      </c>
      <c r="J25" s="2">
        <f t="shared" si="7"/>
        <v>55.68</v>
      </c>
      <c r="K25" s="2" t="s">
        <v>54</v>
      </c>
    </row>
    <row r="26" spans="1:11" ht="19.95" customHeight="1" x14ac:dyDescent="0.25">
      <c r="A26" s="2" t="s">
        <v>22</v>
      </c>
      <c r="B26" s="2" t="s">
        <v>23</v>
      </c>
      <c r="C26" s="2">
        <v>20210717109</v>
      </c>
      <c r="D26" s="4">
        <v>87.458823529411774</v>
      </c>
      <c r="E26" s="2">
        <f t="shared" si="4"/>
        <v>26.24</v>
      </c>
      <c r="F26" s="2">
        <v>16</v>
      </c>
      <c r="G26" s="2">
        <f t="shared" si="5"/>
        <v>10.67</v>
      </c>
      <c r="H26" s="2">
        <v>26</v>
      </c>
      <c r="I26" s="2">
        <f t="shared" si="6"/>
        <v>18.57</v>
      </c>
      <c r="J26" s="2">
        <f t="shared" si="7"/>
        <v>55.48</v>
      </c>
      <c r="K26" s="2" t="s">
        <v>54</v>
      </c>
    </row>
    <row r="27" spans="1:11" ht="19.95" customHeight="1" x14ac:dyDescent="0.25">
      <c r="A27" s="2" t="s">
        <v>22</v>
      </c>
      <c r="B27" s="2" t="s">
        <v>23</v>
      </c>
      <c r="C27" s="2">
        <v>20210717114</v>
      </c>
      <c r="D27" s="4">
        <v>89.635294117647064</v>
      </c>
      <c r="E27" s="2">
        <f t="shared" si="4"/>
        <v>26.89</v>
      </c>
      <c r="F27" s="2">
        <v>12</v>
      </c>
      <c r="G27" s="2">
        <f t="shared" si="5"/>
        <v>8</v>
      </c>
      <c r="H27" s="2">
        <v>26</v>
      </c>
      <c r="I27" s="2">
        <f t="shared" si="6"/>
        <v>18.57</v>
      </c>
      <c r="J27" s="2">
        <f t="shared" si="7"/>
        <v>53.46</v>
      </c>
      <c r="K27" s="2" t="s">
        <v>54</v>
      </c>
    </row>
    <row r="28" spans="1:11" ht="19.95" customHeight="1" x14ac:dyDescent="0.25">
      <c r="A28" s="2" t="s">
        <v>22</v>
      </c>
      <c r="B28" s="2" t="s">
        <v>23</v>
      </c>
      <c r="C28" s="2">
        <v>20210717112</v>
      </c>
      <c r="D28" s="4">
        <v>71.764705882352942</v>
      </c>
      <c r="E28" s="2">
        <f t="shared" si="4"/>
        <v>21.53</v>
      </c>
      <c r="F28" s="2">
        <v>13</v>
      </c>
      <c r="G28" s="2">
        <f t="shared" si="5"/>
        <v>8.67</v>
      </c>
      <c r="H28" s="2">
        <v>30</v>
      </c>
      <c r="I28" s="2">
        <f t="shared" si="6"/>
        <v>21.43</v>
      </c>
      <c r="J28" s="2">
        <f t="shared" si="7"/>
        <v>51.63</v>
      </c>
      <c r="K28" s="2" t="s">
        <v>54</v>
      </c>
    </row>
    <row r="29" spans="1:11" ht="19.95" customHeight="1" x14ac:dyDescent="0.25">
      <c r="A29" s="2" t="s">
        <v>22</v>
      </c>
      <c r="B29" s="2" t="s">
        <v>23</v>
      </c>
      <c r="C29" s="2">
        <v>20210717111</v>
      </c>
      <c r="D29" s="4">
        <v>91.741176470588243</v>
      </c>
      <c r="E29" s="2">
        <f t="shared" si="4"/>
        <v>27.52</v>
      </c>
      <c r="F29" s="2">
        <v>13</v>
      </c>
      <c r="G29" s="2">
        <f t="shared" si="5"/>
        <v>8.67</v>
      </c>
      <c r="H29" s="2">
        <v>16</v>
      </c>
      <c r="I29" s="2">
        <f t="shared" si="6"/>
        <v>11.43</v>
      </c>
      <c r="J29" s="2">
        <f t="shared" si="7"/>
        <v>47.62</v>
      </c>
      <c r="K29" s="2" t="s">
        <v>54</v>
      </c>
    </row>
    <row r="30" spans="1:11" ht="19.95" customHeight="1" x14ac:dyDescent="0.25">
      <c r="A30" s="12"/>
      <c r="B30" s="12"/>
      <c r="C30" s="12"/>
      <c r="D30" s="13"/>
      <c r="E30" s="12"/>
      <c r="F30" s="12"/>
      <c r="G30" s="12"/>
      <c r="H30" s="12"/>
      <c r="I30" s="12"/>
      <c r="J30" s="12"/>
      <c r="K30" s="15"/>
    </row>
    <row r="31" spans="1:11" s="9" customFormat="1" ht="19.95" customHeight="1" x14ac:dyDescent="0.25">
      <c r="A31" s="6" t="s">
        <v>22</v>
      </c>
      <c r="B31" s="6" t="s">
        <v>24</v>
      </c>
      <c r="C31" s="6">
        <v>20210717115</v>
      </c>
      <c r="D31" s="7">
        <v>86.564705882352939</v>
      </c>
      <c r="E31" s="6">
        <f t="shared" si="4"/>
        <v>25.97</v>
      </c>
      <c r="F31" s="6">
        <v>6</v>
      </c>
      <c r="G31" s="6">
        <f t="shared" si="5"/>
        <v>4</v>
      </c>
      <c r="H31" s="6">
        <v>26</v>
      </c>
      <c r="I31" s="6">
        <f t="shared" si="6"/>
        <v>18.57</v>
      </c>
      <c r="J31" s="6">
        <f t="shared" si="7"/>
        <v>48.54</v>
      </c>
      <c r="K31" s="6" t="s">
        <v>53</v>
      </c>
    </row>
    <row r="32" spans="1:11" ht="19.95" customHeight="1" x14ac:dyDescent="0.25">
      <c r="A32" s="12"/>
      <c r="B32" s="12"/>
      <c r="C32" s="12"/>
      <c r="D32" s="13"/>
      <c r="E32" s="12"/>
      <c r="F32" s="12"/>
      <c r="G32" s="12"/>
      <c r="H32" s="12"/>
      <c r="I32" s="12"/>
      <c r="J32" s="12"/>
      <c r="K32" s="15"/>
    </row>
    <row r="33" spans="1:11" s="9" customFormat="1" ht="19.95" customHeight="1" x14ac:dyDescent="0.25">
      <c r="A33" s="6" t="s">
        <v>22</v>
      </c>
      <c r="B33" s="6" t="s">
        <v>26</v>
      </c>
      <c r="C33" s="6">
        <v>20210717130</v>
      </c>
      <c r="D33" s="7">
        <v>87.258823529411771</v>
      </c>
      <c r="E33" s="6">
        <f t="shared" ref="E33:E44" si="8">ROUND(D33*30%,2)</f>
        <v>26.18</v>
      </c>
      <c r="F33" s="6">
        <v>18</v>
      </c>
      <c r="G33" s="6">
        <f t="shared" ref="G33:G44" si="9">ROUND(F33*(100/30)*20%,2)</f>
        <v>12</v>
      </c>
      <c r="H33" s="6">
        <v>41</v>
      </c>
      <c r="I33" s="6">
        <f t="shared" ref="I33:I44" si="10">ROUND(H33*(100/70)*50%,2)</f>
        <v>29.29</v>
      </c>
      <c r="J33" s="6">
        <f t="shared" ref="J33:J44" si="11">E33+G33+I33</f>
        <v>67.47</v>
      </c>
      <c r="K33" s="6" t="s">
        <v>53</v>
      </c>
    </row>
    <row r="34" spans="1:11" ht="19.95" customHeight="1" x14ac:dyDescent="0.25">
      <c r="A34" s="12"/>
      <c r="B34" s="12"/>
      <c r="C34" s="12"/>
      <c r="D34" s="13"/>
      <c r="E34" s="12"/>
      <c r="F34" s="12"/>
      <c r="G34" s="12"/>
      <c r="H34" s="12"/>
      <c r="I34" s="12"/>
      <c r="J34" s="12"/>
      <c r="K34" s="15"/>
    </row>
    <row r="35" spans="1:11" s="9" customFormat="1" ht="19.95" customHeight="1" x14ac:dyDescent="0.25">
      <c r="A35" s="6" t="s">
        <v>22</v>
      </c>
      <c r="B35" s="6" t="s">
        <v>27</v>
      </c>
      <c r="C35" s="6">
        <v>20210717133</v>
      </c>
      <c r="D35" s="7">
        <v>94.882352941176478</v>
      </c>
      <c r="E35" s="6">
        <f t="shared" si="8"/>
        <v>28.46</v>
      </c>
      <c r="F35" s="6">
        <v>13</v>
      </c>
      <c r="G35" s="6">
        <f t="shared" si="9"/>
        <v>8.67</v>
      </c>
      <c r="H35" s="6">
        <v>40</v>
      </c>
      <c r="I35" s="6">
        <f t="shared" si="10"/>
        <v>28.57</v>
      </c>
      <c r="J35" s="6">
        <f t="shared" si="11"/>
        <v>65.7</v>
      </c>
      <c r="K35" s="6" t="s">
        <v>53</v>
      </c>
    </row>
    <row r="36" spans="1:11" s="9" customFormat="1" ht="19.95" customHeight="1" x14ac:dyDescent="0.25">
      <c r="A36" s="6" t="s">
        <v>22</v>
      </c>
      <c r="B36" s="6" t="s">
        <v>27</v>
      </c>
      <c r="C36" s="6">
        <v>20210717131</v>
      </c>
      <c r="D36" s="7">
        <v>99.10588235294118</v>
      </c>
      <c r="E36" s="6">
        <f t="shared" si="8"/>
        <v>29.73</v>
      </c>
      <c r="F36" s="6">
        <v>10</v>
      </c>
      <c r="G36" s="6">
        <f t="shared" si="9"/>
        <v>6.67</v>
      </c>
      <c r="H36" s="6">
        <v>35</v>
      </c>
      <c r="I36" s="6">
        <f t="shared" si="10"/>
        <v>25</v>
      </c>
      <c r="J36" s="6">
        <f t="shared" si="11"/>
        <v>61.4</v>
      </c>
      <c r="K36" s="6" t="s">
        <v>53</v>
      </c>
    </row>
    <row r="37" spans="1:11" s="9" customFormat="1" ht="19.95" customHeight="1" x14ac:dyDescent="0.25">
      <c r="A37" s="6" t="s">
        <v>22</v>
      </c>
      <c r="B37" s="6" t="s">
        <v>27</v>
      </c>
      <c r="C37" s="6">
        <v>20210717134</v>
      </c>
      <c r="D37" s="7">
        <v>89.8</v>
      </c>
      <c r="E37" s="6">
        <f t="shared" si="8"/>
        <v>26.94</v>
      </c>
      <c r="F37" s="6">
        <v>8</v>
      </c>
      <c r="G37" s="6">
        <f t="shared" si="9"/>
        <v>5.33</v>
      </c>
      <c r="H37" s="6">
        <v>37</v>
      </c>
      <c r="I37" s="6">
        <f t="shared" si="10"/>
        <v>26.43</v>
      </c>
      <c r="J37" s="6">
        <f t="shared" si="11"/>
        <v>58.7</v>
      </c>
      <c r="K37" s="6" t="s">
        <v>53</v>
      </c>
    </row>
    <row r="38" spans="1:11" ht="19.95" customHeight="1" x14ac:dyDescent="0.25">
      <c r="A38" s="2" t="s">
        <v>22</v>
      </c>
      <c r="B38" s="2" t="s">
        <v>27</v>
      </c>
      <c r="C38" s="2">
        <v>20210717132</v>
      </c>
      <c r="D38" s="4">
        <v>83.10588235294118</v>
      </c>
      <c r="E38" s="2">
        <f t="shared" si="8"/>
        <v>24.93</v>
      </c>
      <c r="F38" s="2">
        <v>12</v>
      </c>
      <c r="G38" s="2">
        <f t="shared" si="9"/>
        <v>8</v>
      </c>
      <c r="H38" s="2">
        <v>34</v>
      </c>
      <c r="I38" s="2">
        <f t="shared" si="10"/>
        <v>24.29</v>
      </c>
      <c r="J38" s="2">
        <f t="shared" si="11"/>
        <v>57.22</v>
      </c>
      <c r="K38" s="2" t="s">
        <v>54</v>
      </c>
    </row>
    <row r="39" spans="1:11" ht="19.95" customHeight="1" x14ac:dyDescent="0.25">
      <c r="A39" s="12"/>
      <c r="B39" s="12"/>
      <c r="C39" s="12"/>
      <c r="D39" s="13"/>
      <c r="E39" s="12"/>
      <c r="F39" s="12"/>
      <c r="G39" s="12"/>
      <c r="H39" s="12"/>
      <c r="I39" s="12"/>
      <c r="J39" s="12"/>
      <c r="K39" s="12"/>
    </row>
    <row r="40" spans="1:11" s="9" customFormat="1" ht="19.95" customHeight="1" x14ac:dyDescent="0.25">
      <c r="A40" s="6" t="s">
        <v>22</v>
      </c>
      <c r="B40" s="6" t="s">
        <v>28</v>
      </c>
      <c r="C40" s="6">
        <v>20210717138</v>
      </c>
      <c r="D40" s="7">
        <v>75.800000000000011</v>
      </c>
      <c r="E40" s="6">
        <f t="shared" si="8"/>
        <v>22.74</v>
      </c>
      <c r="F40" s="6">
        <v>15</v>
      </c>
      <c r="G40" s="6">
        <f t="shared" si="9"/>
        <v>10</v>
      </c>
      <c r="H40" s="6">
        <v>49</v>
      </c>
      <c r="I40" s="6">
        <f t="shared" si="10"/>
        <v>35</v>
      </c>
      <c r="J40" s="6">
        <f t="shared" si="11"/>
        <v>67.739999999999995</v>
      </c>
      <c r="K40" s="6" t="s">
        <v>53</v>
      </c>
    </row>
    <row r="41" spans="1:11" s="9" customFormat="1" ht="19.95" customHeight="1" x14ac:dyDescent="0.25">
      <c r="A41" s="6" t="s">
        <v>22</v>
      </c>
      <c r="B41" s="6" t="s">
        <v>28</v>
      </c>
      <c r="C41" s="6">
        <v>20210717135</v>
      </c>
      <c r="D41" s="7">
        <v>91.176470588235304</v>
      </c>
      <c r="E41" s="6">
        <f t="shared" si="8"/>
        <v>27.35</v>
      </c>
      <c r="F41" s="6">
        <v>14</v>
      </c>
      <c r="G41" s="6">
        <f t="shared" si="9"/>
        <v>9.33</v>
      </c>
      <c r="H41" s="6">
        <v>38</v>
      </c>
      <c r="I41" s="6">
        <f t="shared" si="10"/>
        <v>27.14</v>
      </c>
      <c r="J41" s="6">
        <f t="shared" si="11"/>
        <v>63.82</v>
      </c>
      <c r="K41" s="6" t="s">
        <v>53</v>
      </c>
    </row>
    <row r="42" spans="1:11" s="9" customFormat="1" ht="19.95" customHeight="1" x14ac:dyDescent="0.25">
      <c r="A42" s="6" t="s">
        <v>22</v>
      </c>
      <c r="B42" s="6" t="s">
        <v>29</v>
      </c>
      <c r="C42" s="6">
        <v>20210717137</v>
      </c>
      <c r="D42" s="7">
        <v>85.152941176470591</v>
      </c>
      <c r="E42" s="6">
        <f t="shared" si="8"/>
        <v>25.55</v>
      </c>
      <c r="F42" s="6">
        <v>15</v>
      </c>
      <c r="G42" s="6">
        <f t="shared" si="9"/>
        <v>10</v>
      </c>
      <c r="H42" s="6">
        <v>36</v>
      </c>
      <c r="I42" s="6">
        <f t="shared" si="10"/>
        <v>25.71</v>
      </c>
      <c r="J42" s="6">
        <f t="shared" si="11"/>
        <v>61.26</v>
      </c>
      <c r="K42" s="6" t="s">
        <v>53</v>
      </c>
    </row>
    <row r="43" spans="1:11" ht="19.95" customHeight="1" x14ac:dyDescent="0.25">
      <c r="A43" s="2" t="s">
        <v>22</v>
      </c>
      <c r="B43" s="2" t="s">
        <v>28</v>
      </c>
      <c r="C43" s="2">
        <v>20210717139</v>
      </c>
      <c r="D43" s="4">
        <v>95.152941176470591</v>
      </c>
      <c r="E43" s="2">
        <f t="shared" si="8"/>
        <v>28.55</v>
      </c>
      <c r="F43" s="2">
        <v>11</v>
      </c>
      <c r="G43" s="2">
        <f t="shared" si="9"/>
        <v>7.33</v>
      </c>
      <c r="H43" s="2">
        <v>33</v>
      </c>
      <c r="I43" s="2">
        <f t="shared" si="10"/>
        <v>23.57</v>
      </c>
      <c r="J43" s="2">
        <f t="shared" si="11"/>
        <v>59.45</v>
      </c>
      <c r="K43" s="2" t="s">
        <v>54</v>
      </c>
    </row>
    <row r="44" spans="1:11" ht="19.95" customHeight="1" x14ac:dyDescent="0.25">
      <c r="A44" s="2" t="s">
        <v>22</v>
      </c>
      <c r="B44" s="2" t="s">
        <v>28</v>
      </c>
      <c r="C44" s="2">
        <v>20210717136</v>
      </c>
      <c r="D44" s="4">
        <v>84.552941176470597</v>
      </c>
      <c r="E44" s="2">
        <f t="shared" si="8"/>
        <v>25.37</v>
      </c>
      <c r="F44" s="2">
        <v>12</v>
      </c>
      <c r="G44" s="2">
        <f t="shared" si="9"/>
        <v>8</v>
      </c>
      <c r="H44" s="2">
        <v>35</v>
      </c>
      <c r="I44" s="2">
        <f t="shared" si="10"/>
        <v>25</v>
      </c>
      <c r="J44" s="2">
        <f t="shared" si="11"/>
        <v>58.370000000000005</v>
      </c>
      <c r="K44" s="2" t="s">
        <v>54</v>
      </c>
    </row>
    <row r="45" spans="1:11" ht="19.95" customHeight="1" x14ac:dyDescent="0.25">
      <c r="A45" s="12"/>
      <c r="B45" s="12"/>
      <c r="C45" s="12"/>
      <c r="D45" s="13"/>
      <c r="E45" s="12"/>
      <c r="F45" s="12"/>
      <c r="G45" s="12"/>
      <c r="H45" s="12"/>
      <c r="I45" s="12"/>
      <c r="J45" s="12"/>
      <c r="K45" s="12"/>
    </row>
    <row r="46" spans="1:11" s="9" customFormat="1" ht="19.95" customHeight="1" x14ac:dyDescent="0.25">
      <c r="A46" s="6" t="s">
        <v>22</v>
      </c>
      <c r="B46" s="6" t="s">
        <v>30</v>
      </c>
      <c r="C46" s="6">
        <v>20210717143</v>
      </c>
      <c r="D46" s="7">
        <v>95.858823529411779</v>
      </c>
      <c r="E46" s="6">
        <f t="shared" ref="E46:E53" si="12">ROUND(D46*30%,2)</f>
        <v>28.76</v>
      </c>
      <c r="F46" s="6">
        <v>15</v>
      </c>
      <c r="G46" s="6">
        <f t="shared" ref="G46:G53" si="13">ROUND(F46*(100/30)*20%,2)</f>
        <v>10</v>
      </c>
      <c r="H46" s="6">
        <v>50</v>
      </c>
      <c r="I46" s="6">
        <f t="shared" ref="I46:I53" si="14">ROUND(H46*(100/70)*50%,2)</f>
        <v>35.71</v>
      </c>
      <c r="J46" s="6">
        <f t="shared" ref="J46:J53" si="15">E46+G46+I46</f>
        <v>74.47</v>
      </c>
      <c r="K46" s="6" t="s">
        <v>53</v>
      </c>
    </row>
    <row r="47" spans="1:11" s="9" customFormat="1" ht="19.95" customHeight="1" x14ac:dyDescent="0.25">
      <c r="A47" s="6" t="s">
        <v>22</v>
      </c>
      <c r="B47" s="6" t="s">
        <v>30</v>
      </c>
      <c r="C47" s="6">
        <v>20210717142</v>
      </c>
      <c r="D47" s="7">
        <v>90.611764705882351</v>
      </c>
      <c r="E47" s="6">
        <f t="shared" si="12"/>
        <v>27.18</v>
      </c>
      <c r="F47" s="6">
        <v>12</v>
      </c>
      <c r="G47" s="6">
        <f t="shared" si="13"/>
        <v>8</v>
      </c>
      <c r="H47" s="6">
        <v>48</v>
      </c>
      <c r="I47" s="6">
        <f t="shared" si="14"/>
        <v>34.29</v>
      </c>
      <c r="J47" s="6">
        <f t="shared" si="15"/>
        <v>69.47</v>
      </c>
      <c r="K47" s="6" t="s">
        <v>53</v>
      </c>
    </row>
    <row r="48" spans="1:11" s="9" customFormat="1" ht="19.95" customHeight="1" x14ac:dyDescent="0.25">
      <c r="A48" s="6" t="s">
        <v>22</v>
      </c>
      <c r="B48" s="6" t="s">
        <v>30</v>
      </c>
      <c r="C48" s="6">
        <v>20210717147</v>
      </c>
      <c r="D48" s="7">
        <v>81.07058823529411</v>
      </c>
      <c r="E48" s="6">
        <f t="shared" si="12"/>
        <v>24.32</v>
      </c>
      <c r="F48" s="6">
        <v>14</v>
      </c>
      <c r="G48" s="6">
        <f t="shared" si="13"/>
        <v>9.33</v>
      </c>
      <c r="H48" s="6">
        <v>47</v>
      </c>
      <c r="I48" s="6">
        <f t="shared" si="14"/>
        <v>33.57</v>
      </c>
      <c r="J48" s="6">
        <f t="shared" si="15"/>
        <v>67.22</v>
      </c>
      <c r="K48" s="6" t="s">
        <v>53</v>
      </c>
    </row>
    <row r="49" spans="1:11" ht="19.95" customHeight="1" x14ac:dyDescent="0.25">
      <c r="A49" s="2" t="s">
        <v>22</v>
      </c>
      <c r="B49" s="2" t="s">
        <v>30</v>
      </c>
      <c r="C49" s="2">
        <v>20210717146</v>
      </c>
      <c r="D49" s="4">
        <v>93.623529411764707</v>
      </c>
      <c r="E49" s="2">
        <f t="shared" si="12"/>
        <v>28.09</v>
      </c>
      <c r="F49" s="2">
        <v>10</v>
      </c>
      <c r="G49" s="2">
        <f t="shared" si="13"/>
        <v>6.67</v>
      </c>
      <c r="H49" s="2">
        <v>39</v>
      </c>
      <c r="I49" s="2">
        <f t="shared" si="14"/>
        <v>27.86</v>
      </c>
      <c r="J49" s="2">
        <f t="shared" si="15"/>
        <v>62.62</v>
      </c>
      <c r="K49" s="2" t="s">
        <v>54</v>
      </c>
    </row>
    <row r="50" spans="1:11" ht="19.95" customHeight="1" x14ac:dyDescent="0.25">
      <c r="A50" s="2" t="s">
        <v>22</v>
      </c>
      <c r="B50" s="2" t="s">
        <v>30</v>
      </c>
      <c r="C50" s="2">
        <v>20210717144</v>
      </c>
      <c r="D50" s="4">
        <v>91.411764705882362</v>
      </c>
      <c r="E50" s="2">
        <f t="shared" si="12"/>
        <v>27.42</v>
      </c>
      <c r="F50" s="2">
        <v>15</v>
      </c>
      <c r="G50" s="2">
        <f t="shared" si="13"/>
        <v>10</v>
      </c>
      <c r="H50" s="2">
        <v>35</v>
      </c>
      <c r="I50" s="2">
        <f t="shared" si="14"/>
        <v>25</v>
      </c>
      <c r="J50" s="2">
        <f t="shared" si="15"/>
        <v>62.42</v>
      </c>
      <c r="K50" s="2" t="s">
        <v>54</v>
      </c>
    </row>
    <row r="51" spans="1:11" ht="19.95" customHeight="1" x14ac:dyDescent="0.25">
      <c r="A51" s="2" t="s">
        <v>22</v>
      </c>
      <c r="B51" s="2" t="s">
        <v>30</v>
      </c>
      <c r="C51" s="2">
        <v>20210717140</v>
      </c>
      <c r="D51" s="4">
        <v>94.470588235294116</v>
      </c>
      <c r="E51" s="2">
        <f t="shared" si="12"/>
        <v>28.34</v>
      </c>
      <c r="F51" s="2">
        <v>11</v>
      </c>
      <c r="G51" s="2">
        <f t="shared" si="13"/>
        <v>7.33</v>
      </c>
      <c r="H51" s="2">
        <v>37</v>
      </c>
      <c r="I51" s="2">
        <f t="shared" si="14"/>
        <v>26.43</v>
      </c>
      <c r="J51" s="2">
        <f t="shared" si="15"/>
        <v>62.1</v>
      </c>
      <c r="K51" s="2" t="s">
        <v>54</v>
      </c>
    </row>
    <row r="52" spans="1:11" ht="19.95" customHeight="1" x14ac:dyDescent="0.25">
      <c r="A52" s="2" t="s">
        <v>22</v>
      </c>
      <c r="B52" s="2" t="s">
        <v>30</v>
      </c>
      <c r="C52" s="2">
        <v>20210717148</v>
      </c>
      <c r="D52" s="4">
        <v>94.764705882352942</v>
      </c>
      <c r="E52" s="2">
        <f t="shared" si="12"/>
        <v>28.43</v>
      </c>
      <c r="F52" s="2">
        <v>9</v>
      </c>
      <c r="G52" s="2">
        <f t="shared" si="13"/>
        <v>6</v>
      </c>
      <c r="H52" s="2">
        <v>34</v>
      </c>
      <c r="I52" s="2">
        <f t="shared" si="14"/>
        <v>24.29</v>
      </c>
      <c r="J52" s="2">
        <f t="shared" si="15"/>
        <v>58.72</v>
      </c>
      <c r="K52" s="2" t="s">
        <v>54</v>
      </c>
    </row>
    <row r="53" spans="1:11" ht="19.95" customHeight="1" x14ac:dyDescent="0.25">
      <c r="A53" s="2" t="s">
        <v>22</v>
      </c>
      <c r="B53" s="2" t="s">
        <v>30</v>
      </c>
      <c r="C53" s="2">
        <v>20210717149</v>
      </c>
      <c r="D53" s="4">
        <v>73.82352941176471</v>
      </c>
      <c r="E53" s="2">
        <f t="shared" si="12"/>
        <v>22.15</v>
      </c>
      <c r="F53" s="2">
        <v>13</v>
      </c>
      <c r="G53" s="2">
        <f t="shared" si="13"/>
        <v>8.67</v>
      </c>
      <c r="H53" s="2">
        <v>36</v>
      </c>
      <c r="I53" s="2">
        <f t="shared" si="14"/>
        <v>25.71</v>
      </c>
      <c r="J53" s="2">
        <f t="shared" si="15"/>
        <v>56.53</v>
      </c>
      <c r="K53" s="2" t="s">
        <v>54</v>
      </c>
    </row>
    <row r="54" spans="1:11" ht="19.95" customHeight="1" x14ac:dyDescent="0.25">
      <c r="A54" s="2" t="s">
        <v>22</v>
      </c>
      <c r="B54" s="2" t="s">
        <v>30</v>
      </c>
      <c r="C54" s="2">
        <v>20210717141</v>
      </c>
      <c r="D54" s="4"/>
      <c r="E54" s="2"/>
      <c r="F54" s="2"/>
      <c r="G54" s="2"/>
      <c r="H54" s="2"/>
      <c r="I54" s="2"/>
      <c r="J54" s="2" t="s">
        <v>47</v>
      </c>
      <c r="K54" s="2" t="s">
        <v>54</v>
      </c>
    </row>
    <row r="55" spans="1:11" ht="19.95" customHeight="1" x14ac:dyDescent="0.25">
      <c r="A55" s="2" t="s">
        <v>22</v>
      </c>
      <c r="B55" s="2" t="s">
        <v>30</v>
      </c>
      <c r="C55" s="2">
        <v>20210717145</v>
      </c>
      <c r="D55" s="4"/>
      <c r="E55" s="2"/>
      <c r="F55" s="2"/>
      <c r="G55" s="2"/>
      <c r="H55" s="2"/>
      <c r="I55" s="2"/>
      <c r="J55" s="2" t="s">
        <v>47</v>
      </c>
      <c r="K55" s="2" t="s">
        <v>54</v>
      </c>
    </row>
    <row r="56" spans="1:11" ht="19.95" customHeight="1" x14ac:dyDescent="0.25">
      <c r="A56" s="12"/>
      <c r="B56" s="12"/>
      <c r="C56" s="12"/>
      <c r="D56" s="13"/>
      <c r="E56" s="12"/>
      <c r="F56" s="12"/>
      <c r="G56" s="12"/>
      <c r="H56" s="12"/>
      <c r="I56" s="12"/>
      <c r="J56" s="12"/>
      <c r="K56" s="12"/>
    </row>
    <row r="57" spans="1:11" s="9" customFormat="1" ht="19.95" customHeight="1" x14ac:dyDescent="0.25">
      <c r="A57" s="6" t="s">
        <v>22</v>
      </c>
      <c r="B57" s="6" t="s">
        <v>31</v>
      </c>
      <c r="C57" s="6">
        <v>20210717152</v>
      </c>
      <c r="D57" s="7">
        <v>96.258823529411757</v>
      </c>
      <c r="E57" s="6">
        <f>ROUND(D57*30%,2)</f>
        <v>28.88</v>
      </c>
      <c r="F57" s="6">
        <v>13</v>
      </c>
      <c r="G57" s="6">
        <f>ROUND(F57*(100/30)*20%,2)</f>
        <v>8.67</v>
      </c>
      <c r="H57" s="6">
        <v>48</v>
      </c>
      <c r="I57" s="6">
        <f>ROUND(H57*(100/70)*50%,2)</f>
        <v>34.29</v>
      </c>
      <c r="J57" s="6">
        <f>E57+G57+I57</f>
        <v>71.84</v>
      </c>
      <c r="K57" s="6" t="s">
        <v>53</v>
      </c>
    </row>
    <row r="58" spans="1:11" s="9" customFormat="1" ht="19.95" customHeight="1" x14ac:dyDescent="0.25">
      <c r="A58" s="6" t="s">
        <v>22</v>
      </c>
      <c r="B58" s="6" t="s">
        <v>31</v>
      </c>
      <c r="C58" s="6">
        <v>20210717151</v>
      </c>
      <c r="D58" s="7">
        <v>94.364705882352936</v>
      </c>
      <c r="E58" s="6">
        <f>ROUND(D58*30%,2)</f>
        <v>28.31</v>
      </c>
      <c r="F58" s="6">
        <v>12</v>
      </c>
      <c r="G58" s="6">
        <f>ROUND(F58*(100/30)*20%,2)</f>
        <v>8</v>
      </c>
      <c r="H58" s="6">
        <v>47</v>
      </c>
      <c r="I58" s="6">
        <f>ROUND(H58*(100/70)*50%,2)</f>
        <v>33.57</v>
      </c>
      <c r="J58" s="6">
        <f>E58+G58+I58</f>
        <v>69.88</v>
      </c>
      <c r="K58" s="6" t="s">
        <v>53</v>
      </c>
    </row>
    <row r="59" spans="1:11" ht="19.95" customHeight="1" x14ac:dyDescent="0.25">
      <c r="A59" s="2" t="s">
        <v>22</v>
      </c>
      <c r="B59" s="2" t="s">
        <v>31</v>
      </c>
      <c r="C59" s="2">
        <v>20210717150</v>
      </c>
      <c r="D59" s="4"/>
      <c r="E59" s="2"/>
      <c r="F59" s="2"/>
      <c r="G59" s="2"/>
      <c r="H59" s="2"/>
      <c r="I59" s="2"/>
      <c r="J59" s="2" t="s">
        <v>47</v>
      </c>
      <c r="K59" s="2" t="s">
        <v>54</v>
      </c>
    </row>
    <row r="60" spans="1:11" ht="19.95" customHeight="1" x14ac:dyDescent="0.25">
      <c r="A60" s="2" t="s">
        <v>22</v>
      </c>
      <c r="B60" s="2" t="s">
        <v>31</v>
      </c>
      <c r="C60" s="2">
        <v>20210717153</v>
      </c>
      <c r="D60" s="4"/>
      <c r="E60" s="2"/>
      <c r="F60" s="2"/>
      <c r="G60" s="2"/>
      <c r="H60" s="2"/>
      <c r="I60" s="2"/>
      <c r="J60" s="2" t="s">
        <v>47</v>
      </c>
      <c r="K60" s="2" t="s">
        <v>54</v>
      </c>
    </row>
    <row r="61" spans="1:11" ht="19.95" customHeight="1" x14ac:dyDescent="0.25">
      <c r="A61" s="12"/>
      <c r="B61" s="12"/>
      <c r="C61" s="12"/>
      <c r="D61" s="13"/>
      <c r="E61" s="12"/>
      <c r="F61" s="12"/>
      <c r="G61" s="12"/>
      <c r="H61" s="12"/>
      <c r="I61" s="12"/>
      <c r="J61" s="12"/>
      <c r="K61" s="12"/>
    </row>
    <row r="62" spans="1:11" s="9" customFormat="1" ht="19.95" customHeight="1" x14ac:dyDescent="0.25">
      <c r="A62" s="6" t="s">
        <v>22</v>
      </c>
      <c r="B62" s="6" t="s">
        <v>32</v>
      </c>
      <c r="C62" s="6">
        <v>20210717157</v>
      </c>
      <c r="D62" s="7">
        <v>99.258823529411771</v>
      </c>
      <c r="E62" s="6">
        <f t="shared" ref="E62:E70" si="16">ROUND(D62*30%,2)</f>
        <v>29.78</v>
      </c>
      <c r="F62" s="6">
        <v>14</v>
      </c>
      <c r="G62" s="6">
        <f t="shared" ref="G62:G70" si="17">ROUND(F62*(100/30)*20%,2)</f>
        <v>9.33</v>
      </c>
      <c r="H62" s="6">
        <v>37</v>
      </c>
      <c r="I62" s="6">
        <f t="shared" ref="I62:I70" si="18">ROUND(H62*(100/70)*50%,2)</f>
        <v>26.43</v>
      </c>
      <c r="J62" s="6">
        <f t="shared" ref="J62:J70" si="19">E62+G62+I62</f>
        <v>65.539999999999992</v>
      </c>
      <c r="K62" s="6" t="s">
        <v>53</v>
      </c>
    </row>
    <row r="63" spans="1:11" s="9" customFormat="1" ht="19.95" customHeight="1" x14ac:dyDescent="0.25">
      <c r="A63" s="6" t="s">
        <v>22</v>
      </c>
      <c r="B63" s="6" t="s">
        <v>32</v>
      </c>
      <c r="C63" s="6">
        <v>20210717158</v>
      </c>
      <c r="D63" s="7">
        <v>91.117647058823536</v>
      </c>
      <c r="E63" s="6">
        <f t="shared" si="16"/>
        <v>27.34</v>
      </c>
      <c r="F63" s="6">
        <v>15</v>
      </c>
      <c r="G63" s="6">
        <f t="shared" si="17"/>
        <v>10</v>
      </c>
      <c r="H63" s="6">
        <v>34</v>
      </c>
      <c r="I63" s="6">
        <f t="shared" si="18"/>
        <v>24.29</v>
      </c>
      <c r="J63" s="6">
        <f t="shared" si="19"/>
        <v>61.63</v>
      </c>
      <c r="K63" s="6" t="s">
        <v>53</v>
      </c>
    </row>
    <row r="64" spans="1:11" s="9" customFormat="1" ht="19.95" customHeight="1" x14ac:dyDescent="0.25">
      <c r="A64" s="6" t="s">
        <v>22</v>
      </c>
      <c r="B64" s="6" t="s">
        <v>32</v>
      </c>
      <c r="C64" s="6">
        <v>20210717163</v>
      </c>
      <c r="D64" s="7">
        <v>80.188235294117646</v>
      </c>
      <c r="E64" s="6">
        <f t="shared" si="16"/>
        <v>24.06</v>
      </c>
      <c r="F64" s="6">
        <v>20</v>
      </c>
      <c r="G64" s="6">
        <f t="shared" si="17"/>
        <v>13.33</v>
      </c>
      <c r="H64" s="6">
        <v>29</v>
      </c>
      <c r="I64" s="6">
        <f t="shared" si="18"/>
        <v>20.71</v>
      </c>
      <c r="J64" s="6">
        <f t="shared" si="19"/>
        <v>58.1</v>
      </c>
      <c r="K64" s="6" t="s">
        <v>53</v>
      </c>
    </row>
    <row r="65" spans="1:11" ht="19.95" customHeight="1" x14ac:dyDescent="0.25">
      <c r="A65" s="2" t="s">
        <v>22</v>
      </c>
      <c r="B65" s="2" t="s">
        <v>32</v>
      </c>
      <c r="C65" s="2">
        <v>20210717161</v>
      </c>
      <c r="D65" s="4">
        <v>94.7529411764706</v>
      </c>
      <c r="E65" s="2">
        <f t="shared" si="16"/>
        <v>28.43</v>
      </c>
      <c r="F65" s="2">
        <v>13</v>
      </c>
      <c r="G65" s="2">
        <f t="shared" si="17"/>
        <v>8.67</v>
      </c>
      <c r="H65" s="2">
        <v>24</v>
      </c>
      <c r="I65" s="2">
        <f t="shared" si="18"/>
        <v>17.14</v>
      </c>
      <c r="J65" s="2">
        <f t="shared" si="19"/>
        <v>54.24</v>
      </c>
      <c r="K65" s="2" t="s">
        <v>54</v>
      </c>
    </row>
    <row r="66" spans="1:11" ht="19.95" customHeight="1" x14ac:dyDescent="0.25">
      <c r="A66" s="2" t="s">
        <v>22</v>
      </c>
      <c r="B66" s="2" t="s">
        <v>32</v>
      </c>
      <c r="C66" s="2">
        <v>20210717160</v>
      </c>
      <c r="D66" s="4">
        <v>92.552941176470597</v>
      </c>
      <c r="E66" s="2">
        <f t="shared" si="16"/>
        <v>27.77</v>
      </c>
      <c r="F66" s="2">
        <v>15</v>
      </c>
      <c r="G66" s="2">
        <f t="shared" si="17"/>
        <v>10</v>
      </c>
      <c r="H66" s="2">
        <v>19</v>
      </c>
      <c r="I66" s="2">
        <f t="shared" si="18"/>
        <v>13.57</v>
      </c>
      <c r="J66" s="2">
        <f t="shared" si="19"/>
        <v>51.339999999999996</v>
      </c>
      <c r="K66" s="2" t="s">
        <v>54</v>
      </c>
    </row>
    <row r="67" spans="1:11" ht="19.95" customHeight="1" x14ac:dyDescent="0.25">
      <c r="A67" s="2" t="s">
        <v>22</v>
      </c>
      <c r="B67" s="2" t="s">
        <v>32</v>
      </c>
      <c r="C67" s="2">
        <v>20210717162</v>
      </c>
      <c r="D67" s="4">
        <v>99.047058823529412</v>
      </c>
      <c r="E67" s="2">
        <f t="shared" si="16"/>
        <v>29.71</v>
      </c>
      <c r="F67" s="2">
        <v>13</v>
      </c>
      <c r="G67" s="2">
        <f t="shared" si="17"/>
        <v>8.67</v>
      </c>
      <c r="H67" s="2">
        <v>18</v>
      </c>
      <c r="I67" s="2">
        <f t="shared" si="18"/>
        <v>12.86</v>
      </c>
      <c r="J67" s="2">
        <f t="shared" si="19"/>
        <v>51.24</v>
      </c>
      <c r="K67" s="2" t="s">
        <v>54</v>
      </c>
    </row>
    <row r="68" spans="1:11" ht="19.95" customHeight="1" x14ac:dyDescent="0.25">
      <c r="A68" s="2" t="s">
        <v>22</v>
      </c>
      <c r="B68" s="2" t="s">
        <v>32</v>
      </c>
      <c r="C68" s="2">
        <v>20210717164</v>
      </c>
      <c r="D68" s="4">
        <v>87.023529411764713</v>
      </c>
      <c r="E68" s="2">
        <f t="shared" si="16"/>
        <v>26.11</v>
      </c>
      <c r="F68" s="2">
        <v>11</v>
      </c>
      <c r="G68" s="2">
        <f t="shared" si="17"/>
        <v>7.33</v>
      </c>
      <c r="H68" s="2">
        <v>24</v>
      </c>
      <c r="I68" s="2">
        <f t="shared" si="18"/>
        <v>17.14</v>
      </c>
      <c r="J68" s="2">
        <f t="shared" si="19"/>
        <v>50.58</v>
      </c>
      <c r="K68" s="2" t="s">
        <v>54</v>
      </c>
    </row>
    <row r="69" spans="1:11" ht="19.95" customHeight="1" x14ac:dyDescent="0.25">
      <c r="A69" s="2" t="s">
        <v>22</v>
      </c>
      <c r="B69" s="2" t="s">
        <v>32</v>
      </c>
      <c r="C69" s="2">
        <v>20210717154</v>
      </c>
      <c r="D69" s="4">
        <v>86.600000000000009</v>
      </c>
      <c r="E69" s="2">
        <f t="shared" si="16"/>
        <v>25.98</v>
      </c>
      <c r="F69" s="2">
        <v>14</v>
      </c>
      <c r="G69" s="2">
        <f t="shared" si="17"/>
        <v>9.33</v>
      </c>
      <c r="H69" s="2">
        <v>19</v>
      </c>
      <c r="I69" s="2">
        <f t="shared" si="18"/>
        <v>13.57</v>
      </c>
      <c r="J69" s="2">
        <f t="shared" si="19"/>
        <v>48.88</v>
      </c>
      <c r="K69" s="2" t="s">
        <v>54</v>
      </c>
    </row>
    <row r="70" spans="1:11" ht="19.95" customHeight="1" x14ac:dyDescent="0.25">
      <c r="A70" s="2" t="s">
        <v>22</v>
      </c>
      <c r="B70" s="2" t="s">
        <v>32</v>
      </c>
      <c r="C70" s="2">
        <v>20210717155</v>
      </c>
      <c r="D70" s="4">
        <v>89.129411764705893</v>
      </c>
      <c r="E70" s="2">
        <f t="shared" si="16"/>
        <v>26.74</v>
      </c>
      <c r="F70" s="2">
        <v>7</v>
      </c>
      <c r="G70" s="2">
        <f t="shared" si="17"/>
        <v>4.67</v>
      </c>
      <c r="H70" s="2">
        <v>16</v>
      </c>
      <c r="I70" s="2">
        <f t="shared" si="18"/>
        <v>11.43</v>
      </c>
      <c r="J70" s="2">
        <f t="shared" si="19"/>
        <v>42.839999999999996</v>
      </c>
      <c r="K70" s="2" t="s">
        <v>54</v>
      </c>
    </row>
    <row r="71" spans="1:11" ht="19.95" customHeight="1" x14ac:dyDescent="0.25">
      <c r="A71" s="2" t="s">
        <v>22</v>
      </c>
      <c r="B71" s="2" t="s">
        <v>32</v>
      </c>
      <c r="C71" s="2">
        <v>20210717156</v>
      </c>
      <c r="D71" s="4"/>
      <c r="E71" s="2"/>
      <c r="F71" s="2"/>
      <c r="G71" s="2"/>
      <c r="H71" s="2"/>
      <c r="I71" s="2"/>
      <c r="J71" s="2" t="s">
        <v>47</v>
      </c>
      <c r="K71" s="2" t="s">
        <v>54</v>
      </c>
    </row>
    <row r="72" spans="1:11" x14ac:dyDescent="0.25">
      <c r="A72" s="2" t="s">
        <v>22</v>
      </c>
      <c r="B72" s="2" t="s">
        <v>32</v>
      </c>
      <c r="C72" s="2">
        <v>20210717159</v>
      </c>
      <c r="D72" s="4"/>
      <c r="E72" s="2"/>
      <c r="F72" s="2"/>
      <c r="G72" s="2"/>
      <c r="H72" s="2"/>
      <c r="I72" s="2"/>
      <c r="J72" s="2" t="s">
        <v>47</v>
      </c>
      <c r="K72" s="2" t="s">
        <v>54</v>
      </c>
    </row>
  </sheetData>
  <sortState xmlns:xlrd2="http://schemas.microsoft.com/office/spreadsheetml/2017/richdata2" ref="A2:J74">
    <sortCondition ref="B2:B74"/>
    <sortCondition descending="1" ref="J2:J74"/>
  </sortState>
  <mergeCells count="9">
    <mergeCell ref="A2:A3"/>
    <mergeCell ref="A1:K1"/>
    <mergeCell ref="C2:C3"/>
    <mergeCell ref="D2:E2"/>
    <mergeCell ref="F2:G2"/>
    <mergeCell ref="H2:I2"/>
    <mergeCell ref="J2:J3"/>
    <mergeCell ref="K2:K3"/>
    <mergeCell ref="B2:B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DB68-6EA3-4535-8AB2-557406CD98BE}">
  <sheetPr>
    <pageSetUpPr fitToPage="1"/>
  </sheetPr>
  <dimension ref="A1:K5"/>
  <sheetViews>
    <sheetView workbookViewId="0">
      <selection activeCell="G9" sqref="G9"/>
    </sheetView>
  </sheetViews>
  <sheetFormatPr defaultColWidth="8.88671875" defaultRowHeight="13.8" x14ac:dyDescent="0.25"/>
  <cols>
    <col min="1" max="1" width="11.44140625" style="3" customWidth="1"/>
    <col min="2" max="2" width="20.6640625" style="3" customWidth="1"/>
    <col min="3" max="3" width="16.33203125" style="3" customWidth="1"/>
    <col min="4" max="4" width="10.5546875" style="18" customWidth="1"/>
    <col min="5" max="5" width="11.109375" style="3" customWidth="1"/>
    <col min="6" max="6" width="9" style="3" customWidth="1"/>
    <col min="7" max="9" width="13.77734375" style="3" customWidth="1"/>
    <col min="10" max="10" width="15.88671875" style="3" customWidth="1"/>
    <col min="11" max="11" width="11" style="5" customWidth="1"/>
    <col min="12" max="16384" width="8.88671875" style="3"/>
  </cols>
  <sheetData>
    <row r="1" spans="1:11" s="24" customFormat="1" ht="60" customHeight="1" x14ac:dyDescent="0.25">
      <c r="A1" s="27" t="s">
        <v>58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20" customFormat="1" ht="28.8" customHeight="1" x14ac:dyDescent="0.25">
      <c r="A2" s="30" t="s">
        <v>0</v>
      </c>
      <c r="B2" s="25" t="s">
        <v>1</v>
      </c>
      <c r="C2" s="25" t="s">
        <v>2</v>
      </c>
      <c r="D2" s="25" t="s">
        <v>40</v>
      </c>
      <c r="E2" s="25"/>
      <c r="F2" s="25" t="s">
        <v>41</v>
      </c>
      <c r="G2" s="25"/>
      <c r="H2" s="25" t="s">
        <v>42</v>
      </c>
      <c r="I2" s="25"/>
      <c r="J2" s="25" t="s">
        <v>3</v>
      </c>
      <c r="K2" s="26" t="s">
        <v>52</v>
      </c>
    </row>
    <row r="3" spans="1:11" s="20" customFormat="1" ht="40.799999999999997" customHeight="1" x14ac:dyDescent="0.25">
      <c r="A3" s="31"/>
      <c r="B3" s="25"/>
      <c r="C3" s="25"/>
      <c r="D3" s="22" t="s">
        <v>43</v>
      </c>
      <c r="E3" s="23" t="s">
        <v>44</v>
      </c>
      <c r="F3" s="21" t="s">
        <v>43</v>
      </c>
      <c r="G3" s="23" t="s">
        <v>45</v>
      </c>
      <c r="H3" s="21" t="s">
        <v>43</v>
      </c>
      <c r="I3" s="23" t="s">
        <v>46</v>
      </c>
      <c r="J3" s="25"/>
      <c r="K3" s="30"/>
    </row>
    <row r="4" spans="1:11" s="20" customFormat="1" ht="19.95" customHeight="1" x14ac:dyDescent="0.25">
      <c r="A4" s="19" t="s">
        <v>8</v>
      </c>
      <c r="B4" s="19" t="s">
        <v>9</v>
      </c>
      <c r="C4" s="19">
        <v>20210717026</v>
      </c>
      <c r="D4" s="7">
        <v>76.352941176470594</v>
      </c>
      <c r="E4" s="6">
        <f t="shared" ref="E4" si="0">ROUND(D4*30%,2)</f>
        <v>22.91</v>
      </c>
      <c r="F4" s="19">
        <v>21</v>
      </c>
      <c r="G4" s="6">
        <f t="shared" ref="G4" si="1">ROUND(F4*(100/30)*20%,2)</f>
        <v>14</v>
      </c>
      <c r="H4" s="19">
        <v>59</v>
      </c>
      <c r="I4" s="6">
        <f t="shared" ref="I4" si="2">ROUND(H4*(100/70)*50%,2)</f>
        <v>42.14</v>
      </c>
      <c r="J4" s="19">
        <f t="shared" ref="J4" si="3">E4+G4+I4</f>
        <v>79.05</v>
      </c>
      <c r="K4" s="8" t="s">
        <v>53</v>
      </c>
    </row>
    <row r="5" spans="1:11" ht="19.95" customHeight="1" x14ac:dyDescent="0.25">
      <c r="A5" s="1" t="s">
        <v>8</v>
      </c>
      <c r="B5" s="1" t="s">
        <v>10</v>
      </c>
      <c r="C5" s="1">
        <v>20210717027</v>
      </c>
      <c r="D5" s="4"/>
      <c r="E5" s="2"/>
      <c r="F5" s="1"/>
      <c r="G5" s="2"/>
      <c r="H5" s="1"/>
      <c r="I5" s="2"/>
      <c r="J5" s="1" t="s">
        <v>47</v>
      </c>
      <c r="K5" s="14" t="s">
        <v>54</v>
      </c>
    </row>
  </sheetData>
  <mergeCells count="9">
    <mergeCell ref="K2:K3"/>
    <mergeCell ref="A2:A3"/>
    <mergeCell ref="A1:K1"/>
    <mergeCell ref="B2:B3"/>
    <mergeCell ref="C2:C3"/>
    <mergeCell ref="D2:E2"/>
    <mergeCell ref="F2:G2"/>
    <mergeCell ref="H2:I2"/>
    <mergeCell ref="J2:J3"/>
  </mergeCells>
  <phoneticPr fontId="3" type="noConversion"/>
  <pageMargins left="0.25" right="0.25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FE0A-3A2B-4FFE-98CB-8383F05B3551}">
  <sheetPr>
    <pageSetUpPr fitToPage="1"/>
  </sheetPr>
  <dimension ref="A1:K63"/>
  <sheetViews>
    <sheetView workbookViewId="0">
      <pane ySplit="2" topLeftCell="A3" activePane="bottomLeft" state="frozen"/>
      <selection pane="bottomLeft" activeCell="H4" sqref="H4"/>
    </sheetView>
  </sheetViews>
  <sheetFormatPr defaultColWidth="8.88671875" defaultRowHeight="13.8" x14ac:dyDescent="0.25"/>
  <cols>
    <col min="1" max="1" width="11.44140625" style="5" customWidth="1"/>
    <col min="2" max="2" width="25" style="5" customWidth="1"/>
    <col min="3" max="3" width="14.77734375" style="5" customWidth="1"/>
    <col min="4" max="4" width="10.5546875" style="10" customWidth="1"/>
    <col min="5" max="5" width="11.109375" style="5" customWidth="1"/>
    <col min="6" max="6" width="9" style="5" customWidth="1"/>
    <col min="7" max="9" width="13.77734375" style="5" customWidth="1"/>
    <col min="10" max="10" width="15.88671875" style="5" customWidth="1"/>
    <col min="11" max="11" width="11" style="5" customWidth="1"/>
    <col min="12" max="16384" width="8.88671875" style="5"/>
  </cols>
  <sheetData>
    <row r="1" spans="1:11" s="24" customFormat="1" ht="60" customHeight="1" x14ac:dyDescent="0.25">
      <c r="A1" s="27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9" customFormat="1" ht="26.4" customHeight="1" x14ac:dyDescent="0.25">
      <c r="A2" s="25" t="s">
        <v>0</v>
      </c>
      <c r="B2" s="25" t="s">
        <v>1</v>
      </c>
      <c r="C2" s="25" t="s">
        <v>2</v>
      </c>
      <c r="D2" s="25" t="s">
        <v>40</v>
      </c>
      <c r="E2" s="25"/>
      <c r="F2" s="25" t="s">
        <v>41</v>
      </c>
      <c r="G2" s="25"/>
      <c r="H2" s="25" t="s">
        <v>42</v>
      </c>
      <c r="I2" s="25"/>
      <c r="J2" s="25" t="s">
        <v>3</v>
      </c>
      <c r="K2" s="26" t="s">
        <v>52</v>
      </c>
    </row>
    <row r="3" spans="1:11" s="9" customFormat="1" ht="27.6" x14ac:dyDescent="0.25">
      <c r="A3" s="25"/>
      <c r="B3" s="25"/>
      <c r="C3" s="25"/>
      <c r="D3" s="22" t="s">
        <v>43</v>
      </c>
      <c r="E3" s="23" t="s">
        <v>44</v>
      </c>
      <c r="F3" s="21" t="s">
        <v>43</v>
      </c>
      <c r="G3" s="23" t="s">
        <v>45</v>
      </c>
      <c r="H3" s="21" t="s">
        <v>43</v>
      </c>
      <c r="I3" s="23" t="s">
        <v>46</v>
      </c>
      <c r="J3" s="25"/>
      <c r="K3" s="30"/>
    </row>
    <row r="4" spans="1:11" s="9" customFormat="1" ht="19.95" customHeight="1" x14ac:dyDescent="0.25">
      <c r="A4" s="6" t="s">
        <v>33</v>
      </c>
      <c r="B4" s="6" t="s">
        <v>34</v>
      </c>
      <c r="C4" s="6">
        <v>20210717177</v>
      </c>
      <c r="D4" s="7">
        <v>78.952941176470588</v>
      </c>
      <c r="E4" s="6">
        <f t="shared" ref="E4:E40" si="0">ROUND(D4*30%,2)</f>
        <v>23.69</v>
      </c>
      <c r="F4" s="6">
        <v>19</v>
      </c>
      <c r="G4" s="6">
        <f t="shared" ref="G4:G40" si="1">ROUND(F4*(100/30)*20%,2)</f>
        <v>12.67</v>
      </c>
      <c r="H4" s="6">
        <v>41</v>
      </c>
      <c r="I4" s="6">
        <f t="shared" ref="I4:I40" si="2">ROUND(H4*(100/70)*50%,2)</f>
        <v>29.29</v>
      </c>
      <c r="J4" s="6">
        <f t="shared" ref="J4:J40" si="3">E4+G4+I4</f>
        <v>65.650000000000006</v>
      </c>
      <c r="K4" s="8" t="s">
        <v>53</v>
      </c>
    </row>
    <row r="5" spans="1:11" s="9" customFormat="1" ht="19.95" customHeight="1" x14ac:dyDescent="0.25">
      <c r="A5" s="6" t="s">
        <v>33</v>
      </c>
      <c r="B5" s="6" t="s">
        <v>34</v>
      </c>
      <c r="C5" s="6">
        <v>20210717167</v>
      </c>
      <c r="D5" s="7">
        <v>71.870588235294122</v>
      </c>
      <c r="E5" s="6">
        <f t="shared" si="0"/>
        <v>21.56</v>
      </c>
      <c r="F5" s="6">
        <v>16</v>
      </c>
      <c r="G5" s="6">
        <f t="shared" si="1"/>
        <v>10.67</v>
      </c>
      <c r="H5" s="6">
        <v>46</v>
      </c>
      <c r="I5" s="6">
        <f t="shared" si="2"/>
        <v>32.86</v>
      </c>
      <c r="J5" s="6">
        <f t="shared" si="3"/>
        <v>65.09</v>
      </c>
      <c r="K5" s="8" t="s">
        <v>53</v>
      </c>
    </row>
    <row r="6" spans="1:11" s="9" customFormat="1" ht="19.95" customHeight="1" x14ac:dyDescent="0.25">
      <c r="A6" s="6" t="s">
        <v>33</v>
      </c>
      <c r="B6" s="6" t="s">
        <v>34</v>
      </c>
      <c r="C6" s="6">
        <v>20210717170</v>
      </c>
      <c r="D6" s="7">
        <v>84.64705882352942</v>
      </c>
      <c r="E6" s="6">
        <f t="shared" si="0"/>
        <v>25.39</v>
      </c>
      <c r="F6" s="6">
        <v>16</v>
      </c>
      <c r="G6" s="6">
        <f t="shared" si="1"/>
        <v>10.67</v>
      </c>
      <c r="H6" s="6">
        <v>40</v>
      </c>
      <c r="I6" s="6">
        <f t="shared" si="2"/>
        <v>28.57</v>
      </c>
      <c r="J6" s="6">
        <f t="shared" si="3"/>
        <v>64.63</v>
      </c>
      <c r="K6" s="8" t="s">
        <v>53</v>
      </c>
    </row>
    <row r="7" spans="1:11" ht="19.95" customHeight="1" x14ac:dyDescent="0.25">
      <c r="A7" s="2" t="s">
        <v>33</v>
      </c>
      <c r="B7" s="2" t="s">
        <v>34</v>
      </c>
      <c r="C7" s="2">
        <v>20210717172</v>
      </c>
      <c r="D7" s="4">
        <v>77.10588235294118</v>
      </c>
      <c r="E7" s="2">
        <f t="shared" si="0"/>
        <v>23.13</v>
      </c>
      <c r="F7" s="2">
        <v>16</v>
      </c>
      <c r="G7" s="2">
        <f t="shared" si="1"/>
        <v>10.67</v>
      </c>
      <c r="H7" s="2">
        <v>38</v>
      </c>
      <c r="I7" s="2">
        <f t="shared" si="2"/>
        <v>27.14</v>
      </c>
      <c r="J7" s="2">
        <f t="shared" si="3"/>
        <v>60.94</v>
      </c>
      <c r="K7" s="2" t="s">
        <v>54</v>
      </c>
    </row>
    <row r="8" spans="1:11" ht="19.95" customHeight="1" x14ac:dyDescent="0.25">
      <c r="A8" s="2" t="s">
        <v>33</v>
      </c>
      <c r="B8" s="2" t="s">
        <v>34</v>
      </c>
      <c r="C8" s="2">
        <v>20210717168</v>
      </c>
      <c r="D8" s="4">
        <v>71.764705882352942</v>
      </c>
      <c r="E8" s="2">
        <f t="shared" si="0"/>
        <v>21.53</v>
      </c>
      <c r="F8" s="2">
        <v>13</v>
      </c>
      <c r="G8" s="2">
        <f t="shared" si="1"/>
        <v>8.67</v>
      </c>
      <c r="H8" s="2">
        <v>43</v>
      </c>
      <c r="I8" s="2">
        <f t="shared" si="2"/>
        <v>30.71</v>
      </c>
      <c r="J8" s="2">
        <f t="shared" si="3"/>
        <v>60.910000000000004</v>
      </c>
      <c r="K8" s="2" t="s">
        <v>54</v>
      </c>
    </row>
    <row r="9" spans="1:11" ht="19.95" customHeight="1" x14ac:dyDescent="0.25">
      <c r="A9" s="2" t="s">
        <v>33</v>
      </c>
      <c r="B9" s="2" t="s">
        <v>34</v>
      </c>
      <c r="C9" s="2">
        <v>20210717165</v>
      </c>
      <c r="D9" s="4">
        <v>72.10588235294118</v>
      </c>
      <c r="E9" s="2">
        <f t="shared" si="0"/>
        <v>21.63</v>
      </c>
      <c r="F9" s="2">
        <v>17</v>
      </c>
      <c r="G9" s="2">
        <f t="shared" si="1"/>
        <v>11.33</v>
      </c>
      <c r="H9" s="2">
        <v>38</v>
      </c>
      <c r="I9" s="2">
        <f t="shared" si="2"/>
        <v>27.14</v>
      </c>
      <c r="J9" s="2">
        <f t="shared" si="3"/>
        <v>60.1</v>
      </c>
      <c r="K9" s="2" t="s">
        <v>54</v>
      </c>
    </row>
    <row r="10" spans="1:11" ht="19.95" customHeight="1" x14ac:dyDescent="0.25">
      <c r="A10" s="2" t="s">
        <v>33</v>
      </c>
      <c r="B10" s="2" t="s">
        <v>34</v>
      </c>
      <c r="C10" s="2">
        <v>20210717181</v>
      </c>
      <c r="D10" s="4">
        <v>77.411764705882348</v>
      </c>
      <c r="E10" s="2">
        <f t="shared" si="0"/>
        <v>23.22</v>
      </c>
      <c r="F10" s="2">
        <v>18</v>
      </c>
      <c r="G10" s="2">
        <f t="shared" si="1"/>
        <v>12</v>
      </c>
      <c r="H10" s="2">
        <v>34</v>
      </c>
      <c r="I10" s="2">
        <f t="shared" si="2"/>
        <v>24.29</v>
      </c>
      <c r="J10" s="2">
        <f t="shared" si="3"/>
        <v>59.51</v>
      </c>
      <c r="K10" s="2" t="s">
        <v>54</v>
      </c>
    </row>
    <row r="11" spans="1:11" ht="19.95" customHeight="1" x14ac:dyDescent="0.25">
      <c r="A11" s="2" t="s">
        <v>33</v>
      </c>
      <c r="B11" s="2" t="s">
        <v>34</v>
      </c>
      <c r="C11" s="2">
        <v>20210717176</v>
      </c>
      <c r="D11" s="4">
        <v>74.576470588235296</v>
      </c>
      <c r="E11" s="2">
        <f t="shared" si="0"/>
        <v>22.37</v>
      </c>
      <c r="F11" s="2">
        <v>17</v>
      </c>
      <c r="G11" s="2">
        <f t="shared" si="1"/>
        <v>11.33</v>
      </c>
      <c r="H11" s="2">
        <v>35</v>
      </c>
      <c r="I11" s="2">
        <f t="shared" si="2"/>
        <v>25</v>
      </c>
      <c r="J11" s="2">
        <f t="shared" si="3"/>
        <v>58.7</v>
      </c>
      <c r="K11" s="2" t="s">
        <v>54</v>
      </c>
    </row>
    <row r="12" spans="1:11" ht="19.95" customHeight="1" x14ac:dyDescent="0.25">
      <c r="A12" s="2" t="s">
        <v>33</v>
      </c>
      <c r="B12" s="2" t="s">
        <v>34</v>
      </c>
      <c r="C12" s="2">
        <v>20210717169</v>
      </c>
      <c r="D12" s="4">
        <v>75.047058823529412</v>
      </c>
      <c r="E12" s="2">
        <f t="shared" si="0"/>
        <v>22.51</v>
      </c>
      <c r="F12" s="2">
        <v>17</v>
      </c>
      <c r="G12" s="2">
        <f t="shared" si="1"/>
        <v>11.33</v>
      </c>
      <c r="H12" s="2">
        <v>33</v>
      </c>
      <c r="I12" s="2">
        <f t="shared" si="2"/>
        <v>23.57</v>
      </c>
      <c r="J12" s="2">
        <f t="shared" si="3"/>
        <v>57.410000000000004</v>
      </c>
      <c r="K12" s="2" t="s">
        <v>54</v>
      </c>
    </row>
    <row r="13" spans="1:11" ht="19.95" customHeight="1" x14ac:dyDescent="0.25">
      <c r="A13" s="2" t="s">
        <v>33</v>
      </c>
      <c r="B13" s="2" t="s">
        <v>34</v>
      </c>
      <c r="C13" s="2">
        <v>20210717175</v>
      </c>
      <c r="D13" s="4">
        <v>77.988235294117658</v>
      </c>
      <c r="E13" s="2">
        <f t="shared" si="0"/>
        <v>23.4</v>
      </c>
      <c r="F13" s="2">
        <v>15</v>
      </c>
      <c r="G13" s="2">
        <f t="shared" si="1"/>
        <v>10</v>
      </c>
      <c r="H13" s="2">
        <v>32</v>
      </c>
      <c r="I13" s="2">
        <f t="shared" si="2"/>
        <v>22.86</v>
      </c>
      <c r="J13" s="2">
        <f t="shared" si="3"/>
        <v>56.26</v>
      </c>
      <c r="K13" s="2" t="s">
        <v>54</v>
      </c>
    </row>
    <row r="14" spans="1:11" ht="19.95" customHeight="1" x14ac:dyDescent="0.25">
      <c r="A14" s="2" t="s">
        <v>33</v>
      </c>
      <c r="B14" s="2" t="s">
        <v>34</v>
      </c>
      <c r="C14" s="2">
        <v>20210717178</v>
      </c>
      <c r="D14" s="4">
        <v>77.599999999999994</v>
      </c>
      <c r="E14" s="2">
        <f t="shared" si="0"/>
        <v>23.28</v>
      </c>
      <c r="F14" s="2">
        <v>17</v>
      </c>
      <c r="G14" s="2">
        <f t="shared" si="1"/>
        <v>11.33</v>
      </c>
      <c r="H14" s="2">
        <v>26</v>
      </c>
      <c r="I14" s="2">
        <f t="shared" si="2"/>
        <v>18.57</v>
      </c>
      <c r="J14" s="2">
        <f t="shared" si="3"/>
        <v>53.18</v>
      </c>
      <c r="K14" s="2" t="s">
        <v>54</v>
      </c>
    </row>
    <row r="15" spans="1:11" ht="19.95" customHeight="1" x14ac:dyDescent="0.25">
      <c r="A15" s="2" t="s">
        <v>33</v>
      </c>
      <c r="B15" s="2" t="s">
        <v>34</v>
      </c>
      <c r="C15" s="2">
        <v>20210717173</v>
      </c>
      <c r="D15" s="4">
        <v>74.352941176470594</v>
      </c>
      <c r="E15" s="2">
        <f t="shared" si="0"/>
        <v>22.31</v>
      </c>
      <c r="F15" s="2">
        <v>13</v>
      </c>
      <c r="G15" s="2">
        <f t="shared" si="1"/>
        <v>8.67</v>
      </c>
      <c r="H15" s="2">
        <v>30</v>
      </c>
      <c r="I15" s="2">
        <f t="shared" si="2"/>
        <v>21.43</v>
      </c>
      <c r="J15" s="2">
        <f t="shared" si="3"/>
        <v>52.41</v>
      </c>
      <c r="K15" s="2" t="s">
        <v>54</v>
      </c>
    </row>
    <row r="16" spans="1:11" ht="19.95" customHeight="1" x14ac:dyDescent="0.25">
      <c r="A16" s="2" t="s">
        <v>33</v>
      </c>
      <c r="B16" s="2" t="s">
        <v>34</v>
      </c>
      <c r="C16" s="2">
        <v>20210717182</v>
      </c>
      <c r="D16" s="4">
        <v>73.71764705882353</v>
      </c>
      <c r="E16" s="2">
        <f t="shared" si="0"/>
        <v>22.12</v>
      </c>
      <c r="F16" s="2">
        <v>9</v>
      </c>
      <c r="G16" s="2">
        <f t="shared" si="1"/>
        <v>6</v>
      </c>
      <c r="H16" s="2">
        <v>33</v>
      </c>
      <c r="I16" s="2">
        <f t="shared" si="2"/>
        <v>23.57</v>
      </c>
      <c r="J16" s="2">
        <f t="shared" si="3"/>
        <v>51.69</v>
      </c>
      <c r="K16" s="2" t="s">
        <v>54</v>
      </c>
    </row>
    <row r="17" spans="1:11" ht="19.95" customHeight="1" x14ac:dyDescent="0.25">
      <c r="A17" s="2" t="s">
        <v>33</v>
      </c>
      <c r="B17" s="2" t="s">
        <v>34</v>
      </c>
      <c r="C17" s="2">
        <v>20210717180</v>
      </c>
      <c r="D17" s="4">
        <v>72.611764705882351</v>
      </c>
      <c r="E17" s="2">
        <f t="shared" si="0"/>
        <v>21.78</v>
      </c>
      <c r="F17" s="2">
        <v>12</v>
      </c>
      <c r="G17" s="2">
        <f t="shared" si="1"/>
        <v>8</v>
      </c>
      <c r="H17" s="2">
        <v>27</v>
      </c>
      <c r="I17" s="2">
        <f t="shared" si="2"/>
        <v>19.29</v>
      </c>
      <c r="J17" s="2">
        <f t="shared" si="3"/>
        <v>49.07</v>
      </c>
      <c r="K17" s="2" t="s">
        <v>54</v>
      </c>
    </row>
    <row r="18" spans="1:11" ht="19.95" customHeight="1" x14ac:dyDescent="0.25">
      <c r="A18" s="2" t="s">
        <v>33</v>
      </c>
      <c r="B18" s="2" t="s">
        <v>34</v>
      </c>
      <c r="C18" s="2">
        <v>20210717166</v>
      </c>
      <c r="D18" s="4">
        <v>62.882352941176478</v>
      </c>
      <c r="E18" s="2">
        <f t="shared" si="0"/>
        <v>18.86</v>
      </c>
      <c r="F18" s="2">
        <v>12</v>
      </c>
      <c r="G18" s="2">
        <f t="shared" si="1"/>
        <v>8</v>
      </c>
      <c r="H18" s="2">
        <v>26</v>
      </c>
      <c r="I18" s="2">
        <f t="shared" si="2"/>
        <v>18.57</v>
      </c>
      <c r="J18" s="2">
        <f t="shared" si="3"/>
        <v>45.43</v>
      </c>
      <c r="K18" s="2" t="s">
        <v>54</v>
      </c>
    </row>
    <row r="19" spans="1:11" ht="19.95" customHeight="1" x14ac:dyDescent="0.25">
      <c r="A19" s="2" t="s">
        <v>33</v>
      </c>
      <c r="B19" s="2" t="s">
        <v>34</v>
      </c>
      <c r="C19" s="2">
        <v>20210717171</v>
      </c>
      <c r="D19" s="4"/>
      <c r="E19" s="2"/>
      <c r="F19" s="2"/>
      <c r="G19" s="2"/>
      <c r="H19" s="2"/>
      <c r="I19" s="2"/>
      <c r="J19" s="2" t="s">
        <v>47</v>
      </c>
      <c r="K19" s="2" t="s">
        <v>54</v>
      </c>
    </row>
    <row r="20" spans="1:11" s="9" customFormat="1" ht="19.95" customHeight="1" x14ac:dyDescent="0.25">
      <c r="A20" s="2" t="s">
        <v>33</v>
      </c>
      <c r="B20" s="2" t="s">
        <v>34</v>
      </c>
      <c r="C20" s="2">
        <v>20210717174</v>
      </c>
      <c r="D20" s="4"/>
      <c r="E20" s="2"/>
      <c r="F20" s="2"/>
      <c r="G20" s="2"/>
      <c r="H20" s="2"/>
      <c r="I20" s="2"/>
      <c r="J20" s="2" t="s">
        <v>47</v>
      </c>
      <c r="K20" s="2" t="s">
        <v>54</v>
      </c>
    </row>
    <row r="21" spans="1:11" ht="19.95" customHeight="1" x14ac:dyDescent="0.25">
      <c r="A21" s="2" t="s">
        <v>33</v>
      </c>
      <c r="B21" s="2" t="s">
        <v>34</v>
      </c>
      <c r="C21" s="2">
        <v>20210717179</v>
      </c>
      <c r="D21" s="4"/>
      <c r="E21" s="2"/>
      <c r="F21" s="2"/>
      <c r="G21" s="2"/>
      <c r="H21" s="2"/>
      <c r="I21" s="2"/>
      <c r="J21" s="2" t="s">
        <v>47</v>
      </c>
      <c r="K21" s="2" t="s">
        <v>54</v>
      </c>
    </row>
    <row r="22" spans="1:11" ht="19.95" customHeight="1" x14ac:dyDescent="0.25">
      <c r="A22" s="12"/>
      <c r="B22" s="12"/>
      <c r="C22" s="12"/>
      <c r="D22" s="13"/>
      <c r="E22" s="12"/>
      <c r="F22" s="12"/>
      <c r="G22" s="12"/>
      <c r="H22" s="12"/>
      <c r="I22" s="12"/>
      <c r="J22" s="12"/>
      <c r="K22" s="12"/>
    </row>
    <row r="23" spans="1:11" s="9" customFormat="1" ht="19.95" customHeight="1" x14ac:dyDescent="0.25">
      <c r="A23" s="6" t="s">
        <v>33</v>
      </c>
      <c r="B23" s="6" t="s">
        <v>35</v>
      </c>
      <c r="C23" s="6">
        <v>20210717192</v>
      </c>
      <c r="D23" s="7">
        <v>75.482352941176472</v>
      </c>
      <c r="E23" s="6">
        <f t="shared" si="0"/>
        <v>22.64</v>
      </c>
      <c r="F23" s="6">
        <v>19</v>
      </c>
      <c r="G23" s="6">
        <f t="shared" si="1"/>
        <v>12.67</v>
      </c>
      <c r="H23" s="6">
        <v>53</v>
      </c>
      <c r="I23" s="6">
        <f t="shared" si="2"/>
        <v>37.86</v>
      </c>
      <c r="J23" s="6">
        <f t="shared" si="3"/>
        <v>73.17</v>
      </c>
      <c r="K23" s="6" t="s">
        <v>53</v>
      </c>
    </row>
    <row r="24" spans="1:11" s="9" customFormat="1" ht="19.95" customHeight="1" x14ac:dyDescent="0.25">
      <c r="A24" s="6" t="s">
        <v>33</v>
      </c>
      <c r="B24" s="6" t="s">
        <v>35</v>
      </c>
      <c r="C24" s="6">
        <v>20210717190</v>
      </c>
      <c r="D24" s="7">
        <v>73.223529411764716</v>
      </c>
      <c r="E24" s="6">
        <f t="shared" si="0"/>
        <v>21.97</v>
      </c>
      <c r="F24" s="6">
        <v>21</v>
      </c>
      <c r="G24" s="6">
        <f t="shared" si="1"/>
        <v>14</v>
      </c>
      <c r="H24" s="6">
        <v>48</v>
      </c>
      <c r="I24" s="6">
        <f t="shared" si="2"/>
        <v>34.29</v>
      </c>
      <c r="J24" s="6">
        <f t="shared" si="3"/>
        <v>70.259999999999991</v>
      </c>
      <c r="K24" s="6" t="s">
        <v>53</v>
      </c>
    </row>
    <row r="25" spans="1:11" s="9" customFormat="1" ht="19.95" customHeight="1" x14ac:dyDescent="0.25">
      <c r="A25" s="6" t="s">
        <v>33</v>
      </c>
      <c r="B25" s="6" t="s">
        <v>35</v>
      </c>
      <c r="C25" s="6">
        <v>20210717188</v>
      </c>
      <c r="D25" s="7">
        <v>74.223529411764716</v>
      </c>
      <c r="E25" s="6">
        <f t="shared" si="0"/>
        <v>22.27</v>
      </c>
      <c r="F25" s="6">
        <v>18</v>
      </c>
      <c r="G25" s="6">
        <f t="shared" si="1"/>
        <v>12</v>
      </c>
      <c r="H25" s="6">
        <v>43</v>
      </c>
      <c r="I25" s="6">
        <f t="shared" si="2"/>
        <v>30.71</v>
      </c>
      <c r="J25" s="6">
        <f t="shared" si="3"/>
        <v>64.97999999999999</v>
      </c>
      <c r="K25" s="6" t="s">
        <v>53</v>
      </c>
    </row>
    <row r="26" spans="1:11" ht="19.95" customHeight="1" x14ac:dyDescent="0.25">
      <c r="A26" s="2" t="s">
        <v>33</v>
      </c>
      <c r="B26" s="2" t="s">
        <v>35</v>
      </c>
      <c r="C26" s="2">
        <v>20210717193</v>
      </c>
      <c r="D26" s="4">
        <v>70.482352941176472</v>
      </c>
      <c r="E26" s="2">
        <f t="shared" si="0"/>
        <v>21.14</v>
      </c>
      <c r="F26" s="2">
        <v>17</v>
      </c>
      <c r="G26" s="2">
        <f t="shared" si="1"/>
        <v>11.33</v>
      </c>
      <c r="H26" s="2">
        <v>43</v>
      </c>
      <c r="I26" s="2">
        <f t="shared" si="2"/>
        <v>30.71</v>
      </c>
      <c r="J26" s="2">
        <f t="shared" si="3"/>
        <v>63.18</v>
      </c>
      <c r="K26" s="2" t="s">
        <v>54</v>
      </c>
    </row>
    <row r="27" spans="1:11" ht="19.95" customHeight="1" x14ac:dyDescent="0.25">
      <c r="A27" s="2" t="s">
        <v>33</v>
      </c>
      <c r="B27" s="2" t="s">
        <v>35</v>
      </c>
      <c r="C27" s="2">
        <v>20210717184</v>
      </c>
      <c r="D27" s="4">
        <v>75.28235294117647</v>
      </c>
      <c r="E27" s="2">
        <f t="shared" si="0"/>
        <v>22.58</v>
      </c>
      <c r="F27" s="2">
        <v>22</v>
      </c>
      <c r="G27" s="2">
        <f t="shared" si="1"/>
        <v>14.67</v>
      </c>
      <c r="H27" s="2">
        <v>33</v>
      </c>
      <c r="I27" s="2">
        <f t="shared" si="2"/>
        <v>23.57</v>
      </c>
      <c r="J27" s="2">
        <f t="shared" si="3"/>
        <v>60.82</v>
      </c>
      <c r="K27" s="2" t="s">
        <v>54</v>
      </c>
    </row>
    <row r="28" spans="1:11" ht="19.95" customHeight="1" x14ac:dyDescent="0.25">
      <c r="A28" s="2" t="s">
        <v>33</v>
      </c>
      <c r="B28" s="2" t="s">
        <v>35</v>
      </c>
      <c r="C28" s="2">
        <v>20210717189</v>
      </c>
      <c r="D28" s="4">
        <v>70.070588235294125</v>
      </c>
      <c r="E28" s="2">
        <f t="shared" si="0"/>
        <v>21.02</v>
      </c>
      <c r="F28" s="2">
        <v>15</v>
      </c>
      <c r="G28" s="2">
        <f t="shared" si="1"/>
        <v>10</v>
      </c>
      <c r="H28" s="2">
        <v>41</v>
      </c>
      <c r="I28" s="2">
        <f t="shared" si="2"/>
        <v>29.29</v>
      </c>
      <c r="J28" s="2">
        <f t="shared" si="3"/>
        <v>60.31</v>
      </c>
      <c r="K28" s="2" t="s">
        <v>54</v>
      </c>
    </row>
    <row r="29" spans="1:11" ht="19.95" customHeight="1" x14ac:dyDescent="0.25">
      <c r="A29" s="2" t="s">
        <v>33</v>
      </c>
      <c r="B29" s="2" t="s">
        <v>35</v>
      </c>
      <c r="C29" s="2">
        <v>20210717191</v>
      </c>
      <c r="D29" s="4">
        <v>72.223529411764716</v>
      </c>
      <c r="E29" s="2">
        <f t="shared" si="0"/>
        <v>21.67</v>
      </c>
      <c r="F29" s="2">
        <v>13</v>
      </c>
      <c r="G29" s="2">
        <f t="shared" si="1"/>
        <v>8.67</v>
      </c>
      <c r="H29" s="2">
        <v>35</v>
      </c>
      <c r="I29" s="2">
        <f t="shared" si="2"/>
        <v>25</v>
      </c>
      <c r="J29" s="2">
        <f t="shared" si="3"/>
        <v>55.34</v>
      </c>
      <c r="K29" s="2" t="s">
        <v>54</v>
      </c>
    </row>
    <row r="30" spans="1:11" ht="19.95" customHeight="1" x14ac:dyDescent="0.25">
      <c r="A30" s="2" t="s">
        <v>33</v>
      </c>
      <c r="B30" s="2" t="s">
        <v>35</v>
      </c>
      <c r="C30" s="2">
        <v>20210717187</v>
      </c>
      <c r="D30" s="4">
        <v>82.82352941176471</v>
      </c>
      <c r="E30" s="2">
        <f t="shared" si="0"/>
        <v>24.85</v>
      </c>
      <c r="F30" s="2">
        <v>7</v>
      </c>
      <c r="G30" s="2">
        <f t="shared" si="1"/>
        <v>4.67</v>
      </c>
      <c r="H30" s="2">
        <v>34</v>
      </c>
      <c r="I30" s="2">
        <f t="shared" si="2"/>
        <v>24.29</v>
      </c>
      <c r="J30" s="2">
        <f t="shared" si="3"/>
        <v>53.81</v>
      </c>
      <c r="K30" s="2" t="s">
        <v>54</v>
      </c>
    </row>
    <row r="31" spans="1:11" ht="19.95" customHeight="1" x14ac:dyDescent="0.25">
      <c r="A31" s="2" t="s">
        <v>33</v>
      </c>
      <c r="B31" s="2" t="s">
        <v>35</v>
      </c>
      <c r="C31" s="2">
        <v>20210717185</v>
      </c>
      <c r="D31" s="4">
        <v>80.117647058823522</v>
      </c>
      <c r="E31" s="2">
        <f t="shared" si="0"/>
        <v>24.04</v>
      </c>
      <c r="F31" s="2">
        <v>11</v>
      </c>
      <c r="G31" s="2">
        <f t="shared" si="1"/>
        <v>7.33</v>
      </c>
      <c r="H31" s="2">
        <v>31</v>
      </c>
      <c r="I31" s="2">
        <f t="shared" si="2"/>
        <v>22.14</v>
      </c>
      <c r="J31" s="2">
        <f t="shared" si="3"/>
        <v>53.51</v>
      </c>
      <c r="K31" s="2" t="s">
        <v>54</v>
      </c>
    </row>
    <row r="32" spans="1:11" ht="19.95" customHeight="1" x14ac:dyDescent="0.25">
      <c r="A32" s="2" t="s">
        <v>33</v>
      </c>
      <c r="B32" s="2" t="s">
        <v>35</v>
      </c>
      <c r="C32" s="2">
        <v>20210717186</v>
      </c>
      <c r="D32" s="4">
        <v>68.835294117647052</v>
      </c>
      <c r="E32" s="2">
        <f t="shared" si="0"/>
        <v>20.65</v>
      </c>
      <c r="F32" s="2">
        <v>17</v>
      </c>
      <c r="G32" s="2">
        <f t="shared" si="1"/>
        <v>11.33</v>
      </c>
      <c r="H32" s="2">
        <v>27</v>
      </c>
      <c r="I32" s="2">
        <f t="shared" si="2"/>
        <v>19.29</v>
      </c>
      <c r="J32" s="2">
        <f t="shared" si="3"/>
        <v>51.269999999999996</v>
      </c>
      <c r="K32" s="2" t="s">
        <v>54</v>
      </c>
    </row>
    <row r="33" spans="1:11" ht="19.95" customHeight="1" x14ac:dyDescent="0.25">
      <c r="A33" s="2" t="s">
        <v>33</v>
      </c>
      <c r="B33" s="2" t="s">
        <v>35</v>
      </c>
      <c r="C33" s="2">
        <v>20210717183</v>
      </c>
      <c r="D33" s="4">
        <v>69.470588235294116</v>
      </c>
      <c r="E33" s="2">
        <f t="shared" si="0"/>
        <v>20.84</v>
      </c>
      <c r="F33" s="2">
        <v>12</v>
      </c>
      <c r="G33" s="2">
        <f t="shared" si="1"/>
        <v>8</v>
      </c>
      <c r="H33" s="2">
        <v>25</v>
      </c>
      <c r="I33" s="2">
        <f t="shared" si="2"/>
        <v>17.86</v>
      </c>
      <c r="J33" s="2">
        <f t="shared" si="3"/>
        <v>46.7</v>
      </c>
      <c r="K33" s="2" t="s">
        <v>54</v>
      </c>
    </row>
    <row r="34" spans="1:11" ht="19.95" customHeight="1" x14ac:dyDescent="0.25">
      <c r="A34" s="12"/>
      <c r="B34" s="12"/>
      <c r="C34" s="12"/>
      <c r="D34" s="13"/>
      <c r="E34" s="12"/>
      <c r="F34" s="12"/>
      <c r="G34" s="12"/>
      <c r="H34" s="12"/>
      <c r="I34" s="12"/>
      <c r="J34" s="12"/>
      <c r="K34" s="15"/>
    </row>
    <row r="35" spans="1:11" s="9" customFormat="1" ht="19.95" customHeight="1" x14ac:dyDescent="0.25">
      <c r="A35" s="6" t="s">
        <v>33</v>
      </c>
      <c r="B35" s="6" t="s">
        <v>36</v>
      </c>
      <c r="C35" s="6">
        <v>20210717196</v>
      </c>
      <c r="D35" s="7">
        <v>73.752941176470586</v>
      </c>
      <c r="E35" s="6">
        <f t="shared" si="0"/>
        <v>22.13</v>
      </c>
      <c r="F35" s="6">
        <v>17</v>
      </c>
      <c r="G35" s="6">
        <f t="shared" si="1"/>
        <v>11.33</v>
      </c>
      <c r="H35" s="6">
        <v>48</v>
      </c>
      <c r="I35" s="6">
        <f t="shared" si="2"/>
        <v>34.29</v>
      </c>
      <c r="J35" s="6">
        <f t="shared" si="3"/>
        <v>67.75</v>
      </c>
      <c r="K35" s="6" t="s">
        <v>53</v>
      </c>
    </row>
    <row r="36" spans="1:11" s="9" customFormat="1" ht="19.95" customHeight="1" x14ac:dyDescent="0.25">
      <c r="A36" s="6" t="s">
        <v>33</v>
      </c>
      <c r="B36" s="6" t="s">
        <v>36</v>
      </c>
      <c r="C36" s="6">
        <v>20210717195</v>
      </c>
      <c r="D36" s="7">
        <v>69.705882352941174</v>
      </c>
      <c r="E36" s="6">
        <f t="shared" si="0"/>
        <v>20.91</v>
      </c>
      <c r="F36" s="6">
        <v>22</v>
      </c>
      <c r="G36" s="6">
        <f t="shared" si="1"/>
        <v>14.67</v>
      </c>
      <c r="H36" s="6">
        <v>44</v>
      </c>
      <c r="I36" s="6">
        <f t="shared" si="2"/>
        <v>31.43</v>
      </c>
      <c r="J36" s="6">
        <f t="shared" si="3"/>
        <v>67.009999999999991</v>
      </c>
      <c r="K36" s="6" t="s">
        <v>53</v>
      </c>
    </row>
    <row r="37" spans="1:11" s="9" customFormat="1" ht="19.95" customHeight="1" x14ac:dyDescent="0.25">
      <c r="A37" s="6" t="s">
        <v>33</v>
      </c>
      <c r="B37" s="6" t="s">
        <v>36</v>
      </c>
      <c r="C37" s="6">
        <v>20210717198</v>
      </c>
      <c r="D37" s="7">
        <v>78.764705882352942</v>
      </c>
      <c r="E37" s="6">
        <f t="shared" si="0"/>
        <v>23.63</v>
      </c>
      <c r="F37" s="6">
        <v>15</v>
      </c>
      <c r="G37" s="6">
        <f t="shared" si="1"/>
        <v>10</v>
      </c>
      <c r="H37" s="6">
        <v>43</v>
      </c>
      <c r="I37" s="6">
        <f t="shared" si="2"/>
        <v>30.71</v>
      </c>
      <c r="J37" s="6">
        <f t="shared" si="3"/>
        <v>64.34</v>
      </c>
      <c r="K37" s="6" t="s">
        <v>53</v>
      </c>
    </row>
    <row r="38" spans="1:11" ht="19.95" customHeight="1" x14ac:dyDescent="0.25">
      <c r="A38" s="2" t="s">
        <v>33</v>
      </c>
      <c r="B38" s="2" t="s">
        <v>36</v>
      </c>
      <c r="C38" s="2">
        <v>20210717199</v>
      </c>
      <c r="D38" s="4">
        <v>76.2</v>
      </c>
      <c r="E38" s="2">
        <f t="shared" si="0"/>
        <v>22.86</v>
      </c>
      <c r="F38" s="2">
        <v>17</v>
      </c>
      <c r="G38" s="2">
        <f t="shared" si="1"/>
        <v>11.33</v>
      </c>
      <c r="H38" s="2">
        <v>34</v>
      </c>
      <c r="I38" s="2">
        <f t="shared" si="2"/>
        <v>24.29</v>
      </c>
      <c r="J38" s="2">
        <f t="shared" si="3"/>
        <v>58.48</v>
      </c>
      <c r="K38" s="2" t="s">
        <v>54</v>
      </c>
    </row>
    <row r="39" spans="1:11" ht="19.95" customHeight="1" x14ac:dyDescent="0.25">
      <c r="A39" s="2" t="s">
        <v>33</v>
      </c>
      <c r="B39" s="2" t="s">
        <v>36</v>
      </c>
      <c r="C39" s="2">
        <v>20210717194</v>
      </c>
      <c r="D39" s="4">
        <v>73.247058823529414</v>
      </c>
      <c r="E39" s="2">
        <f t="shared" si="0"/>
        <v>21.97</v>
      </c>
      <c r="F39" s="2">
        <v>16</v>
      </c>
      <c r="G39" s="2">
        <f t="shared" si="1"/>
        <v>10.67</v>
      </c>
      <c r="H39" s="2">
        <v>32</v>
      </c>
      <c r="I39" s="2">
        <f t="shared" si="2"/>
        <v>22.86</v>
      </c>
      <c r="J39" s="2">
        <f t="shared" si="3"/>
        <v>55.5</v>
      </c>
      <c r="K39" s="2" t="s">
        <v>54</v>
      </c>
    </row>
    <row r="40" spans="1:11" ht="19.95" customHeight="1" x14ac:dyDescent="0.25">
      <c r="A40" s="2" t="s">
        <v>33</v>
      </c>
      <c r="B40" s="2" t="s">
        <v>36</v>
      </c>
      <c r="C40" s="2">
        <v>20210717197</v>
      </c>
      <c r="D40" s="4">
        <v>80.070588235294125</v>
      </c>
      <c r="E40" s="2">
        <f t="shared" si="0"/>
        <v>24.02</v>
      </c>
      <c r="F40" s="2">
        <v>10</v>
      </c>
      <c r="G40" s="2">
        <f t="shared" si="1"/>
        <v>6.67</v>
      </c>
      <c r="H40" s="2">
        <v>33</v>
      </c>
      <c r="I40" s="2">
        <f t="shared" si="2"/>
        <v>23.57</v>
      </c>
      <c r="J40" s="2">
        <f t="shared" si="3"/>
        <v>54.26</v>
      </c>
      <c r="K40" s="2" t="s">
        <v>54</v>
      </c>
    </row>
    <row r="41" spans="1:11" ht="19.95" customHeight="1" x14ac:dyDescent="0.25">
      <c r="A41" s="12"/>
      <c r="B41" s="12"/>
      <c r="C41" s="12"/>
      <c r="D41" s="13"/>
      <c r="E41" s="12"/>
      <c r="F41" s="12"/>
      <c r="G41" s="12"/>
      <c r="H41" s="12"/>
      <c r="I41" s="12"/>
      <c r="J41" s="12"/>
      <c r="K41" s="15"/>
    </row>
    <row r="42" spans="1:11" s="9" customFormat="1" ht="19.95" customHeight="1" x14ac:dyDescent="0.25">
      <c r="A42" s="6" t="s">
        <v>33</v>
      </c>
      <c r="B42" s="6" t="s">
        <v>37</v>
      </c>
      <c r="C42" s="6">
        <v>20210717201</v>
      </c>
      <c r="D42" s="7">
        <v>73.270588235294127</v>
      </c>
      <c r="E42" s="6">
        <f>ROUND(D42*30%,2)</f>
        <v>21.98</v>
      </c>
      <c r="F42" s="6">
        <v>21</v>
      </c>
      <c r="G42" s="6">
        <f>ROUND(F42*(100/30)*20%,2)</f>
        <v>14</v>
      </c>
      <c r="H42" s="6">
        <v>46</v>
      </c>
      <c r="I42" s="6">
        <f>ROUND(H42*(100/70)*50%,2)</f>
        <v>32.86</v>
      </c>
      <c r="J42" s="6">
        <f>E42+G42+I42</f>
        <v>68.84</v>
      </c>
      <c r="K42" s="6" t="s">
        <v>53</v>
      </c>
    </row>
    <row r="43" spans="1:11" s="9" customFormat="1" ht="19.95" customHeight="1" x14ac:dyDescent="0.25">
      <c r="A43" s="6" t="s">
        <v>33</v>
      </c>
      <c r="B43" s="6" t="s">
        <v>37</v>
      </c>
      <c r="C43" s="6">
        <v>20210717204</v>
      </c>
      <c r="D43" s="7">
        <v>73.364705882352936</v>
      </c>
      <c r="E43" s="6">
        <f>ROUND(D43*30%,2)</f>
        <v>22.01</v>
      </c>
      <c r="F43" s="6">
        <v>19</v>
      </c>
      <c r="G43" s="6">
        <f>ROUND(F43*(100/30)*20%,2)</f>
        <v>12.67</v>
      </c>
      <c r="H43" s="6">
        <v>37</v>
      </c>
      <c r="I43" s="6">
        <f>ROUND(H43*(100/70)*50%,2)</f>
        <v>26.43</v>
      </c>
      <c r="J43" s="6">
        <f>E43+G43+I43</f>
        <v>61.11</v>
      </c>
      <c r="K43" s="6" t="s">
        <v>53</v>
      </c>
    </row>
    <row r="44" spans="1:11" s="9" customFormat="1" ht="19.95" customHeight="1" x14ac:dyDescent="0.25">
      <c r="A44" s="6" t="s">
        <v>33</v>
      </c>
      <c r="B44" s="6" t="s">
        <v>37</v>
      </c>
      <c r="C44" s="6">
        <v>20210717206</v>
      </c>
      <c r="D44" s="7">
        <v>71.8</v>
      </c>
      <c r="E44" s="6">
        <f>ROUND(D44*30%,2)</f>
        <v>21.54</v>
      </c>
      <c r="F44" s="6">
        <v>15</v>
      </c>
      <c r="G44" s="6">
        <f>ROUND(F44*(100/30)*20%,2)</f>
        <v>10</v>
      </c>
      <c r="H44" s="6">
        <v>33</v>
      </c>
      <c r="I44" s="6">
        <f>ROUND(H44*(100/70)*50%,2)</f>
        <v>23.57</v>
      </c>
      <c r="J44" s="6">
        <f>E44+G44+I44</f>
        <v>55.11</v>
      </c>
      <c r="K44" s="6" t="s">
        <v>53</v>
      </c>
    </row>
    <row r="45" spans="1:11" ht="19.95" customHeight="1" x14ac:dyDescent="0.25">
      <c r="A45" s="2" t="s">
        <v>33</v>
      </c>
      <c r="B45" s="2" t="s">
        <v>37</v>
      </c>
      <c r="C45" s="2">
        <v>20210717203</v>
      </c>
      <c r="D45" s="4">
        <v>68.094117647058823</v>
      </c>
      <c r="E45" s="2">
        <f>ROUND(D45*30%,2)</f>
        <v>20.43</v>
      </c>
      <c r="F45" s="2">
        <v>10</v>
      </c>
      <c r="G45" s="2">
        <f>ROUND(F45*(100/30)*20%,2)</f>
        <v>6.67</v>
      </c>
      <c r="H45" s="2">
        <v>38</v>
      </c>
      <c r="I45" s="2">
        <f>ROUND(H45*(100/70)*50%,2)</f>
        <v>27.14</v>
      </c>
      <c r="J45" s="2">
        <f>E45+G45+I45</f>
        <v>54.24</v>
      </c>
      <c r="K45" s="2" t="s">
        <v>54</v>
      </c>
    </row>
    <row r="46" spans="1:11" ht="19.95" customHeight="1" x14ac:dyDescent="0.25">
      <c r="A46" s="2" t="s">
        <v>33</v>
      </c>
      <c r="B46" s="2" t="s">
        <v>37</v>
      </c>
      <c r="C46" s="2">
        <v>20210717200</v>
      </c>
      <c r="D46" s="4"/>
      <c r="E46" s="2"/>
      <c r="F46" s="2"/>
      <c r="G46" s="2"/>
      <c r="H46" s="2"/>
      <c r="I46" s="2"/>
      <c r="J46" s="2" t="s">
        <v>47</v>
      </c>
      <c r="K46" s="2" t="s">
        <v>54</v>
      </c>
    </row>
    <row r="47" spans="1:11" ht="19.95" customHeight="1" x14ac:dyDescent="0.25">
      <c r="A47" s="2" t="s">
        <v>33</v>
      </c>
      <c r="B47" s="2" t="s">
        <v>37</v>
      </c>
      <c r="C47" s="2">
        <v>20210717202</v>
      </c>
      <c r="D47" s="4"/>
      <c r="E47" s="2"/>
      <c r="F47" s="2"/>
      <c r="G47" s="2"/>
      <c r="H47" s="2"/>
      <c r="I47" s="2"/>
      <c r="J47" s="2" t="s">
        <v>47</v>
      </c>
      <c r="K47" s="2" t="s">
        <v>54</v>
      </c>
    </row>
    <row r="48" spans="1:11" ht="19.95" customHeight="1" x14ac:dyDescent="0.25">
      <c r="A48" s="2" t="s">
        <v>33</v>
      </c>
      <c r="B48" s="2" t="s">
        <v>37</v>
      </c>
      <c r="C48" s="2">
        <v>20210717205</v>
      </c>
      <c r="D48" s="4"/>
      <c r="E48" s="2"/>
      <c r="F48" s="2"/>
      <c r="G48" s="2"/>
      <c r="H48" s="2"/>
      <c r="I48" s="2"/>
      <c r="J48" s="2" t="s">
        <v>47</v>
      </c>
      <c r="K48" s="2" t="s">
        <v>54</v>
      </c>
    </row>
    <row r="49" spans="1:11" ht="19.95" customHeight="1" x14ac:dyDescent="0.25">
      <c r="A49" s="12"/>
      <c r="B49" s="12"/>
      <c r="C49" s="12"/>
      <c r="D49" s="13"/>
      <c r="E49" s="12"/>
      <c r="F49" s="12"/>
      <c r="G49" s="12"/>
      <c r="H49" s="12"/>
      <c r="I49" s="12"/>
      <c r="J49" s="12"/>
      <c r="K49" s="12"/>
    </row>
    <row r="50" spans="1:11" s="9" customFormat="1" ht="19.95" customHeight="1" x14ac:dyDescent="0.25">
      <c r="A50" s="6" t="s">
        <v>33</v>
      </c>
      <c r="B50" s="6" t="s">
        <v>39</v>
      </c>
      <c r="C50" s="6">
        <v>20210717216</v>
      </c>
      <c r="D50" s="7">
        <v>72.682352941176475</v>
      </c>
      <c r="E50" s="6">
        <f>ROUND(D50*30%,2)</f>
        <v>21.8</v>
      </c>
      <c r="F50" s="6">
        <v>14</v>
      </c>
      <c r="G50" s="6">
        <f>ROUND(F50*(100/30)*20%,2)</f>
        <v>9.33</v>
      </c>
      <c r="H50" s="6">
        <v>48</v>
      </c>
      <c r="I50" s="6">
        <f>ROUND(H50*(100/70)*50%,2)</f>
        <v>34.29</v>
      </c>
      <c r="J50" s="6">
        <f>E50+G50+I50</f>
        <v>65.42</v>
      </c>
      <c r="K50" s="6" t="s">
        <v>53</v>
      </c>
    </row>
    <row r="51" spans="1:11" s="9" customFormat="1" ht="19.95" customHeight="1" x14ac:dyDescent="0.25">
      <c r="A51" s="6" t="s">
        <v>33</v>
      </c>
      <c r="B51" s="6" t="s">
        <v>39</v>
      </c>
      <c r="C51" s="6">
        <v>20210717214</v>
      </c>
      <c r="D51" s="7">
        <v>85.223529411764702</v>
      </c>
      <c r="E51" s="6">
        <f>ROUND(D51*30%,2)</f>
        <v>25.57</v>
      </c>
      <c r="F51" s="6">
        <v>18</v>
      </c>
      <c r="G51" s="6">
        <f>ROUND(F51*(100/30)*20%,2)</f>
        <v>12</v>
      </c>
      <c r="H51" s="6">
        <v>34</v>
      </c>
      <c r="I51" s="6">
        <f>ROUND(H51*(100/70)*50%,2)</f>
        <v>24.29</v>
      </c>
      <c r="J51" s="6">
        <f>E51+G51+I51</f>
        <v>61.86</v>
      </c>
      <c r="K51" s="6" t="s">
        <v>53</v>
      </c>
    </row>
    <row r="52" spans="1:11" s="9" customFormat="1" ht="19.95" customHeight="1" x14ac:dyDescent="0.25">
      <c r="A52" s="6" t="s">
        <v>33</v>
      </c>
      <c r="B52" s="6" t="s">
        <v>39</v>
      </c>
      <c r="C52" s="6">
        <v>20210717217</v>
      </c>
      <c r="D52" s="7">
        <v>74.141176470588235</v>
      </c>
      <c r="E52" s="6">
        <f>ROUND(D52*30%,2)</f>
        <v>22.24</v>
      </c>
      <c r="F52" s="6">
        <v>18</v>
      </c>
      <c r="G52" s="6">
        <f>ROUND(F52*(100/30)*20%,2)</f>
        <v>12</v>
      </c>
      <c r="H52" s="6">
        <v>31</v>
      </c>
      <c r="I52" s="6">
        <f>ROUND(H52*(100/70)*50%,2)</f>
        <v>22.14</v>
      </c>
      <c r="J52" s="6">
        <f>E52+G52+I52</f>
        <v>56.379999999999995</v>
      </c>
      <c r="K52" s="6" t="s">
        <v>53</v>
      </c>
    </row>
    <row r="53" spans="1:11" ht="19.95" customHeight="1" x14ac:dyDescent="0.25">
      <c r="A53" s="2" t="s">
        <v>33</v>
      </c>
      <c r="B53" s="2" t="s">
        <v>39</v>
      </c>
      <c r="C53" s="2">
        <v>20210717215</v>
      </c>
      <c r="D53" s="4">
        <v>72.623529411764707</v>
      </c>
      <c r="E53" s="2">
        <f>ROUND(D53*30%,2)</f>
        <v>21.79</v>
      </c>
      <c r="F53" s="2">
        <v>16</v>
      </c>
      <c r="G53" s="2">
        <f>ROUND(F53*(100/30)*20%,2)</f>
        <v>10.67</v>
      </c>
      <c r="H53" s="2">
        <v>29</v>
      </c>
      <c r="I53" s="2">
        <f>ROUND(H53*(100/70)*50%,2)</f>
        <v>20.71</v>
      </c>
      <c r="J53" s="2">
        <f>E53+G53+I53</f>
        <v>53.17</v>
      </c>
      <c r="K53" s="2" t="s">
        <v>54</v>
      </c>
    </row>
    <row r="54" spans="1:11" ht="19.95" customHeight="1" x14ac:dyDescent="0.25">
      <c r="A54" s="2" t="s">
        <v>33</v>
      </c>
      <c r="B54" s="2" t="s">
        <v>39</v>
      </c>
      <c r="C54" s="2">
        <v>20210717213</v>
      </c>
      <c r="D54" s="4"/>
      <c r="E54" s="2"/>
      <c r="F54" s="2"/>
      <c r="G54" s="2"/>
      <c r="H54" s="2"/>
      <c r="I54" s="2"/>
      <c r="J54" s="2" t="s">
        <v>47</v>
      </c>
      <c r="K54" s="2" t="s">
        <v>54</v>
      </c>
    </row>
    <row r="55" spans="1:11" ht="19.95" customHeight="1" x14ac:dyDescent="0.25">
      <c r="A55" s="2" t="s">
        <v>33</v>
      </c>
      <c r="B55" s="2" t="s">
        <v>39</v>
      </c>
      <c r="C55" s="2">
        <v>20210717218</v>
      </c>
      <c r="D55" s="4"/>
      <c r="E55" s="2"/>
      <c r="F55" s="2"/>
      <c r="G55" s="2"/>
      <c r="H55" s="2"/>
      <c r="I55" s="2"/>
      <c r="J55" s="2" t="s">
        <v>48</v>
      </c>
      <c r="K55" s="2" t="s">
        <v>54</v>
      </c>
    </row>
    <row r="56" spans="1:11" ht="19.95" customHeight="1" x14ac:dyDescent="0.25">
      <c r="A56" s="12"/>
      <c r="B56" s="12"/>
      <c r="C56" s="12"/>
      <c r="D56" s="13"/>
      <c r="E56" s="12"/>
      <c r="F56" s="12"/>
      <c r="G56" s="12"/>
      <c r="H56" s="12"/>
      <c r="I56" s="12"/>
      <c r="J56" s="12"/>
      <c r="K56" s="12"/>
    </row>
    <row r="57" spans="1:11" s="9" customFormat="1" ht="19.95" customHeight="1" x14ac:dyDescent="0.25">
      <c r="A57" s="6" t="s">
        <v>33</v>
      </c>
      <c r="B57" s="6" t="s">
        <v>38</v>
      </c>
      <c r="C57" s="6">
        <v>20210717212</v>
      </c>
      <c r="D57" s="7">
        <v>74.352941176470594</v>
      </c>
      <c r="E57" s="6">
        <f>ROUND(D57*30%,2)</f>
        <v>22.31</v>
      </c>
      <c r="F57" s="6">
        <v>17</v>
      </c>
      <c r="G57" s="6">
        <f>ROUND(F57*(100/30)*20%,2)</f>
        <v>11.33</v>
      </c>
      <c r="H57" s="6">
        <v>42</v>
      </c>
      <c r="I57" s="6">
        <f>ROUND(H57*(100/70)*50%,2)</f>
        <v>30</v>
      </c>
      <c r="J57" s="6">
        <f>E57+G57+I57</f>
        <v>63.64</v>
      </c>
      <c r="K57" s="6" t="s">
        <v>53</v>
      </c>
    </row>
    <row r="58" spans="1:11" s="9" customFormat="1" ht="19.95" customHeight="1" x14ac:dyDescent="0.25">
      <c r="A58" s="6" t="s">
        <v>33</v>
      </c>
      <c r="B58" s="6" t="s">
        <v>38</v>
      </c>
      <c r="C58" s="6">
        <v>20210717211</v>
      </c>
      <c r="D58" s="7">
        <v>67.741176470588229</v>
      </c>
      <c r="E58" s="6">
        <f>ROUND(D58*30%,2)</f>
        <v>20.32</v>
      </c>
      <c r="F58" s="6">
        <v>13</v>
      </c>
      <c r="G58" s="6">
        <f>ROUND(F58*(100/30)*20%,2)</f>
        <v>8.67</v>
      </c>
      <c r="H58" s="6">
        <v>47</v>
      </c>
      <c r="I58" s="6">
        <f>ROUND(H58*(100/70)*50%,2)</f>
        <v>33.57</v>
      </c>
      <c r="J58" s="6">
        <f>E58+G58+I58</f>
        <v>62.56</v>
      </c>
      <c r="K58" s="6" t="s">
        <v>53</v>
      </c>
    </row>
    <row r="59" spans="1:11" s="9" customFormat="1" ht="19.95" customHeight="1" x14ac:dyDescent="0.25">
      <c r="A59" s="6" t="s">
        <v>33</v>
      </c>
      <c r="B59" s="6" t="s">
        <v>38</v>
      </c>
      <c r="C59" s="6">
        <v>20210717207</v>
      </c>
      <c r="D59" s="7">
        <v>77.411764705882348</v>
      </c>
      <c r="E59" s="6">
        <f>ROUND(D59*30%,2)</f>
        <v>23.22</v>
      </c>
      <c r="F59" s="6">
        <v>17</v>
      </c>
      <c r="G59" s="6">
        <f>ROUND(F59*(100/30)*20%,2)</f>
        <v>11.33</v>
      </c>
      <c r="H59" s="6">
        <v>36</v>
      </c>
      <c r="I59" s="6">
        <f>ROUND(H59*(100/70)*50%,2)</f>
        <v>25.71</v>
      </c>
      <c r="J59" s="6">
        <f>E59+G59+I59</f>
        <v>60.26</v>
      </c>
      <c r="K59" s="6" t="s">
        <v>53</v>
      </c>
    </row>
    <row r="60" spans="1:11" ht="19.95" customHeight="1" x14ac:dyDescent="0.25">
      <c r="A60" s="2" t="s">
        <v>33</v>
      </c>
      <c r="B60" s="2" t="s">
        <v>38</v>
      </c>
      <c r="C60" s="2">
        <v>20210717208</v>
      </c>
      <c r="D60" s="4"/>
      <c r="E60" s="2"/>
      <c r="F60" s="2"/>
      <c r="G60" s="2"/>
      <c r="H60" s="2"/>
      <c r="I60" s="2"/>
      <c r="J60" s="2" t="s">
        <v>47</v>
      </c>
      <c r="K60" s="2" t="s">
        <v>54</v>
      </c>
    </row>
    <row r="61" spans="1:11" ht="19.95" customHeight="1" x14ac:dyDescent="0.25">
      <c r="A61" s="2" t="s">
        <v>33</v>
      </c>
      <c r="B61" s="2" t="s">
        <v>38</v>
      </c>
      <c r="C61" s="2">
        <v>20210717209</v>
      </c>
      <c r="D61" s="4"/>
      <c r="E61" s="2"/>
      <c r="F61" s="2"/>
      <c r="G61" s="2"/>
      <c r="H61" s="2"/>
      <c r="I61" s="2"/>
      <c r="J61" s="2" t="s">
        <v>47</v>
      </c>
      <c r="K61" s="2" t="s">
        <v>54</v>
      </c>
    </row>
    <row r="62" spans="1:11" ht="19.95" customHeight="1" x14ac:dyDescent="0.25">
      <c r="A62" s="2" t="s">
        <v>33</v>
      </c>
      <c r="B62" s="2" t="s">
        <v>38</v>
      </c>
      <c r="C62" s="2">
        <v>20210717210</v>
      </c>
      <c r="D62" s="4"/>
      <c r="E62" s="2"/>
      <c r="F62" s="2"/>
      <c r="G62" s="2"/>
      <c r="H62" s="2"/>
      <c r="I62" s="2"/>
      <c r="J62" s="2" t="s">
        <v>47</v>
      </c>
      <c r="K62" s="2" t="s">
        <v>54</v>
      </c>
    </row>
    <row r="63" spans="1:11" x14ac:dyDescent="0.25">
      <c r="K63" s="9"/>
    </row>
  </sheetData>
  <sortState xmlns:xlrd2="http://schemas.microsoft.com/office/spreadsheetml/2017/richdata2" ref="A2:J62">
    <sortCondition ref="B2:B62"/>
    <sortCondition descending="1" ref="J2:J62"/>
  </sortState>
  <mergeCells count="9">
    <mergeCell ref="A2:A3"/>
    <mergeCell ref="A1:K1"/>
    <mergeCell ref="C2:C3"/>
    <mergeCell ref="D2:E2"/>
    <mergeCell ref="F2:G2"/>
    <mergeCell ref="H2:I2"/>
    <mergeCell ref="J2:J3"/>
    <mergeCell ref="K2:K3"/>
    <mergeCell ref="B2:B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资金部</vt:lpstr>
      <vt:lpstr>财务部</vt:lpstr>
      <vt:lpstr>项目部</vt:lpstr>
      <vt:lpstr>工程部</vt:lpstr>
      <vt:lpstr>风控部</vt:lpstr>
      <vt:lpstr>综合部</vt:lpstr>
      <vt:lpstr>财务部!Print_Titles</vt:lpstr>
      <vt:lpstr>工程部!Print_Titles</vt:lpstr>
      <vt:lpstr>资金部!Print_Titles</vt:lpstr>
      <vt:lpstr>综合部!Print_Titles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2021-07-17T11:53:30Z</cp:lastPrinted>
  <dcterms:created xsi:type="dcterms:W3CDTF">2015-06-05T18:19:00Z</dcterms:created>
  <dcterms:modified xsi:type="dcterms:W3CDTF">2021-07-17T13:07:22Z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EE4F43AD4E894CB09A1396056BDC2166</vt:lpwstr>
  </property>
  <property fmtid="{D5CDD505-2E9C-101B-9397-08002B2CF9AE}" pid="3" name="KSOProductBuildVer">
    <vt:lpwstr>2052-11.1.0.10578</vt:lpwstr>
  </property>
</Properties>
</file>