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92" tabRatio="787"/>
  </bookViews>
  <sheets>
    <sheet name="目录" sheetId="61" r:id="rId1"/>
    <sheet name="表一" sheetId="11" r:id="rId2"/>
    <sheet name="表二" sheetId="66" r:id="rId3"/>
    <sheet name="表三" sheetId="63" r:id="rId4"/>
    <sheet name="表四" sheetId="64" r:id="rId5"/>
    <sheet name="表五" sheetId="67" r:id="rId6"/>
    <sheet name="表六" sheetId="68" r:id="rId7"/>
  </sheets>
  <definedNames>
    <definedName name="_xlnm._FilterDatabase" localSheetId="5" hidden="1">表五!$A$5:$C$244</definedName>
    <definedName name="地区名称">#REF!</definedName>
    <definedName name="_xlnm._FilterDatabase" localSheetId="1" hidden="1">表一!$A$4:$C$66</definedName>
    <definedName name="_xlnm.Print_Titles" localSheetId="1">表一!$2:$4</definedName>
    <definedName name="地区名称" localSheetId="0">目录!#REF!</definedName>
    <definedName name="_xlnm._FilterDatabase" localSheetId="3" hidden="1">表三!$A$4:$C$258</definedName>
    <definedName name="_xlnm.Print_Titles" localSheetId="3">表三!$2:$4</definedName>
    <definedName name="_xlnm._FilterDatabase" localSheetId="4" hidden="1">表四!$A$4:$C$247</definedName>
    <definedName name="_xlnm.Print_Titles" localSheetId="4">表四!$2:$4</definedName>
    <definedName name="_xlnm._FilterDatabase" localSheetId="2" hidden="1">表二!$A$4:$C$55</definedName>
    <definedName name="_xlnm.Print_Titles" localSheetId="2">表二!$2:$4</definedName>
    <definedName name="_xlnm.Print_Titles" localSheetId="5">表五!$2:$4</definedName>
    <definedName name="地区名称" localSheetId="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<sst xmlns="http://schemas.openxmlformats.org/spreadsheetml/2006/main" count="1708" uniqueCount="610">
  <si>
    <t>目  录</t>
  </si>
  <si>
    <t xml:space="preserve">            表一 2023年政府性基金预算收入表</t>
  </si>
  <si>
    <t xml:space="preserve">            表二 2023年本级政府性基金预算收入表</t>
  </si>
  <si>
    <t xml:space="preserve">            表三 2023年政府性基金预算支出表</t>
  </si>
  <si>
    <t xml:space="preserve">            表四 2023年本级政府性基金预算支出表</t>
  </si>
  <si>
    <t xml:space="preserve">            表五 2023年政府性基金转移支付表</t>
  </si>
  <si>
    <t xml:space="preserve">            表六 温县政府专项债务限额和余额情况表</t>
  </si>
  <si>
    <t>表一</t>
  </si>
  <si>
    <t>2023年政府性基金预算收入表</t>
  </si>
  <si>
    <t>单位：万元</t>
  </si>
  <si>
    <t>功能科目</t>
  </si>
  <si>
    <t>项目</t>
  </si>
  <si>
    <t>预算数</t>
  </si>
  <si>
    <t>1030102</t>
  </si>
  <si>
    <t xml:space="preserve">  一、农网还贷资金收入</t>
  </si>
  <si>
    <t>1030112</t>
  </si>
  <si>
    <t xml:space="preserve">  二、海南省高等级公路车辆通行附加费收入</t>
  </si>
  <si>
    <t>1030129</t>
  </si>
  <si>
    <t xml:space="preserve">  三、国家电影事业发展专项资金收入</t>
  </si>
  <si>
    <t>1030146</t>
  </si>
  <si>
    <t xml:space="preserve">  四、国有土地收益基金收入</t>
  </si>
  <si>
    <t>1030147</t>
  </si>
  <si>
    <t xml:space="preserve">  五、农业土地开发资金收入</t>
  </si>
  <si>
    <t>1030148</t>
  </si>
  <si>
    <t xml:space="preserve">  六、国有土地使用权出让收入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</si>
  <si>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</si>
  <si>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</si>
  <si>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</si>
  <si>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</si>
  <si>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</si>
  <si>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</si>
  <si>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</si>
  <si>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</si>
  <si>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</si>
  <si>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</si>
  <si>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</si>
  <si>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 xml:space="preserve">  七、大中型水库库区基金收入</t>
  </si>
  <si>
    <t>1030155</t>
  </si>
  <si>
    <t xml:space="preserve">  八、彩票公益金收入</t>
  </si>
  <si>
    <t>103015501</t>
  </si>
  <si>
    <t xml:space="preserve">    福利彩票公益金收入</t>
  </si>
  <si>
    <t>103015502</t>
  </si>
  <si>
    <t xml:space="preserve">    体育彩票公益金收入</t>
  </si>
  <si>
    <t>1030156</t>
  </si>
  <si>
    <t xml:space="preserve">  九、城市基础设施配套费收入</t>
  </si>
  <si>
    <t>1030157</t>
  </si>
  <si>
    <t xml:space="preserve">  十、小型水库移民扶助基金收入</t>
  </si>
  <si>
    <t>1030158</t>
  </si>
  <si>
    <t xml:space="preserve">  十一、国家重大水利工程建设基金收入</t>
  </si>
  <si>
    <t>1030159</t>
  </si>
  <si>
    <t xml:space="preserve">  十二、车辆通行费</t>
  </si>
  <si>
    <t>1030178</t>
  </si>
  <si>
    <t xml:space="preserve">  十三、污水处理费收入</t>
  </si>
  <si>
    <t>1030180</t>
  </si>
  <si>
    <t xml:space="preserve">  十四、彩票发行机构和彩票销售机构的业务费用</t>
  </si>
  <si>
    <t>103018003</t>
  </si>
  <si>
    <t xml:space="preserve">    福利彩票销售机构的业务费用</t>
  </si>
  <si>
    <t>103018004</t>
  </si>
  <si>
    <t xml:space="preserve">    体育彩票销售机构的业务费用</t>
  </si>
  <si>
    <t>103018005</t>
  </si>
  <si>
    <t xml:space="preserve">    彩票兑奖周转金</t>
  </si>
  <si>
    <t>103018006</t>
  </si>
  <si>
    <t xml:space="preserve">    彩票发行销售风险基金</t>
  </si>
  <si>
    <t>103018007</t>
  </si>
  <si>
    <t xml:space="preserve">    彩票市场调控资金收入</t>
  </si>
  <si>
    <t>1030199</t>
  </si>
  <si>
    <t xml:space="preserve">  十五、其他政府性基金收入</t>
  </si>
  <si>
    <t>10310</t>
  </si>
  <si>
    <t xml:space="preserve">  十六、专项债务对应项目专项收入</t>
  </si>
  <si>
    <t>1031003</t>
  </si>
  <si>
    <t xml:space="preserve">    海南省高等级公路车辆通行附加费专项债务对应项目专项收入</t>
  </si>
  <si>
    <t>1031005</t>
  </si>
  <si>
    <t xml:space="preserve">    国家电影事业发展专项资金专项债务对应项目专项收入</t>
  </si>
  <si>
    <t>1031006</t>
  </si>
  <si>
    <t xml:space="preserve">    国有土地使用权出让金专项债务对应项目专项收入</t>
  </si>
  <si>
    <t>103100601</t>
  </si>
  <si>
    <t xml:space="preserve">      土地储备专项债券对应项目专项收入</t>
  </si>
  <si>
    <t>103100602</t>
  </si>
  <si>
    <t xml:space="preserve">      棚户区改造专项债券对应项目专项收入</t>
  </si>
  <si>
    <t>103100699</t>
  </si>
  <si>
    <t xml:space="preserve">      其他国有土地使用权出让金专项债务对应项目专项收入</t>
  </si>
  <si>
    <t>1031008</t>
  </si>
  <si>
    <t xml:space="preserve">    农业土地开发资金专项债务对应项目专项收入</t>
  </si>
  <si>
    <t>1031009</t>
  </si>
  <si>
    <t xml:space="preserve">    大中型水库库区基金专项债务对应项目专项收入</t>
  </si>
  <si>
    <t>1031010</t>
  </si>
  <si>
    <t xml:space="preserve">    城市基础设施配套费专项债务对应项目专项收入</t>
  </si>
  <si>
    <t>1031011</t>
  </si>
  <si>
    <t xml:space="preserve">    小型水库移民扶助基金专项债务对应项目专项收入</t>
  </si>
  <si>
    <t>1031012</t>
  </si>
  <si>
    <t xml:space="preserve">    国家重大水利工程建设基金专项债务对应项目专项收入</t>
  </si>
  <si>
    <t>1031013</t>
  </si>
  <si>
    <t xml:space="preserve">    车辆通行费专项债务对应项目专项收入</t>
  </si>
  <si>
    <t>103101301</t>
  </si>
  <si>
    <t xml:space="preserve">      政府收费公路专项债务对应项目专项收入</t>
  </si>
  <si>
    <t>103101399</t>
  </si>
  <si>
    <t xml:space="preserve">      其他车辆通行费专项债务对应项目专项收入</t>
  </si>
  <si>
    <t>1031014</t>
  </si>
  <si>
    <t xml:space="preserve">    污水处理费专项债务对应项目专项收入</t>
  </si>
  <si>
    <t>1031099</t>
  </si>
  <si>
    <t xml:space="preserve">    其他政府性基金专项债务对应项目专项收入</t>
  </si>
  <si>
    <t>103109998</t>
  </si>
  <si>
    <t xml:space="preserve">      其他地方自行试点项目收益专项债券对应项目专项收入</t>
  </si>
  <si>
    <t>103109999</t>
  </si>
  <si>
    <t xml:space="preserve">      其他政府性基金专项债务对应项目专项收入</t>
  </si>
  <si>
    <t>收入合计</t>
  </si>
  <si>
    <t>110</t>
  </si>
  <si>
    <t xml:space="preserve">  转移性收入</t>
  </si>
  <si>
    <t>11004</t>
  </si>
  <si>
    <t xml:space="preserve">    政府性基金补助收入</t>
  </si>
  <si>
    <t>11006</t>
  </si>
  <si>
    <t xml:space="preserve">    政府性基金上解收入</t>
  </si>
  <si>
    <t>11008</t>
  </si>
  <si>
    <t xml:space="preserve">    上年结余收入</t>
  </si>
  <si>
    <t>11009</t>
  </si>
  <si>
    <t xml:space="preserve">    调入资金</t>
  </si>
  <si>
    <t>105</t>
  </si>
  <si>
    <t xml:space="preserve">  债务收入</t>
  </si>
  <si>
    <t>1050402</t>
  </si>
  <si>
    <t xml:space="preserve">    地方政府专项债务收入</t>
  </si>
  <si>
    <t>1101102</t>
  </si>
  <si>
    <t xml:space="preserve">    地方政府专项债务转贷收入</t>
  </si>
  <si>
    <t>收入总计</t>
  </si>
  <si>
    <t>表二</t>
  </si>
  <si>
    <t>2023年本级政府性基金预算收入表</t>
  </si>
  <si>
    <t>表三</t>
  </si>
  <si>
    <t>2023年政府性基金预算支出表</t>
  </si>
  <si>
    <t>207</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</si>
  <si>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</si>
  <si>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</si>
  <si>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</si>
  <si>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</si>
  <si>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</si>
  <si>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</si>
  <si>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</si>
  <si>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</si>
  <si>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</si>
  <si>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</si>
  <si>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</si>
  <si>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</si>
  <si>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</si>
  <si>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</si>
  <si>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</si>
  <si>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</si>
  <si>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</si>
  <si>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</si>
  <si>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</si>
  <si>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</si>
  <si>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</si>
  <si>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</si>
  <si>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</si>
  <si>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</si>
  <si>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</si>
  <si>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</si>
  <si>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</si>
  <si>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</si>
  <si>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</si>
  <si>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</si>
  <si>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</si>
  <si>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</si>
  <si>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</si>
  <si>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</si>
  <si>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</si>
  <si>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</si>
  <si>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</si>
  <si>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</si>
  <si>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</si>
  <si>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</si>
  <si>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</si>
  <si>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</si>
  <si>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</si>
  <si>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</si>
  <si>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</si>
  <si>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</si>
  <si>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</si>
  <si>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</si>
  <si>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</si>
  <si>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</si>
  <si>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</si>
  <si>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</si>
  <si>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t>
  </si>
  <si>
    <t>三、节能环保支出</t>
  </si>
  <si>
    <t>21160</t>
  </si>
  <si>
    <t xml:space="preserve">    可再生能源电价附加收入安排的支出</t>
  </si>
  <si>
    <t>2116001</t>
  </si>
  <si>
    <t xml:space="preserve">      风力发电补助</t>
  </si>
  <si>
    <t>2116002</t>
  </si>
  <si>
    <t xml:space="preserve">      太阳能发电补助</t>
  </si>
  <si>
    <t>2116003</t>
  </si>
  <si>
    <t xml:space="preserve">      生物质能发电补助</t>
  </si>
  <si>
    <t>2116099</t>
  </si>
  <si>
    <t xml:space="preserve">      其他可再生能源电价附加收入安排的支出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</si>
  <si>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</si>
  <si>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</si>
  <si>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</si>
  <si>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</si>
  <si>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</si>
  <si>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</si>
  <si>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</si>
  <si>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</si>
  <si>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</si>
  <si>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</si>
  <si>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</si>
  <si>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</si>
  <si>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</si>
  <si>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</si>
  <si>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</si>
  <si>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</si>
  <si>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</si>
  <si>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</si>
  <si>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</si>
  <si>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</si>
  <si>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</si>
  <si>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</si>
  <si>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</si>
  <si>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</si>
  <si>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</si>
  <si>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</si>
  <si>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</si>
  <si>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</si>
  <si>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</si>
  <si>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</si>
  <si>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</si>
  <si>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</si>
  <si>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</si>
  <si>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</si>
  <si>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</si>
  <si>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</si>
  <si>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</si>
  <si>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</si>
  <si>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2120814</t>
  </si>
  <si>
    <t>农业生产发展支出</t>
  </si>
  <si>
    <t>2120815</t>
  </si>
  <si>
    <t>农村社会事业支出</t>
  </si>
  <si>
    <t>2120816</t>
  </si>
  <si>
    <t>农业农村生态环境支出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</si>
  <si>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</si>
  <si>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</si>
  <si>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</si>
  <si>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</si>
  <si>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</si>
  <si>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</si>
  <si>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</si>
  <si>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</si>
  <si>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</si>
  <si>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</si>
  <si>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</si>
  <si>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</si>
  <si>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</si>
  <si>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</si>
  <si>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</si>
  <si>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</si>
  <si>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</si>
  <si>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</si>
  <si>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</si>
  <si>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</si>
  <si>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</si>
  <si>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</si>
  <si>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</si>
  <si>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</si>
  <si>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</si>
  <si>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</si>
  <si>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</si>
  <si>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</si>
  <si>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</si>
  <si>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</si>
  <si>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</si>
  <si>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</si>
  <si>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</si>
  <si>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</si>
  <si>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</si>
  <si>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</si>
  <si>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</si>
  <si>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</si>
  <si>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</si>
  <si>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</si>
  <si>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</si>
  <si>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</si>
  <si>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</si>
  <si>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</si>
  <si>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</si>
  <si>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</si>
  <si>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</si>
  <si>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</si>
  <si>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</si>
  <si>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</si>
  <si>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</si>
  <si>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</si>
  <si>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</si>
  <si>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</si>
  <si>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</si>
  <si>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</si>
  <si>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</si>
  <si>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</si>
  <si>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</si>
  <si>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</si>
  <si>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</si>
  <si>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</si>
  <si>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</si>
  <si>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</si>
  <si>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</si>
  <si>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</si>
  <si>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</si>
  <si>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</si>
  <si>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</si>
  <si>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</si>
  <si>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</si>
  <si>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</si>
  <si>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</si>
  <si>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</si>
  <si>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</si>
  <si>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</si>
  <si>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</si>
  <si>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</si>
  <si>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</si>
  <si>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</si>
  <si>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</si>
  <si>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</si>
  <si>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</si>
  <si>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</si>
  <si>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</si>
  <si>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</si>
  <si>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</si>
  <si>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</si>
  <si>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</si>
  <si>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</si>
  <si>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</si>
  <si>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</si>
  <si>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</si>
  <si>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214</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</si>
  <si>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</si>
  <si>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</si>
  <si>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</si>
  <si>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</si>
  <si>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</si>
  <si>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</si>
  <si>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</si>
  <si>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</si>
  <si>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</si>
  <si>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</si>
  <si>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</si>
  <si>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</si>
  <si>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</si>
  <si>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</si>
  <si>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</si>
  <si>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</si>
  <si>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</si>
  <si>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</si>
  <si>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</si>
  <si>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</si>
  <si>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</si>
  <si>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</si>
  <si>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</si>
  <si>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</si>
  <si>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</si>
  <si>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</si>
  <si>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</si>
  <si>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</si>
  <si>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</si>
  <si>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</si>
  <si>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</si>
  <si>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</si>
  <si>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</si>
  <si>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</si>
  <si>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</si>
  <si>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</si>
  <si>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</si>
  <si>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</si>
  <si>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</si>
  <si>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</si>
  <si>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</si>
  <si>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</si>
  <si>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</si>
  <si>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</si>
  <si>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</si>
  <si>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</si>
  <si>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</si>
  <si>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</si>
  <si>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</si>
  <si>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</si>
  <si>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</si>
  <si>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</si>
  <si>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</si>
  <si>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</si>
  <si>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</si>
  <si>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</si>
  <si>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</si>
  <si>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</si>
  <si>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</si>
  <si>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</si>
  <si>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</si>
  <si>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</si>
  <si>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</si>
  <si>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</si>
  <si>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</si>
  <si>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</si>
  <si>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</si>
  <si>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</si>
  <si>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2146909</t>
  </si>
  <si>
    <t xml:space="preserve">      民航科教和信息建设</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</si>
  <si>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</si>
  <si>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</si>
  <si>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</si>
  <si>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</si>
  <si>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</si>
  <si>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</si>
  <si>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</si>
  <si>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</si>
  <si>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</si>
  <si>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</si>
  <si>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</si>
  <si>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</si>
  <si>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</si>
  <si>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</si>
  <si>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215</t>
  </si>
  <si>
    <t>七、资源勘探工业信息等支出</t>
  </si>
  <si>
    <t>21562</t>
  </si>
  <si>
    <t xml:space="preserve">    农网还贷资金支出</t>
  </si>
  <si>
    <t>2156202</t>
  </si>
  <si>
    <t xml:space="preserve">      地方农网还贷资金支出</t>
  </si>
  <si>
    <t>2156299</t>
  </si>
  <si>
    <t xml:space="preserve">      其他农网还贷资金支出</t>
  </si>
  <si>
    <t>229</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</si>
  <si>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</si>
  <si>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</si>
  <si>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</si>
  <si>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</si>
  <si>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</si>
  <si>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</si>
  <si>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</si>
  <si>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</si>
  <si>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</si>
  <si>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</si>
  <si>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</si>
  <si>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</si>
  <si>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</si>
  <si>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</si>
  <si>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</si>
  <si>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</si>
  <si>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</si>
  <si>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</si>
  <si>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</si>
  <si>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</si>
  <si>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</si>
  <si>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</si>
  <si>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</si>
  <si>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</si>
  <si>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</si>
  <si>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</si>
  <si>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</si>
  <si>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22909</t>
  </si>
  <si>
    <t xml:space="preserve">    抗疫特别国债财务基金支出</t>
  </si>
  <si>
    <t>22960</t>
  </si>
  <si>
    <t xml:space="preserve">    彩票公益金安排的支出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</si>
  <si>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</si>
  <si>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</si>
  <si>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</si>
  <si>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</si>
  <si>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</si>
  <si>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</si>
  <si>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</si>
  <si>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</si>
  <si>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</si>
  <si>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</si>
  <si>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</si>
  <si>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</si>
  <si>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</si>
  <si>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用于巩固脱贫攻坚成果衔接乡村振兴的彩票公益金支出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</si>
  <si>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</si>
  <si>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</si>
  <si>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</si>
  <si>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</si>
  <si>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</si>
  <si>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</si>
  <si>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232</t>
  </si>
  <si>
    <t>九、债务付息支出</t>
  </si>
  <si>
    <t>2320401</t>
  </si>
  <si>
    <t xml:space="preserve">      海南省高等级公路车辆通行附加费债务付息支出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</si>
  <si>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</si>
  <si>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</si>
  <si>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</si>
  <si>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</si>
  <si>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</si>
  <si>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</si>
  <si>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</si>
  <si>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</si>
  <si>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</si>
  <si>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</si>
  <si>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</si>
  <si>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</si>
  <si>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</si>
  <si>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</si>
  <si>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</si>
  <si>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</si>
  <si>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</si>
  <si>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</si>
  <si>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</si>
  <si>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</si>
  <si>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</si>
  <si>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</si>
  <si>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</si>
  <si>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</si>
  <si>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</si>
  <si>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</si>
  <si>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</si>
  <si>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</si>
  <si>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t>
  </si>
  <si>
    <t>十、债务发行费用支出</t>
  </si>
  <si>
    <t>2330401</t>
  </si>
  <si>
    <t xml:space="preserve">      海南省高等级公路车辆通行附加费债务发行费用支出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</si>
  <si>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</si>
  <si>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</si>
  <si>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</si>
  <si>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</si>
  <si>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</si>
  <si>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</si>
  <si>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</si>
  <si>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</si>
  <si>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</si>
  <si>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</si>
  <si>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</si>
  <si>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</si>
  <si>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</si>
  <si>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</si>
  <si>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</si>
  <si>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</si>
  <si>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</si>
  <si>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</si>
  <si>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</si>
  <si>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</si>
  <si>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</si>
  <si>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</si>
  <si>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</si>
  <si>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</si>
  <si>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</si>
  <si>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</si>
  <si>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</si>
  <si>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</si>
  <si>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</si>
  <si>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</si>
  <si>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</si>
  <si>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</si>
  <si>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</si>
  <si>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</si>
  <si>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</si>
  <si>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</si>
  <si>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</si>
  <si>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</si>
  <si>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</si>
  <si>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</si>
  <si>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</si>
  <si>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</si>
  <si>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</si>
  <si>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</si>
  <si>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</si>
  <si>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</si>
  <si>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</si>
  <si>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</si>
  <si>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</si>
  <si>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</si>
  <si>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</si>
  <si>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</si>
  <si>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</si>
  <si>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</si>
  <si>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</si>
  <si>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</si>
  <si>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</si>
  <si>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</si>
  <si>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</si>
  <si>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</si>
  <si>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</si>
  <si>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</si>
  <si>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</si>
  <si>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</si>
  <si>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</si>
  <si>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</si>
  <si>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</si>
  <si>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</si>
  <si>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</si>
  <si>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</si>
  <si>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支出合计</t>
  </si>
  <si>
    <t>230</t>
  </si>
  <si>
    <t xml:space="preserve">  转移性支出</t>
  </si>
  <si>
    <t>23004</t>
  </si>
  <si>
    <t xml:space="preserve">    政府性基金补助支出</t>
  </si>
  <si>
    <t>2300603</t>
  </si>
  <si>
    <t xml:space="preserve">    政府性基金上解支出</t>
  </si>
  <si>
    <t>23008</t>
  </si>
  <si>
    <t xml:space="preserve">    调出资金</t>
  </si>
  <si>
    <t>23009</t>
  </si>
  <si>
    <t xml:space="preserve">    年终结余（转）</t>
  </si>
  <si>
    <t>231</t>
  </si>
  <si>
    <t xml:space="preserve">  债务支出</t>
  </si>
  <si>
    <t>23104</t>
  </si>
  <si>
    <t xml:space="preserve">    地方政府专项债务还本支出</t>
  </si>
  <si>
    <t>23011</t>
  </si>
  <si>
    <t xml:space="preserve">    地方政府专项债务转贷支出</t>
  </si>
  <si>
    <t>支出总计</t>
  </si>
  <si>
    <t>表四</t>
  </si>
  <si>
    <t>2023年本级政府性基金预算支出表</t>
  </si>
  <si>
    <t>表五</t>
  </si>
  <si>
    <t>2023年政府性基金转移支付表</t>
  </si>
  <si>
    <t>温县政府专项债务限额和余额情况表</t>
  </si>
  <si>
    <t>金额单位：万元</t>
  </si>
  <si>
    <t>行政区划</t>
  </si>
  <si>
    <t>专项债务限额</t>
  </si>
  <si>
    <t>专项债务余额</t>
  </si>
  <si>
    <t>当年新增债务</t>
  </si>
  <si>
    <t>温  县</t>
  </si>
  <si>
    <t>本表为截至2022年底数据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</si>
</sst>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sz val="18"/>
      <name val="方正小标宋简体"/>
      <charset val="134"/>
    </font>
    <font>
      <b/>
      <sz val="16"/>
      <name val="黑体"/>
      <charset val="134"/>
    </font>
    <font>
      <sz val="11"/>
      <name val="宋体"/>
      <charset val="134"/>
      <scheme val="minor"/>
    </font>
    <font>
      <b/>
      <sz val="11"/>
      <name val="宋体"/>
      <charset val="134"/>
      <scheme val="minor"/>
    </font>
    <font>
      <sz val="12"/>
      <name val="黑体"/>
      <charset val="134"/>
    </font>
    <font>
      <b/>
      <sz val="18"/>
      <name val="黑体"/>
      <charset val="134"/>
    </font>
    <font>
      <sz val="16"/>
      <name val="黑体"/>
      <charset val="134"/>
    </font>
    <font>
      <b/>
      <sz val="24"/>
      <name val="黑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29" fillId="0" borderId="0"/>
    <xf numFmtId="0" fontId="0" fillId="0" borderId="0">
      <alignment vertical="center"/>
    </xf>
    <xf numFmtId="0" fontId="0" fillId="0" borderId="0">
      <alignment vertical="center"/>
    </xf>
    <xf numFmtId="0" fontId="0" fillId="0" borderId="0">
      <alignment vertical="center"/>
    </xf>
    <xf numFmtId="0" fontId="0" fillId="0" borderId="0"/>
  </cellStyleXfs>
  <cellXfs count="45">
    <xf numFmtId="0" fontId="0" fillId="0" borderId="0" xfId="0"/>
    <xf numFmtId="0" fontId="1" fillId="0" borderId="0" xfId="49" applyFont="1">
      <alignment vertical="center"/>
    </xf>
    <xf numFmtId="0" fontId="0" fillId="0" borderId="0" xfId="49" applyAlignment="1">
      <alignment horizontal="center" vertical="center"/>
    </xf>
    <xf numFmtId="0" fontId="0" fillId="0" borderId="0" xfId="49">
      <alignment vertical="center"/>
    </xf>
    <xf numFmtId="0" fontId="1" fillId="0" borderId="0" xfId="49" applyFont="1" applyAlignment="1">
      <alignment horizontal="center" vertical="center"/>
    </xf>
    <xf numFmtId="0" fontId="0" fillId="0" borderId="0" xfId="49" applyAlignment="1">
      <alignment horizontal="right" vertical="center"/>
    </xf>
    <xf numFmtId="0" fontId="0" fillId="0" borderId="1" xfId="49" applyBorder="1" applyAlignment="1">
      <alignment horizontal="center" vertical="center"/>
    </xf>
    <xf numFmtId="0" fontId="0" fillId="0" borderId="1" xfId="49" applyFont="1" applyBorder="1" applyAlignment="1">
      <alignment horizontal="center" vertical="center"/>
    </xf>
    <xf numFmtId="0" fontId="0" fillId="0" borderId="2" xfId="49" applyFont="1" applyBorder="1" applyAlignment="1">
      <alignment horizontal="left" vertical="center"/>
    </xf>
    <xf numFmtId="0" fontId="0" fillId="0" borderId="2" xfId="49" applyBorder="1" applyAlignment="1">
      <alignment horizontal="left" vertical="center"/>
    </xf>
    <xf numFmtId="0" fontId="2" fillId="2" borderId="0" xfId="0" applyFont="1" applyFill="1" applyAlignment="1">
      <alignment vertical="center"/>
    </xf>
    <xf numFmtId="0" fontId="3" fillId="2" borderId="0" xfId="0" applyFont="1" applyFill="1" applyAlignment="1">
      <alignment vertical="center" wrapText="1"/>
    </xf>
    <xf numFmtId="0" fontId="4" fillId="2"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2" borderId="0" xfId="0" applyFont="1" applyFill="1" applyAlignment="1">
      <alignment vertical="center"/>
    </xf>
    <xf numFmtId="0" fontId="5" fillId="0" borderId="0" xfId="0" applyFont="1" applyFill="1"/>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3" fillId="0" borderId="0" xfId="0" applyFont="1" applyFill="1" applyAlignment="1">
      <alignment horizontal="right"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3"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vertical="center" wrapText="1"/>
    </xf>
    <xf numFmtId="176" fontId="3" fillId="0" borderId="1" xfId="0" applyNumberFormat="1" applyFont="1" applyFill="1" applyBorder="1" applyAlignment="1">
      <alignment vertical="center"/>
    </xf>
    <xf numFmtId="3" fontId="3" fillId="0" borderId="1" xfId="0" applyNumberFormat="1" applyFont="1" applyFill="1" applyBorder="1" applyAlignment="1" applyProtection="1">
      <alignment horizontal="left" vertical="center" wrapText="1"/>
    </xf>
    <xf numFmtId="0" fontId="3" fillId="0" borderId="1" xfId="54"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wrapText="1" indent="3"/>
    </xf>
    <xf numFmtId="0" fontId="4" fillId="0" borderId="1" xfId="0" applyFont="1" applyFill="1" applyBorder="1" applyAlignment="1">
      <alignment horizontal="distributed" vertical="center"/>
    </xf>
    <xf numFmtId="0" fontId="4" fillId="0" borderId="1" xfId="0" applyFont="1" applyFill="1" applyBorder="1" applyAlignment="1">
      <alignment horizontal="distributed" vertical="center" wrapText="1"/>
    </xf>
    <xf numFmtId="0" fontId="3" fillId="0" borderId="1" xfId="0" applyFont="1" applyFill="1" applyBorder="1" applyAlignment="1">
      <alignment vertical="center"/>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1" fontId="3" fillId="0" borderId="1" xfId="0" applyNumberFormat="1" applyFont="1" applyFill="1" applyBorder="1" applyAlignment="1" applyProtection="1">
      <alignment vertical="center" wrapText="1"/>
      <protection locked="0"/>
    </xf>
    <xf numFmtId="1" fontId="3" fillId="0" borderId="1" xfId="0" applyNumberFormat="1" applyFont="1" applyFill="1" applyBorder="1" applyAlignment="1" applyProtection="1">
      <alignment vertical="center"/>
      <protection locked="0"/>
    </xf>
    <xf numFmtId="0" fontId="5" fillId="0" borderId="0" xfId="0" applyFont="1" applyFill="1" applyAlignment="1">
      <alignment vertical="center" wrapText="1"/>
    </xf>
    <xf numFmtId="0" fontId="2" fillId="0" borderId="0" xfId="0" applyFont="1" applyFill="1" applyAlignment="1">
      <alignment vertical="center"/>
    </xf>
    <xf numFmtId="176" fontId="3" fillId="0" borderId="1" xfId="0" applyNumberFormat="1" applyFont="1" applyFill="1" applyBorder="1" applyAlignment="1" applyProtection="1">
      <alignment horizontal="right" vertical="center"/>
    </xf>
    <xf numFmtId="176" fontId="3" fillId="0" borderId="1" xfId="0" applyNumberFormat="1" applyFont="1" applyFill="1" applyBorder="1" applyAlignment="1">
      <alignment horizontal="right" vertical="center"/>
    </xf>
    <xf numFmtId="176" fontId="3" fillId="0" borderId="1"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3" fillId="0" borderId="1" xfId="0" applyFont="1" applyFill="1" applyBorder="1" applyAlignment="1" quotePrefix="1">
      <alignment vertical="center"/>
    </xf>
    <xf numFmtId="3" fontId="3" fillId="0" borderId="1" xfId="0" applyNumberFormat="1" applyFont="1" applyFill="1" applyBorder="1" applyAlignment="1" applyProtection="1" quotePrefix="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债务限额和余额情况表" xfId="49"/>
    <cellStyle name="百分比 2" xfId="50"/>
    <cellStyle name="常规 3 2" xfId="51"/>
    <cellStyle name="常规 2 2" xfId="52"/>
    <cellStyle name="常规 10" xfId="53"/>
    <cellStyle name="常规 2" xfId="54"/>
    <cellStyle name="常规 5" xfId="55"/>
    <cellStyle name="常规 3" xfId="56"/>
    <cellStyle name="常规 4" xfId="57"/>
  </cellStyles>
  <dxfs count="1">
    <dxf>
      <font>
        <color rgb="FF9C0006"/>
      </font>
      <fill>
        <patternFill patternType="solid">
          <bgColor rgb="FFFFC7CE"/>
        </patternFill>
      </fill>
    </dxf>
  </dxfs>
  <tableStyles count="0" defaultTableStyle="TableStyleMedium9" defaultPivotStyle="PivotStyleLight16"/>
  <colors>
    <mruColors>
      <color rgb="00C5D9F1"/>
      <color rgb="00FF0000"/>
      <color rgb="00F2DCDB"/>
      <color rgb="00B2B164"/>
      <color rgb="0095B3D7"/>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showGridLines="0" showZeros="0" tabSelected="1" zoomScaleSheetLayoutView="60" workbookViewId="0">
      <selection activeCell="A5" sqref="A5"/>
    </sheetView>
  </sheetViews>
  <sheetFormatPr defaultColWidth="8.8" defaultRowHeight="15.6" outlineLevelRow="6"/>
  <cols>
    <col min="1" max="1" width="117.4" style="42" customWidth="1"/>
    <col min="2" max="32" width="9" style="42" customWidth="1"/>
    <col min="33" max="16384" width="8.8" style="42" customWidth="1"/>
  </cols>
  <sheetData>
    <row r="1" ht="48.75" customHeight="1" spans="1:1">
      <c r="A1" s="43" t="s">
        <v>0</v>
      </c>
    </row>
    <row r="2" s="41" customFormat="1" ht="43.2" customHeight="1" spans="1:1">
      <c r="A2" s="44" t="s">
        <v>1</v>
      </c>
    </row>
    <row r="3" s="41" customFormat="1" ht="43.2" customHeight="1" spans="1:1">
      <c r="A3" s="44" t="s">
        <v>2</v>
      </c>
    </row>
    <row r="4" s="41" customFormat="1" ht="43.2" customHeight="1" spans="1:1">
      <c r="A4" s="44" t="s">
        <v>3</v>
      </c>
    </row>
    <row r="5" s="41" customFormat="1" ht="43.2" customHeight="1" spans="1:1">
      <c r="A5" s="44" t="s">
        <v>4</v>
      </c>
    </row>
    <row r="6" s="41" customFormat="1" ht="43.2" customHeight="1" spans="1:1">
      <c r="A6" s="44" t="s">
        <v>5</v>
      </c>
    </row>
    <row r="7" s="41" customFormat="1" ht="43.2" customHeight="1" spans="1:1">
      <c r="A7" s="44" t="s">
        <v>6</v>
      </c>
    </row>
  </sheetData>
  <sheetProtection selectLockedCells="1" selectUnlockedCells="1"/>
  <printOptions horizontalCentered="1"/>
  <pageMargins left="0.75" right="0.75" top="0.44" bottom="0.66" header="0.22" footer="0.51"/>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18"/>
  <sheetViews>
    <sheetView showGridLines="0" showZeros="0" zoomScale="90" zoomScaleNormal="90" workbookViewId="0">
      <pane ySplit="4" topLeftCell="A28" activePane="bottomLeft" state="frozen"/>
      <selection/>
      <selection pane="bottomLeft" activeCell="B2" sqref="B2:C2"/>
    </sheetView>
  </sheetViews>
  <sheetFormatPr defaultColWidth="9" defaultRowHeight="14.4" outlineLevelCol="2"/>
  <cols>
    <col min="1" max="1" width="10.6333333333333" style="13" customWidth="1"/>
    <col min="2" max="2" width="55.5" style="14" customWidth="1"/>
    <col min="3" max="3" width="14.75" style="13" customWidth="1"/>
    <col min="4" max="16384" width="9" style="15"/>
  </cols>
  <sheetData>
    <row r="1" ht="15.6" spans="1:3">
      <c r="A1" s="36" t="s">
        <v>7</v>
      </c>
      <c r="C1" s="16"/>
    </row>
    <row r="2" s="10" customFormat="1" ht="22.2" spans="1:3">
      <c r="A2" s="37"/>
      <c r="B2" s="18" t="s">
        <v>8</v>
      </c>
      <c r="C2" s="17"/>
    </row>
    <row r="3" ht="23" customHeight="1" spans="3:3">
      <c r="C3" s="19" t="s">
        <v>9</v>
      </c>
    </row>
    <row r="4" s="11" customFormat="1" ht="41" customHeight="1" spans="1:3">
      <c r="A4" s="20" t="s">
        <v>10</v>
      </c>
      <c r="B4" s="21" t="s">
        <v>11</v>
      </c>
      <c r="C4" s="21" t="s">
        <v>12</v>
      </c>
    </row>
    <row r="5" ht="20.1" customHeight="1" spans="1:3">
      <c r="A5" s="31" t="s">
        <v>13</v>
      </c>
      <c r="B5" s="23" t="s">
        <v>14</v>
      </c>
      <c r="C5" s="38"/>
    </row>
    <row r="6" ht="20.1" customHeight="1" spans="1:3">
      <c r="A6" s="31" t="s">
        <v>15</v>
      </c>
      <c r="B6" s="23" t="s">
        <v>16</v>
      </c>
      <c r="C6" s="38"/>
    </row>
    <row r="7" ht="20.1" customHeight="1" spans="1:3">
      <c r="A7" s="31" t="s">
        <v>17</v>
      </c>
      <c r="B7" s="23" t="s">
        <v>18</v>
      </c>
      <c r="C7" s="38"/>
    </row>
    <row r="8" ht="20.1" customHeight="1" spans="1:3">
      <c r="A8" s="31" t="s">
        <v>19</v>
      </c>
      <c r="B8" s="23" t="s">
        <v>20</v>
      </c>
      <c r="C8" s="38">
        <v>898</v>
      </c>
    </row>
    <row r="9" ht="20.1" customHeight="1" spans="1:3">
      <c r="A9" s="31" t="s">
        <v>21</v>
      </c>
      <c r="B9" s="23" t="s">
        <v>22</v>
      </c>
      <c r="C9" s="38">
        <v>543</v>
      </c>
    </row>
    <row r="10" ht="20.1" customHeight="1" spans="1:3">
      <c r="A10" s="31" t="s">
        <v>23</v>
      </c>
      <c r="B10" s="23" t="s">
        <v>24</v>
      </c>
      <c r="C10" s="39">
        <f>SUM(C11:C15)</f>
        <v>55961</v>
      </c>
    </row>
    <row r="11" ht="20.1" customHeight="1" spans="1:3">
      <c r="A11" s="31" t="s">
        <v>25</v>
      </c>
      <c r="B11" s="33" t="s">
        <v>26</v>
      </c>
      <c r="C11" s="39">
        <v>54282</v>
      </c>
    </row>
    <row r="12" ht="20.1" customHeight="1" spans="1:3">
      <c r="A12" s="31" t="s">
        <v>27</v>
      </c>
      <c r="B12" s="33" t="s">
        <v>28</v>
      </c>
      <c r="C12" s="39"/>
    </row>
    <row r="13" ht="20.1" customHeight="1" spans="1:3">
      <c r="A13" s="31" t="s">
        <v>29</v>
      </c>
      <c r="B13" s="33" t="s">
        <v>30</v>
      </c>
      <c r="C13" s="39"/>
    </row>
    <row r="14" ht="20.1" customHeight="1" spans="1:3">
      <c r="A14" s="31" t="s">
        <v>31</v>
      </c>
      <c r="B14" s="33" t="s">
        <v>32</v>
      </c>
      <c r="C14" s="39"/>
    </row>
    <row r="15" ht="20.1" customHeight="1" spans="1:3">
      <c r="A15" s="31" t="s">
        <v>33</v>
      </c>
      <c r="B15" s="33" t="s">
        <v>34</v>
      </c>
      <c r="C15" s="38">
        <v>1679</v>
      </c>
    </row>
    <row r="16" ht="20.1" customHeight="1" spans="1:3">
      <c r="A16" s="31" t="s">
        <v>35</v>
      </c>
      <c r="B16" s="23" t="s">
        <v>36</v>
      </c>
      <c r="C16" s="38"/>
    </row>
    <row r="17" ht="20.1" customHeight="1" spans="1:3">
      <c r="A17" s="31" t="s">
        <v>37</v>
      </c>
      <c r="B17" s="23" t="s">
        <v>38</v>
      </c>
      <c r="C17" s="38">
        <f>SUM(C18:C19)</f>
        <v>0</v>
      </c>
    </row>
    <row r="18" ht="20.1" customHeight="1" spans="1:3">
      <c r="A18" s="31" t="s">
        <v>39</v>
      </c>
      <c r="B18" s="33" t="s">
        <v>40</v>
      </c>
      <c r="C18" s="39"/>
    </row>
    <row r="19" ht="20.1" customHeight="1" spans="1:3">
      <c r="A19" s="31" t="s">
        <v>41</v>
      </c>
      <c r="B19" s="33" t="s">
        <v>42</v>
      </c>
      <c r="C19" s="39"/>
    </row>
    <row r="20" ht="20.1" customHeight="1" spans="1:3">
      <c r="A20" s="31" t="s">
        <v>43</v>
      </c>
      <c r="B20" s="23" t="s">
        <v>44</v>
      </c>
      <c r="C20" s="38">
        <v>4850</v>
      </c>
    </row>
    <row r="21" ht="20.1" customHeight="1" spans="1:3">
      <c r="A21" s="31" t="s">
        <v>45</v>
      </c>
      <c r="B21" s="23" t="s">
        <v>46</v>
      </c>
      <c r="C21" s="38"/>
    </row>
    <row r="22" ht="20.1" customHeight="1" spans="1:3">
      <c r="A22" s="31" t="s">
        <v>47</v>
      </c>
      <c r="B22" s="23" t="s">
        <v>48</v>
      </c>
      <c r="C22" s="38"/>
    </row>
    <row r="23" ht="20.1" customHeight="1" spans="1:3">
      <c r="A23" s="31" t="s">
        <v>49</v>
      </c>
      <c r="B23" s="23" t="s">
        <v>50</v>
      </c>
      <c r="C23" s="38"/>
    </row>
    <row r="24" ht="20.1" customHeight="1" spans="1:3">
      <c r="A24" s="31" t="s">
        <v>51</v>
      </c>
      <c r="B24" s="23" t="s">
        <v>52</v>
      </c>
      <c r="C24" s="38">
        <v>400</v>
      </c>
    </row>
    <row r="25" ht="20.1" customHeight="1" spans="1:3">
      <c r="A25" s="31" t="s">
        <v>53</v>
      </c>
      <c r="B25" s="23" t="s">
        <v>54</v>
      </c>
      <c r="C25" s="38">
        <f>SUM(C26:C30)</f>
        <v>0</v>
      </c>
    </row>
    <row r="26" ht="20.1" customHeight="1" spans="1:3">
      <c r="A26" s="45" t="s">
        <v>55</v>
      </c>
      <c r="B26" s="33" t="s">
        <v>56</v>
      </c>
      <c r="C26" s="39"/>
    </row>
    <row r="27" ht="20.1" customHeight="1" spans="1:3">
      <c r="A27" s="45" t="s">
        <v>57</v>
      </c>
      <c r="B27" s="33" t="s">
        <v>58</v>
      </c>
      <c r="C27" s="39"/>
    </row>
    <row r="28" ht="20.1" customHeight="1" spans="1:3">
      <c r="A28" s="31" t="s">
        <v>59</v>
      </c>
      <c r="B28" s="33" t="s">
        <v>60</v>
      </c>
      <c r="C28" s="39"/>
    </row>
    <row r="29" ht="20.1" customHeight="1" spans="1:3">
      <c r="A29" s="31" t="s">
        <v>61</v>
      </c>
      <c r="B29" s="33" t="s">
        <v>62</v>
      </c>
      <c r="C29" s="39"/>
    </row>
    <row r="30" ht="20.1" customHeight="1" spans="1:3">
      <c r="A30" s="31" t="s">
        <v>63</v>
      </c>
      <c r="B30" s="33" t="s">
        <v>64</v>
      </c>
      <c r="C30" s="39"/>
    </row>
    <row r="31" ht="20.1" customHeight="1" spans="1:3">
      <c r="A31" s="31" t="s">
        <v>65</v>
      </c>
      <c r="B31" s="23" t="s">
        <v>66</v>
      </c>
      <c r="C31" s="38"/>
    </row>
    <row r="32" ht="20.1" customHeight="1" spans="1:3">
      <c r="A32" s="31" t="s">
        <v>67</v>
      </c>
      <c r="B32" s="33" t="s">
        <v>68</v>
      </c>
      <c r="C32" s="39">
        <f>SUM(C33:C35,C39:C44,C47:C48)</f>
        <v>1404</v>
      </c>
    </row>
    <row r="33" ht="20.1" customHeight="1" spans="1:3">
      <c r="A33" s="45" t="s">
        <v>69</v>
      </c>
      <c r="B33" s="34" t="s">
        <v>70</v>
      </c>
      <c r="C33" s="39"/>
    </row>
    <row r="34" ht="20.1" customHeight="1" spans="1:3">
      <c r="A34" s="45" t="s">
        <v>71</v>
      </c>
      <c r="B34" s="34" t="s">
        <v>72</v>
      </c>
      <c r="C34" s="39"/>
    </row>
    <row r="35" ht="20.1" customHeight="1" spans="1:3">
      <c r="A35" s="45" t="s">
        <v>73</v>
      </c>
      <c r="B35" s="34" t="s">
        <v>74</v>
      </c>
      <c r="C35" s="39">
        <f>SUM(C36:C38)</f>
        <v>0</v>
      </c>
    </row>
    <row r="36" ht="20.1" customHeight="1" spans="1:3">
      <c r="A36" s="45" t="s">
        <v>75</v>
      </c>
      <c r="B36" s="34" t="s">
        <v>76</v>
      </c>
      <c r="C36" s="39"/>
    </row>
    <row r="37" ht="20.1" customHeight="1" spans="1:3">
      <c r="A37" s="45" t="s">
        <v>77</v>
      </c>
      <c r="B37" s="25" t="s">
        <v>78</v>
      </c>
      <c r="C37" s="39"/>
    </row>
    <row r="38" ht="20.1" customHeight="1" spans="1:3">
      <c r="A38" s="45" t="s">
        <v>79</v>
      </c>
      <c r="B38" s="25" t="s">
        <v>80</v>
      </c>
      <c r="C38" s="39"/>
    </row>
    <row r="39" ht="20.1" customHeight="1" spans="1:3">
      <c r="A39" s="45" t="s">
        <v>81</v>
      </c>
      <c r="B39" s="34" t="s">
        <v>82</v>
      </c>
      <c r="C39" s="39"/>
    </row>
    <row r="40" ht="20.1" customHeight="1" spans="1:3">
      <c r="A40" s="45" t="s">
        <v>83</v>
      </c>
      <c r="B40" s="34" t="s">
        <v>84</v>
      </c>
      <c r="C40" s="39"/>
    </row>
    <row r="41" ht="20.1" customHeight="1" spans="1:3">
      <c r="A41" s="45" t="s">
        <v>85</v>
      </c>
      <c r="B41" s="34" t="s">
        <v>86</v>
      </c>
      <c r="C41" s="39"/>
    </row>
    <row r="42" ht="20.1" customHeight="1" spans="1:3">
      <c r="A42" s="45" t="s">
        <v>87</v>
      </c>
      <c r="B42" s="34" t="s">
        <v>88</v>
      </c>
      <c r="C42" s="39"/>
    </row>
    <row r="43" ht="20.1" customHeight="1" spans="1:3">
      <c r="A43" s="45" t="s">
        <v>89</v>
      </c>
      <c r="B43" s="34" t="s">
        <v>90</v>
      </c>
      <c r="C43" s="39"/>
    </row>
    <row r="44" ht="20.1" customHeight="1" spans="1:3">
      <c r="A44" s="45" t="s">
        <v>91</v>
      </c>
      <c r="B44" s="34" t="s">
        <v>92</v>
      </c>
      <c r="C44" s="39">
        <f>SUM(C45:C46)</f>
        <v>0</v>
      </c>
    </row>
    <row r="45" s="12" customFormat="1" ht="20.1" customHeight="1" spans="1:3">
      <c r="A45" s="45" t="s">
        <v>93</v>
      </c>
      <c r="B45" s="33" t="s">
        <v>94</v>
      </c>
      <c r="C45" s="39"/>
    </row>
    <row r="46" ht="20.1" customHeight="1" spans="1:3">
      <c r="A46" s="45" t="s">
        <v>95</v>
      </c>
      <c r="B46" s="25" t="s">
        <v>96</v>
      </c>
      <c r="C46" s="39"/>
    </row>
    <row r="47" ht="20.1" customHeight="1" spans="1:3">
      <c r="A47" s="45" t="s">
        <v>97</v>
      </c>
      <c r="B47" s="34" t="s">
        <v>98</v>
      </c>
      <c r="C47" s="39"/>
    </row>
    <row r="48" ht="20.1" customHeight="1" spans="1:3">
      <c r="A48" s="45" t="s">
        <v>99</v>
      </c>
      <c r="B48" s="34" t="s">
        <v>100</v>
      </c>
      <c r="C48" s="39">
        <f>SUM(C49:C50)</f>
        <v>1404</v>
      </c>
    </row>
    <row r="49" ht="20.1" customHeight="1" spans="1:3">
      <c r="A49" s="45" t="s">
        <v>101</v>
      </c>
      <c r="B49" s="34" t="s">
        <v>102</v>
      </c>
      <c r="C49" s="38"/>
    </row>
    <row r="50" ht="20.1" customHeight="1" spans="1:3">
      <c r="A50" s="45" t="s">
        <v>103</v>
      </c>
      <c r="B50" s="25" t="s">
        <v>104</v>
      </c>
      <c r="C50" s="38">
        <v>1404</v>
      </c>
    </row>
    <row r="51" ht="20.1" customHeight="1" spans="1:3">
      <c r="A51" s="31"/>
      <c r="B51" s="25"/>
      <c r="C51" s="38"/>
    </row>
    <row r="52" ht="20.1" customHeight="1" spans="1:3">
      <c r="A52" s="31"/>
      <c r="B52" s="25"/>
      <c r="C52" s="38"/>
    </row>
    <row r="53" ht="20.1" customHeight="1" spans="1:3">
      <c r="A53" s="31"/>
      <c r="B53" s="25"/>
      <c r="C53" s="38"/>
    </row>
    <row r="54" ht="20.1" customHeight="1" spans="1:3">
      <c r="A54" s="31"/>
      <c r="B54" s="25"/>
      <c r="C54" s="38"/>
    </row>
    <row r="55" ht="20.1" customHeight="1" spans="1:3">
      <c r="A55" s="31"/>
      <c r="B55" s="30" t="s">
        <v>105</v>
      </c>
      <c r="C55" s="39">
        <f>SUM(C5:C10,C16:C17,C20:C25,C31:C32)</f>
        <v>64056</v>
      </c>
    </row>
    <row r="56" ht="20.1" customHeight="1" spans="1:3">
      <c r="A56" s="45" t="s">
        <v>106</v>
      </c>
      <c r="B56" s="32" t="s">
        <v>107</v>
      </c>
      <c r="C56" s="39">
        <f>SUM(C57:C60,C63)</f>
        <v>22196</v>
      </c>
    </row>
    <row r="57" ht="20.1" customHeight="1" spans="1:3">
      <c r="A57" s="45" t="s">
        <v>108</v>
      </c>
      <c r="B57" s="33" t="s">
        <v>109</v>
      </c>
      <c r="C57" s="39">
        <v>2381</v>
      </c>
    </row>
    <row r="58" ht="20.1" customHeight="1" spans="1:3">
      <c r="A58" s="45" t="s">
        <v>110</v>
      </c>
      <c r="B58" s="33" t="s">
        <v>111</v>
      </c>
      <c r="C58" s="39"/>
    </row>
    <row r="59" ht="20.1" customHeight="1" spans="1:3">
      <c r="A59" s="31" t="s">
        <v>112</v>
      </c>
      <c r="B59" s="33" t="s">
        <v>113</v>
      </c>
      <c r="C59" s="39">
        <v>8215</v>
      </c>
    </row>
    <row r="60" ht="20.1" customHeight="1" spans="1:3">
      <c r="A60" s="31" t="s">
        <v>114</v>
      </c>
      <c r="B60" s="33" t="s">
        <v>115</v>
      </c>
      <c r="C60" s="39"/>
    </row>
    <row r="61" ht="20.1" customHeight="1" spans="1:3">
      <c r="A61" s="45" t="s">
        <v>116</v>
      </c>
      <c r="B61" s="32" t="s">
        <v>117</v>
      </c>
      <c r="C61" s="39">
        <f>SUM(C62)</f>
        <v>0</v>
      </c>
    </row>
    <row r="62" ht="20.1" customHeight="1" spans="1:3">
      <c r="A62" s="31" t="s">
        <v>118</v>
      </c>
      <c r="B62" s="34" t="s">
        <v>119</v>
      </c>
      <c r="C62" s="39"/>
    </row>
    <row r="63" ht="20.1" customHeight="1" spans="1:3">
      <c r="A63" s="31" t="s">
        <v>120</v>
      </c>
      <c r="B63" s="34" t="s">
        <v>121</v>
      </c>
      <c r="C63" s="39">
        <v>11600</v>
      </c>
    </row>
    <row r="64" ht="20.1" customHeight="1" spans="1:3">
      <c r="A64" s="31"/>
      <c r="B64" s="34"/>
      <c r="C64" s="39"/>
    </row>
    <row r="65" ht="20.1" customHeight="1" spans="1:3">
      <c r="A65" s="31"/>
      <c r="B65" s="34"/>
      <c r="C65" s="40"/>
    </row>
    <row r="66" ht="20.1" customHeight="1" spans="1:3">
      <c r="A66" s="31"/>
      <c r="B66" s="30" t="s">
        <v>122</v>
      </c>
      <c r="C66" s="39">
        <f>SUM(C55,C56,C61)</f>
        <v>86252</v>
      </c>
    </row>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row r="111" ht="20.1" customHeight="1"/>
    <row r="112" ht="20.1" customHeight="1"/>
    <row r="113" ht="20.1" customHeight="1"/>
    <row r="114" ht="20.1" customHeight="1"/>
    <row r="115" ht="20.1" customHeight="1"/>
    <row r="116" ht="20.1" customHeight="1"/>
    <row r="117" ht="20.1" customHeight="1"/>
    <row r="118" ht="20.1" customHeight="1"/>
  </sheetData>
  <mergeCells count="1">
    <mergeCell ref="B2:C2"/>
  </mergeCells>
  <conditionalFormatting sqref="A2:A65341">
    <cfRule type="duplicateValues" dxfId="0" priority="9"/>
  </conditionalFormatting>
  <printOptions horizontalCentered="1"/>
  <pageMargins left="0.4680555" right="0.4680555" top="0.5902778" bottom="0.4680555" header="0.3104167" footer="0.3104167"/>
  <pageSetup paperSize="9" scale="6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07"/>
  <sheetViews>
    <sheetView showGridLines="0" showZeros="0" zoomScale="90" zoomScaleNormal="90" workbookViewId="0">
      <pane ySplit="4" topLeftCell="A39" activePane="bottomLeft" state="frozen"/>
      <selection/>
      <selection pane="bottomLeft" activeCell="B2" sqref="B2:C2"/>
    </sheetView>
  </sheetViews>
  <sheetFormatPr defaultColWidth="9" defaultRowHeight="14.4" outlineLevelCol="2"/>
  <cols>
    <col min="1" max="1" width="10.6333333333333" style="13" customWidth="1"/>
    <col min="2" max="2" width="55.5" style="14" customWidth="1"/>
    <col min="3" max="3" width="14.75" style="13" customWidth="1"/>
    <col min="4" max="16384" width="9" style="15"/>
  </cols>
  <sheetData>
    <row r="1" ht="15.6" spans="1:3">
      <c r="A1" s="36" t="s">
        <v>123</v>
      </c>
      <c r="C1" s="16"/>
    </row>
    <row r="2" s="10" customFormat="1" ht="22.2" spans="1:3">
      <c r="A2" s="37"/>
      <c r="B2" s="18" t="s">
        <v>124</v>
      </c>
      <c r="C2" s="17"/>
    </row>
    <row r="3" ht="23" customHeight="1" spans="3:3">
      <c r="C3" s="19" t="s">
        <v>9</v>
      </c>
    </row>
    <row r="4" s="11" customFormat="1" ht="41" customHeight="1" spans="1:3">
      <c r="A4" s="20" t="s">
        <v>10</v>
      </c>
      <c r="B4" s="21" t="s">
        <v>11</v>
      </c>
      <c r="C4" s="21" t="s">
        <v>12</v>
      </c>
    </row>
    <row r="5" ht="20.1" customHeight="1" spans="1:3">
      <c r="A5" s="31" t="s">
        <v>13</v>
      </c>
      <c r="B5" s="23" t="s">
        <v>14</v>
      </c>
      <c r="C5" s="38"/>
    </row>
    <row r="6" ht="20.1" customHeight="1" spans="1:3">
      <c r="A6" s="31" t="s">
        <v>15</v>
      </c>
      <c r="B6" s="23" t="s">
        <v>16</v>
      </c>
      <c r="C6" s="38"/>
    </row>
    <row r="7" ht="20.1" customHeight="1" spans="1:3">
      <c r="A7" s="31" t="s">
        <v>17</v>
      </c>
      <c r="B7" s="23" t="s">
        <v>18</v>
      </c>
      <c r="C7" s="38"/>
    </row>
    <row r="8" ht="20.1" customHeight="1" spans="1:3">
      <c r="A8" s="31" t="s">
        <v>19</v>
      </c>
      <c r="B8" s="23" t="s">
        <v>20</v>
      </c>
      <c r="C8" s="38">
        <v>898</v>
      </c>
    </row>
    <row r="9" ht="20.1" customHeight="1" spans="1:3">
      <c r="A9" s="31" t="s">
        <v>21</v>
      </c>
      <c r="B9" s="23" t="s">
        <v>22</v>
      </c>
      <c r="C9" s="38">
        <v>543</v>
      </c>
    </row>
    <row r="10" ht="20.1" customHeight="1" spans="1:3">
      <c r="A10" s="31" t="s">
        <v>23</v>
      </c>
      <c r="B10" s="23" t="s">
        <v>24</v>
      </c>
      <c r="C10" s="39">
        <f>SUM(C11:C15)</f>
        <v>55961</v>
      </c>
    </row>
    <row r="11" ht="20.1" customHeight="1" spans="1:3">
      <c r="A11" s="31" t="s">
        <v>25</v>
      </c>
      <c r="B11" s="33" t="s">
        <v>26</v>
      </c>
      <c r="C11" s="39">
        <v>54282</v>
      </c>
    </row>
    <row r="12" ht="20.1" customHeight="1" spans="1:3">
      <c r="A12" s="31" t="s">
        <v>27</v>
      </c>
      <c r="B12" s="33" t="s">
        <v>28</v>
      </c>
      <c r="C12" s="39"/>
    </row>
    <row r="13" ht="20.1" customHeight="1" spans="1:3">
      <c r="A13" s="31" t="s">
        <v>29</v>
      </c>
      <c r="B13" s="33" t="s">
        <v>30</v>
      </c>
      <c r="C13" s="39"/>
    </row>
    <row r="14" ht="20.1" customHeight="1" spans="1:3">
      <c r="A14" s="31" t="s">
        <v>31</v>
      </c>
      <c r="B14" s="33" t="s">
        <v>32</v>
      </c>
      <c r="C14" s="39"/>
    </row>
    <row r="15" ht="20.1" customHeight="1" spans="1:3">
      <c r="A15" s="31" t="s">
        <v>33</v>
      </c>
      <c r="B15" s="33" t="s">
        <v>34</v>
      </c>
      <c r="C15" s="38">
        <v>1679</v>
      </c>
    </row>
    <row r="16" ht="20.1" customHeight="1" spans="1:3">
      <c r="A16" s="31" t="s">
        <v>35</v>
      </c>
      <c r="B16" s="23" t="s">
        <v>36</v>
      </c>
      <c r="C16" s="38"/>
    </row>
    <row r="17" ht="20.1" customHeight="1" spans="1:3">
      <c r="A17" s="31" t="s">
        <v>37</v>
      </c>
      <c r="B17" s="23" t="s">
        <v>38</v>
      </c>
      <c r="C17" s="38">
        <f>SUM(C18:C19)</f>
        <v>0</v>
      </c>
    </row>
    <row r="18" ht="20.1" customHeight="1" spans="1:3">
      <c r="A18" s="31" t="s">
        <v>39</v>
      </c>
      <c r="B18" s="33" t="s">
        <v>40</v>
      </c>
      <c r="C18" s="39"/>
    </row>
    <row r="19" ht="20.1" customHeight="1" spans="1:3">
      <c r="A19" s="31" t="s">
        <v>41</v>
      </c>
      <c r="B19" s="33" t="s">
        <v>42</v>
      </c>
      <c r="C19" s="39"/>
    </row>
    <row r="20" ht="20.1" customHeight="1" spans="1:3">
      <c r="A20" s="31" t="s">
        <v>43</v>
      </c>
      <c r="B20" s="23" t="s">
        <v>44</v>
      </c>
      <c r="C20" s="38">
        <v>4850</v>
      </c>
    </row>
    <row r="21" ht="20.1" customHeight="1" spans="1:3">
      <c r="A21" s="31" t="s">
        <v>45</v>
      </c>
      <c r="B21" s="23" t="s">
        <v>46</v>
      </c>
      <c r="C21" s="38"/>
    </row>
    <row r="22" ht="20.1" customHeight="1" spans="1:3">
      <c r="A22" s="31" t="s">
        <v>47</v>
      </c>
      <c r="B22" s="23" t="s">
        <v>48</v>
      </c>
      <c r="C22" s="38"/>
    </row>
    <row r="23" ht="20.1" customHeight="1" spans="1:3">
      <c r="A23" s="31" t="s">
        <v>49</v>
      </c>
      <c r="B23" s="23" t="s">
        <v>50</v>
      </c>
      <c r="C23" s="38"/>
    </row>
    <row r="24" ht="20.1" customHeight="1" spans="1:3">
      <c r="A24" s="31" t="s">
        <v>51</v>
      </c>
      <c r="B24" s="23" t="s">
        <v>52</v>
      </c>
      <c r="C24" s="38">
        <v>400</v>
      </c>
    </row>
    <row r="25" ht="20.1" customHeight="1" spans="1:3">
      <c r="A25" s="31" t="s">
        <v>53</v>
      </c>
      <c r="B25" s="23" t="s">
        <v>54</v>
      </c>
      <c r="C25" s="38">
        <f>SUM(C26:C30)</f>
        <v>0</v>
      </c>
    </row>
    <row r="26" ht="20.1" customHeight="1" spans="1:3">
      <c r="A26" s="45" t="s">
        <v>55</v>
      </c>
      <c r="B26" s="33" t="s">
        <v>56</v>
      </c>
      <c r="C26" s="39"/>
    </row>
    <row r="27" ht="20.1" customHeight="1" spans="1:3">
      <c r="A27" s="45" t="s">
        <v>57</v>
      </c>
      <c r="B27" s="33" t="s">
        <v>58</v>
      </c>
      <c r="C27" s="39"/>
    </row>
    <row r="28" ht="20.1" customHeight="1" spans="1:3">
      <c r="A28" s="31" t="s">
        <v>59</v>
      </c>
      <c r="B28" s="33" t="s">
        <v>60</v>
      </c>
      <c r="C28" s="39"/>
    </row>
    <row r="29" ht="20.1" customHeight="1" spans="1:3">
      <c r="A29" s="31" t="s">
        <v>61</v>
      </c>
      <c r="B29" s="33" t="s">
        <v>62</v>
      </c>
      <c r="C29" s="39"/>
    </row>
    <row r="30" ht="20.1" customHeight="1" spans="1:3">
      <c r="A30" s="31" t="s">
        <v>63</v>
      </c>
      <c r="B30" s="33" t="s">
        <v>64</v>
      </c>
      <c r="C30" s="39"/>
    </row>
    <row r="31" ht="20.1" customHeight="1" spans="1:3">
      <c r="A31" s="31" t="s">
        <v>65</v>
      </c>
      <c r="B31" s="23" t="s">
        <v>66</v>
      </c>
      <c r="C31" s="38"/>
    </row>
    <row r="32" ht="20.1" customHeight="1" spans="1:3">
      <c r="A32" s="31" t="s">
        <v>67</v>
      </c>
      <c r="B32" s="33" t="s">
        <v>68</v>
      </c>
      <c r="C32" s="39">
        <f>SUM(C33:C35,C39:C44,C47:C48)</f>
        <v>1404</v>
      </c>
    </row>
    <row r="33" ht="20.1" customHeight="1" spans="1:3">
      <c r="A33" s="45" t="s">
        <v>69</v>
      </c>
      <c r="B33" s="34" t="s">
        <v>70</v>
      </c>
      <c r="C33" s="39"/>
    </row>
    <row r="34" ht="20.1" customHeight="1" spans="1:3">
      <c r="A34" s="45" t="s">
        <v>71</v>
      </c>
      <c r="B34" s="34" t="s">
        <v>72</v>
      </c>
      <c r="C34" s="39"/>
    </row>
    <row r="35" ht="20.1" customHeight="1" spans="1:3">
      <c r="A35" s="45" t="s">
        <v>73</v>
      </c>
      <c r="B35" s="34" t="s">
        <v>74</v>
      </c>
      <c r="C35" s="39">
        <f>SUM(C36:C38)</f>
        <v>0</v>
      </c>
    </row>
    <row r="36" ht="20.1" customHeight="1" spans="1:3">
      <c r="A36" s="45" t="s">
        <v>75</v>
      </c>
      <c r="B36" s="34" t="s">
        <v>76</v>
      </c>
      <c r="C36" s="39"/>
    </row>
    <row r="37" ht="20.1" customHeight="1" spans="1:3">
      <c r="A37" s="45" t="s">
        <v>77</v>
      </c>
      <c r="B37" s="25" t="s">
        <v>78</v>
      </c>
      <c r="C37" s="39"/>
    </row>
    <row r="38" ht="20.1" customHeight="1" spans="1:3">
      <c r="A38" s="45" t="s">
        <v>79</v>
      </c>
      <c r="B38" s="25" t="s">
        <v>80</v>
      </c>
      <c r="C38" s="39"/>
    </row>
    <row r="39" ht="20.1" customHeight="1" spans="1:3">
      <c r="A39" s="45" t="s">
        <v>81</v>
      </c>
      <c r="B39" s="34" t="s">
        <v>82</v>
      </c>
      <c r="C39" s="39"/>
    </row>
    <row r="40" ht="20.1" customHeight="1" spans="1:3">
      <c r="A40" s="45" t="s">
        <v>83</v>
      </c>
      <c r="B40" s="34" t="s">
        <v>84</v>
      </c>
      <c r="C40" s="39"/>
    </row>
    <row r="41" ht="20.1" customHeight="1" spans="1:3">
      <c r="A41" s="45" t="s">
        <v>85</v>
      </c>
      <c r="B41" s="34" t="s">
        <v>86</v>
      </c>
      <c r="C41" s="39"/>
    </row>
    <row r="42" ht="20.1" customHeight="1" spans="1:3">
      <c r="A42" s="45" t="s">
        <v>87</v>
      </c>
      <c r="B42" s="34" t="s">
        <v>88</v>
      </c>
      <c r="C42" s="39"/>
    </row>
    <row r="43" ht="20.1" customHeight="1" spans="1:3">
      <c r="A43" s="45" t="s">
        <v>89</v>
      </c>
      <c r="B43" s="34" t="s">
        <v>90</v>
      </c>
      <c r="C43" s="39"/>
    </row>
    <row r="44" ht="20.1" customHeight="1" spans="1:3">
      <c r="A44" s="45" t="s">
        <v>91</v>
      </c>
      <c r="B44" s="34" t="s">
        <v>92</v>
      </c>
      <c r="C44" s="39">
        <f>SUM(C45:C46)</f>
        <v>0</v>
      </c>
    </row>
    <row r="45" s="12" customFormat="1" ht="20.1" customHeight="1" spans="1:3">
      <c r="A45" s="45" t="s">
        <v>93</v>
      </c>
      <c r="B45" s="33" t="s">
        <v>94</v>
      </c>
      <c r="C45" s="39"/>
    </row>
    <row r="46" ht="20.1" customHeight="1" spans="1:3">
      <c r="A46" s="45" t="s">
        <v>95</v>
      </c>
      <c r="B46" s="25" t="s">
        <v>96</v>
      </c>
      <c r="C46" s="39"/>
    </row>
    <row r="47" ht="20.1" customHeight="1" spans="1:3">
      <c r="A47" s="45" t="s">
        <v>97</v>
      </c>
      <c r="B47" s="34" t="s">
        <v>98</v>
      </c>
      <c r="C47" s="39"/>
    </row>
    <row r="48" ht="20.1" customHeight="1" spans="1:3">
      <c r="A48" s="45" t="s">
        <v>99</v>
      </c>
      <c r="B48" s="34" t="s">
        <v>100</v>
      </c>
      <c r="C48" s="39">
        <f>SUM(C49:C50)</f>
        <v>1404</v>
      </c>
    </row>
    <row r="49" ht="20.1" customHeight="1" spans="1:3">
      <c r="A49" s="45" t="s">
        <v>101</v>
      </c>
      <c r="B49" s="34" t="s">
        <v>102</v>
      </c>
      <c r="C49" s="38"/>
    </row>
    <row r="50" ht="20.1" customHeight="1" spans="1:3">
      <c r="A50" s="45" t="s">
        <v>103</v>
      </c>
      <c r="B50" s="25" t="s">
        <v>104</v>
      </c>
      <c r="C50" s="38">
        <v>1404</v>
      </c>
    </row>
    <row r="51" ht="20.1" customHeight="1" spans="1:3">
      <c r="A51" s="31"/>
      <c r="B51" s="25"/>
      <c r="C51" s="38"/>
    </row>
    <row r="52" ht="20.1" customHeight="1" spans="1:3">
      <c r="A52" s="31"/>
      <c r="B52" s="25"/>
      <c r="C52" s="38"/>
    </row>
    <row r="53" ht="20.1" customHeight="1" spans="1:3">
      <c r="A53" s="31"/>
      <c r="B53" s="25"/>
      <c r="C53" s="38"/>
    </row>
    <row r="54" ht="20.1" customHeight="1" spans="1:3">
      <c r="A54" s="31"/>
      <c r="B54" s="25"/>
      <c r="C54" s="38"/>
    </row>
    <row r="55" ht="20.1" customHeight="1" spans="1:3">
      <c r="A55" s="31"/>
      <c r="B55" s="30" t="s">
        <v>105</v>
      </c>
      <c r="C55" s="39">
        <f>SUM(C5:C10,C16:C17,C20:C25,C31:C32)</f>
        <v>64056</v>
      </c>
    </row>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sheetData>
  <mergeCells count="1">
    <mergeCell ref="B2:C2"/>
  </mergeCells>
  <conditionalFormatting sqref="A2:A65330">
    <cfRule type="duplicateValues" dxfId="0" priority="1"/>
  </conditionalFormatting>
  <printOptions horizontalCentered="1"/>
  <pageMargins left="0.4680555" right="0.4680555" top="0.5902778" bottom="0.4680555" header="0.3104167" footer="0.3104167"/>
  <pageSetup paperSize="9" scale="6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10"/>
  <sheetViews>
    <sheetView showGridLines="0" showZeros="0" zoomScale="90" zoomScaleNormal="90" workbookViewId="0">
      <pane ySplit="4" topLeftCell="A242" activePane="bottomLeft" state="frozen"/>
      <selection/>
      <selection pane="bottomLeft" activeCell="A2" sqref="A2:C2"/>
    </sheetView>
  </sheetViews>
  <sheetFormatPr defaultColWidth="9" defaultRowHeight="14.4" outlineLevelCol="2"/>
  <cols>
    <col min="1" max="1" width="10.6333333333333" style="13" customWidth="1"/>
    <col min="2" max="2" width="56.6333333333333" style="14" customWidth="1"/>
    <col min="3" max="3" width="14.75" style="13" customWidth="1"/>
    <col min="4" max="16384" width="9" style="15"/>
  </cols>
  <sheetData>
    <row r="1" ht="18" customHeight="1" spans="1:1">
      <c r="A1" s="16" t="s">
        <v>125</v>
      </c>
    </row>
    <row r="2" s="10" customFormat="1" ht="28" customHeight="1" spans="1:3">
      <c r="A2" s="17" t="s">
        <v>126</v>
      </c>
      <c r="B2" s="18"/>
      <c r="C2" s="17"/>
    </row>
    <row r="3" ht="14.25" customHeight="1" spans="3:3">
      <c r="C3" s="19" t="s">
        <v>9</v>
      </c>
    </row>
    <row r="4" s="11" customFormat="1" ht="37" customHeight="1" spans="1:3">
      <c r="A4" s="20" t="s">
        <v>10</v>
      </c>
      <c r="B4" s="21" t="s">
        <v>11</v>
      </c>
      <c r="C4" s="21" t="s">
        <v>12</v>
      </c>
    </row>
    <row r="5" ht="20.1" customHeight="1" spans="1:3">
      <c r="A5" s="22" t="s">
        <v>127</v>
      </c>
      <c r="B5" s="23" t="s">
        <v>128</v>
      </c>
      <c r="C5" s="24">
        <f>SUM(C6,C12,C18)</f>
        <v>4</v>
      </c>
    </row>
    <row r="6" ht="20.1" customHeight="1" spans="1:3">
      <c r="A6" s="46" t="s">
        <v>129</v>
      </c>
      <c r="B6" s="25" t="s">
        <v>130</v>
      </c>
      <c r="C6" s="24">
        <f>SUM(C7:C11)</f>
        <v>4</v>
      </c>
    </row>
    <row r="7" ht="20.1" customHeight="1" spans="1:3">
      <c r="A7" s="46" t="s">
        <v>131</v>
      </c>
      <c r="B7" s="25" t="s">
        <v>132</v>
      </c>
      <c r="C7" s="24">
        <v>4</v>
      </c>
    </row>
    <row r="8" ht="20.1" customHeight="1" spans="1:3">
      <c r="A8" s="22" t="s">
        <v>133</v>
      </c>
      <c r="B8" s="25" t="s">
        <v>134</v>
      </c>
      <c r="C8" s="24"/>
    </row>
    <row r="9" ht="20.1" customHeight="1" spans="1:3">
      <c r="A9" s="22" t="s">
        <v>135</v>
      </c>
      <c r="B9" s="25" t="s">
        <v>136</v>
      </c>
      <c r="C9" s="24"/>
    </row>
    <row r="10" ht="20.1" customHeight="1" spans="1:3">
      <c r="A10" s="22" t="s">
        <v>137</v>
      </c>
      <c r="B10" s="25" t="s">
        <v>138</v>
      </c>
      <c r="C10" s="24"/>
    </row>
    <row r="11" ht="20.1" customHeight="1" spans="1:3">
      <c r="A11" s="22" t="s">
        <v>139</v>
      </c>
      <c r="B11" s="25" t="s">
        <v>140</v>
      </c>
      <c r="C11" s="24"/>
    </row>
    <row r="12" ht="20.1" customHeight="1" spans="1:3">
      <c r="A12" s="46" t="s">
        <v>141</v>
      </c>
      <c r="B12" s="25" t="s">
        <v>142</v>
      </c>
      <c r="C12" s="24">
        <f>SUM(C13:C17)</f>
        <v>0</v>
      </c>
    </row>
    <row r="13" ht="20.1" customHeight="1" spans="1:3">
      <c r="A13" s="22" t="s">
        <v>143</v>
      </c>
      <c r="B13" s="25" t="s">
        <v>144</v>
      </c>
      <c r="C13" s="24"/>
    </row>
    <row r="14" ht="20.1" customHeight="1" spans="1:3">
      <c r="A14" s="22" t="s">
        <v>145</v>
      </c>
      <c r="B14" s="25" t="s">
        <v>146</v>
      </c>
      <c r="C14" s="24"/>
    </row>
    <row r="15" ht="20.1" customHeight="1" spans="1:3">
      <c r="A15" s="22" t="s">
        <v>147</v>
      </c>
      <c r="B15" s="25" t="s">
        <v>148</v>
      </c>
      <c r="C15" s="24"/>
    </row>
    <row r="16" ht="20.1" customHeight="1" spans="1:3">
      <c r="A16" s="22" t="s">
        <v>149</v>
      </c>
      <c r="B16" s="25" t="s">
        <v>150</v>
      </c>
      <c r="C16" s="24"/>
    </row>
    <row r="17" ht="20.1" customHeight="1" spans="1:3">
      <c r="A17" s="22" t="s">
        <v>151</v>
      </c>
      <c r="B17" s="25" t="s">
        <v>152</v>
      </c>
      <c r="C17" s="24"/>
    </row>
    <row r="18" ht="20.1" customHeight="1" spans="1:3">
      <c r="A18" s="46" t="s">
        <v>153</v>
      </c>
      <c r="B18" s="25" t="s">
        <v>154</v>
      </c>
      <c r="C18" s="24">
        <f>SUM(C19:C20)</f>
        <v>0</v>
      </c>
    </row>
    <row r="19" ht="20.1" customHeight="1" spans="1:3">
      <c r="A19" s="22" t="s">
        <v>155</v>
      </c>
      <c r="B19" s="26" t="s">
        <v>156</v>
      </c>
      <c r="C19" s="24"/>
    </row>
    <row r="20" ht="20.1" customHeight="1" spans="1:3">
      <c r="A20" s="22" t="s">
        <v>157</v>
      </c>
      <c r="B20" s="26" t="s">
        <v>158</v>
      </c>
      <c r="C20" s="24"/>
    </row>
    <row r="21" ht="20.1" customHeight="1" spans="1:3">
      <c r="A21" s="22" t="s">
        <v>159</v>
      </c>
      <c r="B21" s="23" t="s">
        <v>160</v>
      </c>
      <c r="C21" s="24">
        <f>SUM(C22,C26,C30)</f>
        <v>2735</v>
      </c>
    </row>
    <row r="22" ht="20.1" customHeight="1" spans="1:3">
      <c r="A22" s="22" t="s">
        <v>161</v>
      </c>
      <c r="B22" s="25" t="s">
        <v>162</v>
      </c>
      <c r="C22" s="24">
        <f>SUM(C23:C25)</f>
        <v>2735</v>
      </c>
    </row>
    <row r="23" ht="20.1" customHeight="1" spans="1:3">
      <c r="A23" s="22" t="s">
        <v>163</v>
      </c>
      <c r="B23" s="25" t="s">
        <v>164</v>
      </c>
      <c r="C23" s="24">
        <v>984</v>
      </c>
    </row>
    <row r="24" ht="20.1" customHeight="1" spans="1:3">
      <c r="A24" s="22" t="s">
        <v>165</v>
      </c>
      <c r="B24" s="25" t="s">
        <v>166</v>
      </c>
      <c r="C24" s="24">
        <v>1751</v>
      </c>
    </row>
    <row r="25" ht="20.1" customHeight="1" spans="1:3">
      <c r="A25" s="22" t="s">
        <v>167</v>
      </c>
      <c r="B25" s="25" t="s">
        <v>168</v>
      </c>
      <c r="C25" s="24"/>
    </row>
    <row r="26" ht="20.1" customHeight="1" spans="1:3">
      <c r="A26" s="22" t="s">
        <v>169</v>
      </c>
      <c r="B26" s="25" t="s">
        <v>170</v>
      </c>
      <c r="C26" s="24">
        <f>SUM(C27:C29)</f>
        <v>0</v>
      </c>
    </row>
    <row r="27" ht="20.1" customHeight="1" spans="1:3">
      <c r="A27" s="46" t="s">
        <v>171</v>
      </c>
      <c r="B27" s="25" t="s">
        <v>164</v>
      </c>
      <c r="C27" s="24"/>
    </row>
    <row r="28" ht="20.1" customHeight="1" spans="1:3">
      <c r="A28" s="46" t="s">
        <v>172</v>
      </c>
      <c r="B28" s="25" t="s">
        <v>166</v>
      </c>
      <c r="C28" s="24"/>
    </row>
    <row r="29" ht="20.1" customHeight="1" spans="1:3">
      <c r="A29" s="22" t="s">
        <v>173</v>
      </c>
      <c r="B29" s="27" t="s">
        <v>174</v>
      </c>
      <c r="C29" s="24"/>
    </row>
    <row r="30" ht="20.1" customHeight="1" spans="1:3">
      <c r="A30" s="22" t="s">
        <v>175</v>
      </c>
      <c r="B30" s="25" t="s">
        <v>176</v>
      </c>
      <c r="C30" s="24">
        <f>SUM(C31:C32)</f>
        <v>0</v>
      </c>
    </row>
    <row r="31" ht="20.1" customHeight="1" spans="1:3">
      <c r="A31" s="46" t="s">
        <v>177</v>
      </c>
      <c r="B31" s="26" t="s">
        <v>166</v>
      </c>
      <c r="C31" s="24"/>
    </row>
    <row r="32" ht="20.1" customHeight="1" spans="1:3">
      <c r="A32" s="22" t="s">
        <v>178</v>
      </c>
      <c r="B32" s="26" t="s">
        <v>179</v>
      </c>
      <c r="C32" s="24"/>
    </row>
    <row r="33" ht="20.1" customHeight="1" spans="1:3">
      <c r="A33" s="22" t="s">
        <v>180</v>
      </c>
      <c r="B33" s="23" t="s">
        <v>181</v>
      </c>
      <c r="C33" s="24">
        <f>SUM(C34,C39)</f>
        <v>0</v>
      </c>
    </row>
    <row r="34" ht="20.1" customHeight="1" spans="1:3">
      <c r="A34" s="22" t="s">
        <v>182</v>
      </c>
      <c r="B34" s="23" t="s">
        <v>183</v>
      </c>
      <c r="C34" s="24">
        <f>SUM(C35:C38)</f>
        <v>0</v>
      </c>
    </row>
    <row r="35" ht="20.1" customHeight="1" spans="1:3">
      <c r="A35" s="22" t="s">
        <v>184</v>
      </c>
      <c r="B35" s="23" t="s">
        <v>185</v>
      </c>
      <c r="C35" s="24"/>
    </row>
    <row r="36" ht="20.1" customHeight="1" spans="1:3">
      <c r="A36" s="22" t="s">
        <v>186</v>
      </c>
      <c r="B36" s="23" t="s">
        <v>187</v>
      </c>
      <c r="C36" s="24"/>
    </row>
    <row r="37" ht="20.1" customHeight="1" spans="1:3">
      <c r="A37" s="22" t="s">
        <v>188</v>
      </c>
      <c r="B37" s="23" t="s">
        <v>189</v>
      </c>
      <c r="C37" s="24"/>
    </row>
    <row r="38" ht="20.1" customHeight="1" spans="1:3">
      <c r="A38" s="22" t="s">
        <v>190</v>
      </c>
      <c r="B38" s="23" t="s">
        <v>191</v>
      </c>
      <c r="C38" s="24"/>
    </row>
    <row r="39" ht="20.1" customHeight="1" spans="1:3">
      <c r="A39" s="22" t="s">
        <v>192</v>
      </c>
      <c r="B39" s="23" t="s">
        <v>193</v>
      </c>
      <c r="C39" s="24">
        <f>SUM(C40:C43)</f>
        <v>0</v>
      </c>
    </row>
    <row r="40" ht="20.1" customHeight="1" spans="1:3">
      <c r="A40" s="22" t="s">
        <v>194</v>
      </c>
      <c r="B40" s="23" t="s">
        <v>195</v>
      </c>
      <c r="C40" s="24"/>
    </row>
    <row r="41" ht="20.1" customHeight="1" spans="1:3">
      <c r="A41" s="22" t="s">
        <v>196</v>
      </c>
      <c r="B41" s="23" t="s">
        <v>197</v>
      </c>
      <c r="C41" s="24"/>
    </row>
    <row r="42" ht="20.1" customHeight="1" spans="1:3">
      <c r="A42" s="22" t="s">
        <v>198</v>
      </c>
      <c r="B42" s="23" t="s">
        <v>199</v>
      </c>
      <c r="C42" s="24"/>
    </row>
    <row r="43" ht="20.1" customHeight="1" spans="1:3">
      <c r="A43" s="22" t="s">
        <v>200</v>
      </c>
      <c r="B43" s="23" t="s">
        <v>201</v>
      </c>
      <c r="C43" s="24"/>
    </row>
    <row r="44" ht="20.1" customHeight="1" spans="1:3">
      <c r="A44" s="22" t="s">
        <v>202</v>
      </c>
      <c r="B44" s="23" t="s">
        <v>203</v>
      </c>
      <c r="C44" s="24">
        <f>SUM(C45,C61,C65,C66,C72,C76,C80,C84,C90,C93)</f>
        <v>60405</v>
      </c>
    </row>
    <row r="45" s="12" customFormat="1" ht="20.1" customHeight="1" spans="1:3">
      <c r="A45" s="22" t="s">
        <v>204</v>
      </c>
      <c r="B45" s="23" t="s">
        <v>205</v>
      </c>
      <c r="C45" s="24">
        <f>SUM(C46:C60)</f>
        <v>40198</v>
      </c>
    </row>
    <row r="46" ht="20.1" customHeight="1" spans="1:3">
      <c r="A46" s="22" t="s">
        <v>206</v>
      </c>
      <c r="B46" s="27" t="s">
        <v>207</v>
      </c>
      <c r="C46" s="24">
        <f>17673-898-543</f>
        <v>16232</v>
      </c>
    </row>
    <row r="47" ht="20.1" customHeight="1" spans="1:3">
      <c r="A47" s="22" t="s">
        <v>208</v>
      </c>
      <c r="B47" s="27" t="s">
        <v>209</v>
      </c>
      <c r="C47" s="24">
        <f>7580-829</f>
        <v>6751</v>
      </c>
    </row>
    <row r="48" ht="20.1" customHeight="1" spans="1:3">
      <c r="A48" s="22" t="s">
        <v>210</v>
      </c>
      <c r="B48" s="27" t="s">
        <v>211</v>
      </c>
      <c r="C48" s="24">
        <v>12</v>
      </c>
    </row>
    <row r="49" ht="20.1" customHeight="1" spans="1:3">
      <c r="A49" s="22" t="s">
        <v>212</v>
      </c>
      <c r="B49" s="27" t="s">
        <v>213</v>
      </c>
      <c r="C49" s="24">
        <v>8766</v>
      </c>
    </row>
    <row r="50" ht="20.1" customHeight="1" spans="1:3">
      <c r="A50" s="22" t="s">
        <v>214</v>
      </c>
      <c r="B50" s="27" t="s">
        <v>215</v>
      </c>
      <c r="C50" s="24">
        <v>829</v>
      </c>
    </row>
    <row r="51" ht="20.1" customHeight="1" spans="1:3">
      <c r="A51" s="22" t="s">
        <v>216</v>
      </c>
      <c r="B51" s="27" t="s">
        <v>217</v>
      </c>
      <c r="C51" s="24"/>
    </row>
    <row r="52" ht="20.1" customHeight="1" spans="1:3">
      <c r="A52" s="22" t="s">
        <v>218</v>
      </c>
      <c r="B52" s="27" t="s">
        <v>219</v>
      </c>
      <c r="C52" s="24"/>
    </row>
    <row r="53" ht="20.1" customHeight="1" spans="1:3">
      <c r="A53" s="22" t="s">
        <v>220</v>
      </c>
      <c r="B53" s="27" t="s">
        <v>221</v>
      </c>
      <c r="C53" s="24"/>
    </row>
    <row r="54" ht="20.1" customHeight="1" spans="1:3">
      <c r="A54" s="22" t="s">
        <v>222</v>
      </c>
      <c r="B54" s="27" t="s">
        <v>223</v>
      </c>
      <c r="C54" s="24">
        <v>6899</v>
      </c>
    </row>
    <row r="55" ht="20.1" customHeight="1" spans="1:3">
      <c r="A55" s="22" t="s">
        <v>224</v>
      </c>
      <c r="B55" s="27" t="s">
        <v>225</v>
      </c>
      <c r="C55" s="24"/>
    </row>
    <row r="56" ht="20.1" customHeight="1" spans="1:3">
      <c r="A56" s="22" t="s">
        <v>226</v>
      </c>
      <c r="B56" s="27" t="s">
        <v>227</v>
      </c>
      <c r="C56" s="24"/>
    </row>
    <row r="57" ht="20.1" customHeight="1" spans="1:3">
      <c r="A57" s="22" t="s">
        <v>228</v>
      </c>
      <c r="B57" s="27" t="s">
        <v>229</v>
      </c>
      <c r="C57" s="24">
        <v>126</v>
      </c>
    </row>
    <row r="58" ht="20.1" customHeight="1" spans="1:3">
      <c r="A58" s="46" t="s">
        <v>230</v>
      </c>
      <c r="B58" s="28" t="s">
        <v>231</v>
      </c>
      <c r="C58" s="24"/>
    </row>
    <row r="59" ht="20.1" customHeight="1" spans="1:3">
      <c r="A59" s="46" t="s">
        <v>232</v>
      </c>
      <c r="B59" s="28" t="s">
        <v>233</v>
      </c>
      <c r="C59" s="24"/>
    </row>
    <row r="60" ht="20.1" customHeight="1" spans="1:3">
      <c r="A60" s="46" t="s">
        <v>234</v>
      </c>
      <c r="B60" s="28" t="s">
        <v>235</v>
      </c>
      <c r="C60" s="24">
        <v>583</v>
      </c>
    </row>
    <row r="61" ht="20.1" customHeight="1" spans="1:3">
      <c r="A61" s="22" t="s">
        <v>236</v>
      </c>
      <c r="B61" s="23" t="s">
        <v>237</v>
      </c>
      <c r="C61" s="24">
        <f>SUM(C62:C64)</f>
        <v>898</v>
      </c>
    </row>
    <row r="62" ht="20.1" customHeight="1" spans="1:3">
      <c r="A62" s="46" t="s">
        <v>238</v>
      </c>
      <c r="B62" s="27" t="s">
        <v>207</v>
      </c>
      <c r="C62" s="24">
        <v>898</v>
      </c>
    </row>
    <row r="63" ht="20.1" customHeight="1" spans="1:3">
      <c r="A63" s="46" t="s">
        <v>239</v>
      </c>
      <c r="B63" s="27" t="s">
        <v>209</v>
      </c>
      <c r="C63" s="24"/>
    </row>
    <row r="64" ht="20.1" customHeight="1" spans="1:3">
      <c r="A64" s="22" t="s">
        <v>240</v>
      </c>
      <c r="B64" s="27" t="s">
        <v>241</v>
      </c>
      <c r="C64" s="24"/>
    </row>
    <row r="65" ht="20.1" customHeight="1" spans="1:3">
      <c r="A65" s="22" t="s">
        <v>242</v>
      </c>
      <c r="B65" s="23" t="s">
        <v>243</v>
      </c>
      <c r="C65" s="24">
        <f>9+543</f>
        <v>552</v>
      </c>
    </row>
    <row r="66" ht="20.1" customHeight="1" spans="1:3">
      <c r="A66" s="22" t="s">
        <v>244</v>
      </c>
      <c r="B66" s="23" t="s">
        <v>245</v>
      </c>
      <c r="C66" s="24">
        <f>SUM(C67:C71)</f>
        <v>6624</v>
      </c>
    </row>
    <row r="67" ht="20.1" customHeight="1" spans="1:3">
      <c r="A67" s="22" t="s">
        <v>246</v>
      </c>
      <c r="B67" s="27" t="s">
        <v>247</v>
      </c>
      <c r="C67" s="24">
        <v>2056</v>
      </c>
    </row>
    <row r="68" ht="20.1" customHeight="1" spans="1:3">
      <c r="A68" s="22" t="s">
        <v>248</v>
      </c>
      <c r="B68" s="27" t="s">
        <v>249</v>
      </c>
      <c r="C68" s="24">
        <v>4567</v>
      </c>
    </row>
    <row r="69" ht="20.1" customHeight="1" spans="1:3">
      <c r="A69" s="22" t="s">
        <v>250</v>
      </c>
      <c r="B69" s="27" t="s">
        <v>251</v>
      </c>
      <c r="C69" s="24"/>
    </row>
    <row r="70" ht="20.1" customHeight="1" spans="1:3">
      <c r="A70" s="22" t="s">
        <v>252</v>
      </c>
      <c r="B70" s="27" t="s">
        <v>253</v>
      </c>
      <c r="C70" s="24"/>
    </row>
    <row r="71" ht="20.1" customHeight="1" spans="1:3">
      <c r="A71" s="22" t="s">
        <v>254</v>
      </c>
      <c r="B71" s="27" t="s">
        <v>255</v>
      </c>
      <c r="C71" s="24">
        <v>1</v>
      </c>
    </row>
    <row r="72" ht="20.1" customHeight="1" spans="1:3">
      <c r="A72" s="22" t="s">
        <v>256</v>
      </c>
      <c r="B72" s="23" t="s">
        <v>257</v>
      </c>
      <c r="C72" s="24">
        <f>SUM(C73:C75)</f>
        <v>533</v>
      </c>
    </row>
    <row r="73" ht="20.1" customHeight="1" spans="1:3">
      <c r="A73" s="22" t="s">
        <v>258</v>
      </c>
      <c r="B73" s="23" t="s">
        <v>259</v>
      </c>
      <c r="C73" s="24">
        <v>533</v>
      </c>
    </row>
    <row r="74" ht="20.1" customHeight="1" spans="1:3">
      <c r="A74" s="22" t="s">
        <v>260</v>
      </c>
      <c r="B74" s="23" t="s">
        <v>261</v>
      </c>
      <c r="C74" s="24"/>
    </row>
    <row r="75" ht="20.1" customHeight="1" spans="1:3">
      <c r="A75" s="22" t="s">
        <v>262</v>
      </c>
      <c r="B75" s="23" t="s">
        <v>263</v>
      </c>
      <c r="C75" s="24"/>
    </row>
    <row r="76" ht="20.1" customHeight="1" spans="1:3">
      <c r="A76" s="22" t="s">
        <v>264</v>
      </c>
      <c r="B76" s="23" t="s">
        <v>265</v>
      </c>
      <c r="C76" s="24">
        <f>SUM(C77:C79)</f>
        <v>0</v>
      </c>
    </row>
    <row r="77" ht="20.1" customHeight="1" spans="1:3">
      <c r="A77" s="46" t="s">
        <v>266</v>
      </c>
      <c r="B77" s="26" t="s">
        <v>207</v>
      </c>
      <c r="C77" s="24"/>
    </row>
    <row r="78" ht="20.1" customHeight="1" spans="1:3">
      <c r="A78" s="46" t="s">
        <v>267</v>
      </c>
      <c r="B78" s="26" t="s">
        <v>209</v>
      </c>
      <c r="C78" s="24"/>
    </row>
    <row r="79" ht="20.1" customHeight="1" spans="1:3">
      <c r="A79" s="22" t="s">
        <v>268</v>
      </c>
      <c r="B79" s="26" t="s">
        <v>269</v>
      </c>
      <c r="C79" s="24"/>
    </row>
    <row r="80" ht="20.1" customHeight="1" spans="1:3">
      <c r="A80" s="22" t="s">
        <v>270</v>
      </c>
      <c r="B80" s="23" t="s">
        <v>271</v>
      </c>
      <c r="C80" s="24">
        <f>SUM(C81:C83)</f>
        <v>11600</v>
      </c>
    </row>
    <row r="81" ht="20.1" customHeight="1" spans="1:3">
      <c r="A81" s="46" t="s">
        <v>272</v>
      </c>
      <c r="B81" s="26" t="s">
        <v>207</v>
      </c>
      <c r="C81" s="24"/>
    </row>
    <row r="82" ht="20.1" customHeight="1" spans="1:3">
      <c r="A82" s="46" t="s">
        <v>273</v>
      </c>
      <c r="B82" s="26" t="s">
        <v>209</v>
      </c>
      <c r="C82" s="24"/>
    </row>
    <row r="83" ht="20.1" customHeight="1" spans="1:3">
      <c r="A83" s="22" t="s">
        <v>274</v>
      </c>
      <c r="B83" s="26" t="s">
        <v>275</v>
      </c>
      <c r="C83" s="24">
        <v>11600</v>
      </c>
    </row>
    <row r="84" ht="20.1" customHeight="1" spans="1:3">
      <c r="A84" s="22" t="s">
        <v>276</v>
      </c>
      <c r="B84" s="23" t="s">
        <v>277</v>
      </c>
      <c r="C84" s="24">
        <f>SUM(C85:C89)</f>
        <v>0</v>
      </c>
    </row>
    <row r="85" ht="20.1" customHeight="1" spans="1:3">
      <c r="A85" s="46" t="s">
        <v>278</v>
      </c>
      <c r="B85" s="26" t="s">
        <v>247</v>
      </c>
      <c r="C85" s="24"/>
    </row>
    <row r="86" ht="20.1" customHeight="1" spans="1:3">
      <c r="A86" s="46" t="s">
        <v>279</v>
      </c>
      <c r="B86" s="26" t="s">
        <v>249</v>
      </c>
      <c r="C86" s="24"/>
    </row>
    <row r="87" ht="20.1" customHeight="1" spans="1:3">
      <c r="A87" s="46" t="s">
        <v>280</v>
      </c>
      <c r="B87" s="26" t="s">
        <v>251</v>
      </c>
      <c r="C87" s="24"/>
    </row>
    <row r="88" ht="20.1" customHeight="1" spans="1:3">
      <c r="A88" s="46" t="s">
        <v>281</v>
      </c>
      <c r="B88" s="26" t="s">
        <v>253</v>
      </c>
      <c r="C88" s="24"/>
    </row>
    <row r="89" ht="20.1" customHeight="1" spans="1:3">
      <c r="A89" s="22" t="s">
        <v>282</v>
      </c>
      <c r="B89" s="26" t="s">
        <v>283</v>
      </c>
      <c r="C89" s="24"/>
    </row>
    <row r="90" ht="20.1" customHeight="1" spans="1:3">
      <c r="A90" s="22" t="s">
        <v>284</v>
      </c>
      <c r="B90" s="23" t="s">
        <v>285</v>
      </c>
      <c r="C90" s="24">
        <f>SUM(C91:C92)</f>
        <v>0</v>
      </c>
    </row>
    <row r="91" ht="20.1" customHeight="1" spans="1:3">
      <c r="A91" s="46" t="s">
        <v>286</v>
      </c>
      <c r="B91" s="26" t="s">
        <v>259</v>
      </c>
      <c r="C91" s="24"/>
    </row>
    <row r="92" ht="20.1" customHeight="1" spans="1:3">
      <c r="A92" s="22" t="s">
        <v>287</v>
      </c>
      <c r="B92" s="26" t="s">
        <v>288</v>
      </c>
      <c r="C92" s="24"/>
    </row>
    <row r="93" ht="20.1" customHeight="1" spans="1:3">
      <c r="A93" s="22" t="s">
        <v>289</v>
      </c>
      <c r="B93" s="26" t="s">
        <v>290</v>
      </c>
      <c r="C93" s="24">
        <f>SUM(C94:C101)</f>
        <v>0</v>
      </c>
    </row>
    <row r="94" ht="20.1" customHeight="1" spans="1:3">
      <c r="A94" s="46" t="s">
        <v>291</v>
      </c>
      <c r="B94" s="26" t="s">
        <v>207</v>
      </c>
      <c r="C94" s="24"/>
    </row>
    <row r="95" ht="20.1" customHeight="1" spans="1:3">
      <c r="A95" s="46" t="s">
        <v>292</v>
      </c>
      <c r="B95" s="26" t="s">
        <v>209</v>
      </c>
      <c r="C95" s="24"/>
    </row>
    <row r="96" ht="20.1" customHeight="1" spans="1:3">
      <c r="A96" s="46" t="s">
        <v>293</v>
      </c>
      <c r="B96" s="26" t="s">
        <v>211</v>
      </c>
      <c r="C96" s="24"/>
    </row>
    <row r="97" ht="20.1" customHeight="1" spans="1:3">
      <c r="A97" s="46" t="s">
        <v>294</v>
      </c>
      <c r="B97" s="26" t="s">
        <v>213</v>
      </c>
      <c r="C97" s="24"/>
    </row>
    <row r="98" ht="20.1" customHeight="1" spans="1:3">
      <c r="A98" s="46" t="s">
        <v>295</v>
      </c>
      <c r="B98" s="26" t="s">
        <v>219</v>
      </c>
      <c r="C98" s="24"/>
    </row>
    <row r="99" ht="20.1" customHeight="1" spans="1:3">
      <c r="A99" s="46" t="s">
        <v>296</v>
      </c>
      <c r="B99" s="26" t="s">
        <v>223</v>
      </c>
      <c r="C99" s="24"/>
    </row>
    <row r="100" ht="20.1" customHeight="1" spans="1:3">
      <c r="A100" s="46" t="s">
        <v>297</v>
      </c>
      <c r="B100" s="26" t="s">
        <v>225</v>
      </c>
      <c r="C100" s="24"/>
    </row>
    <row r="101" ht="20.1" customHeight="1" spans="1:3">
      <c r="A101" s="22" t="s">
        <v>298</v>
      </c>
      <c r="B101" s="26" t="s">
        <v>299</v>
      </c>
      <c r="C101" s="24"/>
    </row>
    <row r="102" ht="20.1" customHeight="1" spans="1:3">
      <c r="A102" s="22" t="s">
        <v>300</v>
      </c>
      <c r="B102" s="23" t="s">
        <v>301</v>
      </c>
      <c r="C102" s="24">
        <f>SUM(C103,C108,C113)</f>
        <v>45</v>
      </c>
    </row>
    <row r="103" ht="20.1" customHeight="1" spans="1:3">
      <c r="A103" s="22" t="s">
        <v>302</v>
      </c>
      <c r="B103" s="27" t="s">
        <v>303</v>
      </c>
      <c r="C103" s="24">
        <f>SUM(C104:C107)</f>
        <v>45</v>
      </c>
    </row>
    <row r="104" ht="20.1" customHeight="1" spans="1:3">
      <c r="A104" s="46" t="s">
        <v>304</v>
      </c>
      <c r="B104" s="27" t="s">
        <v>166</v>
      </c>
      <c r="C104" s="24">
        <v>45</v>
      </c>
    </row>
    <row r="105" ht="20.1" customHeight="1" spans="1:3">
      <c r="A105" s="46" t="s">
        <v>305</v>
      </c>
      <c r="B105" s="27" t="s">
        <v>306</v>
      </c>
      <c r="C105" s="24"/>
    </row>
    <row r="106" ht="20.1" customHeight="1" spans="1:3">
      <c r="A106" s="46" t="s">
        <v>307</v>
      </c>
      <c r="B106" s="27" t="s">
        <v>308</v>
      </c>
      <c r="C106" s="24"/>
    </row>
    <row r="107" ht="20.1" customHeight="1" spans="1:3">
      <c r="A107" s="22" t="s">
        <v>309</v>
      </c>
      <c r="B107" s="27" t="s">
        <v>310</v>
      </c>
      <c r="C107" s="24"/>
    </row>
    <row r="108" ht="20.1" customHeight="1" spans="1:3">
      <c r="A108" s="22" t="s">
        <v>311</v>
      </c>
      <c r="B108" s="27" t="s">
        <v>312</v>
      </c>
      <c r="C108" s="24">
        <f>SUM(C109:C112)</f>
        <v>0</v>
      </c>
    </row>
    <row r="109" ht="20.1" customHeight="1" spans="1:3">
      <c r="A109" s="46" t="s">
        <v>313</v>
      </c>
      <c r="B109" s="27" t="s">
        <v>166</v>
      </c>
      <c r="C109" s="24"/>
    </row>
    <row r="110" ht="20.1" customHeight="1" spans="1:3">
      <c r="A110" s="46" t="s">
        <v>314</v>
      </c>
      <c r="B110" s="27" t="s">
        <v>306</v>
      </c>
      <c r="C110" s="24"/>
    </row>
    <row r="111" ht="20.1" customHeight="1" spans="1:3">
      <c r="A111" s="46" t="s">
        <v>315</v>
      </c>
      <c r="B111" s="27" t="s">
        <v>316</v>
      </c>
      <c r="C111" s="24"/>
    </row>
    <row r="112" ht="20.1" customHeight="1" spans="1:3">
      <c r="A112" s="22" t="s">
        <v>317</v>
      </c>
      <c r="B112" s="27" t="s">
        <v>318</v>
      </c>
      <c r="C112" s="24"/>
    </row>
    <row r="113" ht="20.1" customHeight="1" spans="1:3">
      <c r="A113" s="22" t="s">
        <v>319</v>
      </c>
      <c r="B113" s="27" t="s">
        <v>320</v>
      </c>
      <c r="C113" s="24">
        <f>SUM(C114:C117)</f>
        <v>0</v>
      </c>
    </row>
    <row r="114" ht="20.1" customHeight="1" spans="1:3">
      <c r="A114" s="22" t="s">
        <v>321</v>
      </c>
      <c r="B114" s="27" t="s">
        <v>322</v>
      </c>
      <c r="C114" s="24"/>
    </row>
    <row r="115" ht="20.1" customHeight="1" spans="1:3">
      <c r="A115" s="22" t="s">
        <v>323</v>
      </c>
      <c r="B115" s="27" t="s">
        <v>324</v>
      </c>
      <c r="C115" s="24"/>
    </row>
    <row r="116" ht="20.1" customHeight="1" spans="1:3">
      <c r="A116" s="22" t="s">
        <v>325</v>
      </c>
      <c r="B116" s="27" t="s">
        <v>326</v>
      </c>
      <c r="C116" s="24"/>
    </row>
    <row r="117" ht="20.1" customHeight="1" spans="1:3">
      <c r="A117" s="22" t="s">
        <v>327</v>
      </c>
      <c r="B117" s="27" t="s">
        <v>328</v>
      </c>
      <c r="C117" s="24"/>
    </row>
    <row r="118" ht="20.1" customHeight="1" spans="1:3">
      <c r="A118" s="22" t="s">
        <v>329</v>
      </c>
      <c r="B118" s="25" t="s">
        <v>330</v>
      </c>
      <c r="C118" s="24">
        <f>SUM(C119,C124,C129,C138,C145,C155,C158,C161)</f>
        <v>0</v>
      </c>
    </row>
    <row r="119" ht="20.1" customHeight="1" spans="1:3">
      <c r="A119" s="22" t="s">
        <v>331</v>
      </c>
      <c r="B119" s="27" t="s">
        <v>332</v>
      </c>
      <c r="C119" s="24">
        <f>SUM(C120:C123)</f>
        <v>0</v>
      </c>
    </row>
    <row r="120" ht="20.1" customHeight="1" spans="1:3">
      <c r="A120" s="22" t="s">
        <v>333</v>
      </c>
      <c r="B120" s="27" t="s">
        <v>334</v>
      </c>
      <c r="C120" s="24"/>
    </row>
    <row r="121" ht="20.1" customHeight="1" spans="1:3">
      <c r="A121" s="22" t="s">
        <v>335</v>
      </c>
      <c r="B121" s="27" t="s">
        <v>336</v>
      </c>
      <c r="C121" s="24"/>
    </row>
    <row r="122" ht="20.1" customHeight="1" spans="1:3">
      <c r="A122" s="22" t="s">
        <v>337</v>
      </c>
      <c r="B122" s="27" t="s">
        <v>338</v>
      </c>
      <c r="C122" s="24"/>
    </row>
    <row r="123" ht="20.1" customHeight="1" spans="1:3">
      <c r="A123" s="22" t="s">
        <v>339</v>
      </c>
      <c r="B123" s="27" t="s">
        <v>340</v>
      </c>
      <c r="C123" s="24"/>
    </row>
    <row r="124" ht="20.1" customHeight="1" spans="1:3">
      <c r="A124" s="22" t="s">
        <v>341</v>
      </c>
      <c r="B124" s="27" t="s">
        <v>342</v>
      </c>
      <c r="C124" s="24">
        <f>SUM(C125:C128)</f>
        <v>0</v>
      </c>
    </row>
    <row r="125" ht="20.1" customHeight="1" spans="1:3">
      <c r="A125" s="46" t="s">
        <v>343</v>
      </c>
      <c r="B125" s="27" t="s">
        <v>338</v>
      </c>
      <c r="C125" s="24"/>
    </row>
    <row r="126" ht="20.1" customHeight="1" spans="1:3">
      <c r="A126" s="22" t="s">
        <v>344</v>
      </c>
      <c r="B126" s="27" t="s">
        <v>345</v>
      </c>
      <c r="C126" s="24"/>
    </row>
    <row r="127" ht="20.1" customHeight="1" spans="1:3">
      <c r="A127" s="22" t="s">
        <v>346</v>
      </c>
      <c r="B127" s="27" t="s">
        <v>347</v>
      </c>
      <c r="C127" s="24"/>
    </row>
    <row r="128" ht="20.1" customHeight="1" spans="1:3">
      <c r="A128" s="22" t="s">
        <v>348</v>
      </c>
      <c r="B128" s="27" t="s">
        <v>349</v>
      </c>
      <c r="C128" s="24"/>
    </row>
    <row r="129" ht="20.1" customHeight="1" spans="1:3">
      <c r="A129" s="22" t="s">
        <v>350</v>
      </c>
      <c r="B129" s="27" t="s">
        <v>351</v>
      </c>
      <c r="C129" s="24">
        <f>SUM(C130:C137)</f>
        <v>0</v>
      </c>
    </row>
    <row r="130" ht="20.1" customHeight="1" spans="1:3">
      <c r="A130" s="22" t="s">
        <v>352</v>
      </c>
      <c r="B130" s="27" t="s">
        <v>353</v>
      </c>
      <c r="C130" s="24"/>
    </row>
    <row r="131" ht="20.1" customHeight="1" spans="1:3">
      <c r="A131" s="22" t="s">
        <v>354</v>
      </c>
      <c r="B131" s="27" t="s">
        <v>355</v>
      </c>
      <c r="C131" s="24"/>
    </row>
    <row r="132" ht="20.1" customHeight="1" spans="1:3">
      <c r="A132" s="22" t="s">
        <v>356</v>
      </c>
      <c r="B132" s="27" t="s">
        <v>357</v>
      </c>
      <c r="C132" s="24"/>
    </row>
    <row r="133" ht="20.1" customHeight="1" spans="1:3">
      <c r="A133" s="22" t="s">
        <v>358</v>
      </c>
      <c r="B133" s="27" t="s">
        <v>359</v>
      </c>
      <c r="C133" s="24"/>
    </row>
    <row r="134" ht="20.1" customHeight="1" spans="1:3">
      <c r="A134" s="22" t="s">
        <v>360</v>
      </c>
      <c r="B134" s="27" t="s">
        <v>361</v>
      </c>
      <c r="C134" s="24"/>
    </row>
    <row r="135" ht="20.1" customHeight="1" spans="1:3">
      <c r="A135" s="22" t="s">
        <v>362</v>
      </c>
      <c r="B135" s="27" t="s">
        <v>363</v>
      </c>
      <c r="C135" s="24"/>
    </row>
    <row r="136" ht="20.1" customHeight="1" spans="1:3">
      <c r="A136" s="22" t="s">
        <v>364</v>
      </c>
      <c r="B136" s="27" t="s">
        <v>365</v>
      </c>
      <c r="C136" s="24"/>
    </row>
    <row r="137" ht="20.1" customHeight="1" spans="1:3">
      <c r="A137" s="22" t="s">
        <v>366</v>
      </c>
      <c r="B137" s="27" t="s">
        <v>367</v>
      </c>
      <c r="C137" s="24"/>
    </row>
    <row r="138" ht="20.1" customHeight="1" spans="1:3">
      <c r="A138" s="22" t="s">
        <v>368</v>
      </c>
      <c r="B138" s="27" t="s">
        <v>369</v>
      </c>
      <c r="C138" s="24">
        <f>SUM(C139:C144)</f>
        <v>0</v>
      </c>
    </row>
    <row r="139" ht="20.1" customHeight="1" spans="1:3">
      <c r="A139" s="22" t="s">
        <v>370</v>
      </c>
      <c r="B139" s="27" t="s">
        <v>371</v>
      </c>
      <c r="C139" s="24"/>
    </row>
    <row r="140" ht="20.1" customHeight="1" spans="1:3">
      <c r="A140" s="22" t="s">
        <v>372</v>
      </c>
      <c r="B140" s="27" t="s">
        <v>373</v>
      </c>
      <c r="C140" s="24"/>
    </row>
    <row r="141" ht="20.1" customHeight="1" spans="1:3">
      <c r="A141" s="22" t="s">
        <v>374</v>
      </c>
      <c r="B141" s="27" t="s">
        <v>375</v>
      </c>
      <c r="C141" s="24"/>
    </row>
    <row r="142" ht="20.1" customHeight="1" spans="1:3">
      <c r="A142" s="22" t="s">
        <v>376</v>
      </c>
      <c r="B142" s="27" t="s">
        <v>377</v>
      </c>
      <c r="C142" s="24"/>
    </row>
    <row r="143" ht="20.1" customHeight="1" spans="1:3">
      <c r="A143" s="22" t="s">
        <v>378</v>
      </c>
      <c r="B143" s="27" t="s">
        <v>379</v>
      </c>
      <c r="C143" s="24"/>
    </row>
    <row r="144" ht="20.1" customHeight="1" spans="1:3">
      <c r="A144" s="22" t="s">
        <v>380</v>
      </c>
      <c r="B144" s="27" t="s">
        <v>381</v>
      </c>
      <c r="C144" s="24"/>
    </row>
    <row r="145" ht="20.1" customHeight="1" spans="1:3">
      <c r="A145" s="22" t="s">
        <v>382</v>
      </c>
      <c r="B145" s="27" t="s">
        <v>383</v>
      </c>
      <c r="C145" s="24">
        <f>SUM(C146:C154)</f>
        <v>0</v>
      </c>
    </row>
    <row r="146" ht="20.1" customHeight="1" spans="1:3">
      <c r="A146" s="22" t="s">
        <v>384</v>
      </c>
      <c r="B146" s="27" t="s">
        <v>385</v>
      </c>
      <c r="C146" s="24"/>
    </row>
    <row r="147" ht="20.1" customHeight="1" spans="1:3">
      <c r="A147" s="22" t="s">
        <v>386</v>
      </c>
      <c r="B147" s="27" t="s">
        <v>387</v>
      </c>
      <c r="C147" s="24"/>
    </row>
    <row r="148" ht="20.1" customHeight="1" spans="1:3">
      <c r="A148" s="22" t="s">
        <v>388</v>
      </c>
      <c r="B148" s="27" t="s">
        <v>389</v>
      </c>
      <c r="C148" s="24"/>
    </row>
    <row r="149" ht="20.1" customHeight="1" spans="1:3">
      <c r="A149" s="22" t="s">
        <v>390</v>
      </c>
      <c r="B149" s="27" t="s">
        <v>391</v>
      </c>
      <c r="C149" s="24"/>
    </row>
    <row r="150" ht="20.1" customHeight="1" spans="1:3">
      <c r="A150" s="22" t="s">
        <v>392</v>
      </c>
      <c r="B150" s="27" t="s">
        <v>393</v>
      </c>
      <c r="C150" s="24"/>
    </row>
    <row r="151" ht="20.1" customHeight="1" spans="1:3">
      <c r="A151" s="22" t="s">
        <v>394</v>
      </c>
      <c r="B151" s="27" t="s">
        <v>395</v>
      </c>
      <c r="C151" s="24"/>
    </row>
    <row r="152" ht="20.1" customHeight="1" spans="1:3">
      <c r="A152" s="22" t="s">
        <v>396</v>
      </c>
      <c r="B152" s="27" t="s">
        <v>397</v>
      </c>
      <c r="C152" s="24"/>
    </row>
    <row r="153" ht="20.1" customHeight="1" spans="1:3">
      <c r="A153" s="46" t="s">
        <v>398</v>
      </c>
      <c r="B153" s="27" t="s">
        <v>399</v>
      </c>
      <c r="C153" s="24"/>
    </row>
    <row r="154" ht="20.1" customHeight="1" spans="1:3">
      <c r="A154" s="22" t="s">
        <v>400</v>
      </c>
      <c r="B154" s="27" t="s">
        <v>401</v>
      </c>
      <c r="C154" s="24"/>
    </row>
    <row r="155" ht="20.1" customHeight="1" spans="1:3">
      <c r="A155" s="22" t="s">
        <v>402</v>
      </c>
      <c r="B155" s="27" t="s">
        <v>403</v>
      </c>
      <c r="C155" s="24">
        <f>SUM(C156:C157)</f>
        <v>0</v>
      </c>
    </row>
    <row r="156" ht="20.1" customHeight="1" spans="1:3">
      <c r="A156" s="46" t="s">
        <v>404</v>
      </c>
      <c r="B156" s="26" t="s">
        <v>334</v>
      </c>
      <c r="C156" s="24"/>
    </row>
    <row r="157" ht="20.1" customHeight="1" spans="1:3">
      <c r="A157" s="22" t="s">
        <v>405</v>
      </c>
      <c r="B157" s="26" t="s">
        <v>406</v>
      </c>
      <c r="C157" s="24"/>
    </row>
    <row r="158" ht="20.1" customHeight="1" spans="1:3">
      <c r="A158" s="22" t="s">
        <v>407</v>
      </c>
      <c r="B158" s="27" t="s">
        <v>408</v>
      </c>
      <c r="C158" s="24">
        <f>SUM(C159:C160)</f>
        <v>0</v>
      </c>
    </row>
    <row r="159" ht="20.1" customHeight="1" spans="1:3">
      <c r="A159" s="46" t="s">
        <v>409</v>
      </c>
      <c r="B159" s="26" t="s">
        <v>334</v>
      </c>
      <c r="C159" s="24"/>
    </row>
    <row r="160" ht="20.1" customHeight="1" spans="1:3">
      <c r="A160" s="22" t="s">
        <v>410</v>
      </c>
      <c r="B160" s="26" t="s">
        <v>411</v>
      </c>
      <c r="C160" s="24"/>
    </row>
    <row r="161" ht="20.1" customHeight="1" spans="1:3">
      <c r="A161" s="22" t="s">
        <v>412</v>
      </c>
      <c r="B161" s="27" t="s">
        <v>413</v>
      </c>
      <c r="C161" s="24"/>
    </row>
    <row r="162" ht="20.1" customHeight="1" spans="1:3">
      <c r="A162" s="22" t="s">
        <v>414</v>
      </c>
      <c r="B162" s="25" t="s">
        <v>415</v>
      </c>
      <c r="C162" s="24">
        <f>SUM(C163)</f>
        <v>0</v>
      </c>
    </row>
    <row r="163" ht="20.1" customHeight="1" spans="1:3">
      <c r="A163" s="22" t="s">
        <v>416</v>
      </c>
      <c r="B163" s="27" t="s">
        <v>417</v>
      </c>
      <c r="C163" s="24">
        <f>SUM(C164:C165)</f>
        <v>0</v>
      </c>
    </row>
    <row r="164" ht="20.1" customHeight="1" spans="1:3">
      <c r="A164" s="22" t="s">
        <v>418</v>
      </c>
      <c r="B164" s="27" t="s">
        <v>419</v>
      </c>
      <c r="C164" s="24"/>
    </row>
    <row r="165" ht="20.1" customHeight="1" spans="1:3">
      <c r="A165" s="22" t="s">
        <v>420</v>
      </c>
      <c r="B165" s="27" t="s">
        <v>421</v>
      </c>
      <c r="C165" s="24"/>
    </row>
    <row r="166" ht="20.1" customHeight="1" spans="1:3">
      <c r="A166" s="22" t="s">
        <v>422</v>
      </c>
      <c r="B166" s="25" t="s">
        <v>423</v>
      </c>
      <c r="C166" s="24">
        <f>SUM(C167,C171,C180,C181)</f>
        <v>1550</v>
      </c>
    </row>
    <row r="167" ht="20.1" customHeight="1" spans="1:3">
      <c r="A167" s="22" t="s">
        <v>424</v>
      </c>
      <c r="B167" s="27" t="s">
        <v>425</v>
      </c>
      <c r="C167" s="24">
        <f>SUM(C168:C170)</f>
        <v>178</v>
      </c>
    </row>
    <row r="168" ht="20.1" customHeight="1" spans="1:3">
      <c r="A168" s="22" t="s">
        <v>426</v>
      </c>
      <c r="B168" s="27" t="s">
        <v>427</v>
      </c>
      <c r="C168" s="24"/>
    </row>
    <row r="169" ht="20.1" customHeight="1" spans="1:3">
      <c r="A169" s="22" t="s">
        <v>428</v>
      </c>
      <c r="B169" s="27" t="s">
        <v>429</v>
      </c>
      <c r="C169" s="24">
        <v>178</v>
      </c>
    </row>
    <row r="170" ht="20.1" customHeight="1" spans="1:3">
      <c r="A170" s="22" t="s">
        <v>430</v>
      </c>
      <c r="B170" s="27" t="s">
        <v>431</v>
      </c>
      <c r="C170" s="24"/>
    </row>
    <row r="171" ht="20.1" customHeight="1" spans="1:3">
      <c r="A171" s="22" t="s">
        <v>432</v>
      </c>
      <c r="B171" s="27" t="s">
        <v>433</v>
      </c>
      <c r="C171" s="24">
        <f>SUM(C172:C179)</f>
        <v>0</v>
      </c>
    </row>
    <row r="172" ht="20.1" customHeight="1" spans="1:3">
      <c r="A172" s="22" t="s">
        <v>434</v>
      </c>
      <c r="B172" s="27" t="s">
        <v>435</v>
      </c>
      <c r="C172" s="24"/>
    </row>
    <row r="173" ht="20.1" customHeight="1" spans="1:3">
      <c r="A173" s="22" t="s">
        <v>436</v>
      </c>
      <c r="B173" s="27" t="s">
        <v>437</v>
      </c>
      <c r="C173" s="24"/>
    </row>
    <row r="174" ht="20.1" customHeight="1" spans="1:3">
      <c r="A174" s="22" t="s">
        <v>438</v>
      </c>
      <c r="B174" s="27" t="s">
        <v>439</v>
      </c>
      <c r="C174" s="24"/>
    </row>
    <row r="175" ht="20.1" customHeight="1" spans="1:3">
      <c r="A175" s="22" t="s">
        <v>440</v>
      </c>
      <c r="B175" s="27" t="s">
        <v>441</v>
      </c>
      <c r="C175" s="24"/>
    </row>
    <row r="176" ht="20.1" customHeight="1" spans="1:3">
      <c r="A176" s="22" t="s">
        <v>442</v>
      </c>
      <c r="B176" s="27" t="s">
        <v>443</v>
      </c>
      <c r="C176" s="24"/>
    </row>
    <row r="177" ht="20.1" customHeight="1" spans="1:3">
      <c r="A177" s="22" t="s">
        <v>444</v>
      </c>
      <c r="B177" s="27" t="s">
        <v>445</v>
      </c>
      <c r="C177" s="24"/>
    </row>
    <row r="178" ht="20.1" customHeight="1" spans="1:3">
      <c r="A178" s="22" t="s">
        <v>446</v>
      </c>
      <c r="B178" s="27" t="s">
        <v>447</v>
      </c>
      <c r="C178" s="24"/>
    </row>
    <row r="179" ht="20.1" customHeight="1" spans="1:3">
      <c r="A179" s="22" t="s">
        <v>448</v>
      </c>
      <c r="B179" s="27" t="s">
        <v>449</v>
      </c>
      <c r="C179" s="24"/>
    </row>
    <row r="180" ht="20.1" customHeight="1" spans="1:3">
      <c r="A180" s="46" t="s">
        <v>450</v>
      </c>
      <c r="B180" s="27" t="s">
        <v>451</v>
      </c>
      <c r="C180" s="24"/>
    </row>
    <row r="181" ht="20.1" customHeight="1" spans="1:3">
      <c r="A181" s="22" t="s">
        <v>452</v>
      </c>
      <c r="B181" s="27" t="s">
        <v>453</v>
      </c>
      <c r="C181" s="24">
        <f>SUM(C182:C191)</f>
        <v>1372</v>
      </c>
    </row>
    <row r="182" ht="20.1" customHeight="1" spans="1:3">
      <c r="A182" s="22" t="s">
        <v>454</v>
      </c>
      <c r="B182" s="27" t="s">
        <v>455</v>
      </c>
      <c r="C182" s="24">
        <v>1302</v>
      </c>
    </row>
    <row r="183" ht="20.1" customHeight="1" spans="1:3">
      <c r="A183" s="22" t="s">
        <v>456</v>
      </c>
      <c r="B183" s="27" t="s">
        <v>457</v>
      </c>
      <c r="C183" s="24">
        <v>15</v>
      </c>
    </row>
    <row r="184" ht="20.1" customHeight="1" spans="1:3">
      <c r="A184" s="22" t="s">
        <v>458</v>
      </c>
      <c r="B184" s="27" t="s">
        <v>459</v>
      </c>
      <c r="C184" s="24"/>
    </row>
    <row r="185" ht="20.1" customHeight="1" spans="1:3">
      <c r="A185" s="22" t="s">
        <v>460</v>
      </c>
      <c r="B185" s="27" t="s">
        <v>461</v>
      </c>
      <c r="C185" s="24"/>
    </row>
    <row r="186" ht="20.1" customHeight="1" spans="1:3">
      <c r="A186" s="22" t="s">
        <v>462</v>
      </c>
      <c r="B186" s="27" t="s">
        <v>463</v>
      </c>
      <c r="C186" s="24">
        <v>55</v>
      </c>
    </row>
    <row r="187" ht="20.1" customHeight="1" spans="1:3">
      <c r="A187" s="22" t="s">
        <v>464</v>
      </c>
      <c r="B187" s="27" t="s">
        <v>465</v>
      </c>
      <c r="C187" s="24"/>
    </row>
    <row r="188" ht="20.1" customHeight="1" spans="1:3">
      <c r="A188" s="22" t="s">
        <v>466</v>
      </c>
      <c r="B188" s="28" t="s">
        <v>467</v>
      </c>
      <c r="C188" s="24"/>
    </row>
    <row r="189" ht="20.1" customHeight="1" spans="1:3">
      <c r="A189" s="22" t="s">
        <v>468</v>
      </c>
      <c r="B189" s="27" t="s">
        <v>469</v>
      </c>
      <c r="C189" s="24"/>
    </row>
    <row r="190" ht="20.1" customHeight="1" spans="1:3">
      <c r="A190" s="22" t="s">
        <v>470</v>
      </c>
      <c r="B190" s="27" t="s">
        <v>471</v>
      </c>
      <c r="C190" s="24"/>
    </row>
    <row r="191" ht="20.1" customHeight="1" spans="1:3">
      <c r="A191" s="22" t="s">
        <v>472</v>
      </c>
      <c r="B191" s="27" t="s">
        <v>473</v>
      </c>
      <c r="C191" s="24"/>
    </row>
    <row r="192" ht="20.1" customHeight="1" spans="1:3">
      <c r="A192" s="22" t="s">
        <v>474</v>
      </c>
      <c r="B192" s="25" t="s">
        <v>475</v>
      </c>
      <c r="C192" s="24">
        <f>SUM(C193:C207)</f>
        <v>6921</v>
      </c>
    </row>
    <row r="193" ht="20.1" customHeight="1" spans="1:3">
      <c r="A193" s="22" t="s">
        <v>476</v>
      </c>
      <c r="B193" s="25" t="s">
        <v>477</v>
      </c>
      <c r="C193" s="24"/>
    </row>
    <row r="194" ht="20.1" customHeight="1" spans="1:3">
      <c r="A194" s="22" t="s">
        <v>478</v>
      </c>
      <c r="B194" s="25" t="s">
        <v>479</v>
      </c>
      <c r="C194" s="24"/>
    </row>
    <row r="195" ht="20.1" customHeight="1" spans="1:3">
      <c r="A195" s="22" t="s">
        <v>480</v>
      </c>
      <c r="B195" s="25" t="s">
        <v>481</v>
      </c>
      <c r="C195" s="24">
        <v>524</v>
      </c>
    </row>
    <row r="196" ht="20.1" customHeight="1" spans="1:3">
      <c r="A196" s="22" t="s">
        <v>482</v>
      </c>
      <c r="B196" s="25" t="s">
        <v>483</v>
      </c>
      <c r="C196" s="24"/>
    </row>
    <row r="197" ht="20.1" customHeight="1" spans="1:3">
      <c r="A197" s="22" t="s">
        <v>484</v>
      </c>
      <c r="B197" s="25" t="s">
        <v>485</v>
      </c>
      <c r="C197" s="24"/>
    </row>
    <row r="198" ht="20.1" customHeight="1" spans="1:3">
      <c r="A198" s="22" t="s">
        <v>486</v>
      </c>
      <c r="B198" s="25" t="s">
        <v>487</v>
      </c>
      <c r="C198" s="24"/>
    </row>
    <row r="199" ht="20.1" customHeight="1" spans="1:3">
      <c r="A199" s="22" t="s">
        <v>488</v>
      </c>
      <c r="B199" s="25" t="s">
        <v>489</v>
      </c>
      <c r="C199" s="24"/>
    </row>
    <row r="200" ht="20.1" customHeight="1" spans="1:3">
      <c r="A200" s="22" t="s">
        <v>490</v>
      </c>
      <c r="B200" s="25" t="s">
        <v>491</v>
      </c>
      <c r="C200" s="24"/>
    </row>
    <row r="201" ht="20.1" customHeight="1" spans="1:3">
      <c r="A201" s="22" t="s">
        <v>492</v>
      </c>
      <c r="B201" s="25" t="s">
        <v>493</v>
      </c>
      <c r="C201" s="24"/>
    </row>
    <row r="202" ht="20.1" customHeight="1" spans="1:3">
      <c r="A202" s="22" t="s">
        <v>494</v>
      </c>
      <c r="B202" s="25" t="s">
        <v>495</v>
      </c>
      <c r="C202" s="24"/>
    </row>
    <row r="203" ht="20.1" customHeight="1" spans="1:3">
      <c r="A203" s="22" t="s">
        <v>496</v>
      </c>
      <c r="B203" s="25" t="s">
        <v>497</v>
      </c>
      <c r="C203" s="24">
        <v>467</v>
      </c>
    </row>
    <row r="204" ht="20.1" customHeight="1" spans="1:3">
      <c r="A204" s="22" t="s">
        <v>498</v>
      </c>
      <c r="B204" s="25" t="s">
        <v>499</v>
      </c>
      <c r="C204" s="24"/>
    </row>
    <row r="205" ht="20.1" customHeight="1" spans="1:3">
      <c r="A205" s="22" t="s">
        <v>500</v>
      </c>
      <c r="B205" s="25" t="s">
        <v>501</v>
      </c>
      <c r="C205" s="24">
        <v>1942</v>
      </c>
    </row>
    <row r="206" ht="20.1" customHeight="1" spans="1:3">
      <c r="A206" s="22" t="s">
        <v>502</v>
      </c>
      <c r="B206" s="25" t="s">
        <v>503</v>
      </c>
      <c r="C206" s="24">
        <v>3988</v>
      </c>
    </row>
    <row r="207" ht="20.1" customHeight="1" spans="1:3">
      <c r="A207" s="22" t="s">
        <v>504</v>
      </c>
      <c r="B207" s="25" t="s">
        <v>505</v>
      </c>
      <c r="C207" s="24"/>
    </row>
    <row r="208" ht="20.1" customHeight="1" spans="1:3">
      <c r="A208" s="22" t="s">
        <v>506</v>
      </c>
      <c r="B208" s="25" t="s">
        <v>507</v>
      </c>
      <c r="C208" s="24">
        <f>SUM(C209:C223)</f>
        <v>0</v>
      </c>
    </row>
    <row r="209" ht="20.1" customHeight="1" spans="1:3">
      <c r="A209" s="22" t="s">
        <v>508</v>
      </c>
      <c r="B209" s="25" t="s">
        <v>509</v>
      </c>
      <c r="C209" s="24"/>
    </row>
    <row r="210" ht="20.1" customHeight="1" spans="1:3">
      <c r="A210" s="22" t="s">
        <v>510</v>
      </c>
      <c r="B210" s="25" t="s">
        <v>511</v>
      </c>
      <c r="C210" s="24"/>
    </row>
    <row r="211" ht="20.1" customHeight="1" spans="1:3">
      <c r="A211" s="22" t="s">
        <v>512</v>
      </c>
      <c r="B211" s="25" t="s">
        <v>513</v>
      </c>
      <c r="C211" s="24"/>
    </row>
    <row r="212" ht="20.1" customHeight="1" spans="1:3">
      <c r="A212" s="22" t="s">
        <v>514</v>
      </c>
      <c r="B212" s="25" t="s">
        <v>515</v>
      </c>
      <c r="C212" s="24"/>
    </row>
    <row r="213" ht="20.1" customHeight="1" spans="1:3">
      <c r="A213" s="22" t="s">
        <v>516</v>
      </c>
      <c r="B213" s="25" t="s">
        <v>517</v>
      </c>
      <c r="C213" s="24"/>
    </row>
    <row r="214" ht="20.1" customHeight="1" spans="1:3">
      <c r="A214" s="22" t="s">
        <v>518</v>
      </c>
      <c r="B214" s="25" t="s">
        <v>519</v>
      </c>
      <c r="C214" s="24"/>
    </row>
    <row r="215" ht="20.1" customHeight="1" spans="1:3">
      <c r="A215" s="22" t="s">
        <v>520</v>
      </c>
      <c r="B215" s="25" t="s">
        <v>521</v>
      </c>
      <c r="C215" s="24"/>
    </row>
    <row r="216" ht="20.1" customHeight="1" spans="1:3">
      <c r="A216" s="22" t="s">
        <v>522</v>
      </c>
      <c r="B216" s="25" t="s">
        <v>523</v>
      </c>
      <c r="C216" s="24"/>
    </row>
    <row r="217" ht="20.1" customHeight="1" spans="1:3">
      <c r="A217" s="22" t="s">
        <v>524</v>
      </c>
      <c r="B217" s="25" t="s">
        <v>525</v>
      </c>
      <c r="C217" s="24"/>
    </row>
    <row r="218" ht="20.1" customHeight="1" spans="1:3">
      <c r="A218" s="22" t="s">
        <v>526</v>
      </c>
      <c r="B218" s="25" t="s">
        <v>527</v>
      </c>
      <c r="C218" s="24"/>
    </row>
    <row r="219" ht="20.1" customHeight="1" spans="1:3">
      <c r="A219" s="22" t="s">
        <v>528</v>
      </c>
      <c r="B219" s="25" t="s">
        <v>529</v>
      </c>
      <c r="C219" s="24"/>
    </row>
    <row r="220" ht="20.1" customHeight="1" spans="1:3">
      <c r="A220" s="22" t="s">
        <v>530</v>
      </c>
      <c r="B220" s="25" t="s">
        <v>531</v>
      </c>
      <c r="C220" s="24"/>
    </row>
    <row r="221" ht="20.1" customHeight="1" spans="1:3">
      <c r="A221" s="22" t="s">
        <v>532</v>
      </c>
      <c r="B221" s="25" t="s">
        <v>533</v>
      </c>
      <c r="C221" s="24"/>
    </row>
    <row r="222" ht="20.1" customHeight="1" spans="1:3">
      <c r="A222" s="22" t="s">
        <v>534</v>
      </c>
      <c r="B222" s="25" t="s">
        <v>535</v>
      </c>
      <c r="C222" s="24"/>
    </row>
    <row r="223" ht="20.1" customHeight="1" spans="1:3">
      <c r="A223" s="22" t="s">
        <v>536</v>
      </c>
      <c r="B223" s="25" t="s">
        <v>537</v>
      </c>
      <c r="C223" s="24"/>
    </row>
    <row r="224" ht="20.1" customHeight="1" spans="1:3">
      <c r="A224" s="46" t="s">
        <v>538</v>
      </c>
      <c r="B224" s="25" t="s">
        <v>539</v>
      </c>
      <c r="C224" s="24">
        <f>SUM(C225,C238)</f>
        <v>0</v>
      </c>
    </row>
    <row r="225" ht="20.1" customHeight="1" spans="1:3">
      <c r="A225" s="46" t="s">
        <v>540</v>
      </c>
      <c r="B225" s="25" t="s">
        <v>541</v>
      </c>
      <c r="C225" s="24">
        <f>SUM(C226:C237)</f>
        <v>0</v>
      </c>
    </row>
    <row r="226" ht="20.1" customHeight="1" spans="1:3">
      <c r="A226" s="46" t="s">
        <v>542</v>
      </c>
      <c r="B226" s="25" t="s">
        <v>543</v>
      </c>
      <c r="C226" s="24"/>
    </row>
    <row r="227" ht="20.1" customHeight="1" spans="1:3">
      <c r="A227" s="46" t="s">
        <v>544</v>
      </c>
      <c r="B227" s="25" t="s">
        <v>545</v>
      </c>
      <c r="C227" s="24"/>
    </row>
    <row r="228" ht="20.1" customHeight="1" spans="1:3">
      <c r="A228" s="46" t="s">
        <v>546</v>
      </c>
      <c r="B228" s="25" t="s">
        <v>547</v>
      </c>
      <c r="C228" s="24"/>
    </row>
    <row r="229" ht="20.1" customHeight="1" spans="1:3">
      <c r="A229" s="46" t="s">
        <v>548</v>
      </c>
      <c r="B229" s="25" t="s">
        <v>549</v>
      </c>
      <c r="C229" s="24"/>
    </row>
    <row r="230" ht="20.1" customHeight="1" spans="1:3">
      <c r="A230" s="46" t="s">
        <v>550</v>
      </c>
      <c r="B230" s="25" t="s">
        <v>551</v>
      </c>
      <c r="C230" s="24"/>
    </row>
    <row r="231" ht="20.1" customHeight="1" spans="1:3">
      <c r="A231" s="46" t="s">
        <v>552</v>
      </c>
      <c r="B231" s="25" t="s">
        <v>553</v>
      </c>
      <c r="C231" s="24"/>
    </row>
    <row r="232" ht="20.1" customHeight="1" spans="1:3">
      <c r="A232" s="46" t="s">
        <v>554</v>
      </c>
      <c r="B232" s="25" t="s">
        <v>555</v>
      </c>
      <c r="C232" s="24"/>
    </row>
    <row r="233" ht="20.1" customHeight="1" spans="1:3">
      <c r="A233" s="46" t="s">
        <v>556</v>
      </c>
      <c r="B233" s="25" t="s">
        <v>557</v>
      </c>
      <c r="C233" s="24"/>
    </row>
    <row r="234" ht="20.1" customHeight="1" spans="1:3">
      <c r="A234" s="46" t="s">
        <v>558</v>
      </c>
      <c r="B234" s="25" t="s">
        <v>559</v>
      </c>
      <c r="C234" s="24"/>
    </row>
    <row r="235" ht="20.1" customHeight="1" spans="1:3">
      <c r="A235" s="46" t="s">
        <v>560</v>
      </c>
      <c r="B235" s="25" t="s">
        <v>561</v>
      </c>
      <c r="C235" s="24"/>
    </row>
    <row r="236" ht="20.1" customHeight="1" spans="1:3">
      <c r="A236" s="46" t="s">
        <v>562</v>
      </c>
      <c r="B236" s="25" t="s">
        <v>563</v>
      </c>
      <c r="C236" s="24"/>
    </row>
    <row r="237" ht="20.1" customHeight="1" spans="1:3">
      <c r="A237" s="46" t="s">
        <v>564</v>
      </c>
      <c r="B237" s="25" t="s">
        <v>565</v>
      </c>
      <c r="C237" s="24"/>
    </row>
    <row r="238" ht="20.1" customHeight="1" spans="1:3">
      <c r="A238" s="46" t="s">
        <v>566</v>
      </c>
      <c r="B238" s="25" t="s">
        <v>567</v>
      </c>
      <c r="C238" s="24">
        <f>SUM(C239:C244)</f>
        <v>0</v>
      </c>
    </row>
    <row r="239" ht="20.1" customHeight="1" spans="1:3">
      <c r="A239" s="46" t="s">
        <v>568</v>
      </c>
      <c r="B239" s="25" t="s">
        <v>569</v>
      </c>
      <c r="C239" s="24"/>
    </row>
    <row r="240" ht="20.1" customHeight="1" spans="1:3">
      <c r="A240" s="46" t="s">
        <v>570</v>
      </c>
      <c r="B240" s="25" t="s">
        <v>571</v>
      </c>
      <c r="C240" s="24"/>
    </row>
    <row r="241" ht="20.1" customHeight="1" spans="1:3">
      <c r="A241" s="46" t="s">
        <v>572</v>
      </c>
      <c r="B241" s="25" t="s">
        <v>573</v>
      </c>
      <c r="C241" s="24"/>
    </row>
    <row r="242" ht="20.1" customHeight="1" spans="1:3">
      <c r="A242" s="46" t="s">
        <v>574</v>
      </c>
      <c r="B242" s="25" t="s">
        <v>575</v>
      </c>
      <c r="C242" s="24"/>
    </row>
    <row r="243" ht="20.1" customHeight="1" spans="1:3">
      <c r="A243" s="46" t="s">
        <v>576</v>
      </c>
      <c r="B243" s="25" t="s">
        <v>577</v>
      </c>
      <c r="C243" s="24"/>
    </row>
    <row r="244" ht="20.1" customHeight="1" spans="1:3">
      <c r="A244" s="46" t="s">
        <v>578</v>
      </c>
      <c r="B244" s="25" t="s">
        <v>579</v>
      </c>
      <c r="C244" s="24"/>
    </row>
    <row r="245" ht="20.1" customHeight="1" spans="1:3">
      <c r="A245" s="22"/>
      <c r="B245" s="27"/>
      <c r="C245" s="24"/>
    </row>
    <row r="246" ht="20.1" customHeight="1" spans="1:3">
      <c r="A246" s="22"/>
      <c r="B246" s="27"/>
      <c r="C246" s="24"/>
    </row>
    <row r="247" ht="20.1" customHeight="1" spans="1:3">
      <c r="A247" s="29"/>
      <c r="B247" s="30" t="s">
        <v>580</v>
      </c>
      <c r="C247" s="24">
        <f>SUM(C5,C21,C33,C44,C102,C118,C162,C166,C192,C208,C224)</f>
        <v>71660</v>
      </c>
    </row>
    <row r="248" ht="20.1" customHeight="1" spans="1:3">
      <c r="A248" s="31" t="s">
        <v>581</v>
      </c>
      <c r="B248" s="32" t="s">
        <v>582</v>
      </c>
      <c r="C248" s="24">
        <f>SUM(C249:C252,C255)</f>
        <v>0</v>
      </c>
    </row>
    <row r="249" ht="20.1" customHeight="1" spans="1:3">
      <c r="A249" s="45" t="s">
        <v>583</v>
      </c>
      <c r="B249" s="33" t="s">
        <v>584</v>
      </c>
      <c r="C249" s="24"/>
    </row>
    <row r="250" ht="20.1" customHeight="1" spans="1:3">
      <c r="A250" s="45" t="s">
        <v>585</v>
      </c>
      <c r="B250" s="33" t="s">
        <v>586</v>
      </c>
      <c r="C250" s="24"/>
    </row>
    <row r="251" ht="20.1" customHeight="1" spans="1:3">
      <c r="A251" s="31" t="s">
        <v>587</v>
      </c>
      <c r="B251" s="33" t="s">
        <v>588</v>
      </c>
      <c r="C251" s="24"/>
    </row>
    <row r="252" ht="20.1" customHeight="1" spans="1:3">
      <c r="A252" s="31" t="s">
        <v>589</v>
      </c>
      <c r="B252" s="33" t="s">
        <v>590</v>
      </c>
      <c r="C252" s="24"/>
    </row>
    <row r="253" ht="20.1" customHeight="1" spans="1:3">
      <c r="A253" s="45" t="s">
        <v>591</v>
      </c>
      <c r="B253" s="32" t="s">
        <v>592</v>
      </c>
      <c r="C253" s="24">
        <f>SUM(C254)</f>
        <v>14592</v>
      </c>
    </row>
    <row r="254" ht="20.1" customHeight="1" spans="1:3">
      <c r="A254" s="45" t="s">
        <v>593</v>
      </c>
      <c r="B254" s="34" t="s">
        <v>594</v>
      </c>
      <c r="C254" s="24">
        <v>14592</v>
      </c>
    </row>
    <row r="255" ht="20.1" customHeight="1" spans="1:3">
      <c r="A255" s="45" t="s">
        <v>595</v>
      </c>
      <c r="B255" s="34" t="s">
        <v>596</v>
      </c>
      <c r="C255" s="24"/>
    </row>
    <row r="256" ht="20.1" customHeight="1" spans="1:3">
      <c r="A256" s="31"/>
      <c r="B256" s="34"/>
      <c r="C256" s="24"/>
    </row>
    <row r="257" ht="20.1" customHeight="1" spans="1:3">
      <c r="A257" s="35"/>
      <c r="B257" s="34"/>
      <c r="C257" s="24"/>
    </row>
    <row r="258" ht="20.1" customHeight="1" spans="1:3">
      <c r="A258" s="29"/>
      <c r="B258" s="30" t="s">
        <v>597</v>
      </c>
      <c r="C258" s="24">
        <f>SUM(C247:C248,C253)</f>
        <v>86252</v>
      </c>
    </row>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sheetData>
  <mergeCells count="1">
    <mergeCell ref="A2:C2"/>
  </mergeCells>
  <printOptions horizontalCentered="1"/>
  <pageMargins left="0.4680555" right="0.4680555" top="0.5902778" bottom="0.4680555" header="0.3104167" footer="0.3104167"/>
  <pageSetup paperSize="9" scale="64"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98"/>
  <sheetViews>
    <sheetView showGridLines="0" showZeros="0" zoomScale="90" zoomScaleNormal="90" workbookViewId="0">
      <pane ySplit="4" topLeftCell="A231" activePane="bottomLeft" state="frozen"/>
      <selection/>
      <selection pane="bottomLeft" activeCell="A2" sqref="A2:C2"/>
    </sheetView>
  </sheetViews>
  <sheetFormatPr defaultColWidth="9" defaultRowHeight="14.4" outlineLevelCol="2"/>
  <cols>
    <col min="1" max="1" width="10.6333333333333" style="13" customWidth="1"/>
    <col min="2" max="2" width="56.6333333333333" style="14" customWidth="1"/>
    <col min="3" max="3" width="14.75" style="13" customWidth="1"/>
    <col min="4" max="16384" width="9" style="15"/>
  </cols>
  <sheetData>
    <row r="1" ht="21" customHeight="1" spans="1:1">
      <c r="A1" s="16" t="s">
        <v>598</v>
      </c>
    </row>
    <row r="2" s="10" customFormat="1" ht="32" customHeight="1" spans="1:3">
      <c r="A2" s="17" t="s">
        <v>599</v>
      </c>
      <c r="B2" s="18"/>
      <c r="C2" s="17"/>
    </row>
    <row r="3" ht="27" customHeight="1" spans="3:3">
      <c r="C3" s="19" t="s">
        <v>9</v>
      </c>
    </row>
    <row r="4" s="11" customFormat="1" ht="29" customHeight="1" spans="1:3">
      <c r="A4" s="20" t="s">
        <v>10</v>
      </c>
      <c r="B4" s="21" t="s">
        <v>11</v>
      </c>
      <c r="C4" s="21" t="s">
        <v>12</v>
      </c>
    </row>
    <row r="5" ht="20.1" customHeight="1" spans="1:3">
      <c r="A5" s="22" t="s">
        <v>127</v>
      </c>
      <c r="B5" s="23" t="s">
        <v>128</v>
      </c>
      <c r="C5" s="24">
        <f>SUM(C6,C12,C18)</f>
        <v>4</v>
      </c>
    </row>
    <row r="6" ht="20.1" customHeight="1" spans="1:3">
      <c r="A6" s="46" t="s">
        <v>129</v>
      </c>
      <c r="B6" s="25" t="s">
        <v>130</v>
      </c>
      <c r="C6" s="24">
        <f>SUM(C7:C11)</f>
        <v>4</v>
      </c>
    </row>
    <row r="7" ht="20.1" customHeight="1" spans="1:3">
      <c r="A7" s="46" t="s">
        <v>131</v>
      </c>
      <c r="B7" s="25" t="s">
        <v>132</v>
      </c>
      <c r="C7" s="24">
        <v>4</v>
      </c>
    </row>
    <row r="8" ht="20.1" customHeight="1" spans="1:3">
      <c r="A8" s="22" t="s">
        <v>133</v>
      </c>
      <c r="B8" s="25" t="s">
        <v>134</v>
      </c>
      <c r="C8" s="24"/>
    </row>
    <row r="9" ht="20.1" customHeight="1" spans="1:3">
      <c r="A9" s="22" t="s">
        <v>135</v>
      </c>
      <c r="B9" s="25" t="s">
        <v>136</v>
      </c>
      <c r="C9" s="24"/>
    </row>
    <row r="10" ht="20.1" customHeight="1" spans="1:3">
      <c r="A10" s="22" t="s">
        <v>137</v>
      </c>
      <c r="B10" s="25" t="s">
        <v>138</v>
      </c>
      <c r="C10" s="24"/>
    </row>
    <row r="11" ht="20.1" customHeight="1" spans="1:3">
      <c r="A11" s="22" t="s">
        <v>139</v>
      </c>
      <c r="B11" s="25" t="s">
        <v>140</v>
      </c>
      <c r="C11" s="24"/>
    </row>
    <row r="12" ht="20.1" customHeight="1" spans="1:3">
      <c r="A12" s="46" t="s">
        <v>141</v>
      </c>
      <c r="B12" s="25" t="s">
        <v>142</v>
      </c>
      <c r="C12" s="24">
        <f>SUM(C13:C17)</f>
        <v>0</v>
      </c>
    </row>
    <row r="13" ht="20.1" customHeight="1" spans="1:3">
      <c r="A13" s="22" t="s">
        <v>143</v>
      </c>
      <c r="B13" s="25" t="s">
        <v>144</v>
      </c>
      <c r="C13" s="24"/>
    </row>
    <row r="14" ht="20.1" customHeight="1" spans="1:3">
      <c r="A14" s="22" t="s">
        <v>145</v>
      </c>
      <c r="B14" s="25" t="s">
        <v>146</v>
      </c>
      <c r="C14" s="24"/>
    </row>
    <row r="15" ht="20.1" customHeight="1" spans="1:3">
      <c r="A15" s="22" t="s">
        <v>147</v>
      </c>
      <c r="B15" s="25" t="s">
        <v>148</v>
      </c>
      <c r="C15" s="24"/>
    </row>
    <row r="16" ht="20.1" customHeight="1" spans="1:3">
      <c r="A16" s="22" t="s">
        <v>149</v>
      </c>
      <c r="B16" s="25" t="s">
        <v>150</v>
      </c>
      <c r="C16" s="24"/>
    </row>
    <row r="17" ht="20.1" customHeight="1" spans="1:3">
      <c r="A17" s="22" t="s">
        <v>151</v>
      </c>
      <c r="B17" s="25" t="s">
        <v>152</v>
      </c>
      <c r="C17" s="24"/>
    </row>
    <row r="18" ht="20.1" customHeight="1" spans="1:3">
      <c r="A18" s="46" t="s">
        <v>153</v>
      </c>
      <c r="B18" s="25" t="s">
        <v>154</v>
      </c>
      <c r="C18" s="24">
        <f>SUM(C19:C20)</f>
        <v>0</v>
      </c>
    </row>
    <row r="19" ht="20.1" customHeight="1" spans="1:3">
      <c r="A19" s="22" t="s">
        <v>155</v>
      </c>
      <c r="B19" s="26" t="s">
        <v>156</v>
      </c>
      <c r="C19" s="24"/>
    </row>
    <row r="20" ht="20.1" customHeight="1" spans="1:3">
      <c r="A20" s="22" t="s">
        <v>157</v>
      </c>
      <c r="B20" s="26" t="s">
        <v>158</v>
      </c>
      <c r="C20" s="24"/>
    </row>
    <row r="21" ht="20.1" customHeight="1" spans="1:3">
      <c r="A21" s="22" t="s">
        <v>159</v>
      </c>
      <c r="B21" s="23" t="s">
        <v>160</v>
      </c>
      <c r="C21" s="24">
        <f>SUM(C22,C26,C30)</f>
        <v>2735</v>
      </c>
    </row>
    <row r="22" ht="20.1" customHeight="1" spans="1:3">
      <c r="A22" s="22" t="s">
        <v>161</v>
      </c>
      <c r="B22" s="25" t="s">
        <v>162</v>
      </c>
      <c r="C22" s="24">
        <f>SUM(C23:C25)</f>
        <v>2735</v>
      </c>
    </row>
    <row r="23" ht="20.1" customHeight="1" spans="1:3">
      <c r="A23" s="22" t="s">
        <v>163</v>
      </c>
      <c r="B23" s="25" t="s">
        <v>164</v>
      </c>
      <c r="C23" s="24">
        <v>984</v>
      </c>
    </row>
    <row r="24" ht="20.1" customHeight="1" spans="1:3">
      <c r="A24" s="22" t="s">
        <v>165</v>
      </c>
      <c r="B24" s="25" t="s">
        <v>166</v>
      </c>
      <c r="C24" s="24">
        <v>1751</v>
      </c>
    </row>
    <row r="25" ht="20.1" customHeight="1" spans="1:3">
      <c r="A25" s="22" t="s">
        <v>167</v>
      </c>
      <c r="B25" s="25" t="s">
        <v>168</v>
      </c>
      <c r="C25" s="24"/>
    </row>
    <row r="26" ht="20.1" customHeight="1" spans="1:3">
      <c r="A26" s="22" t="s">
        <v>169</v>
      </c>
      <c r="B26" s="25" t="s">
        <v>170</v>
      </c>
      <c r="C26" s="24">
        <f>SUM(C27:C29)</f>
        <v>0</v>
      </c>
    </row>
    <row r="27" ht="20.1" customHeight="1" spans="1:3">
      <c r="A27" s="46" t="s">
        <v>171</v>
      </c>
      <c r="B27" s="25" t="s">
        <v>164</v>
      </c>
      <c r="C27" s="24"/>
    </row>
    <row r="28" ht="20.1" customHeight="1" spans="1:3">
      <c r="A28" s="46" t="s">
        <v>172</v>
      </c>
      <c r="B28" s="25" t="s">
        <v>166</v>
      </c>
      <c r="C28" s="24"/>
    </row>
    <row r="29" ht="20.1" customHeight="1" spans="1:3">
      <c r="A29" s="22" t="s">
        <v>173</v>
      </c>
      <c r="B29" s="27" t="s">
        <v>174</v>
      </c>
      <c r="C29" s="24"/>
    </row>
    <row r="30" ht="20.1" customHeight="1" spans="1:3">
      <c r="A30" s="22" t="s">
        <v>175</v>
      </c>
      <c r="B30" s="25" t="s">
        <v>176</v>
      </c>
      <c r="C30" s="24">
        <f>SUM(C31:C32)</f>
        <v>0</v>
      </c>
    </row>
    <row r="31" ht="20.1" customHeight="1" spans="1:3">
      <c r="A31" s="46" t="s">
        <v>177</v>
      </c>
      <c r="B31" s="26" t="s">
        <v>166</v>
      </c>
      <c r="C31" s="24"/>
    </row>
    <row r="32" ht="20.1" customHeight="1" spans="1:3">
      <c r="A32" s="22" t="s">
        <v>178</v>
      </c>
      <c r="B32" s="26" t="s">
        <v>179</v>
      </c>
      <c r="C32" s="24"/>
    </row>
    <row r="33" ht="20.1" customHeight="1" spans="1:3">
      <c r="A33" s="22" t="s">
        <v>180</v>
      </c>
      <c r="B33" s="23" t="s">
        <v>181</v>
      </c>
      <c r="C33" s="24">
        <f>SUM(C34,C39)</f>
        <v>0</v>
      </c>
    </row>
    <row r="34" ht="20.1" customHeight="1" spans="1:3">
      <c r="A34" s="22" t="s">
        <v>182</v>
      </c>
      <c r="B34" s="23" t="s">
        <v>183</v>
      </c>
      <c r="C34" s="24">
        <f>SUM(C35:C38)</f>
        <v>0</v>
      </c>
    </row>
    <row r="35" ht="20.1" customHeight="1" spans="1:3">
      <c r="A35" s="22" t="s">
        <v>184</v>
      </c>
      <c r="B35" s="23" t="s">
        <v>185</v>
      </c>
      <c r="C35" s="24"/>
    </row>
    <row r="36" ht="20.1" customHeight="1" spans="1:3">
      <c r="A36" s="22" t="s">
        <v>186</v>
      </c>
      <c r="B36" s="23" t="s">
        <v>187</v>
      </c>
      <c r="C36" s="24"/>
    </row>
    <row r="37" ht="20.1" customHeight="1" spans="1:3">
      <c r="A37" s="22" t="s">
        <v>188</v>
      </c>
      <c r="B37" s="23" t="s">
        <v>189</v>
      </c>
      <c r="C37" s="24"/>
    </row>
    <row r="38" ht="20.1" customHeight="1" spans="1:3">
      <c r="A38" s="22" t="s">
        <v>190</v>
      </c>
      <c r="B38" s="23" t="s">
        <v>191</v>
      </c>
      <c r="C38" s="24"/>
    </row>
    <row r="39" ht="20.1" customHeight="1" spans="1:3">
      <c r="A39" s="22" t="s">
        <v>192</v>
      </c>
      <c r="B39" s="23" t="s">
        <v>193</v>
      </c>
      <c r="C39" s="24">
        <f>SUM(C40:C43)</f>
        <v>0</v>
      </c>
    </row>
    <row r="40" ht="20.1" customHeight="1" spans="1:3">
      <c r="A40" s="22" t="s">
        <v>194</v>
      </c>
      <c r="B40" s="23" t="s">
        <v>195</v>
      </c>
      <c r="C40" s="24"/>
    </row>
    <row r="41" ht="20.1" customHeight="1" spans="1:3">
      <c r="A41" s="22" t="s">
        <v>196</v>
      </c>
      <c r="B41" s="23" t="s">
        <v>197</v>
      </c>
      <c r="C41" s="24"/>
    </row>
    <row r="42" ht="20.1" customHeight="1" spans="1:3">
      <c r="A42" s="22" t="s">
        <v>198</v>
      </c>
      <c r="B42" s="23" t="s">
        <v>199</v>
      </c>
      <c r="C42" s="24"/>
    </row>
    <row r="43" ht="20.1" customHeight="1" spans="1:3">
      <c r="A43" s="22" t="s">
        <v>200</v>
      </c>
      <c r="B43" s="23" t="s">
        <v>201</v>
      </c>
      <c r="C43" s="24"/>
    </row>
    <row r="44" ht="20.1" customHeight="1" spans="1:3">
      <c r="A44" s="22" t="s">
        <v>202</v>
      </c>
      <c r="B44" s="23" t="s">
        <v>203</v>
      </c>
      <c r="C44" s="24">
        <f>SUM(C45,C61,C65,C66,C72,C76,C80,C84,C90,C93)</f>
        <v>60405</v>
      </c>
    </row>
    <row r="45" s="12" customFormat="1" ht="20.1" customHeight="1" spans="1:3">
      <c r="A45" s="22" t="s">
        <v>204</v>
      </c>
      <c r="B45" s="23" t="s">
        <v>205</v>
      </c>
      <c r="C45" s="24">
        <f>SUM(C46:C60)</f>
        <v>40198</v>
      </c>
    </row>
    <row r="46" ht="20.1" customHeight="1" spans="1:3">
      <c r="A46" s="22" t="s">
        <v>206</v>
      </c>
      <c r="B46" s="27" t="s">
        <v>207</v>
      </c>
      <c r="C46" s="24">
        <f>17673-898-543</f>
        <v>16232</v>
      </c>
    </row>
    <row r="47" ht="20.1" customHeight="1" spans="1:3">
      <c r="A47" s="22" t="s">
        <v>208</v>
      </c>
      <c r="B47" s="27" t="s">
        <v>209</v>
      </c>
      <c r="C47" s="24">
        <f>7580-829</f>
        <v>6751</v>
      </c>
    </row>
    <row r="48" ht="20.1" customHeight="1" spans="1:3">
      <c r="A48" s="22" t="s">
        <v>210</v>
      </c>
      <c r="B48" s="27" t="s">
        <v>211</v>
      </c>
      <c r="C48" s="24">
        <v>12</v>
      </c>
    </row>
    <row r="49" ht="20.1" customHeight="1" spans="1:3">
      <c r="A49" s="22" t="s">
        <v>212</v>
      </c>
      <c r="B49" s="27" t="s">
        <v>213</v>
      </c>
      <c r="C49" s="24">
        <v>8766</v>
      </c>
    </row>
    <row r="50" ht="20.1" customHeight="1" spans="1:3">
      <c r="A50" s="22" t="s">
        <v>214</v>
      </c>
      <c r="B50" s="27" t="s">
        <v>215</v>
      </c>
      <c r="C50" s="24">
        <v>829</v>
      </c>
    </row>
    <row r="51" ht="20.1" customHeight="1" spans="1:3">
      <c r="A51" s="22" t="s">
        <v>216</v>
      </c>
      <c r="B51" s="27" t="s">
        <v>217</v>
      </c>
      <c r="C51" s="24"/>
    </row>
    <row r="52" ht="20.1" customHeight="1" spans="1:3">
      <c r="A52" s="22" t="s">
        <v>218</v>
      </c>
      <c r="B52" s="27" t="s">
        <v>219</v>
      </c>
      <c r="C52" s="24"/>
    </row>
    <row r="53" ht="20.1" customHeight="1" spans="1:3">
      <c r="A53" s="22" t="s">
        <v>220</v>
      </c>
      <c r="B53" s="27" t="s">
        <v>221</v>
      </c>
      <c r="C53" s="24"/>
    </row>
    <row r="54" ht="20.1" customHeight="1" spans="1:3">
      <c r="A54" s="22" t="s">
        <v>222</v>
      </c>
      <c r="B54" s="27" t="s">
        <v>223</v>
      </c>
      <c r="C54" s="24">
        <v>6899</v>
      </c>
    </row>
    <row r="55" ht="20.1" customHeight="1" spans="1:3">
      <c r="A55" s="22" t="s">
        <v>224</v>
      </c>
      <c r="B55" s="27" t="s">
        <v>225</v>
      </c>
      <c r="C55" s="24"/>
    </row>
    <row r="56" ht="20.1" customHeight="1" spans="1:3">
      <c r="A56" s="22" t="s">
        <v>226</v>
      </c>
      <c r="B56" s="27" t="s">
        <v>227</v>
      </c>
      <c r="C56" s="24"/>
    </row>
    <row r="57" ht="20.1" customHeight="1" spans="1:3">
      <c r="A57" s="22" t="s">
        <v>228</v>
      </c>
      <c r="B57" s="27" t="s">
        <v>229</v>
      </c>
      <c r="C57" s="24">
        <v>126</v>
      </c>
    </row>
    <row r="58" ht="20.1" customHeight="1" spans="1:3">
      <c r="A58" s="46" t="s">
        <v>230</v>
      </c>
      <c r="B58" s="28" t="s">
        <v>231</v>
      </c>
      <c r="C58" s="24"/>
    </row>
    <row r="59" ht="20.1" customHeight="1" spans="1:3">
      <c r="A59" s="46" t="s">
        <v>232</v>
      </c>
      <c r="B59" s="28" t="s">
        <v>233</v>
      </c>
      <c r="C59" s="24"/>
    </row>
    <row r="60" ht="20.1" customHeight="1" spans="1:3">
      <c r="A60" s="46" t="s">
        <v>234</v>
      </c>
      <c r="B60" s="28" t="s">
        <v>235</v>
      </c>
      <c r="C60" s="24">
        <v>583</v>
      </c>
    </row>
    <row r="61" ht="20.1" customHeight="1" spans="1:3">
      <c r="A61" s="22" t="s">
        <v>236</v>
      </c>
      <c r="B61" s="23" t="s">
        <v>237</v>
      </c>
      <c r="C61" s="24">
        <f>SUM(C62:C64)</f>
        <v>898</v>
      </c>
    </row>
    <row r="62" ht="20.1" customHeight="1" spans="1:3">
      <c r="A62" s="46" t="s">
        <v>238</v>
      </c>
      <c r="B62" s="27" t="s">
        <v>207</v>
      </c>
      <c r="C62" s="24">
        <v>898</v>
      </c>
    </row>
    <row r="63" ht="20.1" customHeight="1" spans="1:3">
      <c r="A63" s="46" t="s">
        <v>239</v>
      </c>
      <c r="B63" s="27" t="s">
        <v>209</v>
      </c>
      <c r="C63" s="24"/>
    </row>
    <row r="64" ht="20.1" customHeight="1" spans="1:3">
      <c r="A64" s="22" t="s">
        <v>240</v>
      </c>
      <c r="B64" s="27" t="s">
        <v>241</v>
      </c>
      <c r="C64" s="24"/>
    </row>
    <row r="65" ht="20.1" customHeight="1" spans="1:3">
      <c r="A65" s="22" t="s">
        <v>242</v>
      </c>
      <c r="B65" s="23" t="s">
        <v>243</v>
      </c>
      <c r="C65" s="24">
        <f>9+543</f>
        <v>552</v>
      </c>
    </row>
    <row r="66" ht="20.1" customHeight="1" spans="1:3">
      <c r="A66" s="22" t="s">
        <v>244</v>
      </c>
      <c r="B66" s="23" t="s">
        <v>245</v>
      </c>
      <c r="C66" s="24">
        <f>SUM(C67:C71)</f>
        <v>6624</v>
      </c>
    </row>
    <row r="67" ht="20.1" customHeight="1" spans="1:3">
      <c r="A67" s="22" t="s">
        <v>246</v>
      </c>
      <c r="B67" s="27" t="s">
        <v>247</v>
      </c>
      <c r="C67" s="24">
        <v>2056</v>
      </c>
    </row>
    <row r="68" ht="20.1" customHeight="1" spans="1:3">
      <c r="A68" s="22" t="s">
        <v>248</v>
      </c>
      <c r="B68" s="27" t="s">
        <v>249</v>
      </c>
      <c r="C68" s="24">
        <v>4567</v>
      </c>
    </row>
    <row r="69" ht="20.1" customHeight="1" spans="1:3">
      <c r="A69" s="22" t="s">
        <v>250</v>
      </c>
      <c r="B69" s="27" t="s">
        <v>251</v>
      </c>
      <c r="C69" s="24"/>
    </row>
    <row r="70" ht="20.1" customHeight="1" spans="1:3">
      <c r="A70" s="22" t="s">
        <v>252</v>
      </c>
      <c r="B70" s="27" t="s">
        <v>253</v>
      </c>
      <c r="C70" s="24"/>
    </row>
    <row r="71" ht="20.1" customHeight="1" spans="1:3">
      <c r="A71" s="22" t="s">
        <v>254</v>
      </c>
      <c r="B71" s="27" t="s">
        <v>255</v>
      </c>
      <c r="C71" s="24">
        <v>1</v>
      </c>
    </row>
    <row r="72" ht="20.1" customHeight="1" spans="1:3">
      <c r="A72" s="22" t="s">
        <v>256</v>
      </c>
      <c r="B72" s="23" t="s">
        <v>257</v>
      </c>
      <c r="C72" s="24">
        <f>SUM(C73:C75)</f>
        <v>533</v>
      </c>
    </row>
    <row r="73" ht="20.1" customHeight="1" spans="1:3">
      <c r="A73" s="22" t="s">
        <v>258</v>
      </c>
      <c r="B73" s="23" t="s">
        <v>259</v>
      </c>
      <c r="C73" s="24">
        <v>533</v>
      </c>
    </row>
    <row r="74" ht="20.1" customHeight="1" spans="1:3">
      <c r="A74" s="22" t="s">
        <v>260</v>
      </c>
      <c r="B74" s="23" t="s">
        <v>261</v>
      </c>
      <c r="C74" s="24"/>
    </row>
    <row r="75" ht="20.1" customHeight="1" spans="1:3">
      <c r="A75" s="22" t="s">
        <v>262</v>
      </c>
      <c r="B75" s="23" t="s">
        <v>263</v>
      </c>
      <c r="C75" s="24"/>
    </row>
    <row r="76" ht="20.1" customHeight="1" spans="1:3">
      <c r="A76" s="22" t="s">
        <v>264</v>
      </c>
      <c r="B76" s="23" t="s">
        <v>265</v>
      </c>
      <c r="C76" s="24">
        <f>SUM(C77:C79)</f>
        <v>0</v>
      </c>
    </row>
    <row r="77" ht="20.1" customHeight="1" spans="1:3">
      <c r="A77" s="46" t="s">
        <v>266</v>
      </c>
      <c r="B77" s="26" t="s">
        <v>207</v>
      </c>
      <c r="C77" s="24"/>
    </row>
    <row r="78" ht="20.1" customHeight="1" spans="1:3">
      <c r="A78" s="46" t="s">
        <v>267</v>
      </c>
      <c r="B78" s="26" t="s">
        <v>209</v>
      </c>
      <c r="C78" s="24"/>
    </row>
    <row r="79" ht="20.1" customHeight="1" spans="1:3">
      <c r="A79" s="22" t="s">
        <v>268</v>
      </c>
      <c r="B79" s="26" t="s">
        <v>269</v>
      </c>
      <c r="C79" s="24"/>
    </row>
    <row r="80" ht="20.1" customHeight="1" spans="1:3">
      <c r="A80" s="22" t="s">
        <v>270</v>
      </c>
      <c r="B80" s="23" t="s">
        <v>271</v>
      </c>
      <c r="C80" s="24">
        <f>SUM(C81:C83)</f>
        <v>11600</v>
      </c>
    </row>
    <row r="81" ht="20.1" customHeight="1" spans="1:3">
      <c r="A81" s="46" t="s">
        <v>272</v>
      </c>
      <c r="B81" s="26" t="s">
        <v>207</v>
      </c>
      <c r="C81" s="24"/>
    </row>
    <row r="82" ht="20.1" customHeight="1" spans="1:3">
      <c r="A82" s="46" t="s">
        <v>273</v>
      </c>
      <c r="B82" s="26" t="s">
        <v>209</v>
      </c>
      <c r="C82" s="24"/>
    </row>
    <row r="83" ht="20.1" customHeight="1" spans="1:3">
      <c r="A83" s="22" t="s">
        <v>274</v>
      </c>
      <c r="B83" s="26" t="s">
        <v>275</v>
      </c>
      <c r="C83" s="24">
        <v>11600</v>
      </c>
    </row>
    <row r="84" ht="20.1" customHeight="1" spans="1:3">
      <c r="A84" s="22" t="s">
        <v>276</v>
      </c>
      <c r="B84" s="23" t="s">
        <v>277</v>
      </c>
      <c r="C84" s="24">
        <f>SUM(C85:C89)</f>
        <v>0</v>
      </c>
    </row>
    <row r="85" ht="20.1" customHeight="1" spans="1:3">
      <c r="A85" s="46" t="s">
        <v>278</v>
      </c>
      <c r="B85" s="26" t="s">
        <v>247</v>
      </c>
      <c r="C85" s="24"/>
    </row>
    <row r="86" ht="20.1" customHeight="1" spans="1:3">
      <c r="A86" s="46" t="s">
        <v>279</v>
      </c>
      <c r="B86" s="26" t="s">
        <v>249</v>
      </c>
      <c r="C86" s="24"/>
    </row>
    <row r="87" ht="20.1" customHeight="1" spans="1:3">
      <c r="A87" s="46" t="s">
        <v>280</v>
      </c>
      <c r="B87" s="26" t="s">
        <v>251</v>
      </c>
      <c r="C87" s="24"/>
    </row>
    <row r="88" ht="20.1" customHeight="1" spans="1:3">
      <c r="A88" s="46" t="s">
        <v>281</v>
      </c>
      <c r="B88" s="26" t="s">
        <v>253</v>
      </c>
      <c r="C88" s="24"/>
    </row>
    <row r="89" ht="20.1" customHeight="1" spans="1:3">
      <c r="A89" s="22" t="s">
        <v>282</v>
      </c>
      <c r="B89" s="26" t="s">
        <v>283</v>
      </c>
      <c r="C89" s="24"/>
    </row>
    <row r="90" ht="20.1" customHeight="1" spans="1:3">
      <c r="A90" s="22" t="s">
        <v>284</v>
      </c>
      <c r="B90" s="23" t="s">
        <v>285</v>
      </c>
      <c r="C90" s="24">
        <f>SUM(C91:C92)</f>
        <v>0</v>
      </c>
    </row>
    <row r="91" ht="20.1" customHeight="1" spans="1:3">
      <c r="A91" s="46" t="s">
        <v>286</v>
      </c>
      <c r="B91" s="26" t="s">
        <v>259</v>
      </c>
      <c r="C91" s="24"/>
    </row>
    <row r="92" ht="20.1" customHeight="1" spans="1:3">
      <c r="A92" s="22" t="s">
        <v>287</v>
      </c>
      <c r="B92" s="26" t="s">
        <v>288</v>
      </c>
      <c r="C92" s="24"/>
    </row>
    <row r="93" ht="20.1" customHeight="1" spans="1:3">
      <c r="A93" s="22" t="s">
        <v>289</v>
      </c>
      <c r="B93" s="26" t="s">
        <v>290</v>
      </c>
      <c r="C93" s="24">
        <f>SUM(C94:C101)</f>
        <v>0</v>
      </c>
    </row>
    <row r="94" ht="20.1" customHeight="1" spans="1:3">
      <c r="A94" s="46" t="s">
        <v>291</v>
      </c>
      <c r="B94" s="26" t="s">
        <v>207</v>
      </c>
      <c r="C94" s="24"/>
    </row>
    <row r="95" ht="20.1" customHeight="1" spans="1:3">
      <c r="A95" s="46" t="s">
        <v>292</v>
      </c>
      <c r="B95" s="26" t="s">
        <v>209</v>
      </c>
      <c r="C95" s="24"/>
    </row>
    <row r="96" ht="20.1" customHeight="1" spans="1:3">
      <c r="A96" s="46" t="s">
        <v>293</v>
      </c>
      <c r="B96" s="26" t="s">
        <v>211</v>
      </c>
      <c r="C96" s="24"/>
    </row>
    <row r="97" ht="20.1" customHeight="1" spans="1:3">
      <c r="A97" s="46" t="s">
        <v>294</v>
      </c>
      <c r="B97" s="26" t="s">
        <v>213</v>
      </c>
      <c r="C97" s="24"/>
    </row>
    <row r="98" ht="20.1" customHeight="1" spans="1:3">
      <c r="A98" s="46" t="s">
        <v>295</v>
      </c>
      <c r="B98" s="26" t="s">
        <v>219</v>
      </c>
      <c r="C98" s="24"/>
    </row>
    <row r="99" ht="20.1" customHeight="1" spans="1:3">
      <c r="A99" s="46" t="s">
        <v>296</v>
      </c>
      <c r="B99" s="26" t="s">
        <v>223</v>
      </c>
      <c r="C99" s="24"/>
    </row>
    <row r="100" ht="20.1" customHeight="1" spans="1:3">
      <c r="A100" s="46" t="s">
        <v>297</v>
      </c>
      <c r="B100" s="26" t="s">
        <v>225</v>
      </c>
      <c r="C100" s="24"/>
    </row>
    <row r="101" ht="20.1" customHeight="1" spans="1:3">
      <c r="A101" s="22" t="s">
        <v>298</v>
      </c>
      <c r="B101" s="26" t="s">
        <v>299</v>
      </c>
      <c r="C101" s="24"/>
    </row>
    <row r="102" ht="20.1" customHeight="1" spans="1:3">
      <c r="A102" s="22" t="s">
        <v>300</v>
      </c>
      <c r="B102" s="23" t="s">
        <v>301</v>
      </c>
      <c r="C102" s="24">
        <f>SUM(C103,C108,C113)</f>
        <v>45</v>
      </c>
    </row>
    <row r="103" ht="20.1" customHeight="1" spans="1:3">
      <c r="A103" s="22" t="s">
        <v>302</v>
      </c>
      <c r="B103" s="27" t="s">
        <v>303</v>
      </c>
      <c r="C103" s="24">
        <f>SUM(C104:C107)</f>
        <v>45</v>
      </c>
    </row>
    <row r="104" ht="20.1" customHeight="1" spans="1:3">
      <c r="A104" s="46" t="s">
        <v>304</v>
      </c>
      <c r="B104" s="27" t="s">
        <v>166</v>
      </c>
      <c r="C104" s="24">
        <v>45</v>
      </c>
    </row>
    <row r="105" ht="20.1" customHeight="1" spans="1:3">
      <c r="A105" s="46" t="s">
        <v>305</v>
      </c>
      <c r="B105" s="27" t="s">
        <v>306</v>
      </c>
      <c r="C105" s="24"/>
    </row>
    <row r="106" ht="20.1" customHeight="1" spans="1:3">
      <c r="A106" s="46" t="s">
        <v>307</v>
      </c>
      <c r="B106" s="27" t="s">
        <v>308</v>
      </c>
      <c r="C106" s="24"/>
    </row>
    <row r="107" ht="20.1" customHeight="1" spans="1:3">
      <c r="A107" s="22" t="s">
        <v>309</v>
      </c>
      <c r="B107" s="27" t="s">
        <v>310</v>
      </c>
      <c r="C107" s="24"/>
    </row>
    <row r="108" ht="20.1" customHeight="1" spans="1:3">
      <c r="A108" s="22" t="s">
        <v>311</v>
      </c>
      <c r="B108" s="27" t="s">
        <v>312</v>
      </c>
      <c r="C108" s="24">
        <f>SUM(C109:C112)</f>
        <v>0</v>
      </c>
    </row>
    <row r="109" ht="20.1" customHeight="1" spans="1:3">
      <c r="A109" s="46" t="s">
        <v>313</v>
      </c>
      <c r="B109" s="27" t="s">
        <v>166</v>
      </c>
      <c r="C109" s="24"/>
    </row>
    <row r="110" ht="20.1" customHeight="1" spans="1:3">
      <c r="A110" s="46" t="s">
        <v>314</v>
      </c>
      <c r="B110" s="27" t="s">
        <v>306</v>
      </c>
      <c r="C110" s="24"/>
    </row>
    <row r="111" ht="20.1" customHeight="1" spans="1:3">
      <c r="A111" s="46" t="s">
        <v>315</v>
      </c>
      <c r="B111" s="27" t="s">
        <v>316</v>
      </c>
      <c r="C111" s="24"/>
    </row>
    <row r="112" ht="20.1" customHeight="1" spans="1:3">
      <c r="A112" s="22" t="s">
        <v>317</v>
      </c>
      <c r="B112" s="27" t="s">
        <v>318</v>
      </c>
      <c r="C112" s="24"/>
    </row>
    <row r="113" ht="20.1" customHeight="1" spans="1:3">
      <c r="A113" s="22" t="s">
        <v>319</v>
      </c>
      <c r="B113" s="27" t="s">
        <v>320</v>
      </c>
      <c r="C113" s="24">
        <f>SUM(C114:C117)</f>
        <v>0</v>
      </c>
    </row>
    <row r="114" ht="20.1" customHeight="1" spans="1:3">
      <c r="A114" s="22" t="s">
        <v>321</v>
      </c>
      <c r="B114" s="27" t="s">
        <v>322</v>
      </c>
      <c r="C114" s="24"/>
    </row>
    <row r="115" ht="20.1" customHeight="1" spans="1:3">
      <c r="A115" s="22" t="s">
        <v>323</v>
      </c>
      <c r="B115" s="27" t="s">
        <v>324</v>
      </c>
      <c r="C115" s="24"/>
    </row>
    <row r="116" ht="20.1" customHeight="1" spans="1:3">
      <c r="A116" s="22" t="s">
        <v>325</v>
      </c>
      <c r="B116" s="27" t="s">
        <v>326</v>
      </c>
      <c r="C116" s="24"/>
    </row>
    <row r="117" ht="20.1" customHeight="1" spans="1:3">
      <c r="A117" s="22" t="s">
        <v>327</v>
      </c>
      <c r="B117" s="27" t="s">
        <v>328</v>
      </c>
      <c r="C117" s="24"/>
    </row>
    <row r="118" ht="20.1" customHeight="1" spans="1:3">
      <c r="A118" s="22" t="s">
        <v>329</v>
      </c>
      <c r="B118" s="25" t="s">
        <v>330</v>
      </c>
      <c r="C118" s="24">
        <f>SUM(C119,C124,C129,C138,C145,C155,C158,C161)</f>
        <v>0</v>
      </c>
    </row>
    <row r="119" ht="20.1" customHeight="1" spans="1:3">
      <c r="A119" s="22" t="s">
        <v>331</v>
      </c>
      <c r="B119" s="27" t="s">
        <v>332</v>
      </c>
      <c r="C119" s="24">
        <f>SUM(C120:C123)</f>
        <v>0</v>
      </c>
    </row>
    <row r="120" ht="20.1" customHeight="1" spans="1:3">
      <c r="A120" s="22" t="s">
        <v>333</v>
      </c>
      <c r="B120" s="27" t="s">
        <v>334</v>
      </c>
      <c r="C120" s="24"/>
    </row>
    <row r="121" ht="20.1" customHeight="1" spans="1:3">
      <c r="A121" s="22" t="s">
        <v>335</v>
      </c>
      <c r="B121" s="27" t="s">
        <v>336</v>
      </c>
      <c r="C121" s="24"/>
    </row>
    <row r="122" ht="20.1" customHeight="1" spans="1:3">
      <c r="A122" s="22" t="s">
        <v>337</v>
      </c>
      <c r="B122" s="27" t="s">
        <v>338</v>
      </c>
      <c r="C122" s="24"/>
    </row>
    <row r="123" ht="20.1" customHeight="1" spans="1:3">
      <c r="A123" s="22" t="s">
        <v>339</v>
      </c>
      <c r="B123" s="27" t="s">
        <v>340</v>
      </c>
      <c r="C123" s="24"/>
    </row>
    <row r="124" ht="20.1" customHeight="1" spans="1:3">
      <c r="A124" s="22" t="s">
        <v>341</v>
      </c>
      <c r="B124" s="27" t="s">
        <v>342</v>
      </c>
      <c r="C124" s="24">
        <f>SUM(C125:C128)</f>
        <v>0</v>
      </c>
    </row>
    <row r="125" ht="20.1" customHeight="1" spans="1:3">
      <c r="A125" s="46" t="s">
        <v>343</v>
      </c>
      <c r="B125" s="27" t="s">
        <v>338</v>
      </c>
      <c r="C125" s="24"/>
    </row>
    <row r="126" ht="20.1" customHeight="1" spans="1:3">
      <c r="A126" s="22" t="s">
        <v>344</v>
      </c>
      <c r="B126" s="27" t="s">
        <v>345</v>
      </c>
      <c r="C126" s="24"/>
    </row>
    <row r="127" ht="20.1" customHeight="1" spans="1:3">
      <c r="A127" s="22" t="s">
        <v>346</v>
      </c>
      <c r="B127" s="27" t="s">
        <v>347</v>
      </c>
      <c r="C127" s="24"/>
    </row>
    <row r="128" ht="20.1" customHeight="1" spans="1:3">
      <c r="A128" s="22" t="s">
        <v>348</v>
      </c>
      <c r="B128" s="27" t="s">
        <v>349</v>
      </c>
      <c r="C128" s="24"/>
    </row>
    <row r="129" ht="20.1" customHeight="1" spans="1:3">
      <c r="A129" s="22" t="s">
        <v>350</v>
      </c>
      <c r="B129" s="27" t="s">
        <v>351</v>
      </c>
      <c r="C129" s="24">
        <f>SUM(C130:C137)</f>
        <v>0</v>
      </c>
    </row>
    <row r="130" ht="20.1" customHeight="1" spans="1:3">
      <c r="A130" s="22" t="s">
        <v>352</v>
      </c>
      <c r="B130" s="27" t="s">
        <v>353</v>
      </c>
      <c r="C130" s="24"/>
    </row>
    <row r="131" ht="20.1" customHeight="1" spans="1:3">
      <c r="A131" s="22" t="s">
        <v>354</v>
      </c>
      <c r="B131" s="27" t="s">
        <v>355</v>
      </c>
      <c r="C131" s="24"/>
    </row>
    <row r="132" ht="20.1" customHeight="1" spans="1:3">
      <c r="A132" s="22" t="s">
        <v>356</v>
      </c>
      <c r="B132" s="27" t="s">
        <v>357</v>
      </c>
      <c r="C132" s="24"/>
    </row>
    <row r="133" ht="20.1" customHeight="1" spans="1:3">
      <c r="A133" s="22" t="s">
        <v>358</v>
      </c>
      <c r="B133" s="27" t="s">
        <v>359</v>
      </c>
      <c r="C133" s="24"/>
    </row>
    <row r="134" ht="20.1" customHeight="1" spans="1:3">
      <c r="A134" s="22" t="s">
        <v>360</v>
      </c>
      <c r="B134" s="27" t="s">
        <v>361</v>
      </c>
      <c r="C134" s="24"/>
    </row>
    <row r="135" ht="20.1" customHeight="1" spans="1:3">
      <c r="A135" s="22" t="s">
        <v>362</v>
      </c>
      <c r="B135" s="27" t="s">
        <v>363</v>
      </c>
      <c r="C135" s="24"/>
    </row>
    <row r="136" ht="20.1" customHeight="1" spans="1:3">
      <c r="A136" s="22" t="s">
        <v>364</v>
      </c>
      <c r="B136" s="27" t="s">
        <v>365</v>
      </c>
      <c r="C136" s="24"/>
    </row>
    <row r="137" ht="20.1" customHeight="1" spans="1:3">
      <c r="A137" s="22" t="s">
        <v>366</v>
      </c>
      <c r="B137" s="27" t="s">
        <v>367</v>
      </c>
      <c r="C137" s="24"/>
    </row>
    <row r="138" ht="20.1" customHeight="1" spans="1:3">
      <c r="A138" s="22" t="s">
        <v>368</v>
      </c>
      <c r="B138" s="27" t="s">
        <v>369</v>
      </c>
      <c r="C138" s="24">
        <f>SUM(C139:C144)</f>
        <v>0</v>
      </c>
    </row>
    <row r="139" ht="20.1" customHeight="1" spans="1:3">
      <c r="A139" s="22" t="s">
        <v>370</v>
      </c>
      <c r="B139" s="27" t="s">
        <v>371</v>
      </c>
      <c r="C139" s="24"/>
    </row>
    <row r="140" ht="20.1" customHeight="1" spans="1:3">
      <c r="A140" s="22" t="s">
        <v>372</v>
      </c>
      <c r="B140" s="27" t="s">
        <v>373</v>
      </c>
      <c r="C140" s="24"/>
    </row>
    <row r="141" ht="20.1" customHeight="1" spans="1:3">
      <c r="A141" s="22" t="s">
        <v>374</v>
      </c>
      <c r="B141" s="27" t="s">
        <v>375</v>
      </c>
      <c r="C141" s="24"/>
    </row>
    <row r="142" ht="20.1" customHeight="1" spans="1:3">
      <c r="A142" s="22" t="s">
        <v>376</v>
      </c>
      <c r="B142" s="27" t="s">
        <v>377</v>
      </c>
      <c r="C142" s="24"/>
    </row>
    <row r="143" ht="20.1" customHeight="1" spans="1:3">
      <c r="A143" s="22" t="s">
        <v>378</v>
      </c>
      <c r="B143" s="27" t="s">
        <v>379</v>
      </c>
      <c r="C143" s="24"/>
    </row>
    <row r="144" ht="20.1" customHeight="1" spans="1:3">
      <c r="A144" s="22" t="s">
        <v>380</v>
      </c>
      <c r="B144" s="27" t="s">
        <v>381</v>
      </c>
      <c r="C144" s="24"/>
    </row>
    <row r="145" ht="20.1" customHeight="1" spans="1:3">
      <c r="A145" s="22" t="s">
        <v>382</v>
      </c>
      <c r="B145" s="27" t="s">
        <v>383</v>
      </c>
      <c r="C145" s="24">
        <f>SUM(C146:C154)</f>
        <v>0</v>
      </c>
    </row>
    <row r="146" ht="20.1" customHeight="1" spans="1:3">
      <c r="A146" s="22" t="s">
        <v>384</v>
      </c>
      <c r="B146" s="27" t="s">
        <v>385</v>
      </c>
      <c r="C146" s="24"/>
    </row>
    <row r="147" ht="20.1" customHeight="1" spans="1:3">
      <c r="A147" s="22" t="s">
        <v>386</v>
      </c>
      <c r="B147" s="27" t="s">
        <v>387</v>
      </c>
      <c r="C147" s="24"/>
    </row>
    <row r="148" ht="20.1" customHeight="1" spans="1:3">
      <c r="A148" s="22" t="s">
        <v>388</v>
      </c>
      <c r="B148" s="27" t="s">
        <v>389</v>
      </c>
      <c r="C148" s="24"/>
    </row>
    <row r="149" ht="20.1" customHeight="1" spans="1:3">
      <c r="A149" s="22" t="s">
        <v>390</v>
      </c>
      <c r="B149" s="27" t="s">
        <v>391</v>
      </c>
      <c r="C149" s="24"/>
    </row>
    <row r="150" ht="20.1" customHeight="1" spans="1:3">
      <c r="A150" s="22" t="s">
        <v>392</v>
      </c>
      <c r="B150" s="27" t="s">
        <v>393</v>
      </c>
      <c r="C150" s="24"/>
    </row>
    <row r="151" ht="20.1" customHeight="1" spans="1:3">
      <c r="A151" s="22" t="s">
        <v>394</v>
      </c>
      <c r="B151" s="27" t="s">
        <v>395</v>
      </c>
      <c r="C151" s="24"/>
    </row>
    <row r="152" ht="20.1" customHeight="1" spans="1:3">
      <c r="A152" s="22" t="s">
        <v>396</v>
      </c>
      <c r="B152" s="27" t="s">
        <v>397</v>
      </c>
      <c r="C152" s="24"/>
    </row>
    <row r="153" ht="20.1" customHeight="1" spans="1:3">
      <c r="A153" s="46" t="s">
        <v>398</v>
      </c>
      <c r="B153" s="27" t="s">
        <v>399</v>
      </c>
      <c r="C153" s="24"/>
    </row>
    <row r="154" ht="20.1" customHeight="1" spans="1:3">
      <c r="A154" s="22" t="s">
        <v>400</v>
      </c>
      <c r="B154" s="27" t="s">
        <v>401</v>
      </c>
      <c r="C154" s="24"/>
    </row>
    <row r="155" ht="20.1" customHeight="1" spans="1:3">
      <c r="A155" s="22" t="s">
        <v>402</v>
      </c>
      <c r="B155" s="27" t="s">
        <v>403</v>
      </c>
      <c r="C155" s="24">
        <f>SUM(C156:C157)</f>
        <v>0</v>
      </c>
    </row>
    <row r="156" ht="20.1" customHeight="1" spans="1:3">
      <c r="A156" s="46" t="s">
        <v>404</v>
      </c>
      <c r="B156" s="26" t="s">
        <v>334</v>
      </c>
      <c r="C156" s="24"/>
    </row>
    <row r="157" ht="20.1" customHeight="1" spans="1:3">
      <c r="A157" s="22" t="s">
        <v>405</v>
      </c>
      <c r="B157" s="26" t="s">
        <v>406</v>
      </c>
      <c r="C157" s="24"/>
    </row>
    <row r="158" ht="20.1" customHeight="1" spans="1:3">
      <c r="A158" s="22" t="s">
        <v>407</v>
      </c>
      <c r="B158" s="27" t="s">
        <v>408</v>
      </c>
      <c r="C158" s="24">
        <f>SUM(C159:C160)</f>
        <v>0</v>
      </c>
    </row>
    <row r="159" ht="20.1" customHeight="1" spans="1:3">
      <c r="A159" s="46" t="s">
        <v>409</v>
      </c>
      <c r="B159" s="26" t="s">
        <v>334</v>
      </c>
      <c r="C159" s="24"/>
    </row>
    <row r="160" ht="20.1" customHeight="1" spans="1:3">
      <c r="A160" s="22" t="s">
        <v>410</v>
      </c>
      <c r="B160" s="26" t="s">
        <v>411</v>
      </c>
      <c r="C160" s="24"/>
    </row>
    <row r="161" ht="20.1" customHeight="1" spans="1:3">
      <c r="A161" s="22" t="s">
        <v>412</v>
      </c>
      <c r="B161" s="27" t="s">
        <v>413</v>
      </c>
      <c r="C161" s="24"/>
    </row>
    <row r="162" ht="20.1" customHeight="1" spans="1:3">
      <c r="A162" s="22" t="s">
        <v>414</v>
      </c>
      <c r="B162" s="25" t="s">
        <v>415</v>
      </c>
      <c r="C162" s="24">
        <f>SUM(C163)</f>
        <v>0</v>
      </c>
    </row>
    <row r="163" ht="20.1" customHeight="1" spans="1:3">
      <c r="A163" s="22" t="s">
        <v>416</v>
      </c>
      <c r="B163" s="27" t="s">
        <v>417</v>
      </c>
      <c r="C163" s="24">
        <f>SUM(C164:C165)</f>
        <v>0</v>
      </c>
    </row>
    <row r="164" ht="20.1" customHeight="1" spans="1:3">
      <c r="A164" s="22" t="s">
        <v>418</v>
      </c>
      <c r="B164" s="27" t="s">
        <v>419</v>
      </c>
      <c r="C164" s="24"/>
    </row>
    <row r="165" ht="20.1" customHeight="1" spans="1:3">
      <c r="A165" s="22" t="s">
        <v>420</v>
      </c>
      <c r="B165" s="27" t="s">
        <v>421</v>
      </c>
      <c r="C165" s="24"/>
    </row>
    <row r="166" ht="20.1" customHeight="1" spans="1:3">
      <c r="A166" s="22" t="s">
        <v>422</v>
      </c>
      <c r="B166" s="25" t="s">
        <v>423</v>
      </c>
      <c r="C166" s="24">
        <f>SUM(C167,C171,C180,C181)</f>
        <v>1550</v>
      </c>
    </row>
    <row r="167" ht="20.1" customHeight="1" spans="1:3">
      <c r="A167" s="22" t="s">
        <v>424</v>
      </c>
      <c r="B167" s="27" t="s">
        <v>425</v>
      </c>
      <c r="C167" s="24">
        <f>SUM(C168:C170)</f>
        <v>178</v>
      </c>
    </row>
    <row r="168" ht="20.1" customHeight="1" spans="1:3">
      <c r="A168" s="22" t="s">
        <v>426</v>
      </c>
      <c r="B168" s="27" t="s">
        <v>427</v>
      </c>
      <c r="C168" s="24"/>
    </row>
    <row r="169" ht="20.1" customHeight="1" spans="1:3">
      <c r="A169" s="22" t="s">
        <v>428</v>
      </c>
      <c r="B169" s="27" t="s">
        <v>429</v>
      </c>
      <c r="C169" s="24">
        <v>178</v>
      </c>
    </row>
    <row r="170" ht="20.1" customHeight="1" spans="1:3">
      <c r="A170" s="22" t="s">
        <v>430</v>
      </c>
      <c r="B170" s="27" t="s">
        <v>431</v>
      </c>
      <c r="C170" s="24"/>
    </row>
    <row r="171" ht="20.1" customHeight="1" spans="1:3">
      <c r="A171" s="22" t="s">
        <v>432</v>
      </c>
      <c r="B171" s="27" t="s">
        <v>433</v>
      </c>
      <c r="C171" s="24">
        <f>SUM(C172:C179)</f>
        <v>0</v>
      </c>
    </row>
    <row r="172" ht="20.1" customHeight="1" spans="1:3">
      <c r="A172" s="22" t="s">
        <v>434</v>
      </c>
      <c r="B172" s="27" t="s">
        <v>435</v>
      </c>
      <c r="C172" s="24"/>
    </row>
    <row r="173" ht="20.1" customHeight="1" spans="1:3">
      <c r="A173" s="22" t="s">
        <v>436</v>
      </c>
      <c r="B173" s="27" t="s">
        <v>437</v>
      </c>
      <c r="C173" s="24"/>
    </row>
    <row r="174" ht="20.1" customHeight="1" spans="1:3">
      <c r="A174" s="22" t="s">
        <v>438</v>
      </c>
      <c r="B174" s="27" t="s">
        <v>439</v>
      </c>
      <c r="C174" s="24"/>
    </row>
    <row r="175" ht="20.1" customHeight="1" spans="1:3">
      <c r="A175" s="22" t="s">
        <v>440</v>
      </c>
      <c r="B175" s="27" t="s">
        <v>441</v>
      </c>
      <c r="C175" s="24"/>
    </row>
    <row r="176" ht="20.1" customHeight="1" spans="1:3">
      <c r="A176" s="22" t="s">
        <v>442</v>
      </c>
      <c r="B176" s="27" t="s">
        <v>443</v>
      </c>
      <c r="C176" s="24"/>
    </row>
    <row r="177" ht="20.1" customHeight="1" spans="1:3">
      <c r="A177" s="22" t="s">
        <v>444</v>
      </c>
      <c r="B177" s="27" t="s">
        <v>445</v>
      </c>
      <c r="C177" s="24"/>
    </row>
    <row r="178" ht="20.1" customHeight="1" spans="1:3">
      <c r="A178" s="22" t="s">
        <v>446</v>
      </c>
      <c r="B178" s="27" t="s">
        <v>447</v>
      </c>
      <c r="C178" s="24"/>
    </row>
    <row r="179" ht="20.1" customHeight="1" spans="1:3">
      <c r="A179" s="22" t="s">
        <v>448</v>
      </c>
      <c r="B179" s="27" t="s">
        <v>449</v>
      </c>
      <c r="C179" s="24"/>
    </row>
    <row r="180" ht="20.1" customHeight="1" spans="1:3">
      <c r="A180" s="46" t="s">
        <v>450</v>
      </c>
      <c r="B180" s="27" t="s">
        <v>451</v>
      </c>
      <c r="C180" s="24"/>
    </row>
    <row r="181" ht="20.1" customHeight="1" spans="1:3">
      <c r="A181" s="22" t="s">
        <v>452</v>
      </c>
      <c r="B181" s="27" t="s">
        <v>453</v>
      </c>
      <c r="C181" s="24">
        <f>SUM(C182:C191)</f>
        <v>1372</v>
      </c>
    </row>
    <row r="182" ht="20.1" customHeight="1" spans="1:3">
      <c r="A182" s="22" t="s">
        <v>454</v>
      </c>
      <c r="B182" s="27" t="s">
        <v>455</v>
      </c>
      <c r="C182" s="24">
        <v>1302</v>
      </c>
    </row>
    <row r="183" ht="20.1" customHeight="1" spans="1:3">
      <c r="A183" s="22" t="s">
        <v>456</v>
      </c>
      <c r="B183" s="27" t="s">
        <v>457</v>
      </c>
      <c r="C183" s="24">
        <v>15</v>
      </c>
    </row>
    <row r="184" ht="20.1" customHeight="1" spans="1:3">
      <c r="A184" s="22" t="s">
        <v>458</v>
      </c>
      <c r="B184" s="27" t="s">
        <v>459</v>
      </c>
      <c r="C184" s="24"/>
    </row>
    <row r="185" ht="20.1" customHeight="1" spans="1:3">
      <c r="A185" s="22" t="s">
        <v>460</v>
      </c>
      <c r="B185" s="27" t="s">
        <v>461</v>
      </c>
      <c r="C185" s="24"/>
    </row>
    <row r="186" ht="20.1" customHeight="1" spans="1:3">
      <c r="A186" s="22" t="s">
        <v>462</v>
      </c>
      <c r="B186" s="27" t="s">
        <v>463</v>
      </c>
      <c r="C186" s="24">
        <v>55</v>
      </c>
    </row>
    <row r="187" ht="20.1" customHeight="1" spans="1:3">
      <c r="A187" s="22" t="s">
        <v>464</v>
      </c>
      <c r="B187" s="27" t="s">
        <v>465</v>
      </c>
      <c r="C187" s="24"/>
    </row>
    <row r="188" ht="20.1" customHeight="1" spans="1:3">
      <c r="A188" s="22" t="s">
        <v>466</v>
      </c>
      <c r="B188" s="28" t="s">
        <v>467</v>
      </c>
      <c r="C188" s="24"/>
    </row>
    <row r="189" ht="20.1" customHeight="1" spans="1:3">
      <c r="A189" s="22" t="s">
        <v>468</v>
      </c>
      <c r="B189" s="27" t="s">
        <v>469</v>
      </c>
      <c r="C189" s="24"/>
    </row>
    <row r="190" ht="20.1" customHeight="1" spans="1:3">
      <c r="A190" s="22" t="s">
        <v>470</v>
      </c>
      <c r="B190" s="27" t="s">
        <v>471</v>
      </c>
      <c r="C190" s="24"/>
    </row>
    <row r="191" ht="20.1" customHeight="1" spans="1:3">
      <c r="A191" s="22" t="s">
        <v>472</v>
      </c>
      <c r="B191" s="27" t="s">
        <v>473</v>
      </c>
      <c r="C191" s="24"/>
    </row>
    <row r="192" ht="20.1" customHeight="1" spans="1:3">
      <c r="A192" s="22" t="s">
        <v>474</v>
      </c>
      <c r="B192" s="25" t="s">
        <v>475</v>
      </c>
      <c r="C192" s="24">
        <f>SUM(C193:C207)</f>
        <v>6921</v>
      </c>
    </row>
    <row r="193" ht="20.1" customHeight="1" spans="1:3">
      <c r="A193" s="22" t="s">
        <v>476</v>
      </c>
      <c r="B193" s="25" t="s">
        <v>477</v>
      </c>
      <c r="C193" s="24"/>
    </row>
    <row r="194" ht="20.1" customHeight="1" spans="1:3">
      <c r="A194" s="22" t="s">
        <v>478</v>
      </c>
      <c r="B194" s="25" t="s">
        <v>479</v>
      </c>
      <c r="C194" s="24"/>
    </row>
    <row r="195" ht="20.1" customHeight="1" spans="1:3">
      <c r="A195" s="22" t="s">
        <v>480</v>
      </c>
      <c r="B195" s="25" t="s">
        <v>481</v>
      </c>
      <c r="C195" s="24">
        <v>524</v>
      </c>
    </row>
    <row r="196" ht="20.1" customHeight="1" spans="1:3">
      <c r="A196" s="22" t="s">
        <v>482</v>
      </c>
      <c r="B196" s="25" t="s">
        <v>483</v>
      </c>
      <c r="C196" s="24"/>
    </row>
    <row r="197" ht="20.1" customHeight="1" spans="1:3">
      <c r="A197" s="22" t="s">
        <v>484</v>
      </c>
      <c r="B197" s="25" t="s">
        <v>485</v>
      </c>
      <c r="C197" s="24"/>
    </row>
    <row r="198" ht="20.1" customHeight="1" spans="1:3">
      <c r="A198" s="22" t="s">
        <v>486</v>
      </c>
      <c r="B198" s="25" t="s">
        <v>487</v>
      </c>
      <c r="C198" s="24"/>
    </row>
    <row r="199" ht="20.1" customHeight="1" spans="1:3">
      <c r="A199" s="22" t="s">
        <v>488</v>
      </c>
      <c r="B199" s="25" t="s">
        <v>489</v>
      </c>
      <c r="C199" s="24"/>
    </row>
    <row r="200" ht="20.1" customHeight="1" spans="1:3">
      <c r="A200" s="22" t="s">
        <v>490</v>
      </c>
      <c r="B200" s="25" t="s">
        <v>491</v>
      </c>
      <c r="C200" s="24"/>
    </row>
    <row r="201" ht="20.1" customHeight="1" spans="1:3">
      <c r="A201" s="22" t="s">
        <v>492</v>
      </c>
      <c r="B201" s="25" t="s">
        <v>493</v>
      </c>
      <c r="C201" s="24"/>
    </row>
    <row r="202" ht="20.1" customHeight="1" spans="1:3">
      <c r="A202" s="22" t="s">
        <v>494</v>
      </c>
      <c r="B202" s="25" t="s">
        <v>495</v>
      </c>
      <c r="C202" s="24"/>
    </row>
    <row r="203" ht="20.1" customHeight="1" spans="1:3">
      <c r="A203" s="22" t="s">
        <v>496</v>
      </c>
      <c r="B203" s="25" t="s">
        <v>497</v>
      </c>
      <c r="C203" s="24">
        <v>467</v>
      </c>
    </row>
    <row r="204" ht="20.1" customHeight="1" spans="1:3">
      <c r="A204" s="22" t="s">
        <v>498</v>
      </c>
      <c r="B204" s="25" t="s">
        <v>499</v>
      </c>
      <c r="C204" s="24"/>
    </row>
    <row r="205" ht="20.1" customHeight="1" spans="1:3">
      <c r="A205" s="22" t="s">
        <v>500</v>
      </c>
      <c r="B205" s="25" t="s">
        <v>501</v>
      </c>
      <c r="C205" s="24">
        <v>1942</v>
      </c>
    </row>
    <row r="206" ht="20.1" customHeight="1" spans="1:3">
      <c r="A206" s="22" t="s">
        <v>502</v>
      </c>
      <c r="B206" s="25" t="s">
        <v>503</v>
      </c>
      <c r="C206" s="24">
        <v>3988</v>
      </c>
    </row>
    <row r="207" ht="20.1" customHeight="1" spans="1:3">
      <c r="A207" s="22" t="s">
        <v>504</v>
      </c>
      <c r="B207" s="25" t="s">
        <v>505</v>
      </c>
      <c r="C207" s="24"/>
    </row>
    <row r="208" ht="20.1" customHeight="1" spans="1:3">
      <c r="A208" s="22" t="s">
        <v>506</v>
      </c>
      <c r="B208" s="25" t="s">
        <v>507</v>
      </c>
      <c r="C208" s="24">
        <f>SUM(C209:C223)</f>
        <v>0</v>
      </c>
    </row>
    <row r="209" ht="20.1" customHeight="1" spans="1:3">
      <c r="A209" s="22" t="s">
        <v>508</v>
      </c>
      <c r="B209" s="25" t="s">
        <v>509</v>
      </c>
      <c r="C209" s="24"/>
    </row>
    <row r="210" ht="20.1" customHeight="1" spans="1:3">
      <c r="A210" s="22" t="s">
        <v>510</v>
      </c>
      <c r="B210" s="25" t="s">
        <v>511</v>
      </c>
      <c r="C210" s="24"/>
    </row>
    <row r="211" ht="20.1" customHeight="1" spans="1:3">
      <c r="A211" s="22" t="s">
        <v>512</v>
      </c>
      <c r="B211" s="25" t="s">
        <v>513</v>
      </c>
      <c r="C211" s="24"/>
    </row>
    <row r="212" ht="20.1" customHeight="1" spans="1:3">
      <c r="A212" s="22" t="s">
        <v>514</v>
      </c>
      <c r="B212" s="25" t="s">
        <v>515</v>
      </c>
      <c r="C212" s="24"/>
    </row>
    <row r="213" ht="20.1" customHeight="1" spans="1:3">
      <c r="A213" s="22" t="s">
        <v>516</v>
      </c>
      <c r="B213" s="25" t="s">
        <v>517</v>
      </c>
      <c r="C213" s="24"/>
    </row>
    <row r="214" ht="20.1" customHeight="1" spans="1:3">
      <c r="A214" s="22" t="s">
        <v>518</v>
      </c>
      <c r="B214" s="25" t="s">
        <v>519</v>
      </c>
      <c r="C214" s="24"/>
    </row>
    <row r="215" ht="20.1" customHeight="1" spans="1:3">
      <c r="A215" s="22" t="s">
        <v>520</v>
      </c>
      <c r="B215" s="25" t="s">
        <v>521</v>
      </c>
      <c r="C215" s="24"/>
    </row>
    <row r="216" ht="20.1" customHeight="1" spans="1:3">
      <c r="A216" s="22" t="s">
        <v>522</v>
      </c>
      <c r="B216" s="25" t="s">
        <v>523</v>
      </c>
      <c r="C216" s="24"/>
    </row>
    <row r="217" ht="20.1" customHeight="1" spans="1:3">
      <c r="A217" s="22" t="s">
        <v>524</v>
      </c>
      <c r="B217" s="25" t="s">
        <v>525</v>
      </c>
      <c r="C217" s="24"/>
    </row>
    <row r="218" ht="20.1" customHeight="1" spans="1:3">
      <c r="A218" s="22" t="s">
        <v>526</v>
      </c>
      <c r="B218" s="25" t="s">
        <v>527</v>
      </c>
      <c r="C218" s="24"/>
    </row>
    <row r="219" ht="20.1" customHeight="1" spans="1:3">
      <c r="A219" s="22" t="s">
        <v>528</v>
      </c>
      <c r="B219" s="25" t="s">
        <v>529</v>
      </c>
      <c r="C219" s="24"/>
    </row>
    <row r="220" ht="20.1" customHeight="1" spans="1:3">
      <c r="A220" s="22" t="s">
        <v>530</v>
      </c>
      <c r="B220" s="25" t="s">
        <v>531</v>
      </c>
      <c r="C220" s="24"/>
    </row>
    <row r="221" ht="20.1" customHeight="1" spans="1:3">
      <c r="A221" s="22" t="s">
        <v>532</v>
      </c>
      <c r="B221" s="25" t="s">
        <v>533</v>
      </c>
      <c r="C221" s="24"/>
    </row>
    <row r="222" ht="20.1" customHeight="1" spans="1:3">
      <c r="A222" s="22" t="s">
        <v>534</v>
      </c>
      <c r="B222" s="25" t="s">
        <v>535</v>
      </c>
      <c r="C222" s="24"/>
    </row>
    <row r="223" ht="20.1" customHeight="1" spans="1:3">
      <c r="A223" s="22" t="s">
        <v>536</v>
      </c>
      <c r="B223" s="25" t="s">
        <v>537</v>
      </c>
      <c r="C223" s="24"/>
    </row>
    <row r="224" ht="20.1" customHeight="1" spans="1:3">
      <c r="A224" s="46" t="s">
        <v>538</v>
      </c>
      <c r="B224" s="25" t="s">
        <v>539</v>
      </c>
      <c r="C224" s="24">
        <f>SUM(C225,C238)</f>
        <v>0</v>
      </c>
    </row>
    <row r="225" ht="20.1" customHeight="1" spans="1:3">
      <c r="A225" s="46" t="s">
        <v>540</v>
      </c>
      <c r="B225" s="25" t="s">
        <v>541</v>
      </c>
      <c r="C225" s="24">
        <f>SUM(C226:C237)</f>
        <v>0</v>
      </c>
    </row>
    <row r="226" ht="20.1" customHeight="1" spans="1:3">
      <c r="A226" s="46" t="s">
        <v>542</v>
      </c>
      <c r="B226" s="25" t="s">
        <v>543</v>
      </c>
      <c r="C226" s="24"/>
    </row>
    <row r="227" ht="20.1" customHeight="1" spans="1:3">
      <c r="A227" s="46" t="s">
        <v>544</v>
      </c>
      <c r="B227" s="25" t="s">
        <v>545</v>
      </c>
      <c r="C227" s="24"/>
    </row>
    <row r="228" ht="20.1" customHeight="1" spans="1:3">
      <c r="A228" s="46" t="s">
        <v>546</v>
      </c>
      <c r="B228" s="25" t="s">
        <v>547</v>
      </c>
      <c r="C228" s="24"/>
    </row>
    <row r="229" ht="20.1" customHeight="1" spans="1:3">
      <c r="A229" s="46" t="s">
        <v>548</v>
      </c>
      <c r="B229" s="25" t="s">
        <v>549</v>
      </c>
      <c r="C229" s="24"/>
    </row>
    <row r="230" ht="20.1" customHeight="1" spans="1:3">
      <c r="A230" s="46" t="s">
        <v>550</v>
      </c>
      <c r="B230" s="25" t="s">
        <v>551</v>
      </c>
      <c r="C230" s="24"/>
    </row>
    <row r="231" ht="20.1" customHeight="1" spans="1:3">
      <c r="A231" s="46" t="s">
        <v>552</v>
      </c>
      <c r="B231" s="25" t="s">
        <v>553</v>
      </c>
      <c r="C231" s="24"/>
    </row>
    <row r="232" ht="20.1" customHeight="1" spans="1:3">
      <c r="A232" s="46" t="s">
        <v>554</v>
      </c>
      <c r="B232" s="25" t="s">
        <v>555</v>
      </c>
      <c r="C232" s="24"/>
    </row>
    <row r="233" ht="20.1" customHeight="1" spans="1:3">
      <c r="A233" s="46" t="s">
        <v>556</v>
      </c>
      <c r="B233" s="25" t="s">
        <v>557</v>
      </c>
      <c r="C233" s="24"/>
    </row>
    <row r="234" ht="20.1" customHeight="1" spans="1:3">
      <c r="A234" s="46" t="s">
        <v>558</v>
      </c>
      <c r="B234" s="25" t="s">
        <v>559</v>
      </c>
      <c r="C234" s="24"/>
    </row>
    <row r="235" ht="20.1" customHeight="1" spans="1:3">
      <c r="A235" s="46" t="s">
        <v>560</v>
      </c>
      <c r="B235" s="25" t="s">
        <v>561</v>
      </c>
      <c r="C235" s="24"/>
    </row>
    <row r="236" ht="20.1" customHeight="1" spans="1:3">
      <c r="A236" s="46" t="s">
        <v>562</v>
      </c>
      <c r="B236" s="25" t="s">
        <v>563</v>
      </c>
      <c r="C236" s="24"/>
    </row>
    <row r="237" ht="20.1" customHeight="1" spans="1:3">
      <c r="A237" s="46" t="s">
        <v>564</v>
      </c>
      <c r="B237" s="25" t="s">
        <v>565</v>
      </c>
      <c r="C237" s="24"/>
    </row>
    <row r="238" ht="20.1" customHeight="1" spans="1:3">
      <c r="A238" s="46" t="s">
        <v>566</v>
      </c>
      <c r="B238" s="25" t="s">
        <v>567</v>
      </c>
      <c r="C238" s="24">
        <f>SUM(C239:C244)</f>
        <v>0</v>
      </c>
    </row>
    <row r="239" ht="20.1" customHeight="1" spans="1:3">
      <c r="A239" s="46" t="s">
        <v>568</v>
      </c>
      <c r="B239" s="25" t="s">
        <v>569</v>
      </c>
      <c r="C239" s="24"/>
    </row>
    <row r="240" ht="20.1" customHeight="1" spans="1:3">
      <c r="A240" s="46" t="s">
        <v>570</v>
      </c>
      <c r="B240" s="25" t="s">
        <v>571</v>
      </c>
      <c r="C240" s="24"/>
    </row>
    <row r="241" ht="20.1" customHeight="1" spans="1:3">
      <c r="A241" s="46" t="s">
        <v>572</v>
      </c>
      <c r="B241" s="25" t="s">
        <v>573</v>
      </c>
      <c r="C241" s="24"/>
    </row>
    <row r="242" ht="20.1" customHeight="1" spans="1:3">
      <c r="A242" s="46" t="s">
        <v>574</v>
      </c>
      <c r="B242" s="25" t="s">
        <v>575</v>
      </c>
      <c r="C242" s="24"/>
    </row>
    <row r="243" ht="20.1" customHeight="1" spans="1:3">
      <c r="A243" s="46" t="s">
        <v>576</v>
      </c>
      <c r="B243" s="25" t="s">
        <v>577</v>
      </c>
      <c r="C243" s="24"/>
    </row>
    <row r="244" ht="20.1" customHeight="1" spans="1:3">
      <c r="A244" s="46" t="s">
        <v>578</v>
      </c>
      <c r="B244" s="25" t="s">
        <v>579</v>
      </c>
      <c r="C244" s="24"/>
    </row>
    <row r="245" ht="20.1" customHeight="1" spans="1:3">
      <c r="A245" s="22"/>
      <c r="B245" s="27"/>
      <c r="C245" s="24"/>
    </row>
    <row r="246" ht="20.1" customHeight="1" spans="1:3">
      <c r="A246" s="22"/>
      <c r="B246" s="27"/>
      <c r="C246" s="24"/>
    </row>
    <row r="247" ht="20.1" customHeight="1" spans="1:3">
      <c r="A247" s="29"/>
      <c r="B247" s="30" t="s">
        <v>580</v>
      </c>
      <c r="C247" s="24">
        <f>SUM(C5,C21,C33,C44,C102,C118,C162,C166,C192,C208,C224)</f>
        <v>71660</v>
      </c>
    </row>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sheetData>
  <mergeCells count="1">
    <mergeCell ref="A2:C2"/>
  </mergeCells>
  <printOptions horizontalCentered="1"/>
  <pageMargins left="0.4680555" right="0.4680555" top="0.5902778" bottom="0.4680555" header="0.3104167" footer="0.3104167"/>
  <pageSetup paperSize="9" scale="6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C298"/>
  <sheetViews>
    <sheetView showGridLines="0" showZeros="0" zoomScale="90" zoomScaleNormal="90" workbookViewId="0">
      <pane ySplit="4" topLeftCell="A5" activePane="bottomLeft" state="frozen"/>
      <selection/>
      <selection pane="bottomLeft" activeCell="G186" sqref="G186"/>
    </sheetView>
  </sheetViews>
  <sheetFormatPr defaultColWidth="9" defaultRowHeight="14.4" outlineLevelCol="2"/>
  <cols>
    <col min="1" max="1" width="10.6333333333333" style="13" customWidth="1"/>
    <col min="2" max="2" width="56.6333333333333" style="14" customWidth="1"/>
    <col min="3" max="3" width="14.75" style="13" customWidth="1"/>
    <col min="4" max="16384" width="9" style="15"/>
  </cols>
  <sheetData>
    <row r="1" ht="21" customHeight="1" spans="1:1">
      <c r="A1" s="16" t="s">
        <v>600</v>
      </c>
    </row>
    <row r="2" s="10" customFormat="1" ht="32" customHeight="1" spans="1:3">
      <c r="A2" s="17" t="s">
        <v>601</v>
      </c>
      <c r="B2" s="18"/>
      <c r="C2" s="17"/>
    </row>
    <row r="3" ht="27" customHeight="1" spans="3:3">
      <c r="C3" s="19" t="s">
        <v>9</v>
      </c>
    </row>
    <row r="4" s="11" customFormat="1" ht="29" customHeight="1" spans="1:3">
      <c r="A4" s="20" t="s">
        <v>10</v>
      </c>
      <c r="B4" s="21" t="s">
        <v>11</v>
      </c>
      <c r="C4" s="21" t="s">
        <v>12</v>
      </c>
    </row>
    <row r="5" ht="20.1" customHeight="1" spans="1:3">
      <c r="A5" s="22" t="s">
        <v>127</v>
      </c>
      <c r="B5" s="23" t="s">
        <v>128</v>
      </c>
      <c r="C5" s="24">
        <f>SUM(C6,C12,C18)</f>
        <v>0</v>
      </c>
    </row>
    <row r="6" ht="20.1" hidden="1" customHeight="1" spans="1:3">
      <c r="A6" s="46" t="s">
        <v>129</v>
      </c>
      <c r="B6" s="25" t="s">
        <v>130</v>
      </c>
      <c r="C6" s="24">
        <f>SUM(C7:C11)</f>
        <v>0</v>
      </c>
    </row>
    <row r="7" ht="20.1" hidden="1" customHeight="1" spans="1:3">
      <c r="A7" s="46" t="s">
        <v>131</v>
      </c>
      <c r="B7" s="25" t="s">
        <v>132</v>
      </c>
      <c r="C7" s="24"/>
    </row>
    <row r="8" ht="20.1" hidden="1" customHeight="1" spans="1:3">
      <c r="A8" s="22" t="s">
        <v>133</v>
      </c>
      <c r="B8" s="25" t="s">
        <v>134</v>
      </c>
      <c r="C8" s="24"/>
    </row>
    <row r="9" ht="20.1" hidden="1" customHeight="1" spans="1:3">
      <c r="A9" s="22" t="s">
        <v>135</v>
      </c>
      <c r="B9" s="25" t="s">
        <v>136</v>
      </c>
      <c r="C9" s="24"/>
    </row>
    <row r="10" ht="20.1" hidden="1" customHeight="1" spans="1:3">
      <c r="A10" s="22" t="s">
        <v>137</v>
      </c>
      <c r="B10" s="25" t="s">
        <v>138</v>
      </c>
      <c r="C10" s="24"/>
    </row>
    <row r="11" ht="20.1" hidden="1" customHeight="1" spans="1:3">
      <c r="A11" s="22" t="s">
        <v>139</v>
      </c>
      <c r="B11" s="25" t="s">
        <v>140</v>
      </c>
      <c r="C11" s="24"/>
    </row>
    <row r="12" ht="20.1" hidden="1" customHeight="1" spans="1:3">
      <c r="A12" s="46" t="s">
        <v>141</v>
      </c>
      <c r="B12" s="25" t="s">
        <v>142</v>
      </c>
      <c r="C12" s="24">
        <f>SUM(C13:C17)</f>
        <v>0</v>
      </c>
    </row>
    <row r="13" ht="20.1" hidden="1" customHeight="1" spans="1:3">
      <c r="A13" s="22" t="s">
        <v>143</v>
      </c>
      <c r="B13" s="25" t="s">
        <v>144</v>
      </c>
      <c r="C13" s="24"/>
    </row>
    <row r="14" ht="20.1" hidden="1" customHeight="1" spans="1:3">
      <c r="A14" s="22" t="s">
        <v>145</v>
      </c>
      <c r="B14" s="25" t="s">
        <v>146</v>
      </c>
      <c r="C14" s="24"/>
    </row>
    <row r="15" ht="20.1" hidden="1" customHeight="1" spans="1:3">
      <c r="A15" s="22" t="s">
        <v>147</v>
      </c>
      <c r="B15" s="25" t="s">
        <v>148</v>
      </c>
      <c r="C15" s="24"/>
    </row>
    <row r="16" ht="20.1" hidden="1" customHeight="1" spans="1:3">
      <c r="A16" s="22" t="s">
        <v>149</v>
      </c>
      <c r="B16" s="25" t="s">
        <v>150</v>
      </c>
      <c r="C16" s="24"/>
    </row>
    <row r="17" ht="20.1" hidden="1" customHeight="1" spans="1:3">
      <c r="A17" s="22" t="s">
        <v>151</v>
      </c>
      <c r="B17" s="25" t="s">
        <v>152</v>
      </c>
      <c r="C17" s="24"/>
    </row>
    <row r="18" ht="20.1" hidden="1" customHeight="1" spans="1:3">
      <c r="A18" s="46" t="s">
        <v>153</v>
      </c>
      <c r="B18" s="25" t="s">
        <v>154</v>
      </c>
      <c r="C18" s="24">
        <f>SUM(C19:C20)</f>
        <v>0</v>
      </c>
    </row>
    <row r="19" ht="20.1" hidden="1" customHeight="1" spans="1:3">
      <c r="A19" s="22" t="s">
        <v>155</v>
      </c>
      <c r="B19" s="26" t="s">
        <v>156</v>
      </c>
      <c r="C19" s="24"/>
    </row>
    <row r="20" ht="20.1" hidden="1" customHeight="1" spans="1:3">
      <c r="A20" s="22" t="s">
        <v>157</v>
      </c>
      <c r="B20" s="26" t="s">
        <v>158</v>
      </c>
      <c r="C20" s="24"/>
    </row>
    <row r="21" ht="20.1" customHeight="1" spans="1:3">
      <c r="A21" s="22" t="s">
        <v>159</v>
      </c>
      <c r="B21" s="23" t="s">
        <v>160</v>
      </c>
      <c r="C21" s="24">
        <f>SUM(C22,C26,C30)</f>
        <v>1952</v>
      </c>
    </row>
    <row r="22" ht="20.1" customHeight="1" spans="1:3">
      <c r="A22" s="22" t="s">
        <v>161</v>
      </c>
      <c r="B22" s="25" t="s">
        <v>162</v>
      </c>
      <c r="C22" s="24">
        <f>SUM(C23:C25)</f>
        <v>1952</v>
      </c>
    </row>
    <row r="23" ht="20.1" customHeight="1" spans="1:3">
      <c r="A23" s="22" t="s">
        <v>163</v>
      </c>
      <c r="B23" s="25" t="s">
        <v>164</v>
      </c>
      <c r="C23" s="24">
        <v>846</v>
      </c>
    </row>
    <row r="24" ht="20.1" customHeight="1" spans="1:3">
      <c r="A24" s="22" t="s">
        <v>165</v>
      </c>
      <c r="B24" s="25" t="s">
        <v>166</v>
      </c>
      <c r="C24" s="24">
        <v>1106</v>
      </c>
    </row>
    <row r="25" ht="20.1" hidden="1" customHeight="1" spans="1:3">
      <c r="A25" s="22" t="s">
        <v>167</v>
      </c>
      <c r="B25" s="25" t="s">
        <v>168</v>
      </c>
      <c r="C25" s="24"/>
    </row>
    <row r="26" ht="20.1" hidden="1" customHeight="1" spans="1:3">
      <c r="A26" s="22" t="s">
        <v>169</v>
      </c>
      <c r="B26" s="25" t="s">
        <v>170</v>
      </c>
      <c r="C26" s="24">
        <f>SUM(C27:C29)</f>
        <v>0</v>
      </c>
    </row>
    <row r="27" ht="20.1" hidden="1" customHeight="1" spans="1:3">
      <c r="A27" s="46" t="s">
        <v>171</v>
      </c>
      <c r="B27" s="25" t="s">
        <v>164</v>
      </c>
      <c r="C27" s="24"/>
    </row>
    <row r="28" ht="20.1" hidden="1" customHeight="1" spans="1:3">
      <c r="A28" s="46" t="s">
        <v>172</v>
      </c>
      <c r="B28" s="25" t="s">
        <v>166</v>
      </c>
      <c r="C28" s="24"/>
    </row>
    <row r="29" ht="20.1" hidden="1" customHeight="1" spans="1:3">
      <c r="A29" s="22" t="s">
        <v>173</v>
      </c>
      <c r="B29" s="27" t="s">
        <v>174</v>
      </c>
      <c r="C29" s="24"/>
    </row>
    <row r="30" ht="20.1" hidden="1" customHeight="1" spans="1:3">
      <c r="A30" s="22" t="s">
        <v>175</v>
      </c>
      <c r="B30" s="25" t="s">
        <v>176</v>
      </c>
      <c r="C30" s="24">
        <f>SUM(C31:C32)</f>
        <v>0</v>
      </c>
    </row>
    <row r="31" ht="20.1" hidden="1" customHeight="1" spans="1:3">
      <c r="A31" s="46" t="s">
        <v>177</v>
      </c>
      <c r="B31" s="26" t="s">
        <v>166</v>
      </c>
      <c r="C31" s="24"/>
    </row>
    <row r="32" ht="20.1" hidden="1" customHeight="1" spans="1:3">
      <c r="A32" s="22" t="s">
        <v>178</v>
      </c>
      <c r="B32" s="26" t="s">
        <v>179</v>
      </c>
      <c r="C32" s="24"/>
    </row>
    <row r="33" ht="20.1" hidden="1" customHeight="1" spans="1:3">
      <c r="A33" s="22" t="s">
        <v>180</v>
      </c>
      <c r="B33" s="23" t="s">
        <v>181</v>
      </c>
      <c r="C33" s="24">
        <f>SUM(C34,C39)</f>
        <v>0</v>
      </c>
    </row>
    <row r="34" ht="20.1" hidden="1" customHeight="1" spans="1:3">
      <c r="A34" s="22" t="s">
        <v>182</v>
      </c>
      <c r="B34" s="23" t="s">
        <v>183</v>
      </c>
      <c r="C34" s="24">
        <f>SUM(C35:C38)</f>
        <v>0</v>
      </c>
    </row>
    <row r="35" ht="20.1" hidden="1" customHeight="1" spans="1:3">
      <c r="A35" s="22" t="s">
        <v>184</v>
      </c>
      <c r="B35" s="23" t="s">
        <v>185</v>
      </c>
      <c r="C35" s="24"/>
    </row>
    <row r="36" ht="20.1" hidden="1" customHeight="1" spans="1:3">
      <c r="A36" s="22" t="s">
        <v>186</v>
      </c>
      <c r="B36" s="23" t="s">
        <v>187</v>
      </c>
      <c r="C36" s="24"/>
    </row>
    <row r="37" ht="20.1" hidden="1" customHeight="1" spans="1:3">
      <c r="A37" s="22" t="s">
        <v>188</v>
      </c>
      <c r="B37" s="23" t="s">
        <v>189</v>
      </c>
      <c r="C37" s="24"/>
    </row>
    <row r="38" ht="20.1" hidden="1" customHeight="1" spans="1:3">
      <c r="A38" s="22" t="s">
        <v>190</v>
      </c>
      <c r="B38" s="23" t="s">
        <v>191</v>
      </c>
      <c r="C38" s="24"/>
    </row>
    <row r="39" ht="20.1" hidden="1" customHeight="1" spans="1:3">
      <c r="A39" s="22" t="s">
        <v>192</v>
      </c>
      <c r="B39" s="23" t="s">
        <v>193</v>
      </c>
      <c r="C39" s="24">
        <f>SUM(C40:C43)</f>
        <v>0</v>
      </c>
    </row>
    <row r="40" ht="20.1" hidden="1" customHeight="1" spans="1:3">
      <c r="A40" s="22" t="s">
        <v>194</v>
      </c>
      <c r="B40" s="23" t="s">
        <v>195</v>
      </c>
      <c r="C40" s="24"/>
    </row>
    <row r="41" ht="20.1" hidden="1" customHeight="1" spans="1:3">
      <c r="A41" s="22" t="s">
        <v>196</v>
      </c>
      <c r="B41" s="23" t="s">
        <v>197</v>
      </c>
      <c r="C41" s="24"/>
    </row>
    <row r="42" ht="20.1" hidden="1" customHeight="1" spans="1:3">
      <c r="A42" s="22" t="s">
        <v>198</v>
      </c>
      <c r="B42" s="23" t="s">
        <v>199</v>
      </c>
      <c r="C42" s="24"/>
    </row>
    <row r="43" ht="20.1" hidden="1" customHeight="1" spans="1:3">
      <c r="A43" s="22" t="s">
        <v>200</v>
      </c>
      <c r="B43" s="23" t="s">
        <v>201</v>
      </c>
      <c r="C43" s="24"/>
    </row>
    <row r="44" ht="20.1" hidden="1" customHeight="1" spans="1:3">
      <c r="A44" s="22" t="s">
        <v>202</v>
      </c>
      <c r="B44" s="23" t="s">
        <v>203</v>
      </c>
      <c r="C44" s="24">
        <f>SUM(C45,C61,C65,C66,C72,C76,C80,C84,C90,C93)</f>
        <v>0</v>
      </c>
    </row>
    <row r="45" s="12" customFormat="1" ht="20.1" hidden="1" customHeight="1" spans="1:3">
      <c r="A45" s="22" t="s">
        <v>204</v>
      </c>
      <c r="B45" s="23" t="s">
        <v>205</v>
      </c>
      <c r="C45" s="24">
        <f>SUM(C46:C60)</f>
        <v>0</v>
      </c>
    </row>
    <row r="46" ht="20.1" hidden="1" customHeight="1" spans="1:3">
      <c r="A46" s="22" t="s">
        <v>206</v>
      </c>
      <c r="B46" s="27" t="s">
        <v>207</v>
      </c>
      <c r="C46" s="24"/>
    </row>
    <row r="47" ht="20.1" hidden="1" customHeight="1" spans="1:3">
      <c r="A47" s="22" t="s">
        <v>208</v>
      </c>
      <c r="B47" s="27" t="s">
        <v>209</v>
      </c>
      <c r="C47" s="24"/>
    </row>
    <row r="48" ht="20.1" hidden="1" customHeight="1" spans="1:3">
      <c r="A48" s="22" t="s">
        <v>210</v>
      </c>
      <c r="B48" s="27" t="s">
        <v>211</v>
      </c>
      <c r="C48" s="24"/>
    </row>
    <row r="49" ht="20.1" hidden="1" customHeight="1" spans="1:3">
      <c r="A49" s="22" t="s">
        <v>212</v>
      </c>
      <c r="B49" s="27" t="s">
        <v>213</v>
      </c>
      <c r="C49" s="24"/>
    </row>
    <row r="50" ht="20.1" hidden="1" customHeight="1" spans="1:3">
      <c r="A50" s="22" t="s">
        <v>214</v>
      </c>
      <c r="B50" s="27" t="s">
        <v>215</v>
      </c>
      <c r="C50" s="24"/>
    </row>
    <row r="51" ht="20.1" hidden="1" customHeight="1" spans="1:3">
      <c r="A51" s="22" t="s">
        <v>216</v>
      </c>
      <c r="B51" s="27" t="s">
        <v>217</v>
      </c>
      <c r="C51" s="24"/>
    </row>
    <row r="52" ht="20.1" hidden="1" customHeight="1" spans="1:3">
      <c r="A52" s="22" t="s">
        <v>218</v>
      </c>
      <c r="B52" s="27" t="s">
        <v>219</v>
      </c>
      <c r="C52" s="24"/>
    </row>
    <row r="53" ht="20.1" hidden="1" customHeight="1" spans="1:3">
      <c r="A53" s="22" t="s">
        <v>220</v>
      </c>
      <c r="B53" s="27" t="s">
        <v>221</v>
      </c>
      <c r="C53" s="24"/>
    </row>
    <row r="54" ht="20.1" hidden="1" customHeight="1" spans="1:3">
      <c r="A54" s="22" t="s">
        <v>222</v>
      </c>
      <c r="B54" s="27" t="s">
        <v>223</v>
      </c>
      <c r="C54" s="24"/>
    </row>
    <row r="55" ht="20.1" hidden="1" customHeight="1" spans="1:3">
      <c r="A55" s="22" t="s">
        <v>224</v>
      </c>
      <c r="B55" s="27" t="s">
        <v>225</v>
      </c>
      <c r="C55" s="24"/>
    </row>
    <row r="56" ht="20.1" hidden="1" customHeight="1" spans="1:3">
      <c r="A56" s="22" t="s">
        <v>226</v>
      </c>
      <c r="B56" s="27" t="s">
        <v>227</v>
      </c>
      <c r="C56" s="24"/>
    </row>
    <row r="57" ht="20.1" hidden="1" customHeight="1" spans="1:3">
      <c r="A57" s="22" t="s">
        <v>228</v>
      </c>
      <c r="B57" s="27" t="s">
        <v>229</v>
      </c>
      <c r="C57" s="24"/>
    </row>
    <row r="58" ht="20.1" hidden="1" customHeight="1" spans="1:3">
      <c r="A58" s="46" t="s">
        <v>230</v>
      </c>
      <c r="B58" s="28" t="s">
        <v>231</v>
      </c>
      <c r="C58" s="24"/>
    </row>
    <row r="59" ht="20.1" hidden="1" customHeight="1" spans="1:3">
      <c r="A59" s="46" t="s">
        <v>232</v>
      </c>
      <c r="B59" s="28" t="s">
        <v>233</v>
      </c>
      <c r="C59" s="24"/>
    </row>
    <row r="60" ht="20.1" hidden="1" customHeight="1" spans="1:3">
      <c r="A60" s="46" t="s">
        <v>234</v>
      </c>
      <c r="B60" s="28" t="s">
        <v>235</v>
      </c>
      <c r="C60" s="24"/>
    </row>
    <row r="61" ht="20.1" hidden="1" customHeight="1" spans="1:3">
      <c r="A61" s="22" t="s">
        <v>236</v>
      </c>
      <c r="B61" s="23" t="s">
        <v>237</v>
      </c>
      <c r="C61" s="24">
        <f>SUM(C62:C64)</f>
        <v>0</v>
      </c>
    </row>
    <row r="62" ht="20.1" hidden="1" customHeight="1" spans="1:3">
      <c r="A62" s="46" t="s">
        <v>238</v>
      </c>
      <c r="B62" s="27" t="s">
        <v>207</v>
      </c>
      <c r="C62" s="24"/>
    </row>
    <row r="63" ht="20.1" hidden="1" customHeight="1" spans="1:3">
      <c r="A63" s="46" t="s">
        <v>239</v>
      </c>
      <c r="B63" s="27" t="s">
        <v>209</v>
      </c>
      <c r="C63" s="24"/>
    </row>
    <row r="64" ht="20.1" hidden="1" customHeight="1" spans="1:3">
      <c r="A64" s="22" t="s">
        <v>240</v>
      </c>
      <c r="B64" s="27" t="s">
        <v>241</v>
      </c>
      <c r="C64" s="24"/>
    </row>
    <row r="65" ht="20.1" hidden="1" customHeight="1" spans="1:3">
      <c r="A65" s="22" t="s">
        <v>242</v>
      </c>
      <c r="B65" s="23" t="s">
        <v>243</v>
      </c>
      <c r="C65" s="24"/>
    </row>
    <row r="66" ht="20.1" hidden="1" customHeight="1" spans="1:3">
      <c r="A66" s="22" t="s">
        <v>244</v>
      </c>
      <c r="B66" s="23" t="s">
        <v>245</v>
      </c>
      <c r="C66" s="24">
        <f>SUM(C67:C71)</f>
        <v>0</v>
      </c>
    </row>
    <row r="67" ht="20.1" hidden="1" customHeight="1" spans="1:3">
      <c r="A67" s="22" t="s">
        <v>246</v>
      </c>
      <c r="B67" s="27" t="s">
        <v>247</v>
      </c>
      <c r="C67" s="24"/>
    </row>
    <row r="68" ht="20.1" hidden="1" customHeight="1" spans="1:3">
      <c r="A68" s="22" t="s">
        <v>248</v>
      </c>
      <c r="B68" s="27" t="s">
        <v>249</v>
      </c>
      <c r="C68" s="24"/>
    </row>
    <row r="69" ht="20.1" hidden="1" customHeight="1" spans="1:3">
      <c r="A69" s="22" t="s">
        <v>250</v>
      </c>
      <c r="B69" s="27" t="s">
        <v>251</v>
      </c>
      <c r="C69" s="24"/>
    </row>
    <row r="70" ht="20.1" hidden="1" customHeight="1" spans="1:3">
      <c r="A70" s="22" t="s">
        <v>252</v>
      </c>
      <c r="B70" s="27" t="s">
        <v>253</v>
      </c>
      <c r="C70" s="24"/>
    </row>
    <row r="71" ht="20.1" hidden="1" customHeight="1" spans="1:3">
      <c r="A71" s="22" t="s">
        <v>254</v>
      </c>
      <c r="B71" s="27" t="s">
        <v>255</v>
      </c>
      <c r="C71" s="24"/>
    </row>
    <row r="72" ht="20.1" hidden="1" customHeight="1" spans="1:3">
      <c r="A72" s="22" t="s">
        <v>256</v>
      </c>
      <c r="B72" s="23" t="s">
        <v>257</v>
      </c>
      <c r="C72" s="24">
        <f>SUM(C73:C75)</f>
        <v>0</v>
      </c>
    </row>
    <row r="73" ht="20.1" hidden="1" customHeight="1" spans="1:3">
      <c r="A73" s="22" t="s">
        <v>258</v>
      </c>
      <c r="B73" s="23" t="s">
        <v>259</v>
      </c>
      <c r="C73" s="24"/>
    </row>
    <row r="74" ht="20.1" hidden="1" customHeight="1" spans="1:3">
      <c r="A74" s="22" t="s">
        <v>260</v>
      </c>
      <c r="B74" s="23" t="s">
        <v>261</v>
      </c>
      <c r="C74" s="24"/>
    </row>
    <row r="75" ht="20.1" hidden="1" customHeight="1" spans="1:3">
      <c r="A75" s="22" t="s">
        <v>262</v>
      </c>
      <c r="B75" s="23" t="s">
        <v>263</v>
      </c>
      <c r="C75" s="24"/>
    </row>
    <row r="76" ht="20.1" hidden="1" customHeight="1" spans="1:3">
      <c r="A76" s="22" t="s">
        <v>264</v>
      </c>
      <c r="B76" s="23" t="s">
        <v>265</v>
      </c>
      <c r="C76" s="24">
        <f>SUM(C77:C79)</f>
        <v>0</v>
      </c>
    </row>
    <row r="77" ht="20.1" hidden="1" customHeight="1" spans="1:3">
      <c r="A77" s="46" t="s">
        <v>266</v>
      </c>
      <c r="B77" s="26" t="s">
        <v>207</v>
      </c>
      <c r="C77" s="24"/>
    </row>
    <row r="78" ht="20.1" hidden="1" customHeight="1" spans="1:3">
      <c r="A78" s="46" t="s">
        <v>267</v>
      </c>
      <c r="B78" s="26" t="s">
        <v>209</v>
      </c>
      <c r="C78" s="24"/>
    </row>
    <row r="79" ht="20.1" hidden="1" customHeight="1" spans="1:3">
      <c r="A79" s="22" t="s">
        <v>268</v>
      </c>
      <c r="B79" s="26" t="s">
        <v>269</v>
      </c>
      <c r="C79" s="24"/>
    </row>
    <row r="80" ht="20.1" hidden="1" customHeight="1" spans="1:3">
      <c r="A80" s="22" t="s">
        <v>270</v>
      </c>
      <c r="B80" s="23" t="s">
        <v>271</v>
      </c>
      <c r="C80" s="24">
        <f>SUM(C81:C83)</f>
        <v>0</v>
      </c>
    </row>
    <row r="81" ht="20.1" hidden="1" customHeight="1" spans="1:3">
      <c r="A81" s="46" t="s">
        <v>272</v>
      </c>
      <c r="B81" s="26" t="s">
        <v>207</v>
      </c>
      <c r="C81" s="24"/>
    </row>
    <row r="82" ht="20.1" hidden="1" customHeight="1" spans="1:3">
      <c r="A82" s="46" t="s">
        <v>273</v>
      </c>
      <c r="B82" s="26" t="s">
        <v>209</v>
      </c>
      <c r="C82" s="24"/>
    </row>
    <row r="83" ht="20.1" hidden="1" customHeight="1" spans="1:3">
      <c r="A83" s="22" t="s">
        <v>274</v>
      </c>
      <c r="B83" s="26" t="s">
        <v>275</v>
      </c>
      <c r="C83" s="24"/>
    </row>
    <row r="84" ht="20.1" hidden="1" customHeight="1" spans="1:3">
      <c r="A84" s="22" t="s">
        <v>276</v>
      </c>
      <c r="B84" s="23" t="s">
        <v>277</v>
      </c>
      <c r="C84" s="24">
        <f>SUM(C85:C89)</f>
        <v>0</v>
      </c>
    </row>
    <row r="85" ht="20.1" hidden="1" customHeight="1" spans="1:3">
      <c r="A85" s="46" t="s">
        <v>278</v>
      </c>
      <c r="B85" s="26" t="s">
        <v>247</v>
      </c>
      <c r="C85" s="24"/>
    </row>
    <row r="86" ht="20.1" hidden="1" customHeight="1" spans="1:3">
      <c r="A86" s="46" t="s">
        <v>279</v>
      </c>
      <c r="B86" s="26" t="s">
        <v>249</v>
      </c>
      <c r="C86" s="24"/>
    </row>
    <row r="87" ht="20.1" hidden="1" customHeight="1" spans="1:3">
      <c r="A87" s="46" t="s">
        <v>280</v>
      </c>
      <c r="B87" s="26" t="s">
        <v>251</v>
      </c>
      <c r="C87" s="24"/>
    </row>
    <row r="88" ht="20.1" hidden="1" customHeight="1" spans="1:3">
      <c r="A88" s="46" t="s">
        <v>281</v>
      </c>
      <c r="B88" s="26" t="s">
        <v>253</v>
      </c>
      <c r="C88" s="24"/>
    </row>
    <row r="89" ht="20.1" hidden="1" customHeight="1" spans="1:3">
      <c r="A89" s="22" t="s">
        <v>282</v>
      </c>
      <c r="B89" s="26" t="s">
        <v>283</v>
      </c>
      <c r="C89" s="24"/>
    </row>
    <row r="90" ht="20.1" hidden="1" customHeight="1" spans="1:3">
      <c r="A90" s="22" t="s">
        <v>284</v>
      </c>
      <c r="B90" s="23" t="s">
        <v>285</v>
      </c>
      <c r="C90" s="24">
        <f>SUM(C91:C92)</f>
        <v>0</v>
      </c>
    </row>
    <row r="91" ht="20.1" hidden="1" customHeight="1" spans="1:3">
      <c r="A91" s="46" t="s">
        <v>286</v>
      </c>
      <c r="B91" s="26" t="s">
        <v>259</v>
      </c>
      <c r="C91" s="24"/>
    </row>
    <row r="92" ht="20.1" hidden="1" customHeight="1" spans="1:3">
      <c r="A92" s="22" t="s">
        <v>287</v>
      </c>
      <c r="B92" s="26" t="s">
        <v>288</v>
      </c>
      <c r="C92" s="24"/>
    </row>
    <row r="93" ht="20.1" hidden="1" customHeight="1" spans="1:3">
      <c r="A93" s="22" t="s">
        <v>289</v>
      </c>
      <c r="B93" s="26" t="s">
        <v>290</v>
      </c>
      <c r="C93" s="24">
        <f>SUM(C94:C101)</f>
        <v>0</v>
      </c>
    </row>
    <row r="94" ht="20.1" hidden="1" customHeight="1" spans="1:3">
      <c r="A94" s="46" t="s">
        <v>291</v>
      </c>
      <c r="B94" s="26" t="s">
        <v>207</v>
      </c>
      <c r="C94" s="24"/>
    </row>
    <row r="95" ht="20.1" hidden="1" customHeight="1" spans="1:3">
      <c r="A95" s="46" t="s">
        <v>292</v>
      </c>
      <c r="B95" s="26" t="s">
        <v>209</v>
      </c>
      <c r="C95" s="24"/>
    </row>
    <row r="96" ht="20.1" hidden="1" customHeight="1" spans="1:3">
      <c r="A96" s="46" t="s">
        <v>293</v>
      </c>
      <c r="B96" s="26" t="s">
        <v>211</v>
      </c>
      <c r="C96" s="24"/>
    </row>
    <row r="97" ht="20.1" hidden="1" customHeight="1" spans="1:3">
      <c r="A97" s="46" t="s">
        <v>294</v>
      </c>
      <c r="B97" s="26" t="s">
        <v>213</v>
      </c>
      <c r="C97" s="24"/>
    </row>
    <row r="98" ht="20.1" hidden="1" customHeight="1" spans="1:3">
      <c r="A98" s="46" t="s">
        <v>295</v>
      </c>
      <c r="B98" s="26" t="s">
        <v>219</v>
      </c>
      <c r="C98" s="24"/>
    </row>
    <row r="99" ht="20.1" hidden="1" customHeight="1" spans="1:3">
      <c r="A99" s="46" t="s">
        <v>296</v>
      </c>
      <c r="B99" s="26" t="s">
        <v>223</v>
      </c>
      <c r="C99" s="24"/>
    </row>
    <row r="100" ht="20.1" hidden="1" customHeight="1" spans="1:3">
      <c r="A100" s="46" t="s">
        <v>297</v>
      </c>
      <c r="B100" s="26" t="s">
        <v>225</v>
      </c>
      <c r="C100" s="24"/>
    </row>
    <row r="101" ht="20.1" hidden="1" customHeight="1" spans="1:3">
      <c r="A101" s="22" t="s">
        <v>298</v>
      </c>
      <c r="B101" s="26" t="s">
        <v>299</v>
      </c>
      <c r="C101" s="24"/>
    </row>
    <row r="102" ht="20.1" customHeight="1" spans="1:3">
      <c r="A102" s="22" t="s">
        <v>300</v>
      </c>
      <c r="B102" s="23" t="s">
        <v>301</v>
      </c>
      <c r="C102" s="24">
        <f>SUM(C103,C108,C113)</f>
        <v>34</v>
      </c>
    </row>
    <row r="103" ht="20.1" customHeight="1" spans="1:3">
      <c r="A103" s="22" t="s">
        <v>302</v>
      </c>
      <c r="B103" s="27" t="s">
        <v>303</v>
      </c>
      <c r="C103" s="24">
        <f>SUM(C104:C107)</f>
        <v>34</v>
      </c>
    </row>
    <row r="104" ht="20.1" customHeight="1" spans="1:3">
      <c r="A104" s="46" t="s">
        <v>304</v>
      </c>
      <c r="B104" s="27" t="s">
        <v>166</v>
      </c>
      <c r="C104" s="24">
        <v>34</v>
      </c>
    </row>
    <row r="105" ht="20.1" hidden="1" customHeight="1" spans="1:3">
      <c r="A105" s="46" t="s">
        <v>305</v>
      </c>
      <c r="B105" s="27" t="s">
        <v>306</v>
      </c>
      <c r="C105" s="24"/>
    </row>
    <row r="106" ht="20.1" hidden="1" customHeight="1" spans="1:3">
      <c r="A106" s="46" t="s">
        <v>307</v>
      </c>
      <c r="B106" s="27" t="s">
        <v>308</v>
      </c>
      <c r="C106" s="24"/>
    </row>
    <row r="107" ht="20.1" hidden="1" customHeight="1" spans="1:3">
      <c r="A107" s="22" t="s">
        <v>309</v>
      </c>
      <c r="B107" s="27" t="s">
        <v>310</v>
      </c>
      <c r="C107" s="24"/>
    </row>
    <row r="108" ht="20.1" hidden="1" customHeight="1" spans="1:3">
      <c r="A108" s="22" t="s">
        <v>311</v>
      </c>
      <c r="B108" s="27" t="s">
        <v>312</v>
      </c>
      <c r="C108" s="24">
        <f>SUM(C109:C112)</f>
        <v>0</v>
      </c>
    </row>
    <row r="109" ht="20.1" hidden="1" customHeight="1" spans="1:3">
      <c r="A109" s="46" t="s">
        <v>313</v>
      </c>
      <c r="B109" s="27" t="s">
        <v>166</v>
      </c>
      <c r="C109" s="24"/>
    </row>
    <row r="110" ht="20.1" hidden="1" customHeight="1" spans="1:3">
      <c r="A110" s="46" t="s">
        <v>314</v>
      </c>
      <c r="B110" s="27" t="s">
        <v>306</v>
      </c>
      <c r="C110" s="24"/>
    </row>
    <row r="111" ht="20.1" hidden="1" customHeight="1" spans="1:3">
      <c r="A111" s="46" t="s">
        <v>315</v>
      </c>
      <c r="B111" s="27" t="s">
        <v>316</v>
      </c>
      <c r="C111" s="24"/>
    </row>
    <row r="112" ht="20.1" hidden="1" customHeight="1" spans="1:3">
      <c r="A112" s="22" t="s">
        <v>317</v>
      </c>
      <c r="B112" s="27" t="s">
        <v>318</v>
      </c>
      <c r="C112" s="24"/>
    </row>
    <row r="113" ht="20.1" hidden="1" customHeight="1" spans="1:3">
      <c r="A113" s="22" t="s">
        <v>319</v>
      </c>
      <c r="B113" s="27" t="s">
        <v>320</v>
      </c>
      <c r="C113" s="24">
        <f>SUM(C114:C117)</f>
        <v>0</v>
      </c>
    </row>
    <row r="114" ht="20.1" hidden="1" customHeight="1" spans="1:3">
      <c r="A114" s="22" t="s">
        <v>321</v>
      </c>
      <c r="B114" s="27" t="s">
        <v>322</v>
      </c>
      <c r="C114" s="24"/>
    </row>
    <row r="115" ht="20.1" hidden="1" customHeight="1" spans="1:3">
      <c r="A115" s="22" t="s">
        <v>323</v>
      </c>
      <c r="B115" s="27" t="s">
        <v>324</v>
      </c>
      <c r="C115" s="24"/>
    </row>
    <row r="116" ht="20.1" hidden="1" customHeight="1" spans="1:3">
      <c r="A116" s="22" t="s">
        <v>325</v>
      </c>
      <c r="B116" s="27" t="s">
        <v>326</v>
      </c>
      <c r="C116" s="24"/>
    </row>
    <row r="117" ht="20.1" hidden="1" customHeight="1" spans="1:3">
      <c r="A117" s="22" t="s">
        <v>327</v>
      </c>
      <c r="B117" s="27" t="s">
        <v>328</v>
      </c>
      <c r="C117" s="24"/>
    </row>
    <row r="118" ht="20.1" hidden="1" customHeight="1" spans="1:3">
      <c r="A118" s="22" t="s">
        <v>329</v>
      </c>
      <c r="B118" s="25" t="s">
        <v>330</v>
      </c>
      <c r="C118" s="24">
        <f>SUM(C119,C124,C129,C138,C145,C155,C158,C161)</f>
        <v>0</v>
      </c>
    </row>
    <row r="119" ht="20.1" hidden="1" customHeight="1" spans="1:3">
      <c r="A119" s="22" t="s">
        <v>331</v>
      </c>
      <c r="B119" s="27" t="s">
        <v>332</v>
      </c>
      <c r="C119" s="24">
        <f>SUM(C120:C123)</f>
        <v>0</v>
      </c>
    </row>
    <row r="120" ht="20.1" hidden="1" customHeight="1" spans="1:3">
      <c r="A120" s="22" t="s">
        <v>333</v>
      </c>
      <c r="B120" s="27" t="s">
        <v>334</v>
      </c>
      <c r="C120" s="24"/>
    </row>
    <row r="121" ht="20.1" hidden="1" customHeight="1" spans="1:3">
      <c r="A121" s="22" t="s">
        <v>335</v>
      </c>
      <c r="B121" s="27" t="s">
        <v>336</v>
      </c>
      <c r="C121" s="24"/>
    </row>
    <row r="122" ht="20.1" hidden="1" customHeight="1" spans="1:3">
      <c r="A122" s="22" t="s">
        <v>337</v>
      </c>
      <c r="B122" s="27" t="s">
        <v>338</v>
      </c>
      <c r="C122" s="24"/>
    </row>
    <row r="123" ht="20.1" hidden="1" customHeight="1" spans="1:3">
      <c r="A123" s="22" t="s">
        <v>339</v>
      </c>
      <c r="B123" s="27" t="s">
        <v>340</v>
      </c>
      <c r="C123" s="24"/>
    </row>
    <row r="124" ht="20.1" hidden="1" customHeight="1" spans="1:3">
      <c r="A124" s="22" t="s">
        <v>341</v>
      </c>
      <c r="B124" s="27" t="s">
        <v>342</v>
      </c>
      <c r="C124" s="24">
        <f>SUM(C125:C128)</f>
        <v>0</v>
      </c>
    </row>
    <row r="125" ht="20.1" hidden="1" customHeight="1" spans="1:3">
      <c r="A125" s="46" t="s">
        <v>343</v>
      </c>
      <c r="B125" s="27" t="s">
        <v>338</v>
      </c>
      <c r="C125" s="24"/>
    </row>
    <row r="126" ht="20.1" hidden="1" customHeight="1" spans="1:3">
      <c r="A126" s="22" t="s">
        <v>344</v>
      </c>
      <c r="B126" s="27" t="s">
        <v>345</v>
      </c>
      <c r="C126" s="24"/>
    </row>
    <row r="127" ht="20.1" hidden="1" customHeight="1" spans="1:3">
      <c r="A127" s="22" t="s">
        <v>346</v>
      </c>
      <c r="B127" s="27" t="s">
        <v>347</v>
      </c>
      <c r="C127" s="24"/>
    </row>
    <row r="128" ht="20.1" hidden="1" customHeight="1" spans="1:3">
      <c r="A128" s="22" t="s">
        <v>348</v>
      </c>
      <c r="B128" s="27" t="s">
        <v>349</v>
      </c>
      <c r="C128" s="24"/>
    </row>
    <row r="129" ht="20.1" hidden="1" customHeight="1" spans="1:3">
      <c r="A129" s="22" t="s">
        <v>350</v>
      </c>
      <c r="B129" s="27" t="s">
        <v>351</v>
      </c>
      <c r="C129" s="24">
        <f>SUM(C130:C137)</f>
        <v>0</v>
      </c>
    </row>
    <row r="130" ht="20.1" hidden="1" customHeight="1" spans="1:3">
      <c r="A130" s="22" t="s">
        <v>352</v>
      </c>
      <c r="B130" s="27" t="s">
        <v>353</v>
      </c>
      <c r="C130" s="24"/>
    </row>
    <row r="131" ht="20.1" hidden="1" customHeight="1" spans="1:3">
      <c r="A131" s="22" t="s">
        <v>354</v>
      </c>
      <c r="B131" s="27" t="s">
        <v>355</v>
      </c>
      <c r="C131" s="24"/>
    </row>
    <row r="132" ht="20.1" hidden="1" customHeight="1" spans="1:3">
      <c r="A132" s="22" t="s">
        <v>356</v>
      </c>
      <c r="B132" s="27" t="s">
        <v>357</v>
      </c>
      <c r="C132" s="24"/>
    </row>
    <row r="133" ht="20.1" hidden="1" customHeight="1" spans="1:3">
      <c r="A133" s="22" t="s">
        <v>358</v>
      </c>
      <c r="B133" s="27" t="s">
        <v>359</v>
      </c>
      <c r="C133" s="24"/>
    </row>
    <row r="134" ht="20.1" hidden="1" customHeight="1" spans="1:3">
      <c r="A134" s="22" t="s">
        <v>360</v>
      </c>
      <c r="B134" s="27" t="s">
        <v>361</v>
      </c>
      <c r="C134" s="24"/>
    </row>
    <row r="135" ht="20.1" hidden="1" customHeight="1" spans="1:3">
      <c r="A135" s="22" t="s">
        <v>362</v>
      </c>
      <c r="B135" s="27" t="s">
        <v>363</v>
      </c>
      <c r="C135" s="24"/>
    </row>
    <row r="136" ht="20.1" hidden="1" customHeight="1" spans="1:3">
      <c r="A136" s="22" t="s">
        <v>364</v>
      </c>
      <c r="B136" s="27" t="s">
        <v>365</v>
      </c>
      <c r="C136" s="24"/>
    </row>
    <row r="137" ht="20.1" hidden="1" customHeight="1" spans="1:3">
      <c r="A137" s="22" t="s">
        <v>366</v>
      </c>
      <c r="B137" s="27" t="s">
        <v>367</v>
      </c>
      <c r="C137" s="24"/>
    </row>
    <row r="138" ht="20.1" hidden="1" customHeight="1" spans="1:3">
      <c r="A138" s="22" t="s">
        <v>368</v>
      </c>
      <c r="B138" s="27" t="s">
        <v>369</v>
      </c>
      <c r="C138" s="24">
        <f>SUM(C139:C144)</f>
        <v>0</v>
      </c>
    </row>
    <row r="139" ht="20.1" hidden="1" customHeight="1" spans="1:3">
      <c r="A139" s="22" t="s">
        <v>370</v>
      </c>
      <c r="B139" s="27" t="s">
        <v>371</v>
      </c>
      <c r="C139" s="24"/>
    </row>
    <row r="140" ht="20.1" hidden="1" customHeight="1" spans="1:3">
      <c r="A140" s="22" t="s">
        <v>372</v>
      </c>
      <c r="B140" s="27" t="s">
        <v>373</v>
      </c>
      <c r="C140" s="24"/>
    </row>
    <row r="141" ht="20.1" hidden="1" customHeight="1" spans="1:3">
      <c r="A141" s="22" t="s">
        <v>374</v>
      </c>
      <c r="B141" s="27" t="s">
        <v>375</v>
      </c>
      <c r="C141" s="24"/>
    </row>
    <row r="142" ht="20.1" hidden="1" customHeight="1" spans="1:3">
      <c r="A142" s="22" t="s">
        <v>376</v>
      </c>
      <c r="B142" s="27" t="s">
        <v>377</v>
      </c>
      <c r="C142" s="24"/>
    </row>
    <row r="143" ht="20.1" hidden="1" customHeight="1" spans="1:3">
      <c r="A143" s="22" t="s">
        <v>378</v>
      </c>
      <c r="B143" s="27" t="s">
        <v>379</v>
      </c>
      <c r="C143" s="24"/>
    </row>
    <row r="144" ht="20.1" hidden="1" customHeight="1" spans="1:3">
      <c r="A144" s="22" t="s">
        <v>380</v>
      </c>
      <c r="B144" s="27" t="s">
        <v>381</v>
      </c>
      <c r="C144" s="24"/>
    </row>
    <row r="145" ht="20.1" hidden="1" customHeight="1" spans="1:3">
      <c r="A145" s="22" t="s">
        <v>382</v>
      </c>
      <c r="B145" s="27" t="s">
        <v>383</v>
      </c>
      <c r="C145" s="24">
        <f>SUM(C146:C154)</f>
        <v>0</v>
      </c>
    </row>
    <row r="146" ht="20.1" hidden="1" customHeight="1" spans="1:3">
      <c r="A146" s="22" t="s">
        <v>384</v>
      </c>
      <c r="B146" s="27" t="s">
        <v>385</v>
      </c>
      <c r="C146" s="24"/>
    </row>
    <row r="147" ht="20.1" hidden="1" customHeight="1" spans="1:3">
      <c r="A147" s="22" t="s">
        <v>386</v>
      </c>
      <c r="B147" s="27" t="s">
        <v>387</v>
      </c>
      <c r="C147" s="24"/>
    </row>
    <row r="148" ht="20.1" hidden="1" customHeight="1" spans="1:3">
      <c r="A148" s="22" t="s">
        <v>388</v>
      </c>
      <c r="B148" s="27" t="s">
        <v>389</v>
      </c>
      <c r="C148" s="24"/>
    </row>
    <row r="149" ht="20.1" hidden="1" customHeight="1" spans="1:3">
      <c r="A149" s="22" t="s">
        <v>390</v>
      </c>
      <c r="B149" s="27" t="s">
        <v>391</v>
      </c>
      <c r="C149" s="24"/>
    </row>
    <row r="150" ht="20.1" hidden="1" customHeight="1" spans="1:3">
      <c r="A150" s="22" t="s">
        <v>392</v>
      </c>
      <c r="B150" s="27" t="s">
        <v>393</v>
      </c>
      <c r="C150" s="24"/>
    </row>
    <row r="151" ht="20.1" hidden="1" customHeight="1" spans="1:3">
      <c r="A151" s="22" t="s">
        <v>394</v>
      </c>
      <c r="B151" s="27" t="s">
        <v>395</v>
      </c>
      <c r="C151" s="24"/>
    </row>
    <row r="152" ht="20.1" hidden="1" customHeight="1" spans="1:3">
      <c r="A152" s="22" t="s">
        <v>396</v>
      </c>
      <c r="B152" s="27" t="s">
        <v>397</v>
      </c>
      <c r="C152" s="24"/>
    </row>
    <row r="153" ht="20.1" hidden="1" customHeight="1" spans="1:3">
      <c r="A153" s="46" t="s">
        <v>398</v>
      </c>
      <c r="B153" s="27" t="s">
        <v>399</v>
      </c>
      <c r="C153" s="24"/>
    </row>
    <row r="154" ht="20.1" hidden="1" customHeight="1" spans="1:3">
      <c r="A154" s="22" t="s">
        <v>400</v>
      </c>
      <c r="B154" s="27" t="s">
        <v>401</v>
      </c>
      <c r="C154" s="24"/>
    </row>
    <row r="155" ht="20.1" hidden="1" customHeight="1" spans="1:3">
      <c r="A155" s="22" t="s">
        <v>402</v>
      </c>
      <c r="B155" s="27" t="s">
        <v>403</v>
      </c>
      <c r="C155" s="24">
        <f>SUM(C156:C157)</f>
        <v>0</v>
      </c>
    </row>
    <row r="156" ht="20.1" hidden="1" customHeight="1" spans="1:3">
      <c r="A156" s="46" t="s">
        <v>404</v>
      </c>
      <c r="B156" s="26" t="s">
        <v>334</v>
      </c>
      <c r="C156" s="24"/>
    </row>
    <row r="157" ht="20.1" hidden="1" customHeight="1" spans="1:3">
      <c r="A157" s="22" t="s">
        <v>405</v>
      </c>
      <c r="B157" s="26" t="s">
        <v>406</v>
      </c>
      <c r="C157" s="24"/>
    </row>
    <row r="158" ht="20.1" hidden="1" customHeight="1" spans="1:3">
      <c r="A158" s="22" t="s">
        <v>407</v>
      </c>
      <c r="B158" s="27" t="s">
        <v>408</v>
      </c>
      <c r="C158" s="24">
        <f>SUM(C159:C160)</f>
        <v>0</v>
      </c>
    </row>
    <row r="159" ht="20.1" hidden="1" customHeight="1" spans="1:3">
      <c r="A159" s="46" t="s">
        <v>409</v>
      </c>
      <c r="B159" s="26" t="s">
        <v>334</v>
      </c>
      <c r="C159" s="24"/>
    </row>
    <row r="160" ht="20.1" hidden="1" customHeight="1" spans="1:3">
      <c r="A160" s="22" t="s">
        <v>410</v>
      </c>
      <c r="B160" s="26" t="s">
        <v>411</v>
      </c>
      <c r="C160" s="24"/>
    </row>
    <row r="161" ht="20.1" hidden="1" customHeight="1" spans="1:3">
      <c r="A161" s="22" t="s">
        <v>412</v>
      </c>
      <c r="B161" s="27" t="s">
        <v>413</v>
      </c>
      <c r="C161" s="24"/>
    </row>
    <row r="162" ht="20.1" hidden="1" customHeight="1" spans="1:3">
      <c r="A162" s="22" t="s">
        <v>414</v>
      </c>
      <c r="B162" s="25" t="s">
        <v>415</v>
      </c>
      <c r="C162" s="24">
        <f>SUM(C163)</f>
        <v>0</v>
      </c>
    </row>
    <row r="163" ht="20.1" hidden="1" customHeight="1" spans="1:3">
      <c r="A163" s="22" t="s">
        <v>416</v>
      </c>
      <c r="B163" s="27" t="s">
        <v>417</v>
      </c>
      <c r="C163" s="24">
        <f>SUM(C164:C165)</f>
        <v>0</v>
      </c>
    </row>
    <row r="164" ht="20.1" hidden="1" customHeight="1" spans="1:3">
      <c r="A164" s="22" t="s">
        <v>418</v>
      </c>
      <c r="B164" s="27" t="s">
        <v>419</v>
      </c>
      <c r="C164" s="24"/>
    </row>
    <row r="165" ht="20.1" hidden="1" customHeight="1" spans="1:3">
      <c r="A165" s="22" t="s">
        <v>420</v>
      </c>
      <c r="B165" s="27" t="s">
        <v>421</v>
      </c>
      <c r="C165" s="24"/>
    </row>
    <row r="166" ht="20.1" customHeight="1" spans="1:3">
      <c r="A166" s="22" t="s">
        <v>422</v>
      </c>
      <c r="B166" s="25" t="s">
        <v>423</v>
      </c>
      <c r="C166" s="24">
        <f>SUM(C167,C171,C180,C181)</f>
        <v>395</v>
      </c>
    </row>
    <row r="167" ht="20.1" hidden="1" customHeight="1" spans="1:3">
      <c r="A167" s="22" t="s">
        <v>424</v>
      </c>
      <c r="B167" s="27" t="s">
        <v>425</v>
      </c>
      <c r="C167" s="24">
        <f>SUM(C168:C170)</f>
        <v>0</v>
      </c>
    </row>
    <row r="168" ht="20.1" hidden="1" customHeight="1" spans="1:3">
      <c r="A168" s="22" t="s">
        <v>426</v>
      </c>
      <c r="B168" s="27" t="s">
        <v>427</v>
      </c>
      <c r="C168" s="24"/>
    </row>
    <row r="169" ht="20.1" hidden="1" customHeight="1" spans="1:3">
      <c r="A169" s="22" t="s">
        <v>428</v>
      </c>
      <c r="B169" s="27" t="s">
        <v>429</v>
      </c>
      <c r="C169" s="24"/>
    </row>
    <row r="170" ht="20.1" hidden="1" customHeight="1" spans="1:3">
      <c r="A170" s="22" t="s">
        <v>430</v>
      </c>
      <c r="B170" s="27" t="s">
        <v>431</v>
      </c>
      <c r="C170" s="24"/>
    </row>
    <row r="171" ht="20.1" hidden="1" customHeight="1" spans="1:3">
      <c r="A171" s="22" t="s">
        <v>432</v>
      </c>
      <c r="B171" s="27" t="s">
        <v>433</v>
      </c>
      <c r="C171" s="24">
        <f>SUM(C172:C179)</f>
        <v>0</v>
      </c>
    </row>
    <row r="172" ht="20.1" hidden="1" customHeight="1" spans="1:3">
      <c r="A172" s="22" t="s">
        <v>434</v>
      </c>
      <c r="B172" s="27" t="s">
        <v>435</v>
      </c>
      <c r="C172" s="24"/>
    </row>
    <row r="173" ht="20.1" hidden="1" customHeight="1" spans="1:3">
      <c r="A173" s="22" t="s">
        <v>436</v>
      </c>
      <c r="B173" s="27" t="s">
        <v>437</v>
      </c>
      <c r="C173" s="24"/>
    </row>
    <row r="174" ht="20.1" hidden="1" customHeight="1" spans="1:3">
      <c r="A174" s="22" t="s">
        <v>438</v>
      </c>
      <c r="B174" s="27" t="s">
        <v>439</v>
      </c>
      <c r="C174" s="24"/>
    </row>
    <row r="175" ht="20.1" hidden="1" customHeight="1" spans="1:3">
      <c r="A175" s="22" t="s">
        <v>440</v>
      </c>
      <c r="B175" s="27" t="s">
        <v>441</v>
      </c>
      <c r="C175" s="24"/>
    </row>
    <row r="176" ht="20.1" hidden="1" customHeight="1" spans="1:3">
      <c r="A176" s="22" t="s">
        <v>442</v>
      </c>
      <c r="B176" s="27" t="s">
        <v>443</v>
      </c>
      <c r="C176" s="24"/>
    </row>
    <row r="177" ht="20.1" hidden="1" customHeight="1" spans="1:3">
      <c r="A177" s="22" t="s">
        <v>444</v>
      </c>
      <c r="B177" s="27" t="s">
        <v>445</v>
      </c>
      <c r="C177" s="24"/>
    </row>
    <row r="178" ht="20.1" hidden="1" customHeight="1" spans="1:3">
      <c r="A178" s="22" t="s">
        <v>446</v>
      </c>
      <c r="B178" s="27" t="s">
        <v>447</v>
      </c>
      <c r="C178" s="24"/>
    </row>
    <row r="179" ht="20.1" hidden="1" customHeight="1" spans="1:3">
      <c r="A179" s="22" t="s">
        <v>448</v>
      </c>
      <c r="B179" s="27" t="s">
        <v>449</v>
      </c>
      <c r="C179" s="24"/>
    </row>
    <row r="180" ht="20.1" hidden="1" customHeight="1" spans="1:3">
      <c r="A180" s="46" t="s">
        <v>450</v>
      </c>
      <c r="B180" s="27" t="s">
        <v>451</v>
      </c>
      <c r="C180" s="24"/>
    </row>
    <row r="181" ht="20.1" customHeight="1" spans="1:3">
      <c r="A181" s="22" t="s">
        <v>452</v>
      </c>
      <c r="B181" s="27" t="s">
        <v>453</v>
      </c>
      <c r="C181" s="24">
        <f>SUM(C182:C191)</f>
        <v>395</v>
      </c>
    </row>
    <row r="182" ht="20.1" customHeight="1" spans="1:3">
      <c r="A182" s="22" t="s">
        <v>454</v>
      </c>
      <c r="B182" s="27" t="s">
        <v>455</v>
      </c>
      <c r="C182" s="24">
        <v>340</v>
      </c>
    </row>
    <row r="183" ht="20.1" hidden="1" customHeight="1" spans="1:3">
      <c r="A183" s="22" t="s">
        <v>456</v>
      </c>
      <c r="B183" s="27" t="s">
        <v>457</v>
      </c>
      <c r="C183" s="24"/>
    </row>
    <row r="184" ht="20.1" hidden="1" customHeight="1" spans="1:3">
      <c r="A184" s="22" t="s">
        <v>458</v>
      </c>
      <c r="B184" s="27" t="s">
        <v>459</v>
      </c>
      <c r="C184" s="24"/>
    </row>
    <row r="185" ht="20.1" hidden="1" customHeight="1" spans="1:3">
      <c r="A185" s="22" t="s">
        <v>460</v>
      </c>
      <c r="B185" s="27" t="s">
        <v>461</v>
      </c>
      <c r="C185" s="24"/>
    </row>
    <row r="186" ht="20.1" customHeight="1" spans="1:3">
      <c r="A186" s="22" t="s">
        <v>462</v>
      </c>
      <c r="B186" s="27" t="s">
        <v>463</v>
      </c>
      <c r="C186" s="24">
        <v>55</v>
      </c>
    </row>
    <row r="187" ht="20.1" hidden="1" customHeight="1" spans="1:3">
      <c r="A187" s="22" t="s">
        <v>464</v>
      </c>
      <c r="B187" s="27" t="s">
        <v>465</v>
      </c>
      <c r="C187" s="24"/>
    </row>
    <row r="188" ht="20.1" hidden="1" customHeight="1" spans="1:3">
      <c r="A188" s="22" t="s">
        <v>466</v>
      </c>
      <c r="B188" s="28" t="s">
        <v>467</v>
      </c>
      <c r="C188" s="24"/>
    </row>
    <row r="189" ht="20.1" hidden="1" customHeight="1" spans="1:3">
      <c r="A189" s="22" t="s">
        <v>468</v>
      </c>
      <c r="B189" s="27" t="s">
        <v>469</v>
      </c>
      <c r="C189" s="24"/>
    </row>
    <row r="190" ht="20.1" hidden="1" customHeight="1" spans="1:3">
      <c r="A190" s="22" t="s">
        <v>470</v>
      </c>
      <c r="B190" s="27" t="s">
        <v>471</v>
      </c>
      <c r="C190" s="24"/>
    </row>
    <row r="191" ht="20.1" hidden="1" customHeight="1" spans="1:3">
      <c r="A191" s="22" t="s">
        <v>472</v>
      </c>
      <c r="B191" s="27" t="s">
        <v>473</v>
      </c>
      <c r="C191" s="24"/>
    </row>
    <row r="192" ht="20.1" hidden="1" customHeight="1" spans="1:3">
      <c r="A192" s="22" t="s">
        <v>474</v>
      </c>
      <c r="B192" s="25" t="s">
        <v>475</v>
      </c>
      <c r="C192" s="24">
        <f>SUM(C193:C207)</f>
        <v>0</v>
      </c>
    </row>
    <row r="193" ht="20.1" hidden="1" customHeight="1" spans="1:3">
      <c r="A193" s="22" t="s">
        <v>476</v>
      </c>
      <c r="B193" s="25" t="s">
        <v>477</v>
      </c>
      <c r="C193" s="24"/>
    </row>
    <row r="194" ht="20.1" hidden="1" customHeight="1" spans="1:3">
      <c r="A194" s="22" t="s">
        <v>478</v>
      </c>
      <c r="B194" s="25" t="s">
        <v>479</v>
      </c>
      <c r="C194" s="24"/>
    </row>
    <row r="195" ht="20.1" hidden="1" customHeight="1" spans="1:3">
      <c r="A195" s="22" t="s">
        <v>480</v>
      </c>
      <c r="B195" s="25" t="s">
        <v>481</v>
      </c>
      <c r="C195" s="24"/>
    </row>
    <row r="196" ht="20.1" hidden="1" customHeight="1" spans="1:3">
      <c r="A196" s="22" t="s">
        <v>482</v>
      </c>
      <c r="B196" s="25" t="s">
        <v>483</v>
      </c>
      <c r="C196" s="24"/>
    </row>
    <row r="197" ht="20.1" hidden="1" customHeight="1" spans="1:3">
      <c r="A197" s="22" t="s">
        <v>484</v>
      </c>
      <c r="B197" s="25" t="s">
        <v>485</v>
      </c>
      <c r="C197" s="24"/>
    </row>
    <row r="198" ht="20.1" hidden="1" customHeight="1" spans="1:3">
      <c r="A198" s="22" t="s">
        <v>486</v>
      </c>
      <c r="B198" s="25" t="s">
        <v>487</v>
      </c>
      <c r="C198" s="24"/>
    </row>
    <row r="199" ht="20.1" hidden="1" customHeight="1" spans="1:3">
      <c r="A199" s="22" t="s">
        <v>488</v>
      </c>
      <c r="B199" s="25" t="s">
        <v>489</v>
      </c>
      <c r="C199" s="24"/>
    </row>
    <row r="200" ht="20.1" hidden="1" customHeight="1" spans="1:3">
      <c r="A200" s="22" t="s">
        <v>490</v>
      </c>
      <c r="B200" s="25" t="s">
        <v>491</v>
      </c>
      <c r="C200" s="24"/>
    </row>
    <row r="201" ht="20.1" hidden="1" customHeight="1" spans="1:3">
      <c r="A201" s="22" t="s">
        <v>492</v>
      </c>
      <c r="B201" s="25" t="s">
        <v>493</v>
      </c>
      <c r="C201" s="24"/>
    </row>
    <row r="202" ht="20.1" hidden="1" customHeight="1" spans="1:3">
      <c r="A202" s="22" t="s">
        <v>494</v>
      </c>
      <c r="B202" s="25" t="s">
        <v>495</v>
      </c>
      <c r="C202" s="24"/>
    </row>
    <row r="203" ht="20.1" hidden="1" customHeight="1" spans="1:3">
      <c r="A203" s="22" t="s">
        <v>496</v>
      </c>
      <c r="B203" s="25" t="s">
        <v>497</v>
      </c>
      <c r="C203" s="24"/>
    </row>
    <row r="204" ht="20.1" hidden="1" customHeight="1" spans="1:3">
      <c r="A204" s="22" t="s">
        <v>498</v>
      </c>
      <c r="B204" s="25" t="s">
        <v>499</v>
      </c>
      <c r="C204" s="24"/>
    </row>
    <row r="205" ht="20.1" hidden="1" customHeight="1" spans="1:3">
      <c r="A205" s="22" t="s">
        <v>500</v>
      </c>
      <c r="B205" s="25" t="s">
        <v>501</v>
      </c>
      <c r="C205" s="24"/>
    </row>
    <row r="206" ht="20.1" hidden="1" customHeight="1" spans="1:3">
      <c r="A206" s="22" t="s">
        <v>502</v>
      </c>
      <c r="B206" s="25" t="s">
        <v>503</v>
      </c>
      <c r="C206" s="24"/>
    </row>
    <row r="207" ht="20.1" hidden="1" customHeight="1" spans="1:3">
      <c r="A207" s="22" t="s">
        <v>504</v>
      </c>
      <c r="B207" s="25" t="s">
        <v>505</v>
      </c>
      <c r="C207" s="24"/>
    </row>
    <row r="208" ht="20.1" hidden="1" customHeight="1" spans="1:3">
      <c r="A208" s="22" t="s">
        <v>506</v>
      </c>
      <c r="B208" s="25" t="s">
        <v>507</v>
      </c>
      <c r="C208" s="24">
        <f>SUM(C209:C223)</f>
        <v>0</v>
      </c>
    </row>
    <row r="209" ht="20.1" hidden="1" customHeight="1" spans="1:3">
      <c r="A209" s="22" t="s">
        <v>508</v>
      </c>
      <c r="B209" s="25" t="s">
        <v>509</v>
      </c>
      <c r="C209" s="24"/>
    </row>
    <row r="210" ht="20.1" hidden="1" customHeight="1" spans="1:3">
      <c r="A210" s="22" t="s">
        <v>510</v>
      </c>
      <c r="B210" s="25" t="s">
        <v>511</v>
      </c>
      <c r="C210" s="24"/>
    </row>
    <row r="211" ht="20.1" hidden="1" customHeight="1" spans="1:3">
      <c r="A211" s="22" t="s">
        <v>512</v>
      </c>
      <c r="B211" s="25" t="s">
        <v>513</v>
      </c>
      <c r="C211" s="24"/>
    </row>
    <row r="212" ht="20.1" hidden="1" customHeight="1" spans="1:3">
      <c r="A212" s="22" t="s">
        <v>514</v>
      </c>
      <c r="B212" s="25" t="s">
        <v>515</v>
      </c>
      <c r="C212" s="24"/>
    </row>
    <row r="213" ht="20.1" hidden="1" customHeight="1" spans="1:3">
      <c r="A213" s="22" t="s">
        <v>516</v>
      </c>
      <c r="B213" s="25" t="s">
        <v>517</v>
      </c>
      <c r="C213" s="24"/>
    </row>
    <row r="214" ht="20.1" hidden="1" customHeight="1" spans="1:3">
      <c r="A214" s="22" t="s">
        <v>518</v>
      </c>
      <c r="B214" s="25" t="s">
        <v>519</v>
      </c>
      <c r="C214" s="24"/>
    </row>
    <row r="215" ht="20.1" hidden="1" customHeight="1" spans="1:3">
      <c r="A215" s="22" t="s">
        <v>520</v>
      </c>
      <c r="B215" s="25" t="s">
        <v>521</v>
      </c>
      <c r="C215" s="24"/>
    </row>
    <row r="216" ht="20.1" hidden="1" customHeight="1" spans="1:3">
      <c r="A216" s="22" t="s">
        <v>522</v>
      </c>
      <c r="B216" s="25" t="s">
        <v>523</v>
      </c>
      <c r="C216" s="24"/>
    </row>
    <row r="217" ht="20.1" hidden="1" customHeight="1" spans="1:3">
      <c r="A217" s="22" t="s">
        <v>524</v>
      </c>
      <c r="B217" s="25" t="s">
        <v>525</v>
      </c>
      <c r="C217" s="24"/>
    </row>
    <row r="218" ht="20.1" hidden="1" customHeight="1" spans="1:3">
      <c r="A218" s="22" t="s">
        <v>526</v>
      </c>
      <c r="B218" s="25" t="s">
        <v>527</v>
      </c>
      <c r="C218" s="24"/>
    </row>
    <row r="219" ht="20.1" hidden="1" customHeight="1" spans="1:3">
      <c r="A219" s="22" t="s">
        <v>528</v>
      </c>
      <c r="B219" s="25" t="s">
        <v>529</v>
      </c>
      <c r="C219" s="24"/>
    </row>
    <row r="220" ht="20.1" hidden="1" customHeight="1" spans="1:3">
      <c r="A220" s="22" t="s">
        <v>530</v>
      </c>
      <c r="B220" s="25" t="s">
        <v>531</v>
      </c>
      <c r="C220" s="24"/>
    </row>
    <row r="221" ht="20.1" hidden="1" customHeight="1" spans="1:3">
      <c r="A221" s="22" t="s">
        <v>532</v>
      </c>
      <c r="B221" s="25" t="s">
        <v>533</v>
      </c>
      <c r="C221" s="24"/>
    </row>
    <row r="222" ht="20.1" hidden="1" customHeight="1" spans="1:3">
      <c r="A222" s="22" t="s">
        <v>534</v>
      </c>
      <c r="B222" s="25" t="s">
        <v>535</v>
      </c>
      <c r="C222" s="24"/>
    </row>
    <row r="223" ht="20.1" hidden="1" customHeight="1" spans="1:3">
      <c r="A223" s="22" t="s">
        <v>536</v>
      </c>
      <c r="B223" s="25" t="s">
        <v>537</v>
      </c>
      <c r="C223" s="24"/>
    </row>
    <row r="224" ht="20.1" hidden="1" customHeight="1" spans="1:3">
      <c r="A224" s="46" t="s">
        <v>538</v>
      </c>
      <c r="B224" s="25" t="s">
        <v>539</v>
      </c>
      <c r="C224" s="24">
        <f>SUM(C225,C238)</f>
        <v>0</v>
      </c>
    </row>
    <row r="225" ht="20.1" hidden="1" customHeight="1" spans="1:3">
      <c r="A225" s="46" t="s">
        <v>540</v>
      </c>
      <c r="B225" s="25" t="s">
        <v>541</v>
      </c>
      <c r="C225" s="24">
        <f>SUM(C226:C237)</f>
        <v>0</v>
      </c>
    </row>
    <row r="226" ht="20.1" hidden="1" customHeight="1" spans="1:3">
      <c r="A226" s="46" t="s">
        <v>542</v>
      </c>
      <c r="B226" s="25" t="s">
        <v>543</v>
      </c>
      <c r="C226" s="24"/>
    </row>
    <row r="227" ht="20.1" hidden="1" customHeight="1" spans="1:3">
      <c r="A227" s="46" t="s">
        <v>544</v>
      </c>
      <c r="B227" s="25" t="s">
        <v>545</v>
      </c>
      <c r="C227" s="24"/>
    </row>
    <row r="228" ht="20.1" hidden="1" customHeight="1" spans="1:3">
      <c r="A228" s="46" t="s">
        <v>546</v>
      </c>
      <c r="B228" s="25" t="s">
        <v>547</v>
      </c>
      <c r="C228" s="24"/>
    </row>
    <row r="229" ht="20.1" hidden="1" customHeight="1" spans="1:3">
      <c r="A229" s="46" t="s">
        <v>548</v>
      </c>
      <c r="B229" s="25" t="s">
        <v>549</v>
      </c>
      <c r="C229" s="24"/>
    </row>
    <row r="230" ht="20.1" hidden="1" customHeight="1" spans="1:3">
      <c r="A230" s="46" t="s">
        <v>550</v>
      </c>
      <c r="B230" s="25" t="s">
        <v>551</v>
      </c>
      <c r="C230" s="24"/>
    </row>
    <row r="231" ht="20.1" hidden="1" customHeight="1" spans="1:3">
      <c r="A231" s="46" t="s">
        <v>552</v>
      </c>
      <c r="B231" s="25" t="s">
        <v>553</v>
      </c>
      <c r="C231" s="24"/>
    </row>
    <row r="232" ht="20.1" hidden="1" customHeight="1" spans="1:3">
      <c r="A232" s="46" t="s">
        <v>554</v>
      </c>
      <c r="B232" s="25" t="s">
        <v>555</v>
      </c>
      <c r="C232" s="24"/>
    </row>
    <row r="233" ht="20.1" hidden="1" customHeight="1" spans="1:3">
      <c r="A233" s="46" t="s">
        <v>556</v>
      </c>
      <c r="B233" s="25" t="s">
        <v>557</v>
      </c>
      <c r="C233" s="24"/>
    </row>
    <row r="234" ht="20.1" hidden="1" customHeight="1" spans="1:3">
      <c r="A234" s="46" t="s">
        <v>558</v>
      </c>
      <c r="B234" s="25" t="s">
        <v>559</v>
      </c>
      <c r="C234" s="24"/>
    </row>
    <row r="235" ht="20.1" hidden="1" customHeight="1" spans="1:3">
      <c r="A235" s="46" t="s">
        <v>560</v>
      </c>
      <c r="B235" s="25" t="s">
        <v>561</v>
      </c>
      <c r="C235" s="24"/>
    </row>
    <row r="236" ht="20.1" hidden="1" customHeight="1" spans="1:3">
      <c r="A236" s="46" t="s">
        <v>562</v>
      </c>
      <c r="B236" s="25" t="s">
        <v>563</v>
      </c>
      <c r="C236" s="24"/>
    </row>
    <row r="237" ht="20.1" hidden="1" customHeight="1" spans="1:3">
      <c r="A237" s="46" t="s">
        <v>564</v>
      </c>
      <c r="B237" s="25" t="s">
        <v>565</v>
      </c>
      <c r="C237" s="24"/>
    </row>
    <row r="238" ht="20.1" hidden="1" customHeight="1" spans="1:3">
      <c r="A238" s="46" t="s">
        <v>566</v>
      </c>
      <c r="B238" s="25" t="s">
        <v>567</v>
      </c>
      <c r="C238" s="24">
        <f>SUM(C239:C244)</f>
        <v>0</v>
      </c>
    </row>
    <row r="239" ht="20.1" hidden="1" customHeight="1" spans="1:3">
      <c r="A239" s="46" t="s">
        <v>568</v>
      </c>
      <c r="B239" s="25" t="s">
        <v>569</v>
      </c>
      <c r="C239" s="24"/>
    </row>
    <row r="240" ht="20.1" hidden="1" customHeight="1" spans="1:3">
      <c r="A240" s="46" t="s">
        <v>570</v>
      </c>
      <c r="B240" s="25" t="s">
        <v>571</v>
      </c>
      <c r="C240" s="24"/>
    </row>
    <row r="241" ht="20.1" hidden="1" customHeight="1" spans="1:3">
      <c r="A241" s="46" t="s">
        <v>572</v>
      </c>
      <c r="B241" s="25" t="s">
        <v>573</v>
      </c>
      <c r="C241" s="24"/>
    </row>
    <row r="242" ht="20.1" hidden="1" customHeight="1" spans="1:3">
      <c r="A242" s="46" t="s">
        <v>574</v>
      </c>
      <c r="B242" s="25" t="s">
        <v>575</v>
      </c>
      <c r="C242" s="24"/>
    </row>
    <row r="243" ht="20.1" hidden="1" customHeight="1" spans="1:3">
      <c r="A243" s="46" t="s">
        <v>576</v>
      </c>
      <c r="B243" s="25" t="s">
        <v>577</v>
      </c>
      <c r="C243" s="24"/>
    </row>
    <row r="244" ht="20.1" hidden="1" customHeight="1" spans="1:3">
      <c r="A244" s="46" t="s">
        <v>578</v>
      </c>
      <c r="B244" s="25" t="s">
        <v>579</v>
      </c>
      <c r="C244" s="24"/>
    </row>
    <row r="245" ht="20.1" customHeight="1" spans="1:3">
      <c r="A245" s="22"/>
      <c r="B245" s="27"/>
      <c r="C245" s="24"/>
    </row>
    <row r="246" ht="20.1" customHeight="1" spans="1:3">
      <c r="A246" s="22"/>
      <c r="B246" s="27"/>
      <c r="C246" s="24"/>
    </row>
    <row r="247" ht="20.1" customHeight="1" spans="1:3">
      <c r="A247" s="29"/>
      <c r="B247" s="30" t="s">
        <v>580</v>
      </c>
      <c r="C247" s="24">
        <f>SUM(C5,C21,C33,C44,C102,C118,C162,C166,C192,C208,C224)</f>
        <v>2381</v>
      </c>
    </row>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sheetData>
  <autoFilter ref="A5:C244">
    <filterColumn colId="2">
      <filters>
        <filter val="340"/>
        <filter val="1,952"/>
        <filter val="34"/>
        <filter val="55"/>
        <filter val="395"/>
        <filter val="846"/>
        <filter val="1,106"/>
      </filters>
    </filterColumn>
    <extLst/>
  </autoFilter>
  <mergeCells count="1">
    <mergeCell ref="A2:C2"/>
  </mergeCells>
  <printOptions horizontalCentered="1"/>
  <pageMargins left="0.4680555" right="0.4680555" top="0.5902778" bottom="0.4680555" header="0.3104167" footer="0.3104167"/>
  <pageSetup paperSize="9" scale="64"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D14" sqref="D14"/>
    </sheetView>
  </sheetViews>
  <sheetFormatPr defaultColWidth="9" defaultRowHeight="15.6" outlineLevelRow="4" outlineLevelCol="3"/>
  <cols>
    <col min="1" max="1" width="17.3" style="3" customWidth="1"/>
    <col min="2" max="4" width="18.4" style="3" customWidth="1"/>
    <col min="5" max="16384" width="9" style="3"/>
  </cols>
  <sheetData>
    <row r="1" s="1" customFormat="1" ht="45" customHeight="1" spans="1:4">
      <c r="A1" s="4" t="s">
        <v>602</v>
      </c>
      <c r="B1" s="4"/>
      <c r="C1" s="4"/>
      <c r="D1" s="4"/>
    </row>
    <row r="2" ht="27" customHeight="1" spans="4:4">
      <c r="D2" s="5" t="s">
        <v>603</v>
      </c>
    </row>
    <row r="3" s="2" customFormat="1" ht="34.95" customHeight="1" spans="1:4">
      <c r="A3" s="6" t="s">
        <v>604</v>
      </c>
      <c r="B3" s="6" t="s">
        <v>605</v>
      </c>
      <c r="C3" s="6" t="s">
        <v>606</v>
      </c>
      <c r="D3" s="7" t="s">
        <v>607</v>
      </c>
    </row>
    <row r="4" s="2" customFormat="1" ht="31.05" customHeight="1" spans="1:4">
      <c r="A4" s="6" t="s">
        <v>608</v>
      </c>
      <c r="B4" s="6">
        <v>188252</v>
      </c>
      <c r="C4" s="6">
        <v>185742</v>
      </c>
      <c r="D4" s="6">
        <v>38000</v>
      </c>
    </row>
    <row r="5" ht="31.2" customHeight="1" spans="1:4">
      <c r="A5" s="8" t="s">
        <v>609</v>
      </c>
      <c r="B5" s="9"/>
      <c r="C5" s="9"/>
      <c r="D5" s="9"/>
    </row>
  </sheetData>
  <mergeCells count="2">
    <mergeCell ref="A1:D1"/>
    <mergeCell ref="A5:D5"/>
  </mergeCells>
  <printOptions horizontalCentered="1"/>
  <pageMargins left="0.751388888888889" right="0.751388888888889" top="1" bottom="1" header="0.511805555555556" footer="0.511805555555556"/>
  <pageSetup paperSize="9"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7</vt:i4>
      </vt:variant>
    </vt:vector>
  </HeadingPairs>
  <TitlesOfParts>
    <vt:vector size="7" baseType="lpstr">
      <vt:lpstr>目录</vt:lpstr>
      <vt:lpstr>表一</vt:lpstr>
      <vt:lpstr>表二</vt:lpstr>
      <vt:lpstr>表三</vt:lpstr>
      <vt:lpstr>表四</vt:lpstr>
      <vt:lpstr>表五</vt:lpstr>
      <vt:lpstr>表六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蓬蓬</cp:lastModifiedBy>
  <cp:revision>1</cp:revision>
  <dcterms:created xsi:type="dcterms:W3CDTF">2006-02-19T21:15:00Z</dcterms:created>
  <cp:lastPrinted>2022-06-27T10:49:00Z</cp:lastPrinted>
  <dcterms:modified xsi:type="dcterms:W3CDTF">2024-08-20T07:42:25Z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D502762EED6346CAABA5F746E10DD8F8</vt:lpwstr>
  </property>
</Properties>
</file>