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firstSheet="7" activeTab="12"/>
  </bookViews>
  <sheets>
    <sheet name="一般公共预算收入表" sheetId="1" r:id="rId1"/>
    <sheet name="一般公共预算支出表" sheetId="2" r:id="rId2"/>
    <sheet name="一般公共预算本级支出表（之一）" sheetId="3" r:id="rId3"/>
    <sheet name="一般公共预算本级支出表（之二）" sheetId="13" r:id="rId4"/>
    <sheet name="一般公共预算本级基本支出表" sheetId="4" r:id="rId5"/>
    <sheet name="一般公共预算税收返还和转移支付表" sheetId="5" r:id="rId6"/>
    <sheet name="政府性基金收入表" sheetId="6" r:id="rId7"/>
    <sheet name="政府性基金支出表" sheetId="7" r:id="rId8"/>
    <sheet name="本级政府性基金支出表" sheetId="8" r:id="rId9"/>
    <sheet name="政府性基金转移支付表" sheetId="9" r:id="rId10"/>
    <sheet name="国有资本经营预算收入表" sheetId="10" r:id="rId11"/>
    <sheet name="国有资本经营预算支出表" sheetId="11" r:id="rId12"/>
    <sheet name="本级国有资本经营预算支出表" sheetId="12" r:id="rId13"/>
  </sheets>
  <externalReferences>
    <externalReference r:id="rId14"/>
    <externalReference r:id="rId15"/>
    <externalReference r:id="rId16"/>
    <externalReference r:id="rId17"/>
    <externalReference r:id="rId18"/>
  </externalReferences>
  <calcPr calcId="144525"/>
</workbook>
</file>

<file path=xl/sharedStrings.xml><?xml version="1.0" encoding="utf-8"?>
<sst xmlns="http://schemas.openxmlformats.org/spreadsheetml/2006/main" count="4782" uniqueCount="3426">
  <si>
    <r>
      <rPr>
        <b/>
        <sz val="18"/>
        <rFont val="宋体"/>
        <charset val="0"/>
        <scheme val="major"/>
      </rPr>
      <t>2024</t>
    </r>
    <r>
      <rPr>
        <b/>
        <sz val="18"/>
        <rFont val="宋体"/>
        <charset val="134"/>
        <scheme val="major"/>
      </rPr>
      <t>年一般公共预算收入表</t>
    </r>
  </si>
  <si>
    <t>单位：万元</t>
  </si>
  <si>
    <t>科目编码</t>
  </si>
  <si>
    <t>项目</t>
  </si>
  <si>
    <t>上年
预算数</t>
  </si>
  <si>
    <t xml:space="preserve">上年预计
执行数 </t>
  </si>
  <si>
    <t>预算数</t>
  </si>
  <si>
    <t>金额</t>
  </si>
  <si>
    <t>为上年
预算数的%</t>
  </si>
  <si>
    <t>为上年预计执行数的%</t>
  </si>
  <si>
    <t>地方本级收入合计</t>
  </si>
  <si>
    <t>110</t>
  </si>
  <si>
    <t>转移性收入</t>
  </si>
  <si>
    <t>上级补助收入</t>
  </si>
  <si>
    <t>11001</t>
  </si>
  <si>
    <t>返还性收入</t>
  </si>
  <si>
    <t>1100102</t>
  </si>
  <si>
    <t>所得税基数返还收入</t>
  </si>
  <si>
    <t>1100103</t>
  </si>
  <si>
    <t>成品油税费改革税收返还收入</t>
  </si>
  <si>
    <t>1100104</t>
  </si>
  <si>
    <t>增值税税收返还收入</t>
  </si>
  <si>
    <t>1100105</t>
  </si>
  <si>
    <t>消费税税收返还收入</t>
  </si>
  <si>
    <t>1100106</t>
  </si>
  <si>
    <t>增值税“五五分享”税收返还收入</t>
  </si>
  <si>
    <t>1100199</t>
  </si>
  <si>
    <t>其他返还性收入</t>
  </si>
  <si>
    <t>11002</t>
  </si>
  <si>
    <t>一般性转移支付收入</t>
  </si>
  <si>
    <t>1100201</t>
  </si>
  <si>
    <t>体制补助收入</t>
  </si>
  <si>
    <t>1100202</t>
  </si>
  <si>
    <t>均衡性转移支付收入</t>
  </si>
  <si>
    <t>1100207</t>
  </si>
  <si>
    <t>县级基本财力保障机制奖补资金收入</t>
  </si>
  <si>
    <t>1100208</t>
  </si>
  <si>
    <t>结算补助收入</t>
  </si>
  <si>
    <t>1100212</t>
  </si>
  <si>
    <t>资源枯竭型城市转移支付补助收入</t>
  </si>
  <si>
    <t>1100214</t>
  </si>
  <si>
    <t>企业事业单位划转补助收入</t>
  </si>
  <si>
    <t>1100225</t>
  </si>
  <si>
    <t>产粮（油）大县奖励资金收入</t>
  </si>
  <si>
    <t>1100226</t>
  </si>
  <si>
    <t>重点生态功能区转移支付收入</t>
  </si>
  <si>
    <t>1100227</t>
  </si>
  <si>
    <t>固定数额补助收入</t>
  </si>
  <si>
    <t>1100228</t>
  </si>
  <si>
    <t>革命老区转移支付收入</t>
  </si>
  <si>
    <t>1100229</t>
  </si>
  <si>
    <t>民族地区转移支付收入</t>
  </si>
  <si>
    <t>1100230</t>
  </si>
  <si>
    <t>边境地区转移支付收入</t>
  </si>
  <si>
    <t>1100231</t>
  </si>
  <si>
    <t>巩固脱贫攻坚成果衔接乡村振兴转移支付收入</t>
  </si>
  <si>
    <t>1100241</t>
  </si>
  <si>
    <t>一般公共服务共同财政事权转移支付收入</t>
  </si>
  <si>
    <t>1100242</t>
  </si>
  <si>
    <t>外交共同财政事权转移支付收入</t>
  </si>
  <si>
    <t>1100243</t>
  </si>
  <si>
    <t>国防共同财政事权转移支付收入</t>
  </si>
  <si>
    <t>1100244</t>
  </si>
  <si>
    <t>公共安全共同财政事权转移支付收入</t>
  </si>
  <si>
    <t>1100245</t>
  </si>
  <si>
    <t>教育共同财政事权转移支付收入</t>
  </si>
  <si>
    <t>1100246</t>
  </si>
  <si>
    <t>科学技术共同财政事权转移支付收入</t>
  </si>
  <si>
    <t>1100247</t>
  </si>
  <si>
    <t>文化旅游体育与传媒共同财政事权转移支付收入</t>
  </si>
  <si>
    <t>1100248</t>
  </si>
  <si>
    <t>社会保障和就业共同财政事权转移支付收入</t>
  </si>
  <si>
    <t>1100249</t>
  </si>
  <si>
    <t>医疗卫生共同财政事权转移支付收入</t>
  </si>
  <si>
    <t>1100250</t>
  </si>
  <si>
    <t>节能环保共同财政事权转移支付收入</t>
  </si>
  <si>
    <t>1100251</t>
  </si>
  <si>
    <t>城乡社区共同财政事权转移支付收入</t>
  </si>
  <si>
    <t>1100252</t>
  </si>
  <si>
    <t>农林水共同财政事权转移支付收入</t>
  </si>
  <si>
    <t>1100253</t>
  </si>
  <si>
    <t>交通运输共同财政事权转移支付收入</t>
  </si>
  <si>
    <t>1100254</t>
  </si>
  <si>
    <t>资源勘探工业信息等共同财政事权转移支付收入</t>
  </si>
  <si>
    <t>1100255</t>
  </si>
  <si>
    <t>商业服务业等共同财政事权转移支付收入</t>
  </si>
  <si>
    <t>1100256</t>
  </si>
  <si>
    <t>金融共同财政事权转移支付收入</t>
  </si>
  <si>
    <t>1100257</t>
  </si>
  <si>
    <t>自然资源海洋气象等共同财政事权转移支付收入</t>
  </si>
  <si>
    <t>1100258</t>
  </si>
  <si>
    <t>住房保障共同财政事权转移支付收入</t>
  </si>
  <si>
    <t>1100259</t>
  </si>
  <si>
    <t>粮油物资储备共同财政事权转移支付收入</t>
  </si>
  <si>
    <t>1100260</t>
  </si>
  <si>
    <t>灾害防治及应急管理共同财政事权转移支付收入</t>
  </si>
  <si>
    <t>1100269</t>
  </si>
  <si>
    <t>其他共同财政事权转移支付收入</t>
  </si>
  <si>
    <t>1100296</t>
  </si>
  <si>
    <t>增值税留抵退税转移支付收入</t>
  </si>
  <si>
    <t>1100297</t>
  </si>
  <si>
    <t>其他退税减税降费转移支付收入</t>
  </si>
  <si>
    <t>1100298</t>
  </si>
  <si>
    <t>补充县区财力转移支付收入</t>
  </si>
  <si>
    <t>1100299</t>
  </si>
  <si>
    <t>其他一般性转移支付收入</t>
  </si>
  <si>
    <t>11003</t>
  </si>
  <si>
    <t>专项转移支付收入</t>
  </si>
  <si>
    <t>1100301</t>
  </si>
  <si>
    <t>一般公共服务</t>
  </si>
  <si>
    <t>1100302</t>
  </si>
  <si>
    <t>外交</t>
  </si>
  <si>
    <t>1100303</t>
  </si>
  <si>
    <t>国防</t>
  </si>
  <si>
    <t>1100304</t>
  </si>
  <si>
    <t>公共安全</t>
  </si>
  <si>
    <t>1100305</t>
  </si>
  <si>
    <t>教育</t>
  </si>
  <si>
    <t>1100306</t>
  </si>
  <si>
    <t>科学技术</t>
  </si>
  <si>
    <t>1100307</t>
  </si>
  <si>
    <t>文化旅游体育与传媒</t>
  </si>
  <si>
    <t>1100308</t>
  </si>
  <si>
    <t>社会保障和就业</t>
  </si>
  <si>
    <t>1100310</t>
  </si>
  <si>
    <t>卫生健康</t>
  </si>
  <si>
    <t>1100311</t>
  </si>
  <si>
    <t>节能环保</t>
  </si>
  <si>
    <t>1100312</t>
  </si>
  <si>
    <t>城乡社区</t>
  </si>
  <si>
    <t>1100313</t>
  </si>
  <si>
    <t>农林水</t>
  </si>
  <si>
    <t>1100314</t>
  </si>
  <si>
    <t>交通运输</t>
  </si>
  <si>
    <t>1100315</t>
  </si>
  <si>
    <t>资源勘探工业信息等</t>
  </si>
  <si>
    <t>1100316</t>
  </si>
  <si>
    <t>商业服务业等</t>
  </si>
  <si>
    <t>1100317</t>
  </si>
  <si>
    <t>金融</t>
  </si>
  <si>
    <t>1100320</t>
  </si>
  <si>
    <t>自然资源海洋气象等</t>
  </si>
  <si>
    <t>1100321</t>
  </si>
  <si>
    <t>住房保障</t>
  </si>
  <si>
    <t>1100322</t>
  </si>
  <si>
    <t>粮油物资储备</t>
  </si>
  <si>
    <t>1100324</t>
  </si>
  <si>
    <t>灾害防治及应急管理</t>
  </si>
  <si>
    <t>1100399</t>
  </si>
  <si>
    <t>其他收入</t>
  </si>
  <si>
    <t>11006</t>
  </si>
  <si>
    <t>上解收入</t>
  </si>
  <si>
    <t>1100601</t>
  </si>
  <si>
    <t>体制上解收入</t>
  </si>
  <si>
    <t>1100602</t>
  </si>
  <si>
    <t>专项上解收入</t>
  </si>
  <si>
    <t>11008</t>
  </si>
  <si>
    <t>上年结余收入</t>
  </si>
  <si>
    <t>1100801</t>
  </si>
  <si>
    <t>一般公共预算上年结余收入</t>
  </si>
  <si>
    <t>11009</t>
  </si>
  <si>
    <t>调入资金</t>
  </si>
  <si>
    <t>1100901</t>
  </si>
  <si>
    <t>调入一般公共预算资金</t>
  </si>
  <si>
    <t>110090102</t>
  </si>
  <si>
    <t>从政府性基金预算调入一般公共预算</t>
  </si>
  <si>
    <t>110090103</t>
  </si>
  <si>
    <t>从国有资本经营预算调入一般公共预算</t>
  </si>
  <si>
    <t>110090199</t>
  </si>
  <si>
    <t>从其他资金调入一般公共预算</t>
  </si>
  <si>
    <t>11011</t>
  </si>
  <si>
    <t>债务转贷收入</t>
  </si>
  <si>
    <t>1101101</t>
  </si>
  <si>
    <t>地方政府一般债务转贷收入</t>
  </si>
  <si>
    <t>110110101</t>
  </si>
  <si>
    <t>地方政府一般债券转贷收入</t>
  </si>
  <si>
    <t>110110102</t>
  </si>
  <si>
    <t>地方政府向外国政府借款转贷收入</t>
  </si>
  <si>
    <t>110110103</t>
  </si>
  <si>
    <t>地方政府向国际组织借款转贷收入</t>
  </si>
  <si>
    <t>110110104</t>
  </si>
  <si>
    <t>地方政府其他一般债务转贷收入</t>
  </si>
  <si>
    <t>11015</t>
  </si>
  <si>
    <t>动用预算稳定调节基金</t>
  </si>
  <si>
    <t>11021</t>
  </si>
  <si>
    <t>区域间转移性收入</t>
  </si>
  <si>
    <t>1102101</t>
  </si>
  <si>
    <t>接受其他地区援助收入</t>
  </si>
  <si>
    <t>1102102</t>
  </si>
  <si>
    <t>生态保护补偿转移性收入</t>
  </si>
  <si>
    <t>1102103</t>
  </si>
  <si>
    <t>土地指标调剂转移性收入</t>
  </si>
  <si>
    <t>1102199</t>
  </si>
  <si>
    <t>其他转移性收入</t>
  </si>
  <si>
    <t>105</t>
  </si>
  <si>
    <t>债务收入</t>
  </si>
  <si>
    <t>10504</t>
  </si>
  <si>
    <t>地方政府债务收入</t>
  </si>
  <si>
    <t>1050401</t>
  </si>
  <si>
    <t>一般债务收入</t>
  </si>
  <si>
    <t>105040101</t>
  </si>
  <si>
    <t>地方政府一般债券收入</t>
  </si>
  <si>
    <t>105040102</t>
  </si>
  <si>
    <t>地方政府向外国政府借款收入</t>
  </si>
  <si>
    <t>105040103</t>
  </si>
  <si>
    <t>地方政府向国际组织借款收入</t>
  </si>
  <si>
    <t>105040104</t>
  </si>
  <si>
    <t>地方政府其他一般债务收入</t>
  </si>
  <si>
    <t>收入总计</t>
  </si>
  <si>
    <r>
      <rPr>
        <b/>
        <sz val="18"/>
        <rFont val="宋体"/>
        <charset val="0"/>
        <scheme val="major"/>
      </rPr>
      <t>2024</t>
    </r>
    <r>
      <rPr>
        <b/>
        <sz val="18"/>
        <rFont val="宋体"/>
        <charset val="134"/>
        <scheme val="major"/>
      </rPr>
      <t>年一般公共预算支出表</t>
    </r>
  </si>
  <si>
    <t>为上年预算数的%</t>
  </si>
  <si>
    <t>地方本级支出合计</t>
  </si>
  <si>
    <t>230</t>
  </si>
  <si>
    <t>转移性支出</t>
  </si>
  <si>
    <t>补助下级支出</t>
  </si>
  <si>
    <t/>
  </si>
  <si>
    <t>23001</t>
  </si>
  <si>
    <t>返还性支出</t>
  </si>
  <si>
    <t>23002</t>
  </si>
  <si>
    <t>一般性转移支付</t>
  </si>
  <si>
    <t>23003</t>
  </si>
  <si>
    <t>专项转移支付</t>
  </si>
  <si>
    <t>23006</t>
  </si>
  <si>
    <t>上解支出</t>
  </si>
  <si>
    <t>2300601</t>
  </si>
  <si>
    <t>体制上解支出</t>
  </si>
  <si>
    <t>2300602</t>
  </si>
  <si>
    <t>专项上解支出</t>
  </si>
  <si>
    <t>23008</t>
  </si>
  <si>
    <t>调出资金</t>
  </si>
  <si>
    <t>2300899</t>
  </si>
  <si>
    <t>其他调出资金</t>
  </si>
  <si>
    <t>23009</t>
  </si>
  <si>
    <t>年终结余</t>
  </si>
  <si>
    <t>2300901</t>
  </si>
  <si>
    <t>一般公共预算年终结余</t>
  </si>
  <si>
    <t>23011</t>
  </si>
  <si>
    <t>债务转贷支出</t>
  </si>
  <si>
    <t>2301101</t>
  </si>
  <si>
    <t>地方政府一般债券转贷支出</t>
  </si>
  <si>
    <t>2301102</t>
  </si>
  <si>
    <t>地方政府向外国政府借款转贷支出</t>
  </si>
  <si>
    <t>2301103</t>
  </si>
  <si>
    <t>地方政府向国际组织借款转贷支出</t>
  </si>
  <si>
    <t>2301104</t>
  </si>
  <si>
    <t>地方政府其他一般债务转贷支出</t>
  </si>
  <si>
    <t>23015</t>
  </si>
  <si>
    <t>安排预算稳定调节基金</t>
  </si>
  <si>
    <t>23016</t>
  </si>
  <si>
    <t>补充预算周转金</t>
  </si>
  <si>
    <t>23021</t>
  </si>
  <si>
    <t>区域间转移性支出</t>
  </si>
  <si>
    <t>2302101</t>
  </si>
  <si>
    <t>援助其他地区支出</t>
  </si>
  <si>
    <t>2302102</t>
  </si>
  <si>
    <t>生态保护补偿转移性支出</t>
  </si>
  <si>
    <t>2302103</t>
  </si>
  <si>
    <t>土地指标调剂转移性支出</t>
  </si>
  <si>
    <t>2302199</t>
  </si>
  <si>
    <t>其他转移性支出</t>
  </si>
  <si>
    <t>231</t>
  </si>
  <si>
    <t>债务还本支出</t>
  </si>
  <si>
    <t>23103</t>
  </si>
  <si>
    <t>地方政府一般债务还本支出</t>
  </si>
  <si>
    <t>2310301</t>
  </si>
  <si>
    <t>地方政府一般债券还本支出</t>
  </si>
  <si>
    <t>2310302</t>
  </si>
  <si>
    <t>地方政府向外国政府借款还本支出</t>
  </si>
  <si>
    <t>2310303</t>
  </si>
  <si>
    <t>地方政府向国际组织借款还本支出</t>
  </si>
  <si>
    <t>2310399</t>
  </si>
  <si>
    <t>地方政府其他一般债务还本支出</t>
  </si>
  <si>
    <t>支出总计</t>
  </si>
  <si>
    <t>2024年一般公共预算本级支出表</t>
  </si>
  <si>
    <r>
      <rPr>
        <sz val="11"/>
        <rFont val="宋体"/>
        <charset val="134"/>
        <scheme val="minor"/>
      </rPr>
      <t>上年预计
执行数</t>
    </r>
    <r>
      <rPr>
        <sz val="11"/>
        <rFont val="宋体"/>
        <charset val="0"/>
        <scheme val="minor"/>
      </rPr>
      <t xml:space="preserve"> </t>
    </r>
  </si>
  <si>
    <t>科目名称</t>
  </si>
  <si>
    <r>
      <rPr>
        <sz val="11"/>
        <rFont val="宋体"/>
        <charset val="134"/>
        <scheme val="minor"/>
      </rPr>
      <t>为上年
预算数的</t>
    </r>
    <r>
      <rPr>
        <sz val="11"/>
        <rFont val="宋体"/>
        <charset val="0"/>
        <scheme val="minor"/>
      </rPr>
      <t>%</t>
    </r>
  </si>
  <si>
    <r>
      <rPr>
        <sz val="11"/>
        <rFont val="宋体"/>
        <charset val="134"/>
        <scheme val="minor"/>
      </rPr>
      <t>为上年预计执行数的</t>
    </r>
    <r>
      <rPr>
        <sz val="11"/>
        <rFont val="宋体"/>
        <charset val="0"/>
        <scheme val="minor"/>
      </rPr>
      <t>%</t>
    </r>
  </si>
  <si>
    <t>201</t>
  </si>
  <si>
    <t>一般公共服务支出</t>
  </si>
  <si>
    <t>20101</t>
  </si>
  <si>
    <t>人大事务</t>
  </si>
  <si>
    <t>20102</t>
  </si>
  <si>
    <t>政协事务</t>
  </si>
  <si>
    <t>20103</t>
  </si>
  <si>
    <t>政府办公厅（室）及相关机构事务</t>
  </si>
  <si>
    <t>20104</t>
  </si>
  <si>
    <t>发展与改革事务</t>
  </si>
  <si>
    <t>20105</t>
  </si>
  <si>
    <t>统计信息事务</t>
  </si>
  <si>
    <t>20106</t>
  </si>
  <si>
    <t>财政事务</t>
  </si>
  <si>
    <t>20107</t>
  </si>
  <si>
    <t>税收事务</t>
  </si>
  <si>
    <t>20108</t>
  </si>
  <si>
    <t>审计事务</t>
  </si>
  <si>
    <t>20109</t>
  </si>
  <si>
    <t>海关事务</t>
  </si>
  <si>
    <t>20111</t>
  </si>
  <si>
    <t>纪检监察事务</t>
  </si>
  <si>
    <t>20113</t>
  </si>
  <si>
    <t>商贸事务</t>
  </si>
  <si>
    <t>20114</t>
  </si>
  <si>
    <t>知识产权事务</t>
  </si>
  <si>
    <t>20123</t>
  </si>
  <si>
    <t>民族事务</t>
  </si>
  <si>
    <t>20125</t>
  </si>
  <si>
    <t>港澳台事务</t>
  </si>
  <si>
    <t>20126</t>
  </si>
  <si>
    <t>档案事务</t>
  </si>
  <si>
    <t>20128</t>
  </si>
  <si>
    <t>民主党派及工商联事务</t>
  </si>
  <si>
    <t>20129</t>
  </si>
  <si>
    <t>群众团体事务</t>
  </si>
  <si>
    <t>20131</t>
  </si>
  <si>
    <t>党委办公厅（室）及相关机构事务</t>
  </si>
  <si>
    <t>20132</t>
  </si>
  <si>
    <t>组织事务</t>
  </si>
  <si>
    <t>20133</t>
  </si>
  <si>
    <t>宣传事务</t>
  </si>
  <si>
    <t>20134</t>
  </si>
  <si>
    <t>统战事务</t>
  </si>
  <si>
    <t>20135</t>
  </si>
  <si>
    <t>对外联络事务</t>
  </si>
  <si>
    <t>20136</t>
  </si>
  <si>
    <t>其他共产党事务支出</t>
  </si>
  <si>
    <t>20137</t>
  </si>
  <si>
    <t>网信事务</t>
  </si>
  <si>
    <t>20138</t>
  </si>
  <si>
    <t>市场监督管理事务</t>
  </si>
  <si>
    <t>20139</t>
  </si>
  <si>
    <t>社会工作事务</t>
  </si>
  <si>
    <t>20140</t>
  </si>
  <si>
    <t>信访事务</t>
  </si>
  <si>
    <t>20199</t>
  </si>
  <si>
    <t>其他一般公共服务支出</t>
  </si>
  <si>
    <t>202</t>
  </si>
  <si>
    <t>外交支出</t>
  </si>
  <si>
    <t>20201</t>
  </si>
  <si>
    <t>外交管理事务</t>
  </si>
  <si>
    <t>20202</t>
  </si>
  <si>
    <t>驻外机构</t>
  </si>
  <si>
    <t>20203</t>
  </si>
  <si>
    <t>对外援助</t>
  </si>
  <si>
    <t>20204</t>
  </si>
  <si>
    <t>国际组织</t>
  </si>
  <si>
    <t>20205</t>
  </si>
  <si>
    <t>对外合作与交流</t>
  </si>
  <si>
    <t>20206</t>
  </si>
  <si>
    <t>对外宣传</t>
  </si>
  <si>
    <t>20207</t>
  </si>
  <si>
    <t>边界勘界联检</t>
  </si>
  <si>
    <t>20208</t>
  </si>
  <si>
    <t>国际发展合作</t>
  </si>
  <si>
    <t>20299</t>
  </si>
  <si>
    <t>其他外交支出</t>
  </si>
  <si>
    <t>203</t>
  </si>
  <si>
    <t>国防支出</t>
  </si>
  <si>
    <t>20301</t>
  </si>
  <si>
    <t>军费</t>
  </si>
  <si>
    <t>20304</t>
  </si>
  <si>
    <t>国防科研事业</t>
  </si>
  <si>
    <t>20305</t>
  </si>
  <si>
    <t>专项工程</t>
  </si>
  <si>
    <t>20306</t>
  </si>
  <si>
    <t>国防动员</t>
  </si>
  <si>
    <t>20399</t>
  </si>
  <si>
    <t>其他国防支出</t>
  </si>
  <si>
    <t>204</t>
  </si>
  <si>
    <t>公共安全支出</t>
  </si>
  <si>
    <t>20401</t>
  </si>
  <si>
    <t>武装警察部队</t>
  </si>
  <si>
    <t>20402</t>
  </si>
  <si>
    <t>公安</t>
  </si>
  <si>
    <t>20403</t>
  </si>
  <si>
    <t>国家安全</t>
  </si>
  <si>
    <t>20404</t>
  </si>
  <si>
    <t>检察</t>
  </si>
  <si>
    <t>20405</t>
  </si>
  <si>
    <t>法院</t>
  </si>
  <si>
    <t>20406</t>
  </si>
  <si>
    <t>司法</t>
  </si>
  <si>
    <t>20407</t>
  </si>
  <si>
    <t>监狱</t>
  </si>
  <si>
    <t>20408</t>
  </si>
  <si>
    <t>强制隔离戒毒</t>
  </si>
  <si>
    <t>20409</t>
  </si>
  <si>
    <t>国家保密</t>
  </si>
  <si>
    <t>20410</t>
  </si>
  <si>
    <t>缉私警察</t>
  </si>
  <si>
    <t>20499</t>
  </si>
  <si>
    <t>其他公共安全支出</t>
  </si>
  <si>
    <t>205</t>
  </si>
  <si>
    <t>教育支出</t>
  </si>
  <si>
    <t>20501</t>
  </si>
  <si>
    <t>教育管理事务</t>
  </si>
  <si>
    <t>20502</t>
  </si>
  <si>
    <t>普通教育</t>
  </si>
  <si>
    <t>20503</t>
  </si>
  <si>
    <t>职业教育</t>
  </si>
  <si>
    <t>20504</t>
  </si>
  <si>
    <t>成人教育</t>
  </si>
  <si>
    <t>20505</t>
  </si>
  <si>
    <t>广播电视教育</t>
  </si>
  <si>
    <t>20506</t>
  </si>
  <si>
    <t>留学教育</t>
  </si>
  <si>
    <t>20507</t>
  </si>
  <si>
    <t>特殊教育</t>
  </si>
  <si>
    <t>20508</t>
  </si>
  <si>
    <t>进修及培训</t>
  </si>
  <si>
    <t>20509</t>
  </si>
  <si>
    <t>教育费附加安排的支出</t>
  </si>
  <si>
    <t>20599</t>
  </si>
  <si>
    <t>其他教育支出</t>
  </si>
  <si>
    <t>206</t>
  </si>
  <si>
    <t>科学技术支出</t>
  </si>
  <si>
    <t>20601</t>
  </si>
  <si>
    <t>科学技术管理事务</t>
  </si>
  <si>
    <t>20602</t>
  </si>
  <si>
    <t>基础研究</t>
  </si>
  <si>
    <t>20603</t>
  </si>
  <si>
    <t>应用研究</t>
  </si>
  <si>
    <t>20604</t>
  </si>
  <si>
    <t>技术研究与开发</t>
  </si>
  <si>
    <t>20605</t>
  </si>
  <si>
    <t>科技条件与服务</t>
  </si>
  <si>
    <t>20606</t>
  </si>
  <si>
    <t>社会科学</t>
  </si>
  <si>
    <t>20607</t>
  </si>
  <si>
    <t>科学技术普及</t>
  </si>
  <si>
    <t>20608</t>
  </si>
  <si>
    <t>科技交流与合作</t>
  </si>
  <si>
    <t>20609</t>
  </si>
  <si>
    <t>科技重大项目</t>
  </si>
  <si>
    <t>20699</t>
  </si>
  <si>
    <t>其他科学技术支出</t>
  </si>
  <si>
    <t>207</t>
  </si>
  <si>
    <t>文化旅游体育与传媒支出</t>
  </si>
  <si>
    <t>20701</t>
  </si>
  <si>
    <t>文化和旅游</t>
  </si>
  <si>
    <t>20702</t>
  </si>
  <si>
    <t>文物</t>
  </si>
  <si>
    <t>20703</t>
  </si>
  <si>
    <t>体育</t>
  </si>
  <si>
    <t>20706</t>
  </si>
  <si>
    <t>新闻出版电影</t>
  </si>
  <si>
    <t>20708</t>
  </si>
  <si>
    <t>广播电视</t>
  </si>
  <si>
    <t>20799</t>
  </si>
  <si>
    <t>其他文化旅游体育与传媒支出</t>
  </si>
  <si>
    <t>208</t>
  </si>
  <si>
    <t>社会保障和就业支出</t>
  </si>
  <si>
    <t>20801</t>
  </si>
  <si>
    <t>人力资源和社会保障管理事务</t>
  </si>
  <si>
    <t>20802</t>
  </si>
  <si>
    <t>民政管理事务</t>
  </si>
  <si>
    <t>20805</t>
  </si>
  <si>
    <t>行政事业单位养老支出</t>
  </si>
  <si>
    <t>20806</t>
  </si>
  <si>
    <t>企业改革补助</t>
  </si>
  <si>
    <t>20807</t>
  </si>
  <si>
    <t>就业补助</t>
  </si>
  <si>
    <t>20808</t>
  </si>
  <si>
    <t>抚恤</t>
  </si>
  <si>
    <t>20809</t>
  </si>
  <si>
    <t>退役安置</t>
  </si>
  <si>
    <t>20810</t>
  </si>
  <si>
    <t>社会福利</t>
  </si>
  <si>
    <t>20811</t>
  </si>
  <si>
    <t>残疾人事业</t>
  </si>
  <si>
    <t>20816</t>
  </si>
  <si>
    <t>红十字事业</t>
  </si>
  <si>
    <t>20819</t>
  </si>
  <si>
    <t>最低生活保障</t>
  </si>
  <si>
    <t>20820</t>
  </si>
  <si>
    <t>临时救助</t>
  </si>
  <si>
    <t>20821</t>
  </si>
  <si>
    <t>特困人员救助供养</t>
  </si>
  <si>
    <t>20824</t>
  </si>
  <si>
    <t>补充道路交通事故社会救助基金</t>
  </si>
  <si>
    <t>20825</t>
  </si>
  <si>
    <t>其他生活救助</t>
  </si>
  <si>
    <t>20826</t>
  </si>
  <si>
    <t>财政对基本养老保险基金的补助</t>
  </si>
  <si>
    <t>20827</t>
  </si>
  <si>
    <t>财政对其他社会保险基金的补助</t>
  </si>
  <si>
    <t>20828</t>
  </si>
  <si>
    <t>退役军人管理事务</t>
  </si>
  <si>
    <t>20830</t>
  </si>
  <si>
    <t>财政代缴社会保险费支出</t>
  </si>
  <si>
    <t>20899</t>
  </si>
  <si>
    <t>其他社会保障和就业支出</t>
  </si>
  <si>
    <t>210</t>
  </si>
  <si>
    <t>卫生健康支出</t>
  </si>
  <si>
    <t>21001</t>
  </si>
  <si>
    <t>卫生健康管理事务</t>
  </si>
  <si>
    <t>21002</t>
  </si>
  <si>
    <t>公立医院</t>
  </si>
  <si>
    <t>21003</t>
  </si>
  <si>
    <t>基层医疗卫生机构</t>
  </si>
  <si>
    <t>21004</t>
  </si>
  <si>
    <t>公共卫生</t>
  </si>
  <si>
    <t>21007</t>
  </si>
  <si>
    <t>计划生育事务</t>
  </si>
  <si>
    <t>21011</t>
  </si>
  <si>
    <t>行政事业单位医疗</t>
  </si>
  <si>
    <t>21012</t>
  </si>
  <si>
    <t>财政对基本医疗保险基金的补助</t>
  </si>
  <si>
    <t>21013</t>
  </si>
  <si>
    <t>医疗救助</t>
  </si>
  <si>
    <t>21014</t>
  </si>
  <si>
    <t>优抚对象医疗</t>
  </si>
  <si>
    <t>21015</t>
  </si>
  <si>
    <t>医疗保障管理事务</t>
  </si>
  <si>
    <t>21016</t>
  </si>
  <si>
    <t>老龄卫生健康事务</t>
  </si>
  <si>
    <t>21017</t>
  </si>
  <si>
    <t>中医药事务</t>
  </si>
  <si>
    <t>21018</t>
  </si>
  <si>
    <t>疾病预防控制事务</t>
  </si>
  <si>
    <t>21099</t>
  </si>
  <si>
    <t>其他卫生健康支出</t>
  </si>
  <si>
    <t>211</t>
  </si>
  <si>
    <t>节能环保支出</t>
  </si>
  <si>
    <t>21101</t>
  </si>
  <si>
    <t>环境保护管理事务</t>
  </si>
  <si>
    <t>21102</t>
  </si>
  <si>
    <t>环境监测与监察</t>
  </si>
  <si>
    <t>21103</t>
  </si>
  <si>
    <t>污染防治</t>
  </si>
  <si>
    <t>21104</t>
  </si>
  <si>
    <t>自然生态保护</t>
  </si>
  <si>
    <t>21105</t>
  </si>
  <si>
    <t>森林保护修复</t>
  </si>
  <si>
    <t>21107</t>
  </si>
  <si>
    <t>风沙荒漠治理</t>
  </si>
  <si>
    <t>21108</t>
  </si>
  <si>
    <t>退牧还草</t>
  </si>
  <si>
    <t>21109</t>
  </si>
  <si>
    <t>已垦草原退耕还草</t>
  </si>
  <si>
    <t>21110</t>
  </si>
  <si>
    <t>能源节约利用</t>
  </si>
  <si>
    <t>21111</t>
  </si>
  <si>
    <t>污染减排</t>
  </si>
  <si>
    <t>21112</t>
  </si>
  <si>
    <t>可再生能源</t>
  </si>
  <si>
    <t>21113</t>
  </si>
  <si>
    <t>循环经济</t>
  </si>
  <si>
    <t>21114</t>
  </si>
  <si>
    <t>能源管理事务</t>
  </si>
  <si>
    <t>21199</t>
  </si>
  <si>
    <t>其他节能环保支出</t>
  </si>
  <si>
    <t>212</t>
  </si>
  <si>
    <t>城乡社区支出</t>
  </si>
  <si>
    <t>21201</t>
  </si>
  <si>
    <t>城乡社区管理事务</t>
  </si>
  <si>
    <t>21202</t>
  </si>
  <si>
    <t>城乡社区规划与管理</t>
  </si>
  <si>
    <t>21203</t>
  </si>
  <si>
    <t>城乡社区公共设施</t>
  </si>
  <si>
    <t>21205</t>
  </si>
  <si>
    <t>城乡社区环境卫生</t>
  </si>
  <si>
    <t>21206</t>
  </si>
  <si>
    <t>建设市场管理与监督</t>
  </si>
  <si>
    <t>21299</t>
  </si>
  <si>
    <t>其他城乡社区支出</t>
  </si>
  <si>
    <t>213</t>
  </si>
  <si>
    <t>农林水支出</t>
  </si>
  <si>
    <t>21301</t>
  </si>
  <si>
    <t>农业农村</t>
  </si>
  <si>
    <t>21302</t>
  </si>
  <si>
    <t>林业和草原</t>
  </si>
  <si>
    <t>21303</t>
  </si>
  <si>
    <t>水利</t>
  </si>
  <si>
    <t>21305</t>
  </si>
  <si>
    <t>巩固脱贫攻坚成果衔接乡村振兴</t>
  </si>
  <si>
    <t>21307</t>
  </si>
  <si>
    <t>农村综合改革</t>
  </si>
  <si>
    <t>21308</t>
  </si>
  <si>
    <t>普惠金融发展支出</t>
  </si>
  <si>
    <t>21309</t>
  </si>
  <si>
    <t>目标价格补贴</t>
  </si>
  <si>
    <t>21399</t>
  </si>
  <si>
    <t>其他农林水支出</t>
  </si>
  <si>
    <t>214</t>
  </si>
  <si>
    <t>交通运输支出</t>
  </si>
  <si>
    <t>21401</t>
  </si>
  <si>
    <t>公路水路运输</t>
  </si>
  <si>
    <t>21402</t>
  </si>
  <si>
    <t>铁路运输</t>
  </si>
  <si>
    <t>21403</t>
  </si>
  <si>
    <t>民用航空运输</t>
  </si>
  <si>
    <t>21405</t>
  </si>
  <si>
    <t>邮政业支出</t>
  </si>
  <si>
    <t>21499</t>
  </si>
  <si>
    <t>其他交通运输支出</t>
  </si>
  <si>
    <t>215</t>
  </si>
  <si>
    <t>资源勘探工业信息等支出</t>
  </si>
  <si>
    <t>21501</t>
  </si>
  <si>
    <t>资源勘探开发</t>
  </si>
  <si>
    <t>21502</t>
  </si>
  <si>
    <t>制造业</t>
  </si>
  <si>
    <t>21503</t>
  </si>
  <si>
    <t>建筑业</t>
  </si>
  <si>
    <t>21505</t>
  </si>
  <si>
    <t>工业和信息产业监管</t>
  </si>
  <si>
    <t>21507</t>
  </si>
  <si>
    <t>国有资产监管</t>
  </si>
  <si>
    <t>21508</t>
  </si>
  <si>
    <t>支持中小企业发展和管理支出</t>
  </si>
  <si>
    <t>21599</t>
  </si>
  <si>
    <t>其他资源勘探工业信息等支出</t>
  </si>
  <si>
    <t>216</t>
  </si>
  <si>
    <t>商业服务业等支出</t>
  </si>
  <si>
    <t>21602</t>
  </si>
  <si>
    <t>商业流通事务</t>
  </si>
  <si>
    <t>21606</t>
  </si>
  <si>
    <t>涉外发展服务支出</t>
  </si>
  <si>
    <t>21699</t>
  </si>
  <si>
    <t>其他商业服务业等支出</t>
  </si>
  <si>
    <t>217</t>
  </si>
  <si>
    <t>金融支出</t>
  </si>
  <si>
    <t>21701</t>
  </si>
  <si>
    <t>金融部门行政支出</t>
  </si>
  <si>
    <t>21702</t>
  </si>
  <si>
    <t>金融部门监管支出</t>
  </si>
  <si>
    <t>21703</t>
  </si>
  <si>
    <t>金融发展支出</t>
  </si>
  <si>
    <t>21704</t>
  </si>
  <si>
    <t>金融调控支出</t>
  </si>
  <si>
    <t>21799</t>
  </si>
  <si>
    <t>其他金融支出</t>
  </si>
  <si>
    <t>219</t>
  </si>
  <si>
    <t>21901</t>
  </si>
  <si>
    <t>21902</t>
  </si>
  <si>
    <t>21903</t>
  </si>
  <si>
    <t>21904</t>
  </si>
  <si>
    <t>21905</t>
  </si>
  <si>
    <t>21906</t>
  </si>
  <si>
    <t>21907</t>
  </si>
  <si>
    <t>21908</t>
  </si>
  <si>
    <t>21999</t>
  </si>
  <si>
    <t>其他支出</t>
  </si>
  <si>
    <t>220</t>
  </si>
  <si>
    <t>自然资源海洋气象等支出</t>
  </si>
  <si>
    <t>22001</t>
  </si>
  <si>
    <t>自然资源事务</t>
  </si>
  <si>
    <t>22005</t>
  </si>
  <si>
    <t>气象事务</t>
  </si>
  <si>
    <t>22099</t>
  </si>
  <si>
    <t>其他自然资源海洋气象等支出</t>
  </si>
  <si>
    <t>221</t>
  </si>
  <si>
    <t>住房保障支出</t>
  </si>
  <si>
    <t>22101</t>
  </si>
  <si>
    <t>保障性安居工程支出</t>
  </si>
  <si>
    <t>22102</t>
  </si>
  <si>
    <t>住房改革支出</t>
  </si>
  <si>
    <t>22103</t>
  </si>
  <si>
    <t>城乡社区住宅</t>
  </si>
  <si>
    <t>222</t>
  </si>
  <si>
    <t>粮油物资储备支出</t>
  </si>
  <si>
    <t>22201</t>
  </si>
  <si>
    <t>粮油物资事务</t>
  </si>
  <si>
    <t>22203</t>
  </si>
  <si>
    <t>能源储备</t>
  </si>
  <si>
    <t>22204</t>
  </si>
  <si>
    <t>粮油储备</t>
  </si>
  <si>
    <t>22205</t>
  </si>
  <si>
    <t>重要商品储备</t>
  </si>
  <si>
    <t>224</t>
  </si>
  <si>
    <t>灾害防治及应急管理支出</t>
  </si>
  <si>
    <t>22401</t>
  </si>
  <si>
    <t>应急管理事务</t>
  </si>
  <si>
    <t>22402</t>
  </si>
  <si>
    <t>消防救援事务</t>
  </si>
  <si>
    <t>22404</t>
  </si>
  <si>
    <t>矿山安全</t>
  </si>
  <si>
    <t>22405</t>
  </si>
  <si>
    <t>地震事务</t>
  </si>
  <si>
    <t>22406</t>
  </si>
  <si>
    <t>自然灾害防治</t>
  </si>
  <si>
    <t>22407</t>
  </si>
  <si>
    <t>自然灾害救灾及恢复重建支出</t>
  </si>
  <si>
    <t>22499</t>
  </si>
  <si>
    <t>其他灾害防治及应急管理支出</t>
  </si>
  <si>
    <t>227</t>
  </si>
  <si>
    <t>预备费</t>
  </si>
  <si>
    <t>229</t>
  </si>
  <si>
    <t>22902</t>
  </si>
  <si>
    <t>年初预留</t>
  </si>
  <si>
    <t>22999</t>
  </si>
  <si>
    <t>232</t>
  </si>
  <si>
    <t>债务付息支出</t>
  </si>
  <si>
    <t>23203</t>
  </si>
  <si>
    <t>地方政府一般债务付息支出</t>
  </si>
  <si>
    <t>233</t>
  </si>
  <si>
    <t>债务发行费用支出</t>
  </si>
  <si>
    <t>23303</t>
  </si>
  <si>
    <t>地方政府一般债务发行费用支出</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</si>
  <si>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</si>
  <si>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</si>
  <si>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</si>
  <si>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</si>
  <si>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</si>
  <si>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</si>
  <si>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</si>
  <si>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</si>
  <si>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</si>
  <si>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</si>
  <si>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</si>
  <si>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</si>
  <si>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</si>
  <si>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</si>
  <si>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</si>
  <si>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</si>
  <si>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</si>
  <si>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</si>
  <si>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</si>
  <si>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</si>
  <si>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</si>
  <si>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</si>
  <si>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2010201</t>
  </si>
  <si>
    <t>2010202</t>
  </si>
  <si>
    <t>2010203</t>
  </si>
  <si>
    <t>2010204</t>
  </si>
  <si>
    <t>政协会议</t>
  </si>
  <si>
    <t>2010205</t>
  </si>
  <si>
    <t>委员视察</t>
  </si>
  <si>
    <t>2010206</t>
  </si>
  <si>
    <t>参政议政</t>
  </si>
  <si>
    <t>2010250</t>
  </si>
  <si>
    <t>2010299</t>
  </si>
  <si>
    <t>其他政协事务支出</t>
  </si>
  <si>
    <t>2010301</t>
  </si>
  <si>
    <t>2010302</t>
  </si>
  <si>
    <t>2010303</t>
  </si>
  <si>
    <t>2010304</t>
  </si>
  <si>
    <t>专项服务</t>
  </si>
  <si>
    <t>2010305</t>
  </si>
  <si>
    <t>专项业务及机关事务管理</t>
  </si>
  <si>
    <t>2010306</t>
  </si>
  <si>
    <t>政务公开审批</t>
  </si>
  <si>
    <t>2010309</t>
  </si>
  <si>
    <t>参事事务</t>
  </si>
  <si>
    <t>2010350</t>
  </si>
  <si>
    <t>2010399</t>
  </si>
  <si>
    <t>其他政府办公厅（室）及相关机构事务支出</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</si>
  <si>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</si>
  <si>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</si>
  <si>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</si>
  <si>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</si>
  <si>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</si>
  <si>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</si>
  <si>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</si>
  <si>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</si>
  <si>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</si>
  <si>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</si>
  <si>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</si>
  <si>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</si>
  <si>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</si>
  <si>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</si>
  <si>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</si>
  <si>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</si>
  <si>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</si>
  <si>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</si>
  <si>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</si>
  <si>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</si>
  <si>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</si>
  <si>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</si>
  <si>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</si>
  <si>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</si>
  <si>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</si>
  <si>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</si>
  <si>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</si>
  <si>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</si>
  <si>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</si>
  <si>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</si>
  <si>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</si>
  <si>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</si>
  <si>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</si>
  <si>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</si>
  <si>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</si>
  <si>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</si>
  <si>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</si>
  <si>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</si>
  <si>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</si>
  <si>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</si>
  <si>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</si>
  <si>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</si>
  <si>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</si>
  <si>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</si>
  <si>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</si>
  <si>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</si>
  <si>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</si>
  <si>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</si>
  <si>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2010701</t>
  </si>
  <si>
    <t>2010702</t>
  </si>
  <si>
    <t>2010703</t>
  </si>
  <si>
    <t>2010709</t>
  </si>
  <si>
    <t>2010710</t>
  </si>
  <si>
    <t>税收业务</t>
  </si>
  <si>
    <t>2010750</t>
  </si>
  <si>
    <t>2010799</t>
  </si>
  <si>
    <t>其他税收事务支出</t>
  </si>
  <si>
    <t>2010801</t>
  </si>
  <si>
    <t>2010802</t>
  </si>
  <si>
    <t>2010803</t>
  </si>
  <si>
    <t>2010804</t>
  </si>
  <si>
    <t>审计业务</t>
  </si>
  <si>
    <t>2010805</t>
  </si>
  <si>
    <t>审计管理</t>
  </si>
  <si>
    <t>2010806</t>
  </si>
  <si>
    <t>2010850</t>
  </si>
  <si>
    <t>2010899</t>
  </si>
  <si>
    <t>其他审计事务支出</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</si>
  <si>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</si>
  <si>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</si>
  <si>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</si>
  <si>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</si>
  <si>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</si>
  <si>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</si>
  <si>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</si>
  <si>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</si>
  <si>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</si>
  <si>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</si>
  <si>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</si>
  <si>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</si>
  <si>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</si>
  <si>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</si>
  <si>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</si>
  <si>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</si>
  <si>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</si>
  <si>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</si>
  <si>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</si>
  <si>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2011101</t>
  </si>
  <si>
    <t>2011102</t>
  </si>
  <si>
    <t>2011103</t>
  </si>
  <si>
    <t>2011104</t>
  </si>
  <si>
    <t>大案要案查处</t>
  </si>
  <si>
    <t>2011105</t>
  </si>
  <si>
    <t>派驻派出机构</t>
  </si>
  <si>
    <t>2011106</t>
  </si>
  <si>
    <t>巡视工作</t>
  </si>
  <si>
    <t>2011150</t>
  </si>
  <si>
    <t>2011199</t>
  </si>
  <si>
    <t>其他纪检监察事务支出</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</si>
  <si>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</si>
  <si>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</si>
  <si>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</si>
  <si>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</si>
  <si>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</si>
  <si>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</si>
  <si>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</si>
  <si>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</si>
  <si>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</si>
  <si>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</si>
  <si>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</si>
  <si>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</si>
  <si>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</si>
  <si>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</si>
  <si>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</si>
  <si>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</si>
  <si>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</si>
  <si>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</si>
  <si>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</si>
  <si>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</si>
  <si>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</si>
  <si>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</si>
  <si>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</si>
  <si>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</si>
  <si>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</si>
  <si>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</si>
  <si>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</si>
  <si>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</si>
  <si>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</si>
  <si>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</si>
  <si>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</si>
  <si>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</si>
  <si>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</si>
  <si>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</si>
  <si>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2012301</t>
  </si>
  <si>
    <t>2012302</t>
  </si>
  <si>
    <t>2012303</t>
  </si>
  <si>
    <t>2012304</t>
  </si>
  <si>
    <t>民族工作专项</t>
  </si>
  <si>
    <t>2012350</t>
  </si>
  <si>
    <t>2012399</t>
  </si>
  <si>
    <t>其他民族事务支出</t>
  </si>
  <si>
    <t>2012501</t>
  </si>
  <si>
    <t>2012502</t>
  </si>
  <si>
    <t>2012503</t>
  </si>
  <si>
    <t>2012504</t>
  </si>
  <si>
    <t>港澳事务</t>
  </si>
  <si>
    <t>2012505</t>
  </si>
  <si>
    <t>台湾事务</t>
  </si>
  <si>
    <t>2012550</t>
  </si>
  <si>
    <t>2012599</t>
  </si>
  <si>
    <t>其他港澳台事务支出</t>
  </si>
  <si>
    <t>2012601</t>
  </si>
  <si>
    <t>2012602</t>
  </si>
  <si>
    <t>2012603</t>
  </si>
  <si>
    <t>2012604</t>
  </si>
  <si>
    <t>档案馆</t>
  </si>
  <si>
    <t>2012699</t>
  </si>
  <si>
    <t>其他档案事务支出</t>
  </si>
  <si>
    <t>2012801</t>
  </si>
  <si>
    <t>2012802</t>
  </si>
  <si>
    <t>2012803</t>
  </si>
  <si>
    <t>2012804</t>
  </si>
  <si>
    <t>2012850</t>
  </si>
  <si>
    <t>2012899</t>
  </si>
  <si>
    <t>其他民主党派及工商联事务支出</t>
  </si>
  <si>
    <t>2012901</t>
  </si>
  <si>
    <t>2012902</t>
  </si>
  <si>
    <t>2012903</t>
  </si>
  <si>
    <t>2012906</t>
  </si>
  <si>
    <t>工会事务</t>
  </si>
  <si>
    <t>2012950</t>
  </si>
  <si>
    <t>2012999</t>
  </si>
  <si>
    <t>其他群众团体事务支出</t>
  </si>
  <si>
    <t>2013101</t>
  </si>
  <si>
    <t>2013102</t>
  </si>
  <si>
    <t>2013103</t>
  </si>
  <si>
    <t>2013105</t>
  </si>
  <si>
    <t>专项业务</t>
  </si>
  <si>
    <t>2013150</t>
  </si>
  <si>
    <t>2013199</t>
  </si>
  <si>
    <t>其他党委办公厅（室）及相关机构事务支出</t>
  </si>
  <si>
    <t>2013201</t>
  </si>
  <si>
    <t>2013202</t>
  </si>
  <si>
    <t>2013203</t>
  </si>
  <si>
    <t>2013204</t>
  </si>
  <si>
    <t>公务员事务</t>
  </si>
  <si>
    <t>2013250</t>
  </si>
  <si>
    <t>2013299</t>
  </si>
  <si>
    <t>其他组织事务支出</t>
  </si>
  <si>
    <t>2013301</t>
  </si>
  <si>
    <t>2013302</t>
  </si>
  <si>
    <t>2013303</t>
  </si>
  <si>
    <t>2013304</t>
  </si>
  <si>
    <t>宣传管理</t>
  </si>
  <si>
    <t>2013350</t>
  </si>
  <si>
    <t>2013399</t>
  </si>
  <si>
    <t>其他宣传事务支出</t>
  </si>
  <si>
    <t>2013401</t>
  </si>
  <si>
    <t>2013402</t>
  </si>
  <si>
    <t>2013403</t>
  </si>
  <si>
    <t>2013404</t>
  </si>
  <si>
    <t>宗教事务</t>
  </si>
  <si>
    <t>2013405</t>
  </si>
  <si>
    <t>华侨事务</t>
  </si>
  <si>
    <t>2013450</t>
  </si>
  <si>
    <t>2013499</t>
  </si>
  <si>
    <t>其他统战事务支出</t>
  </si>
  <si>
    <t>2013501</t>
  </si>
  <si>
    <t>2013502</t>
  </si>
  <si>
    <t>2013503</t>
  </si>
  <si>
    <t>2013550</t>
  </si>
  <si>
    <t>2013599</t>
  </si>
  <si>
    <t>其他对外联络事务支出</t>
  </si>
  <si>
    <t>2013601</t>
  </si>
  <si>
    <t>2013602</t>
  </si>
  <si>
    <t>2013603</t>
  </si>
  <si>
    <t>2013650</t>
  </si>
  <si>
    <t>2013699</t>
  </si>
  <si>
    <t>2013701</t>
  </si>
  <si>
    <t>2013702</t>
  </si>
  <si>
    <t>2013703</t>
  </si>
  <si>
    <t>2013704</t>
  </si>
  <si>
    <t>信息安全事务</t>
  </si>
  <si>
    <t>2013750</t>
  </si>
  <si>
    <t>2013799</t>
  </si>
  <si>
    <t>其他网信事务支出</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</si>
  <si>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</si>
  <si>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</si>
  <si>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</si>
  <si>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</si>
  <si>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</si>
  <si>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</si>
  <si>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</si>
  <si>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</si>
  <si>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</si>
  <si>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</si>
  <si>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</si>
  <si>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</si>
  <si>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</si>
  <si>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</si>
  <si>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</si>
  <si>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</si>
  <si>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</si>
  <si>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</si>
  <si>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</si>
  <si>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</si>
  <si>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</si>
  <si>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</si>
  <si>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</si>
  <si>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2013901</t>
  </si>
  <si>
    <t>2013902</t>
  </si>
  <si>
    <t>2013903</t>
  </si>
  <si>
    <t>2013904</t>
  </si>
  <si>
    <t>2013950</t>
  </si>
  <si>
    <t>2013999</t>
  </si>
  <si>
    <t>其他社会工作事务支出</t>
  </si>
  <si>
    <t>2014001</t>
  </si>
  <si>
    <t>2014002</t>
  </si>
  <si>
    <t>2014003</t>
  </si>
  <si>
    <t>2014004</t>
  </si>
  <si>
    <t>信访业务</t>
  </si>
  <si>
    <t>2014099</t>
  </si>
  <si>
    <t>其他信访事务支出</t>
  </si>
  <si>
    <t>2019901</t>
  </si>
  <si>
    <t>国家赔偿费用支出</t>
  </si>
  <si>
    <t>2019999</t>
  </si>
  <si>
    <t>2020101</t>
  </si>
  <si>
    <t>2020102</t>
  </si>
  <si>
    <t>2020103</t>
  </si>
  <si>
    <t>2020104</t>
  </si>
  <si>
    <t>2020150</t>
  </si>
  <si>
    <t>2020199</t>
  </si>
  <si>
    <t>其他外交管理事务支出</t>
  </si>
  <si>
    <t>2020201</t>
  </si>
  <si>
    <t>驻外使领馆（团、处）</t>
  </si>
  <si>
    <t>2020202</t>
  </si>
  <si>
    <t>其他驻外机构支出</t>
  </si>
  <si>
    <t>2020304</t>
  </si>
  <si>
    <t>援外优惠贷款贴息</t>
  </si>
  <si>
    <t>2020306</t>
  </si>
  <si>
    <t>2020401</t>
  </si>
  <si>
    <t>国际组织会费</t>
  </si>
  <si>
    <t>2020402</t>
  </si>
  <si>
    <t>国际组织捐赠</t>
  </si>
  <si>
    <t>2020403</t>
  </si>
  <si>
    <t>维和摊款</t>
  </si>
  <si>
    <t>2020404</t>
  </si>
  <si>
    <t>国际组织股金及基金</t>
  </si>
  <si>
    <t>2020499</t>
  </si>
  <si>
    <t>其他国际组织支出</t>
  </si>
  <si>
    <t>2020503</t>
  </si>
  <si>
    <t>在华国际会议</t>
  </si>
  <si>
    <t>2020504</t>
  </si>
  <si>
    <t>国际交流活动</t>
  </si>
  <si>
    <t>2020505</t>
  </si>
  <si>
    <t>对外合作活动</t>
  </si>
  <si>
    <t>2020599</t>
  </si>
  <si>
    <t>其他对外合作与交流支出</t>
  </si>
  <si>
    <t>2020601</t>
  </si>
  <si>
    <t>2020701</t>
  </si>
  <si>
    <t>边界勘界</t>
  </si>
  <si>
    <t>2020702</t>
  </si>
  <si>
    <t>边界联检</t>
  </si>
  <si>
    <t>2020703</t>
  </si>
  <si>
    <t>边界界桩维护</t>
  </si>
  <si>
    <t>2020799</t>
  </si>
  <si>
    <t>2020801</t>
  </si>
  <si>
    <t>2020802</t>
  </si>
  <si>
    <t>2020803</t>
  </si>
  <si>
    <t>2020850</t>
  </si>
  <si>
    <t>2020899</t>
  </si>
  <si>
    <t>其他国际发展合作支出</t>
  </si>
  <si>
    <t>2029999</t>
  </si>
  <si>
    <t>2030101</t>
  </si>
  <si>
    <t>现役部队</t>
  </si>
  <si>
    <t>2030102</t>
  </si>
  <si>
    <t>预备役部队</t>
  </si>
  <si>
    <t>2030199</t>
  </si>
  <si>
    <t>其他军费支出</t>
  </si>
  <si>
    <t>2030401</t>
  </si>
  <si>
    <t>2030501</t>
  </si>
  <si>
    <t>2030601</t>
  </si>
  <si>
    <t>兵役征集</t>
  </si>
  <si>
    <t>2030602</t>
  </si>
  <si>
    <t>经济动员</t>
  </si>
  <si>
    <t>2030603</t>
  </si>
  <si>
    <t>人民防空</t>
  </si>
  <si>
    <t>2030604</t>
  </si>
  <si>
    <t>交通战备</t>
  </si>
  <si>
    <t>2030607</t>
  </si>
  <si>
    <t>民兵</t>
  </si>
  <si>
    <t>2030608</t>
  </si>
  <si>
    <t>边海防</t>
  </si>
  <si>
    <t>2030699</t>
  </si>
  <si>
    <t>其他国防动员支出</t>
  </si>
  <si>
    <t>2039999</t>
  </si>
  <si>
    <t>2040101</t>
  </si>
  <si>
    <t>2040199</t>
  </si>
  <si>
    <t>其他武装警察部队支出</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</si>
  <si>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</si>
  <si>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</si>
  <si>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</si>
  <si>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</si>
  <si>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</si>
  <si>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</si>
  <si>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</si>
  <si>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</si>
  <si>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</si>
  <si>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</si>
  <si>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</si>
  <si>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</si>
  <si>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</si>
  <si>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</si>
  <si>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</si>
  <si>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2040301</t>
  </si>
  <si>
    <t>2040302</t>
  </si>
  <si>
    <t>2040303</t>
  </si>
  <si>
    <t>2040304</t>
  </si>
  <si>
    <t>安全业务</t>
  </si>
  <si>
    <t>2040350</t>
  </si>
  <si>
    <t>2040399</t>
  </si>
  <si>
    <t>其他国家安全支出</t>
  </si>
  <si>
    <t>2040401</t>
  </si>
  <si>
    <t>2040402</t>
  </si>
  <si>
    <t>2040403</t>
  </si>
  <si>
    <t>2040409</t>
  </si>
  <si>
    <t>“两房”建设</t>
  </si>
  <si>
    <t>2040410</t>
  </si>
  <si>
    <t>检察监督</t>
  </si>
  <si>
    <t>2040450</t>
  </si>
  <si>
    <t>2040499</t>
  </si>
  <si>
    <t>其他检察支出</t>
  </si>
  <si>
    <t>2040501</t>
  </si>
  <si>
    <t>2040502</t>
  </si>
  <si>
    <t>2040503</t>
  </si>
  <si>
    <t>2040504</t>
  </si>
  <si>
    <t>案件审判</t>
  </si>
  <si>
    <t>2040505</t>
  </si>
  <si>
    <t>案件执行</t>
  </si>
  <si>
    <t>2040506</t>
  </si>
  <si>
    <t>“两庭”建设</t>
  </si>
  <si>
    <t>2040550</t>
  </si>
  <si>
    <t>2040599</t>
  </si>
  <si>
    <t>其他法院支出</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</si>
  <si>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</si>
  <si>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</si>
  <si>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</si>
  <si>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</si>
  <si>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</si>
  <si>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</si>
  <si>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</si>
  <si>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</si>
  <si>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</si>
  <si>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</si>
  <si>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</si>
  <si>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</si>
  <si>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</si>
  <si>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</si>
  <si>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</si>
  <si>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</si>
  <si>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</si>
  <si>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</si>
  <si>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</si>
  <si>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</si>
  <si>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</si>
  <si>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</si>
  <si>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</si>
  <si>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</si>
  <si>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</si>
  <si>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</si>
  <si>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</si>
  <si>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</si>
  <si>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</si>
  <si>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</si>
  <si>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</si>
  <si>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</si>
  <si>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</si>
  <si>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</si>
  <si>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</si>
  <si>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</si>
  <si>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</si>
  <si>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</si>
  <si>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</si>
  <si>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</si>
  <si>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</si>
  <si>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</si>
  <si>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</si>
  <si>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</si>
  <si>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</si>
  <si>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</si>
  <si>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</si>
  <si>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2040901</t>
  </si>
  <si>
    <t>2040902</t>
  </si>
  <si>
    <t>2040903</t>
  </si>
  <si>
    <t>2040904</t>
  </si>
  <si>
    <t>保密技术</t>
  </si>
  <si>
    <t>2040905</t>
  </si>
  <si>
    <t>保密管理</t>
  </si>
  <si>
    <t>2040950</t>
  </si>
  <si>
    <t>2040999</t>
  </si>
  <si>
    <t>其他国家保密支出</t>
  </si>
  <si>
    <t>2041001</t>
  </si>
  <si>
    <t>2041002</t>
  </si>
  <si>
    <t>2041006</t>
  </si>
  <si>
    <t>2041007</t>
  </si>
  <si>
    <t>缉私业务</t>
  </si>
  <si>
    <t>2041099</t>
  </si>
  <si>
    <t>其他缉私警察支出</t>
  </si>
  <si>
    <t>2049902</t>
  </si>
  <si>
    <t>国家司法救助支出</t>
  </si>
  <si>
    <t>2049999</t>
  </si>
  <si>
    <t>2050101</t>
  </si>
  <si>
    <t>2050102</t>
  </si>
  <si>
    <t>2050103</t>
  </si>
  <si>
    <t>2050199</t>
  </si>
  <si>
    <t>其他教育管理事务支出</t>
  </si>
  <si>
    <t>2050201</t>
  </si>
  <si>
    <t>学前教育</t>
  </si>
  <si>
    <t>2050202</t>
  </si>
  <si>
    <t>小学教育</t>
  </si>
  <si>
    <t>2050203</t>
  </si>
  <si>
    <t>初中教育</t>
  </si>
  <si>
    <t>2050204</t>
  </si>
  <si>
    <t>高中教育</t>
  </si>
  <si>
    <t>2050205</t>
  </si>
  <si>
    <t>高等教育</t>
  </si>
  <si>
    <t>2050299</t>
  </si>
  <si>
    <t>其他普通教育支出</t>
  </si>
  <si>
    <t>2050301</t>
  </si>
  <si>
    <t>初等职业教育</t>
  </si>
  <si>
    <t>2050302</t>
  </si>
  <si>
    <t>中等职业教育</t>
  </si>
  <si>
    <t>2050303</t>
  </si>
  <si>
    <t>技校教育</t>
  </si>
  <si>
    <t>2050305</t>
  </si>
  <si>
    <t>高等职业教育</t>
  </si>
  <si>
    <t>2050399</t>
  </si>
  <si>
    <t>其他职业教育支出</t>
  </si>
  <si>
    <t>2050401</t>
  </si>
  <si>
    <t>成人初等教育</t>
  </si>
  <si>
    <t>2050402</t>
  </si>
  <si>
    <t>成人中等教育</t>
  </si>
  <si>
    <t>2050403</t>
  </si>
  <si>
    <t>成人高等教育</t>
  </si>
  <si>
    <t>2050404</t>
  </si>
  <si>
    <t>成人广播电视教育</t>
  </si>
  <si>
    <t>2050499</t>
  </si>
  <si>
    <t>其他成人教育支出</t>
  </si>
  <si>
    <t>2050501</t>
  </si>
  <si>
    <t>广播电视学校</t>
  </si>
  <si>
    <t>2050502</t>
  </si>
  <si>
    <t>教育电视台</t>
  </si>
  <si>
    <t>2050599</t>
  </si>
  <si>
    <t>其他广播电视教育支出</t>
  </si>
  <si>
    <t>2050601</t>
  </si>
  <si>
    <t>出国留学教育</t>
  </si>
  <si>
    <t>2050602</t>
  </si>
  <si>
    <t>来华留学教育</t>
  </si>
  <si>
    <t>2050699</t>
  </si>
  <si>
    <t>其他留学教育支出</t>
  </si>
  <si>
    <t>2050701</t>
  </si>
  <si>
    <t>特殊学校教育</t>
  </si>
  <si>
    <t>2050702</t>
  </si>
  <si>
    <t>工读学校教育</t>
  </si>
  <si>
    <t>2050799</t>
  </si>
  <si>
    <t>其他特殊教育支出</t>
  </si>
  <si>
    <t>2050801</t>
  </si>
  <si>
    <t>教师进修</t>
  </si>
  <si>
    <t>2050802</t>
  </si>
  <si>
    <t>干部教育</t>
  </si>
  <si>
    <t>2050803</t>
  </si>
  <si>
    <t>培训支出</t>
  </si>
  <si>
    <t>2050804</t>
  </si>
  <si>
    <t>退役士兵能力提升</t>
  </si>
  <si>
    <t>2050899</t>
  </si>
  <si>
    <t>其他进修及培训</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</si>
  <si>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</si>
  <si>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</si>
  <si>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</si>
  <si>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</si>
  <si>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</si>
  <si>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</si>
  <si>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</si>
  <si>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</si>
  <si>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</si>
  <si>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</si>
  <si>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</si>
  <si>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</si>
  <si>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2059999</t>
  </si>
  <si>
    <t>2060101</t>
  </si>
  <si>
    <t>2060102</t>
  </si>
  <si>
    <t>2060103</t>
  </si>
  <si>
    <t>2060199</t>
  </si>
  <si>
    <t>其他科学技术管理事务支出</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</si>
  <si>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</si>
  <si>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</si>
  <si>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</si>
  <si>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</si>
  <si>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</si>
  <si>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</si>
  <si>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</si>
  <si>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</si>
  <si>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</si>
  <si>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</si>
  <si>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</si>
  <si>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</si>
  <si>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</si>
  <si>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</si>
  <si>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</si>
  <si>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</si>
  <si>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2060301</t>
  </si>
  <si>
    <t>2060302</t>
  </si>
  <si>
    <t>社会公益研究</t>
  </si>
  <si>
    <t>2060303</t>
  </si>
  <si>
    <t>高技术研究</t>
  </si>
  <si>
    <t>2060304</t>
  </si>
  <si>
    <t>专项科研试制</t>
  </si>
  <si>
    <t>2060399</t>
  </si>
  <si>
    <t>其他应用研究支出</t>
  </si>
  <si>
    <t>2060401</t>
  </si>
  <si>
    <t>2060404</t>
  </si>
  <si>
    <t>科技成果转化与扩散</t>
  </si>
  <si>
    <t>2060405</t>
  </si>
  <si>
    <t>共性技术研究与开发</t>
  </si>
  <si>
    <t>2060499</t>
  </si>
  <si>
    <t>其他技术研究与开发支出</t>
  </si>
  <si>
    <t>2060501</t>
  </si>
  <si>
    <t>2060502</t>
  </si>
  <si>
    <t>技术创新服务体系</t>
  </si>
  <si>
    <t>2060503</t>
  </si>
  <si>
    <t>科技条件专项</t>
  </si>
  <si>
    <t>2060599</t>
  </si>
  <si>
    <t>其他科技条件与服务支出</t>
  </si>
  <si>
    <t>2060601</t>
  </si>
  <si>
    <t>社会科学研究机构</t>
  </si>
  <si>
    <t>2060602</t>
  </si>
  <si>
    <t>社会科学研究</t>
  </si>
  <si>
    <t>2060603</t>
  </si>
  <si>
    <t>社科基金支出</t>
  </si>
  <si>
    <t>2060699</t>
  </si>
  <si>
    <t>其他社会科学支出</t>
  </si>
  <si>
    <t>2060701</t>
  </si>
  <si>
    <t>2060702</t>
  </si>
  <si>
    <t>科普活动</t>
  </si>
  <si>
    <t>2060703</t>
  </si>
  <si>
    <t>青少年科技活动</t>
  </si>
  <si>
    <t>2060704</t>
  </si>
  <si>
    <t>学术交流活动</t>
  </si>
  <si>
    <t>2060705</t>
  </si>
  <si>
    <t>科技馆站</t>
  </si>
  <si>
    <t>2060799</t>
  </si>
  <si>
    <t>其他科学技术普及支出</t>
  </si>
  <si>
    <t>2060801</t>
  </si>
  <si>
    <t>国际交流与合作</t>
  </si>
  <si>
    <t>2060802</t>
  </si>
  <si>
    <t>重大科技合作项目</t>
  </si>
  <si>
    <t>2060899</t>
  </si>
  <si>
    <t>其他科技交流与合作支出</t>
  </si>
  <si>
    <t>2060901</t>
  </si>
  <si>
    <t>科技重大专项</t>
  </si>
  <si>
    <t>2060902</t>
  </si>
  <si>
    <t>重点研发计划</t>
  </si>
  <si>
    <t>2060999</t>
  </si>
  <si>
    <t>其他科技重大项目</t>
  </si>
  <si>
    <t>2069901</t>
  </si>
  <si>
    <t>科技奖励</t>
  </si>
  <si>
    <t>2069902</t>
  </si>
  <si>
    <t>核应急</t>
  </si>
  <si>
    <t>2069903</t>
  </si>
  <si>
    <t>转制科研机构</t>
  </si>
  <si>
    <t>2069999</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</si>
  <si>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</si>
  <si>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</si>
  <si>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</si>
  <si>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</si>
  <si>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</si>
  <si>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</si>
  <si>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</si>
  <si>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</si>
  <si>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</si>
  <si>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</si>
  <si>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</si>
  <si>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</si>
  <si>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</si>
  <si>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</si>
  <si>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</si>
  <si>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</si>
  <si>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</si>
  <si>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</si>
  <si>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</si>
  <si>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</si>
  <si>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</si>
  <si>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</si>
  <si>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</si>
  <si>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</si>
  <si>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</si>
  <si>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</si>
  <si>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</si>
  <si>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2070201</t>
  </si>
  <si>
    <t>2070202</t>
  </si>
  <si>
    <t>2070203</t>
  </si>
  <si>
    <t>2070204</t>
  </si>
  <si>
    <t>文物保护</t>
  </si>
  <si>
    <t>2070205</t>
  </si>
  <si>
    <t>博物馆</t>
  </si>
  <si>
    <t>2070206</t>
  </si>
  <si>
    <t>历史名城与古迹</t>
  </si>
  <si>
    <t>2070299</t>
  </si>
  <si>
    <t>其他文物支出</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</si>
  <si>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</si>
  <si>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</si>
  <si>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</si>
  <si>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</si>
  <si>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</si>
  <si>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</si>
  <si>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</si>
  <si>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</si>
  <si>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</si>
  <si>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</si>
  <si>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</si>
  <si>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</si>
  <si>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</si>
  <si>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</si>
  <si>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</si>
  <si>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</si>
  <si>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</si>
  <si>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2070601</t>
  </si>
  <si>
    <t>2070602</t>
  </si>
  <si>
    <t>2070603</t>
  </si>
  <si>
    <t>2070604</t>
  </si>
  <si>
    <t>新闻通讯</t>
  </si>
  <si>
    <t>2070605</t>
  </si>
  <si>
    <t>出版发行</t>
  </si>
  <si>
    <t>2070606</t>
  </si>
  <si>
    <t>版权管理</t>
  </si>
  <si>
    <t>2070607</t>
  </si>
  <si>
    <t>电影</t>
  </si>
  <si>
    <t>2070699</t>
  </si>
  <si>
    <t>其他新闻出版电影支出</t>
  </si>
  <si>
    <t>2070801</t>
  </si>
  <si>
    <t>2070802</t>
  </si>
  <si>
    <t>2070803</t>
  </si>
  <si>
    <t>2070806</t>
  </si>
  <si>
    <t>监测监管</t>
  </si>
  <si>
    <t>2070807</t>
  </si>
  <si>
    <t>传输发射</t>
  </si>
  <si>
    <t>2070808</t>
  </si>
  <si>
    <t>广播电视事务</t>
  </si>
  <si>
    <t>2070899</t>
  </si>
  <si>
    <t>其他广播电视支出</t>
  </si>
  <si>
    <t>2079902</t>
  </si>
  <si>
    <t>宣传文化发展专项支出</t>
  </si>
  <si>
    <t>2079903</t>
  </si>
  <si>
    <t>文化产业发展专项支出</t>
  </si>
  <si>
    <t>2079999</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</si>
  <si>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</si>
  <si>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</si>
  <si>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</si>
  <si>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</si>
  <si>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</si>
  <si>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</si>
  <si>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</si>
  <si>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</si>
  <si>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</si>
  <si>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</si>
  <si>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</si>
  <si>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</si>
  <si>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</si>
  <si>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</si>
  <si>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</si>
  <si>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</si>
  <si>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</si>
  <si>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</si>
  <si>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</si>
  <si>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</si>
  <si>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</si>
  <si>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</si>
  <si>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</si>
  <si>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</si>
  <si>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</si>
  <si>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</si>
  <si>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</si>
  <si>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</si>
  <si>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</si>
  <si>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</si>
  <si>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</si>
  <si>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2080201</t>
  </si>
  <si>
    <t>2080202</t>
  </si>
  <si>
    <t>2080203</t>
  </si>
  <si>
    <t>2080206</t>
  </si>
  <si>
    <t>社会组织管理</t>
  </si>
  <si>
    <t>2080207</t>
  </si>
  <si>
    <t>行政区划和地名管理</t>
  </si>
  <si>
    <t>2080208</t>
  </si>
  <si>
    <t>基层政权建设和社区治理</t>
  </si>
  <si>
    <t>2080299</t>
  </si>
  <si>
    <t>其他民政管理事务支出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</si>
  <si>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</si>
  <si>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</si>
  <si>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</si>
  <si>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</si>
  <si>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</si>
  <si>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</si>
  <si>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</si>
  <si>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</si>
  <si>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</si>
  <si>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</si>
  <si>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</si>
  <si>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</si>
  <si>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</si>
  <si>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</si>
  <si>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</si>
  <si>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</si>
  <si>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2080601</t>
  </si>
  <si>
    <t>企业关闭破产补助</t>
  </si>
  <si>
    <t>2080602</t>
  </si>
  <si>
    <t>厂办大集体改革补助</t>
  </si>
  <si>
    <t>2080699</t>
  </si>
  <si>
    <t>其他企业改革发展补助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</si>
  <si>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</si>
  <si>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</si>
  <si>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</si>
  <si>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</si>
  <si>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</si>
  <si>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</si>
  <si>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</si>
  <si>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</si>
  <si>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</si>
  <si>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</si>
  <si>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</si>
  <si>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</si>
  <si>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</si>
  <si>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</si>
  <si>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</si>
  <si>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</si>
  <si>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</si>
  <si>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</si>
  <si>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</si>
  <si>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</si>
  <si>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</si>
  <si>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</si>
  <si>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</si>
  <si>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</si>
  <si>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</si>
  <si>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</si>
  <si>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</si>
  <si>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</si>
  <si>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</si>
  <si>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</si>
  <si>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</si>
  <si>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褒扬纪念</t>
  </si>
  <si>
    <t>2080899</t>
  </si>
  <si>
    <t>其他优抚支出</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</si>
  <si>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</si>
  <si>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</si>
  <si>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</si>
  <si>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</si>
  <si>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</si>
  <si>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</si>
  <si>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</si>
  <si>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</si>
  <si>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</si>
  <si>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</si>
  <si>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</si>
  <si>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</si>
  <si>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</si>
  <si>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</si>
  <si>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</si>
  <si>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</si>
  <si>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</si>
  <si>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</si>
  <si>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</si>
  <si>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</si>
  <si>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</si>
  <si>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</si>
  <si>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</si>
  <si>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</si>
  <si>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</si>
  <si>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</si>
  <si>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</si>
  <si>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</si>
  <si>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</si>
  <si>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</si>
  <si>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</si>
  <si>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</si>
  <si>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</si>
  <si>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</si>
  <si>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</si>
  <si>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</si>
  <si>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</si>
  <si>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</si>
  <si>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</si>
  <si>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2081601</t>
  </si>
  <si>
    <t>2081602</t>
  </si>
  <si>
    <t>2081603</t>
  </si>
  <si>
    <t>2081650</t>
  </si>
  <si>
    <t>2081699</t>
  </si>
  <si>
    <t>其他红十字事业支出</t>
  </si>
  <si>
    <t>2081901</t>
  </si>
  <si>
    <t>城市最低生活保障金支出</t>
  </si>
  <si>
    <t>2081902</t>
  </si>
  <si>
    <t>农村最低生活保障金支出</t>
  </si>
  <si>
    <t>2082001</t>
  </si>
  <si>
    <t>临时救助支出</t>
  </si>
  <si>
    <t>2082002</t>
  </si>
  <si>
    <t>流浪乞讨人员救助支出</t>
  </si>
  <si>
    <t>2082101</t>
  </si>
  <si>
    <t>城市特困人员救助供养支出</t>
  </si>
  <si>
    <t>2082102</t>
  </si>
  <si>
    <t>农村特困人员救助供养支出</t>
  </si>
  <si>
    <t>2082401</t>
  </si>
  <si>
    <t>对道路交通事故社会救助基金的补助</t>
  </si>
  <si>
    <t>2082402</t>
  </si>
  <si>
    <t>交强险罚款收入补助基金支出</t>
  </si>
  <si>
    <t>2082501</t>
  </si>
  <si>
    <t>其他城市生活救助</t>
  </si>
  <si>
    <t>2082502</t>
  </si>
  <si>
    <t>其他农村生活救助</t>
  </si>
  <si>
    <t>2082601</t>
  </si>
  <si>
    <t>财政对企业职工基本养老保险基金的补助</t>
  </si>
  <si>
    <t>2082602</t>
  </si>
  <si>
    <t>财政对城乡居民基本养老保险基金的补助</t>
  </si>
  <si>
    <t>2082699</t>
  </si>
  <si>
    <t>财政对其他基本养老保险基金的补助</t>
  </si>
  <si>
    <t>2082701</t>
  </si>
  <si>
    <t>财政对失业保险基金的补助</t>
  </si>
  <si>
    <t>2082702</t>
  </si>
  <si>
    <t>财政对工伤保险基金的补助</t>
  </si>
  <si>
    <t>2082799</t>
  </si>
  <si>
    <t>其他财政对社会保险基金的补助</t>
  </si>
  <si>
    <t>2082801</t>
  </si>
  <si>
    <t>2082802</t>
  </si>
  <si>
    <t>2082803</t>
  </si>
  <si>
    <t>2082804</t>
  </si>
  <si>
    <t>拥军优属</t>
  </si>
  <si>
    <t>2082805</t>
  </si>
  <si>
    <t>军供保障</t>
  </si>
  <si>
    <t>2082806</t>
  </si>
  <si>
    <t>2082850</t>
  </si>
  <si>
    <t>2082899</t>
  </si>
  <si>
    <t>其他退役军人事务管理支出</t>
  </si>
  <si>
    <t>2083001</t>
  </si>
  <si>
    <t>财政代缴城乡居民基本养老保险费支出</t>
  </si>
  <si>
    <t>2083099</t>
  </si>
  <si>
    <t>财政代缴其他社会保险费支出</t>
  </si>
  <si>
    <t>2089999</t>
  </si>
  <si>
    <t>2100101</t>
  </si>
  <si>
    <t>2100102</t>
  </si>
  <si>
    <t>2100103</t>
  </si>
  <si>
    <t>2100199</t>
  </si>
  <si>
    <t>其他卫生健康管理事务支出</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</si>
  <si>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</si>
  <si>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</si>
  <si>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</si>
  <si>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</si>
  <si>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</si>
  <si>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</si>
  <si>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</si>
  <si>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</si>
  <si>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</si>
  <si>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</si>
  <si>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</si>
  <si>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</si>
  <si>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</si>
  <si>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</si>
  <si>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</si>
  <si>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</si>
  <si>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</si>
  <si>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</si>
  <si>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</si>
  <si>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</si>
  <si>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</si>
  <si>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</si>
  <si>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</si>
  <si>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</si>
  <si>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</si>
  <si>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</si>
  <si>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</si>
  <si>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</si>
  <si>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2100301</t>
  </si>
  <si>
    <t>城市社区卫生机构</t>
  </si>
  <si>
    <t>2100302</t>
  </si>
  <si>
    <t>乡镇卫生院</t>
  </si>
  <si>
    <t>2100399</t>
  </si>
  <si>
    <t>其他基层医疗卫生机构支出</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</si>
  <si>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</si>
  <si>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</si>
  <si>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</si>
  <si>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</si>
  <si>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</si>
  <si>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</si>
  <si>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</si>
  <si>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</si>
  <si>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</si>
  <si>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</si>
  <si>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</si>
  <si>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</si>
  <si>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</si>
  <si>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</si>
  <si>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</si>
  <si>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</si>
  <si>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</si>
  <si>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</si>
  <si>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</si>
  <si>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</si>
  <si>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</si>
  <si>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</si>
  <si>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2100716</t>
  </si>
  <si>
    <t>计划生育机构</t>
  </si>
  <si>
    <t>2100717</t>
  </si>
  <si>
    <t>计划生育服务</t>
  </si>
  <si>
    <t>2100799</t>
  </si>
  <si>
    <t>其他计划生育事务支出</t>
  </si>
  <si>
    <t>2101101</t>
  </si>
  <si>
    <t>行政单位医疗</t>
  </si>
  <si>
    <t>2101102</t>
  </si>
  <si>
    <t>事业单位医疗</t>
  </si>
  <si>
    <t>2101103</t>
  </si>
  <si>
    <t>公务员医疗补助</t>
  </si>
  <si>
    <t>2101199</t>
  </si>
  <si>
    <t>其他行政事业单位医疗支出</t>
  </si>
  <si>
    <t>2101201</t>
  </si>
  <si>
    <t>财政对职工基本医疗保险基金的补助</t>
  </si>
  <si>
    <t>2101202</t>
  </si>
  <si>
    <t>财政对城乡居民基本医疗保险基金的补助</t>
  </si>
  <si>
    <t>2101299</t>
  </si>
  <si>
    <t>财政对其他基本医疗保险基金的补助</t>
  </si>
  <si>
    <t>2101301</t>
  </si>
  <si>
    <t>城乡医疗救助</t>
  </si>
  <si>
    <t>2101302</t>
  </si>
  <si>
    <t>疾病应急救助</t>
  </si>
  <si>
    <t>2101399</t>
  </si>
  <si>
    <t>其他医疗救助支出</t>
  </si>
  <si>
    <t>2101401</t>
  </si>
  <si>
    <t>优抚对象医疗补助</t>
  </si>
  <si>
    <t>2101499</t>
  </si>
  <si>
    <t>其他优抚对象医疗支出</t>
  </si>
  <si>
    <t>2101501</t>
  </si>
  <si>
    <t>2101502</t>
  </si>
  <si>
    <t>2101503</t>
  </si>
  <si>
    <t>2101504</t>
  </si>
  <si>
    <t>2101505</t>
  </si>
  <si>
    <t>医疗保障政策管理</t>
  </si>
  <si>
    <t>2101506</t>
  </si>
  <si>
    <t>医疗保障经办事务</t>
  </si>
  <si>
    <t>2101550</t>
  </si>
  <si>
    <t>2101599</t>
  </si>
  <si>
    <t>其他医疗保障管理事务支出</t>
  </si>
  <si>
    <t>2101601</t>
  </si>
  <si>
    <t>2101701</t>
  </si>
  <si>
    <t>2101702</t>
  </si>
  <si>
    <t>2101703</t>
  </si>
  <si>
    <t>2101704</t>
  </si>
  <si>
    <t>中医（民族医）药专项</t>
  </si>
  <si>
    <t>2101799</t>
  </si>
  <si>
    <t>其他中医药事务支出</t>
  </si>
  <si>
    <t>2101801</t>
  </si>
  <si>
    <t>2101802</t>
  </si>
  <si>
    <t>2101803</t>
  </si>
  <si>
    <t>2101899</t>
  </si>
  <si>
    <t>其他疾病预防控制事务支出</t>
  </si>
  <si>
    <t>2109999</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</si>
  <si>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</si>
  <si>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</si>
  <si>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</si>
  <si>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</si>
  <si>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</si>
  <si>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</si>
  <si>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</si>
  <si>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</si>
  <si>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</si>
  <si>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</si>
  <si>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</si>
  <si>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</si>
  <si>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</si>
  <si>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</si>
  <si>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</si>
  <si>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2110203</t>
  </si>
  <si>
    <t>建设项目环评审查与监督</t>
  </si>
  <si>
    <t>2110204</t>
  </si>
  <si>
    <t>核与辐射安全监督</t>
  </si>
  <si>
    <t>2110299</t>
  </si>
  <si>
    <t>其他环境监测与监察支出</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</si>
  <si>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</si>
  <si>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</si>
  <si>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</si>
  <si>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</si>
  <si>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</si>
  <si>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</si>
  <si>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</si>
  <si>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</si>
  <si>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</si>
  <si>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</si>
  <si>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</si>
  <si>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</si>
  <si>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</si>
  <si>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</si>
  <si>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</si>
  <si>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</si>
  <si>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</si>
  <si>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</si>
  <si>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</si>
  <si>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</si>
  <si>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</si>
  <si>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</si>
  <si>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</si>
  <si>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</si>
  <si>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</si>
  <si>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</si>
  <si>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</si>
  <si>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</si>
  <si>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2110501</t>
  </si>
  <si>
    <t>森林管护</t>
  </si>
  <si>
    <t>2110502</t>
  </si>
  <si>
    <t>社会保险补助</t>
  </si>
  <si>
    <t>2110503</t>
  </si>
  <si>
    <t>政策性社会性支出补助</t>
  </si>
  <si>
    <t>2110506</t>
  </si>
  <si>
    <t>天然林保护工程建设</t>
  </si>
  <si>
    <t>2110507</t>
  </si>
  <si>
    <t>停伐补助</t>
  </si>
  <si>
    <t>2110599</t>
  </si>
  <si>
    <t>其他森林保护修复支出</t>
  </si>
  <si>
    <t>2110704</t>
  </si>
  <si>
    <t>京津风沙源治理工程建设</t>
  </si>
  <si>
    <t>2110799</t>
  </si>
  <si>
    <t>其他风沙荒漠治理支出</t>
  </si>
  <si>
    <t>2110804</t>
  </si>
  <si>
    <t>退牧还草工程建设</t>
  </si>
  <si>
    <t>2110899</t>
  </si>
  <si>
    <t>其他退牧还草支出</t>
  </si>
  <si>
    <t>2110901</t>
  </si>
  <si>
    <t>2111001</t>
  </si>
  <si>
    <t>2111101</t>
  </si>
  <si>
    <t>生态环境监测与信息</t>
  </si>
  <si>
    <t>2111102</t>
  </si>
  <si>
    <t>生态环境执法监察</t>
  </si>
  <si>
    <t>2111103</t>
  </si>
  <si>
    <t>减排专项支出</t>
  </si>
  <si>
    <t>2111104</t>
  </si>
  <si>
    <t>清洁生产专项支出</t>
  </si>
  <si>
    <t>2111199</t>
  </si>
  <si>
    <t>其他污染减排支出</t>
  </si>
  <si>
    <t>2111201</t>
  </si>
  <si>
    <t>2111301</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</si>
  <si>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</si>
  <si>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</si>
  <si>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</si>
  <si>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</si>
  <si>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</si>
  <si>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</si>
  <si>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</si>
  <si>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</si>
  <si>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</si>
  <si>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</si>
  <si>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</si>
  <si>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</si>
  <si>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</si>
  <si>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</si>
  <si>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</si>
  <si>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2119999</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</si>
  <si>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</si>
  <si>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</si>
  <si>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</si>
  <si>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</si>
  <si>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</si>
  <si>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</si>
  <si>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</si>
  <si>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</si>
  <si>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</si>
  <si>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</si>
  <si>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</si>
  <si>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</si>
  <si>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</si>
  <si>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</si>
  <si>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</si>
  <si>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</si>
  <si>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</si>
  <si>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2120201</t>
  </si>
  <si>
    <t>2120303</t>
  </si>
  <si>
    <t>小城镇基础设施建设</t>
  </si>
  <si>
    <t>2120399</t>
  </si>
  <si>
    <t>其他城乡社区公共设施支出</t>
  </si>
  <si>
    <t>2120501</t>
  </si>
  <si>
    <t>2120601</t>
  </si>
  <si>
    <t>2129999</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</si>
  <si>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</si>
  <si>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</si>
  <si>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</si>
  <si>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</si>
  <si>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</si>
  <si>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</si>
  <si>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</si>
  <si>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</si>
  <si>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</si>
  <si>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</si>
  <si>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</si>
  <si>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</si>
  <si>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</si>
  <si>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</si>
  <si>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</si>
  <si>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</si>
  <si>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</si>
  <si>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</si>
  <si>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</si>
  <si>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</si>
  <si>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</si>
  <si>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</si>
  <si>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</si>
  <si>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</si>
  <si>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</si>
  <si>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</si>
  <si>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</si>
  <si>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</si>
  <si>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</si>
  <si>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</si>
  <si>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</si>
  <si>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</si>
  <si>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</si>
  <si>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</si>
  <si>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</si>
  <si>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农业生态资源保护</t>
  </si>
  <si>
    <t>2130142</t>
  </si>
  <si>
    <t>乡村道路建设</t>
  </si>
  <si>
    <t>2130148</t>
  </si>
  <si>
    <t>渔业发展</t>
  </si>
  <si>
    <t>2130152</t>
  </si>
  <si>
    <t>对高校毕业生到基层任职补助</t>
  </si>
  <si>
    <t>2130153</t>
  </si>
  <si>
    <t>耕地建设与利用</t>
  </si>
  <si>
    <t>2130199</t>
  </si>
  <si>
    <t>其他农业农村支出</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</si>
  <si>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</si>
  <si>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</si>
  <si>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</si>
  <si>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</si>
  <si>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</si>
  <si>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</si>
  <si>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</si>
  <si>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</si>
  <si>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</si>
  <si>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</si>
  <si>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</si>
  <si>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</si>
  <si>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</si>
  <si>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</si>
  <si>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</si>
  <si>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</si>
  <si>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</si>
  <si>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</si>
  <si>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</si>
  <si>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</si>
  <si>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</si>
  <si>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</si>
  <si>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</si>
  <si>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</si>
  <si>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</si>
  <si>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</si>
  <si>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</si>
  <si>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</si>
  <si>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</si>
  <si>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</si>
  <si>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</si>
  <si>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</si>
  <si>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</si>
  <si>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</si>
  <si>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</si>
  <si>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2130238</t>
  </si>
  <si>
    <t>退耕还林还草</t>
  </si>
  <si>
    <t>2130299</t>
  </si>
  <si>
    <t>其他林业和草原支出</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</si>
  <si>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</si>
  <si>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</si>
  <si>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</si>
  <si>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</si>
  <si>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</si>
  <si>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</si>
  <si>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</si>
  <si>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</si>
  <si>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</si>
  <si>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</si>
  <si>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</si>
  <si>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</si>
  <si>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</si>
  <si>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</si>
  <si>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</si>
  <si>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</si>
  <si>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</si>
  <si>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</si>
  <si>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</si>
  <si>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</si>
  <si>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</si>
  <si>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</si>
  <si>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</si>
  <si>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</si>
  <si>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</si>
  <si>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</si>
  <si>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</si>
  <si>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</si>
  <si>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</si>
  <si>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</si>
  <si>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</si>
  <si>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</si>
  <si>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</si>
  <si>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</si>
  <si>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</si>
  <si>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</si>
  <si>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</si>
  <si>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</si>
  <si>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</si>
  <si>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</si>
  <si>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</si>
  <si>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</si>
  <si>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</si>
  <si>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</si>
  <si>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</si>
  <si>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</si>
  <si>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</si>
  <si>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</si>
  <si>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</si>
  <si>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</si>
  <si>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</si>
  <si>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</si>
  <si>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</si>
  <si>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</si>
  <si>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</si>
  <si>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</si>
  <si>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</si>
  <si>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</si>
  <si>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</si>
  <si>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</si>
  <si>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</si>
  <si>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</si>
  <si>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</si>
  <si>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</si>
  <si>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</si>
  <si>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其他巩固脱贫攻坚成果衔接乡村振兴支出</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</si>
  <si>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</si>
  <si>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</si>
  <si>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</si>
  <si>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</si>
  <si>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</si>
  <si>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</si>
  <si>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</si>
  <si>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</si>
  <si>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</si>
  <si>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</si>
  <si>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</si>
  <si>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</si>
  <si>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</si>
  <si>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</si>
  <si>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</si>
  <si>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</si>
  <si>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</si>
  <si>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</si>
  <si>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</si>
  <si>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</si>
  <si>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</si>
  <si>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</si>
  <si>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2130901</t>
  </si>
  <si>
    <t>棉花目标价格补贴</t>
  </si>
  <si>
    <t>2130999</t>
  </si>
  <si>
    <t>其他目标价格补贴</t>
  </si>
  <si>
    <t>2139901</t>
  </si>
  <si>
    <t>化解其他公益性乡村债务支出</t>
  </si>
  <si>
    <t>2139999</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</si>
  <si>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</si>
  <si>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</si>
  <si>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</si>
  <si>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</si>
  <si>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</si>
  <si>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</si>
  <si>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</si>
  <si>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</si>
  <si>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</si>
  <si>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</si>
  <si>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</si>
  <si>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</si>
  <si>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</si>
  <si>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</si>
  <si>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</si>
  <si>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</si>
  <si>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</si>
  <si>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</si>
  <si>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水运建设</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</si>
  <si>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</si>
  <si>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</si>
  <si>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</si>
  <si>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</si>
  <si>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</si>
  <si>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</si>
  <si>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</si>
  <si>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</si>
  <si>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</si>
  <si>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</si>
  <si>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</si>
  <si>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</si>
  <si>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</si>
  <si>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</si>
  <si>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</si>
  <si>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</si>
  <si>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</si>
  <si>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</si>
  <si>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</si>
  <si>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</si>
  <si>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</si>
  <si>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</si>
  <si>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</si>
  <si>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</si>
  <si>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</si>
  <si>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</si>
  <si>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</si>
  <si>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</si>
  <si>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</si>
  <si>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</si>
  <si>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</si>
  <si>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</si>
  <si>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</si>
  <si>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</si>
  <si>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</si>
  <si>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</si>
  <si>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</si>
  <si>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</si>
  <si>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</si>
  <si>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</si>
  <si>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</si>
  <si>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</si>
  <si>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</si>
  <si>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</si>
  <si>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</si>
  <si>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</si>
  <si>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</si>
  <si>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</si>
  <si>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</si>
  <si>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</si>
  <si>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2140501</t>
  </si>
  <si>
    <t>2140502</t>
  </si>
  <si>
    <t>2140503</t>
  </si>
  <si>
    <t>2140504</t>
  </si>
  <si>
    <t>2140505</t>
  </si>
  <si>
    <t>邮政普遍服务与特殊服务</t>
  </si>
  <si>
    <t>2140599</t>
  </si>
  <si>
    <t>其他邮政业支出</t>
  </si>
  <si>
    <t>2149901</t>
  </si>
  <si>
    <t>公共交通运营补助</t>
  </si>
  <si>
    <t>2149999</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</si>
  <si>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</si>
  <si>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</si>
  <si>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</si>
  <si>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</si>
  <si>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</si>
  <si>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</si>
  <si>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</si>
  <si>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</si>
  <si>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</si>
  <si>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</si>
  <si>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</si>
  <si>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</si>
  <si>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</si>
  <si>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</si>
  <si>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</si>
  <si>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</si>
  <si>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</si>
  <si>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</si>
  <si>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</si>
  <si>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</si>
  <si>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</si>
  <si>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</si>
  <si>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</si>
  <si>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</si>
  <si>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</si>
  <si>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</si>
  <si>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</si>
  <si>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</si>
  <si>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</si>
  <si>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</si>
  <si>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</si>
  <si>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</si>
  <si>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</si>
  <si>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</si>
  <si>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</si>
  <si>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</si>
  <si>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</si>
  <si>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</si>
  <si>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</si>
  <si>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</si>
  <si>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</si>
  <si>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</si>
  <si>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2150301</t>
  </si>
  <si>
    <t>2150302</t>
  </si>
  <si>
    <t>2150303</t>
  </si>
  <si>
    <t>2150399</t>
  </si>
  <si>
    <t>其他建筑业支出</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</si>
  <si>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</si>
  <si>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</si>
  <si>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</si>
  <si>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</si>
  <si>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</si>
  <si>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</si>
  <si>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</si>
  <si>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</si>
  <si>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</si>
  <si>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</si>
  <si>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</si>
  <si>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</si>
  <si>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</si>
  <si>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</si>
  <si>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</si>
  <si>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</si>
  <si>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2150701</t>
  </si>
  <si>
    <t>2150702</t>
  </si>
  <si>
    <t>2150703</t>
  </si>
  <si>
    <t>2150704</t>
  </si>
  <si>
    <t>国有企业监事会专项</t>
  </si>
  <si>
    <t>2150705</t>
  </si>
  <si>
    <t>中央企业专项管理</t>
  </si>
  <si>
    <t>2150799</t>
  </si>
  <si>
    <t>其他国有资产监管支出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</si>
  <si>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</si>
  <si>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</si>
  <si>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</si>
  <si>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</si>
  <si>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</si>
  <si>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</si>
  <si>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</si>
  <si>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</si>
  <si>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</si>
  <si>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</si>
  <si>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</si>
  <si>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2159901</t>
  </si>
  <si>
    <t>黄金事务</t>
  </si>
  <si>
    <t>2159904</t>
  </si>
  <si>
    <t>技术改造支出</t>
  </si>
  <si>
    <t>2159905</t>
  </si>
  <si>
    <t>中药材扶持资金支出</t>
  </si>
  <si>
    <t>2159906</t>
  </si>
  <si>
    <t>重点产业振兴和技术改造项目贷款贴息</t>
  </si>
  <si>
    <t>2159999</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</si>
  <si>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</si>
  <si>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</si>
  <si>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</si>
  <si>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</si>
  <si>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</si>
  <si>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</si>
  <si>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</si>
  <si>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</si>
  <si>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</si>
  <si>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</si>
  <si>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</si>
  <si>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</si>
  <si>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</si>
  <si>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</si>
  <si>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2160601</t>
  </si>
  <si>
    <t>2160602</t>
  </si>
  <si>
    <t>2160603</t>
  </si>
  <si>
    <t>2160607</t>
  </si>
  <si>
    <t>外商投资环境建设补助资金</t>
  </si>
  <si>
    <t>2160699</t>
  </si>
  <si>
    <t>其他涉外发展服务支出</t>
  </si>
  <si>
    <t>2169901</t>
  </si>
  <si>
    <t>服务业基础设施建设</t>
  </si>
  <si>
    <t>2169999</t>
  </si>
  <si>
    <t>2170101</t>
  </si>
  <si>
    <t>2170102</t>
  </si>
  <si>
    <t>2170103</t>
  </si>
  <si>
    <t>2170104</t>
  </si>
  <si>
    <t>安全防卫</t>
  </si>
  <si>
    <t>2170150</t>
  </si>
  <si>
    <t>2170199</t>
  </si>
  <si>
    <t>金融部门其他行政支出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</si>
  <si>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</si>
  <si>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</si>
  <si>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</si>
  <si>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</si>
  <si>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</si>
  <si>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</si>
  <si>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</si>
  <si>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</si>
  <si>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</si>
  <si>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</si>
  <si>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</si>
  <si>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</si>
  <si>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</si>
  <si>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</si>
  <si>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</si>
  <si>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</si>
  <si>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</si>
  <si>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</si>
  <si>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2170301</t>
  </si>
  <si>
    <t>政策性银行亏损补贴</t>
  </si>
  <si>
    <t>2170302</t>
  </si>
  <si>
    <t>利息费用补贴支出</t>
  </si>
  <si>
    <t>2170303</t>
  </si>
  <si>
    <t>补充资本金</t>
  </si>
  <si>
    <t>2170304</t>
  </si>
  <si>
    <t>风险基金补助</t>
  </si>
  <si>
    <t>2170399</t>
  </si>
  <si>
    <t>其他金融发展支出</t>
  </si>
  <si>
    <t>2170401</t>
  </si>
  <si>
    <t>中央银行亏损补贴</t>
  </si>
  <si>
    <t>2170499</t>
  </si>
  <si>
    <t>其他金融调控支出</t>
  </si>
  <si>
    <t>2179902</t>
  </si>
  <si>
    <t>重点企业贷款贴息</t>
  </si>
  <si>
    <t>2179999</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</si>
  <si>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</si>
  <si>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</si>
  <si>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</si>
  <si>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</si>
  <si>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</si>
  <si>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</si>
  <si>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</si>
  <si>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</si>
  <si>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</si>
  <si>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</si>
  <si>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</si>
  <si>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</si>
  <si>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</si>
  <si>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</si>
  <si>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</si>
  <si>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</si>
  <si>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</si>
  <si>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</si>
  <si>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</si>
  <si>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</si>
  <si>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</si>
  <si>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</si>
  <si>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</si>
  <si>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</si>
  <si>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</si>
  <si>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</si>
  <si>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</si>
  <si>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</si>
  <si>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</si>
  <si>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</si>
  <si>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</si>
  <si>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</si>
  <si>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</si>
  <si>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</si>
  <si>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</si>
  <si>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</si>
  <si>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</si>
  <si>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</si>
  <si>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</si>
  <si>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</si>
  <si>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</si>
  <si>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</si>
  <si>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</si>
  <si>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</si>
  <si>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</si>
  <si>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</si>
  <si>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</si>
  <si>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</si>
  <si>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</si>
  <si>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</si>
  <si>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</si>
  <si>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</si>
  <si>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</si>
  <si>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</si>
  <si>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</si>
  <si>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</si>
  <si>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</si>
  <si>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</si>
  <si>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</si>
  <si>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</si>
  <si>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</si>
  <si>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</si>
  <si>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</si>
  <si>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</si>
  <si>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</si>
  <si>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</si>
  <si>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</si>
  <si>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</si>
  <si>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</si>
  <si>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</si>
  <si>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</si>
  <si>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</si>
  <si>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</si>
  <si>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2209999</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</si>
  <si>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</si>
  <si>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</si>
  <si>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</si>
  <si>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</si>
  <si>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</si>
  <si>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</si>
  <si>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</si>
  <si>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</si>
  <si>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</si>
  <si>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</si>
  <si>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</si>
  <si>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</si>
  <si>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</si>
  <si>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保障性住房租金补贴</t>
  </si>
  <si>
    <t>2210108</t>
  </si>
  <si>
    <t>老旧小区改造</t>
  </si>
  <si>
    <t>2210109</t>
  </si>
  <si>
    <t>住房租赁市场发展</t>
  </si>
  <si>
    <t>2210110</t>
  </si>
  <si>
    <t>保障性租赁住房</t>
  </si>
  <si>
    <t>2210199</t>
  </si>
  <si>
    <t>其他保障性安居工程支出</t>
  </si>
  <si>
    <t>2210201</t>
  </si>
  <si>
    <t>住房公积金</t>
  </si>
  <si>
    <t>2210202</t>
  </si>
  <si>
    <t>提租补贴</t>
  </si>
  <si>
    <t>2210203</t>
  </si>
  <si>
    <t>购房补贴</t>
  </si>
  <si>
    <t>2210301</t>
  </si>
  <si>
    <t>公有住房建设和维修改造支出</t>
  </si>
  <si>
    <t>2210302</t>
  </si>
  <si>
    <t>住房公积金管理</t>
  </si>
  <si>
    <t>2210399</t>
  </si>
  <si>
    <t>其他城乡社区住宅支出</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</si>
  <si>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</si>
  <si>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</si>
  <si>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</si>
  <si>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</si>
  <si>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</si>
  <si>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</si>
  <si>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</si>
  <si>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</si>
  <si>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</si>
  <si>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</si>
  <si>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</si>
  <si>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</si>
  <si>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</si>
  <si>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</si>
  <si>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</si>
  <si>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</si>
  <si>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</si>
  <si>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</si>
  <si>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</si>
  <si>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</si>
  <si>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</si>
  <si>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</si>
  <si>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</si>
  <si>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</si>
  <si>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</si>
  <si>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</si>
  <si>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</si>
  <si>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</si>
  <si>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</si>
  <si>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</si>
  <si>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2220301</t>
  </si>
  <si>
    <t>石油储备</t>
  </si>
  <si>
    <t>2220303</t>
  </si>
  <si>
    <t>天然铀储备</t>
  </si>
  <si>
    <t>2220304</t>
  </si>
  <si>
    <t>煤炭储备</t>
  </si>
  <si>
    <t>2220305</t>
  </si>
  <si>
    <t>成品油储备</t>
  </si>
  <si>
    <t>2220306</t>
  </si>
  <si>
    <t>天然气储备</t>
  </si>
  <si>
    <t>2220399</t>
  </si>
  <si>
    <t>其他能源储备支出</t>
  </si>
  <si>
    <t>2220401</t>
  </si>
  <si>
    <t>储备粮油补贴</t>
  </si>
  <si>
    <t>2220402</t>
  </si>
  <si>
    <t>储备粮油差价补贴</t>
  </si>
  <si>
    <t>2220403</t>
  </si>
  <si>
    <t>储备粮（油）库建设</t>
  </si>
  <si>
    <t>2220404</t>
  </si>
  <si>
    <t>最低收购价政策支出</t>
  </si>
  <si>
    <t>2220499</t>
  </si>
  <si>
    <t>其他粮油储备支出</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</si>
  <si>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</si>
  <si>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</si>
  <si>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</si>
  <si>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</si>
  <si>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</si>
  <si>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</si>
  <si>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</si>
  <si>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</si>
  <si>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</si>
  <si>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</si>
  <si>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</si>
  <si>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</si>
  <si>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</si>
  <si>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</si>
  <si>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</si>
  <si>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</si>
  <si>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</si>
  <si>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</si>
  <si>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</si>
  <si>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</si>
  <si>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</si>
  <si>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</si>
  <si>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</si>
  <si>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</si>
  <si>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</si>
  <si>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</si>
  <si>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</si>
  <si>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</si>
  <si>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</si>
  <si>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</si>
  <si>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</si>
  <si>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</si>
  <si>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</si>
  <si>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</si>
  <si>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</si>
  <si>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</si>
  <si>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</si>
  <si>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</si>
  <si>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</si>
  <si>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</si>
  <si>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2240201</t>
  </si>
  <si>
    <t>2240202</t>
  </si>
  <si>
    <t>2240203</t>
  </si>
  <si>
    <t>2240204</t>
  </si>
  <si>
    <t>消防应急救援</t>
  </si>
  <si>
    <t>2240250</t>
  </si>
  <si>
    <t>2240299</t>
  </si>
  <si>
    <t>其他消防救援事务支出</t>
  </si>
  <si>
    <t>2240401</t>
  </si>
  <si>
    <t>2240402</t>
  </si>
  <si>
    <t>2240403</t>
  </si>
  <si>
    <t>2240404</t>
  </si>
  <si>
    <t>矿山安全监察事务</t>
  </si>
  <si>
    <t>2240405</t>
  </si>
  <si>
    <t>矿山应急救援事务</t>
  </si>
  <si>
    <t>2240450</t>
  </si>
  <si>
    <t>2240499</t>
  </si>
  <si>
    <t>其他矿山安全支出</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</si>
  <si>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</si>
  <si>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</si>
  <si>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</si>
  <si>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</si>
  <si>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</si>
  <si>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</si>
  <si>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</si>
  <si>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</si>
  <si>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</si>
  <si>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</si>
  <si>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</si>
  <si>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</si>
  <si>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</si>
  <si>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</si>
  <si>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</si>
  <si>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</si>
  <si>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</si>
  <si>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</si>
  <si>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</si>
  <si>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</si>
  <si>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</si>
  <si>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2240601</t>
  </si>
  <si>
    <t>地质灾害防治</t>
  </si>
  <si>
    <t>2240602</t>
  </si>
  <si>
    <t>森林草原防灾减灾</t>
  </si>
  <si>
    <t>2240699</t>
  </si>
  <si>
    <t>其他自然灾害防治支出</t>
  </si>
  <si>
    <t>2240703</t>
  </si>
  <si>
    <t>自然灾害救灾补助</t>
  </si>
  <si>
    <t>2240704</t>
  </si>
  <si>
    <t>自然灾害灾后重建补助</t>
  </si>
  <si>
    <t>2240799</t>
  </si>
  <si>
    <t>其他自然灾害救灾及恢复重建支出</t>
  </si>
  <si>
    <t>2249999</t>
  </si>
  <si>
    <t>2290201</t>
  </si>
  <si>
    <t>2299999</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</si>
  <si>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</si>
  <si>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</si>
  <si>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</si>
  <si>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</si>
  <si>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</si>
  <si>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</si>
  <si>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</si>
  <si>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</si>
  <si>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2330301</t>
  </si>
  <si>
    <t>2024年一般公共预算基本支出预算表</t>
  </si>
  <si>
    <t>部门预算支出经济分类科目</t>
  </si>
  <si>
    <t>政府预算支出经济分类科目</t>
  </si>
  <si>
    <t>本年一般公共预算基本支出</t>
  </si>
  <si>
    <t>合计</t>
  </si>
  <si>
    <t>人员经费</t>
  </si>
  <si>
    <t>公用经费</t>
  </si>
  <si>
    <t>30101</t>
  </si>
  <si>
    <t>基本工资</t>
  </si>
  <si>
    <t>50101</t>
  </si>
  <si>
    <t>工资奖金津补贴</t>
  </si>
  <si>
    <t>30102</t>
  </si>
  <si>
    <t>津贴补贴</t>
  </si>
  <si>
    <t>30103</t>
  </si>
  <si>
    <t>奖金</t>
  </si>
  <si>
    <t>30112</t>
  </si>
  <si>
    <t>其他社会保障缴费</t>
  </si>
  <si>
    <t>50102</t>
  </si>
  <si>
    <t>社会保障缴费</t>
  </si>
  <si>
    <t>30207</t>
  </si>
  <si>
    <t>邮电费</t>
  </si>
  <si>
    <t>50201</t>
  </si>
  <si>
    <t>办公经费</t>
  </si>
  <si>
    <t>30110</t>
  </si>
  <si>
    <t>职工基本医疗保险缴费</t>
  </si>
  <si>
    <t>30199</t>
  </si>
  <si>
    <t>其他工资福利支出</t>
  </si>
  <si>
    <t>30302</t>
  </si>
  <si>
    <t>退休费</t>
  </si>
  <si>
    <t>50905</t>
  </si>
  <si>
    <t>离退休费</t>
  </si>
  <si>
    <t>30201</t>
  </si>
  <si>
    <t>办公费</t>
  </si>
  <si>
    <t>30239</t>
  </si>
  <si>
    <t>其他交通费用</t>
  </si>
  <si>
    <t>30228</t>
  </si>
  <si>
    <t>工会经费</t>
  </si>
  <si>
    <t>50501</t>
  </si>
  <si>
    <t>工资福利支出</t>
  </si>
  <si>
    <t>30107</t>
  </si>
  <si>
    <t>绩效工资</t>
  </si>
  <si>
    <t>50502</t>
  </si>
  <si>
    <t>商品和服务支出</t>
  </si>
  <si>
    <t>30113</t>
  </si>
  <si>
    <t>30399</t>
  </si>
  <si>
    <t>其他对个人和家庭的补助</t>
  </si>
  <si>
    <t>50999</t>
  </si>
  <si>
    <t>30108</t>
  </si>
  <si>
    <t>机关事业单位基本养老保险缴费</t>
  </si>
  <si>
    <t>30305</t>
  </si>
  <si>
    <t>生活补助</t>
  </si>
  <si>
    <t>50901</t>
  </si>
  <si>
    <t>社会福利和救助</t>
  </si>
  <si>
    <t>30299</t>
  </si>
  <si>
    <t>其他商品和服务支出</t>
  </si>
  <si>
    <t>50299</t>
  </si>
  <si>
    <t>50103</t>
  </si>
  <si>
    <t>30206</t>
  </si>
  <si>
    <t>电费</t>
  </si>
  <si>
    <t>30202</t>
  </si>
  <si>
    <t>印刷费</t>
  </si>
  <si>
    <t>30231</t>
  </si>
  <si>
    <t>公务用车运行维护费</t>
  </si>
  <si>
    <t>30205</t>
  </si>
  <si>
    <t>水费</t>
  </si>
  <si>
    <t>30106</t>
  </si>
  <si>
    <t>伙食补助费</t>
  </si>
  <si>
    <t>30109</t>
  </si>
  <si>
    <t>职业年金缴费</t>
  </si>
  <si>
    <t>30211</t>
  </si>
  <si>
    <t>差旅费</t>
  </si>
  <si>
    <t>30209</t>
  </si>
  <si>
    <t>物业管理费</t>
  </si>
  <si>
    <t>30213</t>
  </si>
  <si>
    <t>维修(护)费</t>
  </si>
  <si>
    <t>50209</t>
  </si>
  <si>
    <t>维修（护）费</t>
  </si>
  <si>
    <t>30216</t>
  </si>
  <si>
    <t>培训费</t>
  </si>
  <si>
    <t>50203</t>
  </si>
  <si>
    <t>50208</t>
  </si>
  <si>
    <t>30240</t>
  </si>
  <si>
    <t>税金及附加费用</t>
  </si>
  <si>
    <t>30203</t>
  </si>
  <si>
    <t>咨询费</t>
  </si>
  <si>
    <t>50205</t>
  </si>
  <si>
    <t>委托业务费</t>
  </si>
  <si>
    <t>30229</t>
  </si>
  <si>
    <t>福利费</t>
  </si>
  <si>
    <t>30226</t>
  </si>
  <si>
    <t>劳务费</t>
  </si>
  <si>
    <t>30215</t>
  </si>
  <si>
    <t>会议费</t>
  </si>
  <si>
    <t>50202</t>
  </si>
  <si>
    <t>31002</t>
  </si>
  <si>
    <t>办公设备购置</t>
  </si>
  <si>
    <t>50306</t>
  </si>
  <si>
    <t>设备购置</t>
  </si>
  <si>
    <t>50601</t>
  </si>
  <si>
    <t>资本性支出</t>
  </si>
  <si>
    <t>30217</t>
  </si>
  <si>
    <t>公务接待费</t>
  </si>
  <si>
    <t>50206</t>
  </si>
  <si>
    <t>30204</t>
  </si>
  <si>
    <t>手续费</t>
  </si>
  <si>
    <t>30225</t>
  </si>
  <si>
    <t>专用燃料费</t>
  </si>
  <si>
    <t>50204</t>
  </si>
  <si>
    <t>专用材料购置费</t>
  </si>
  <si>
    <t>31006</t>
  </si>
  <si>
    <t>大型修缮</t>
  </si>
  <si>
    <t>39999</t>
  </si>
  <si>
    <t>59999</t>
  </si>
  <si>
    <t>30301</t>
  </si>
  <si>
    <t>离休费</t>
  </si>
  <si>
    <t>30224</t>
  </si>
  <si>
    <t>被装购置费</t>
  </si>
  <si>
    <t>30214</t>
  </si>
  <si>
    <t>租赁费</t>
  </si>
  <si>
    <t>30227</t>
  </si>
  <si>
    <t>30218</t>
  </si>
  <si>
    <t>专用材料费</t>
  </si>
  <si>
    <t>30208</t>
  </si>
  <si>
    <t>取暖费</t>
  </si>
  <si>
    <t>30304</t>
  </si>
  <si>
    <t>抚恤金</t>
  </si>
  <si>
    <t>30114</t>
  </si>
  <si>
    <t>医疗费</t>
  </si>
  <si>
    <t>2024年一般公共预算税收返还和转移支付表</t>
  </si>
  <si>
    <t>收入分类</t>
  </si>
  <si>
    <t>项目名称</t>
  </si>
  <si>
    <t>本年预算数</t>
  </si>
  <si>
    <t>11001 返还性收入</t>
  </si>
  <si>
    <t>1100102 所得税基数返还收入</t>
  </si>
  <si>
    <t>1100103 成品油税费改革税收返还收入</t>
  </si>
  <si>
    <t>1100104 增值税税收返还收入</t>
  </si>
  <si>
    <t>1100105 消费税税收返还收入</t>
  </si>
  <si>
    <t>1100106 增值税“五五分享”税收返还收入</t>
  </si>
  <si>
    <t>11002 一般性转移支付收入</t>
  </si>
  <si>
    <t>1100202 均衡性转移支付收入</t>
  </si>
  <si>
    <t>1100207 县级基本财力保障机制奖补资金收入</t>
  </si>
  <si>
    <t>1100208 结算补助收入</t>
  </si>
  <si>
    <t>1100225 产粮（油）大县奖励资金收入</t>
  </si>
  <si>
    <t>1100226 重点生态功能区转移支付收入</t>
  </si>
  <si>
    <t>1100227 固定数额补助收入</t>
  </si>
  <si>
    <t>1100231 巩固脱贫攻坚成果衔接乡村振兴转移支付收入</t>
  </si>
  <si>
    <t>1100244 公共安全共同财政事权转移支付收入</t>
  </si>
  <si>
    <t>1100245 教育共同财政事权转移支付收入</t>
  </si>
  <si>
    <t>1100247 文化旅游体育与传媒共同财政事权转移支付收入</t>
  </si>
  <si>
    <t>1100248 社会保障和就业共同财政事权转移支付收入</t>
  </si>
  <si>
    <t>1100249 医疗卫生共同财政事权转移支付收入</t>
  </si>
  <si>
    <t>1100250 节能环保共同财政事权转移支付收入</t>
  </si>
  <si>
    <t>1100252 农林水共同财政事权转移支付收入</t>
  </si>
  <si>
    <t>1100253 交通运输共同财政事权转移支付收入</t>
  </si>
  <si>
    <t>1100258 住房保障共同财政事权转移支付收入</t>
  </si>
  <si>
    <t>11003 专项转移支付收入</t>
  </si>
  <si>
    <t>1100301 一般公共服务</t>
  </si>
  <si>
    <t>1100310 卫生健康</t>
  </si>
  <si>
    <t>1100311 节能环保</t>
  </si>
  <si>
    <t>1100313 农林水</t>
  </si>
  <si>
    <t>1100324 灾害防治及应急管理</t>
  </si>
  <si>
    <t>2024年政府性基金预算收入表</t>
  </si>
  <si>
    <t>上年预算数</t>
  </si>
  <si>
    <t>上年执行数</t>
  </si>
  <si>
    <r>
      <rPr>
        <sz val="11"/>
        <rFont val="宋体"/>
        <charset val="134"/>
        <scheme val="minor"/>
      </rPr>
      <t>为上年预算数的</t>
    </r>
    <r>
      <rPr>
        <sz val="11"/>
        <rFont val="宋体"/>
        <charset val="0"/>
        <scheme val="minor"/>
      </rPr>
      <t>%</t>
    </r>
  </si>
  <si>
    <r>
      <rPr>
        <sz val="11"/>
        <rFont val="宋体"/>
        <charset val="134"/>
        <scheme val="minor"/>
      </rPr>
      <t>为上年执行数的</t>
    </r>
    <r>
      <rPr>
        <sz val="11"/>
        <rFont val="宋体"/>
        <charset val="0"/>
        <scheme val="minor"/>
      </rPr>
      <t>%</t>
    </r>
  </si>
  <si>
    <t>10301</t>
  </si>
  <si>
    <t>政府性基金收入</t>
  </si>
  <si>
    <t>1030102</t>
  </si>
  <si>
    <t>农网还贷资金收入</t>
  </si>
  <si>
    <t>103010202</t>
  </si>
  <si>
    <t>地方农网还贷资金收入</t>
  </si>
  <si>
    <t>1030112</t>
  </si>
  <si>
    <t>海南省高等级公路车辆通行附加费收入</t>
  </si>
  <si>
    <t>1030129</t>
  </si>
  <si>
    <t>国家电影事业发展专项资金收入</t>
  </si>
  <si>
    <t>1030146</t>
  </si>
  <si>
    <t>国有土地收益基金收入</t>
  </si>
  <si>
    <t>1030147</t>
  </si>
  <si>
    <t>农业土地开发资金收入</t>
  </si>
  <si>
    <t>1030148</t>
  </si>
  <si>
    <t>国有土地使用权出让收入</t>
  </si>
  <si>
    <t>103014801</t>
  </si>
  <si>
    <t>土地出让价款收入</t>
  </si>
  <si>
    <t>103014802</t>
  </si>
  <si>
    <t>补缴的土地价款</t>
  </si>
  <si>
    <t>103014803</t>
  </si>
  <si>
    <t>划拨土地收入</t>
  </si>
  <si>
    <t>103014898</t>
  </si>
  <si>
    <t>缴纳新增建设用地土地有偿使用费</t>
  </si>
  <si>
    <t>103014899</t>
  </si>
  <si>
    <t>其他土地出让收入</t>
  </si>
  <si>
    <t>1030150</t>
  </si>
  <si>
    <t>大中型水库库区基金收入</t>
  </si>
  <si>
    <t>103015002</t>
  </si>
  <si>
    <t>地方大中型水库库区基金收入</t>
  </si>
  <si>
    <t>1030155</t>
  </si>
  <si>
    <t>彩票公益金收入</t>
  </si>
  <si>
    <t>103015501</t>
  </si>
  <si>
    <t>福利彩票公益金收入</t>
  </si>
  <si>
    <t>103015502</t>
  </si>
  <si>
    <t>体育彩票公益金收入</t>
  </si>
  <si>
    <t>1030156</t>
  </si>
  <si>
    <t>城市基础设施配套费收入</t>
  </si>
  <si>
    <t>1030157</t>
  </si>
  <si>
    <t>小型水库移民扶助基金收入</t>
  </si>
  <si>
    <t>1030158</t>
  </si>
  <si>
    <t>国家重大水利工程建设基金收入</t>
  </si>
  <si>
    <t>103015803</t>
  </si>
  <si>
    <t>地方重大水利工程建设资金</t>
  </si>
  <si>
    <t>1030159</t>
  </si>
  <si>
    <t>车辆通行费</t>
  </si>
  <si>
    <t>1030178</t>
  </si>
  <si>
    <t>污水处理费收入</t>
  </si>
  <si>
    <t>1030180</t>
  </si>
  <si>
    <t>彩票发行机构和彩票销售机构的业务费用</t>
  </si>
  <si>
    <t>103018003</t>
  </si>
  <si>
    <t>福利彩票销售机构的业务费用</t>
  </si>
  <si>
    <t>103018004</t>
  </si>
  <si>
    <t>体育彩票销售机构的业务费用</t>
  </si>
  <si>
    <t>103018005</t>
  </si>
  <si>
    <t>彩票兑奖周转金</t>
  </si>
  <si>
    <t>103018006</t>
  </si>
  <si>
    <t>彩票发行销售风险基金</t>
  </si>
  <si>
    <t>103018007</t>
  </si>
  <si>
    <t>彩票市场调控资金收入</t>
  </si>
  <si>
    <t>1030199</t>
  </si>
  <si>
    <t>其他政府性基金收入</t>
  </si>
  <si>
    <t>10310</t>
  </si>
  <si>
    <t>专项债务对应项目专项收入</t>
  </si>
  <si>
    <t>1031003</t>
  </si>
  <si>
    <t>海南省高等级公路车辆通行附加费专项债务对应项目专项收入</t>
  </si>
  <si>
    <t>1031005</t>
  </si>
  <si>
    <t>国家电影事业发展专项资金专项债务对应项目专项收入</t>
  </si>
  <si>
    <t>1031006</t>
  </si>
  <si>
    <t>国有土地使用权出让金专项债务对应项目专项收入</t>
  </si>
  <si>
    <t>103100601</t>
  </si>
  <si>
    <t>土地储备专项债券对应项目专项收入</t>
  </si>
  <si>
    <t>103100602</t>
  </si>
  <si>
    <t>棚户区改造专项债券对应项目专项收入</t>
  </si>
  <si>
    <t>103100699</t>
  </si>
  <si>
    <t>其他国有土地使用权出让金专项债务对应项目专项收入</t>
  </si>
  <si>
    <t>1031008</t>
  </si>
  <si>
    <t>农业土地开发资金专项债务对应项目专项收入</t>
  </si>
  <si>
    <t>1031009</t>
  </si>
  <si>
    <t>大中型水库库区基金专项债务对应项目专项收入</t>
  </si>
  <si>
    <t>1031010</t>
  </si>
  <si>
    <t>城市基础设施配套费专项债务对应项目专项收入</t>
  </si>
  <si>
    <t>1031011</t>
  </si>
  <si>
    <t>小型水库移民扶助基金专项债务对应项目专项收入</t>
  </si>
  <si>
    <t>1031012</t>
  </si>
  <si>
    <t>国家重大水利工程建设基金专项债务对应项目专项收入</t>
  </si>
  <si>
    <t>1031013</t>
  </si>
  <si>
    <t>车辆通行费专项债务对应项目专项收入</t>
  </si>
  <si>
    <t>103101301</t>
  </si>
  <si>
    <t>政府收费公路专项债券对应项目专项收入</t>
  </si>
  <si>
    <t>103101399</t>
  </si>
  <si>
    <t>其他车辆通行费专项债务对应项目专项收入</t>
  </si>
  <si>
    <t>1031014</t>
  </si>
  <si>
    <t>污水处理费专项债务对应项目专项收入</t>
  </si>
  <si>
    <t>1031099</t>
  </si>
  <si>
    <t>其他政府性基金专项债务对应项目专项收入</t>
  </si>
  <si>
    <t>103109998</t>
  </si>
  <si>
    <t>其他地方自行试点项目收益专项债券对应项目专项收入</t>
  </si>
  <si>
    <t>103109999</t>
  </si>
  <si>
    <t>1050402</t>
  </si>
  <si>
    <t>专项债务收入</t>
  </si>
  <si>
    <t>11004</t>
  </si>
  <si>
    <t>政府性基金转移支付收入</t>
  </si>
  <si>
    <t>1100603</t>
  </si>
  <si>
    <t>政府性基金上解收入</t>
  </si>
  <si>
    <t>1100802</t>
  </si>
  <si>
    <t>政府性基金预算上年结余收入</t>
  </si>
  <si>
    <t>1100902</t>
  </si>
  <si>
    <t>调入政府性基金预算资金</t>
  </si>
  <si>
    <t>110090299</t>
  </si>
  <si>
    <t>其他调入政府性基金预算资金</t>
  </si>
  <si>
    <t>1101102</t>
  </si>
  <si>
    <t>地方政府专项债务转贷收入</t>
  </si>
  <si>
    <t>2024年政府性基金预算支出表</t>
  </si>
  <si>
    <t>为上年执行数的%</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</si>
  <si>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</si>
  <si>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</si>
  <si>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</si>
  <si>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</si>
  <si>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</si>
  <si>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</si>
  <si>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</si>
  <si>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</si>
  <si>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</si>
  <si>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</si>
  <si>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</si>
  <si>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</si>
  <si>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</si>
  <si>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</si>
  <si>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</si>
  <si>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</si>
  <si>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</si>
  <si>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</si>
  <si>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</si>
  <si>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</si>
  <si>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</si>
  <si>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</si>
  <si>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</si>
  <si>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</si>
  <si>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</si>
  <si>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</si>
  <si>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</si>
  <si>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</si>
  <si>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</si>
  <si>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</si>
  <si>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</si>
  <si>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</si>
  <si>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</si>
  <si>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</si>
  <si>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</si>
  <si>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</si>
  <si>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</si>
  <si>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</si>
  <si>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</si>
  <si>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</si>
  <si>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</si>
  <si>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</si>
  <si>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</si>
  <si>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</si>
  <si>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</si>
  <si>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</si>
  <si>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</si>
  <si>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</si>
  <si>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</si>
  <si>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</si>
  <si>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</si>
  <si>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</si>
  <si>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</si>
  <si>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</si>
  <si>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</si>
  <si>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</si>
  <si>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</si>
  <si>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</si>
  <si>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</si>
  <si>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</si>
  <si>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</si>
  <si>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</si>
  <si>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</si>
  <si>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</si>
  <si>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</si>
  <si>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</si>
  <si>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</si>
  <si>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</si>
  <si>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</si>
  <si>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</si>
  <si>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</si>
  <si>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</si>
  <si>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</si>
  <si>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</si>
  <si>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</si>
  <si>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</si>
  <si>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</si>
  <si>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</si>
  <si>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</si>
  <si>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</si>
  <si>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</si>
  <si>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</si>
  <si>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</si>
  <si>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</si>
  <si>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</si>
  <si>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</si>
  <si>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</si>
  <si>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</si>
  <si>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</si>
  <si>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</si>
  <si>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</si>
  <si>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</si>
  <si>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</si>
  <si>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</si>
  <si>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</si>
  <si>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</si>
  <si>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</si>
  <si>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</si>
  <si>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</si>
  <si>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</si>
  <si>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</si>
  <si>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</si>
  <si>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</si>
  <si>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</si>
  <si>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</si>
  <si>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</si>
  <si>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</si>
  <si>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</si>
  <si>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</si>
  <si>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</si>
  <si>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</si>
  <si>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</si>
  <si>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</si>
  <si>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</si>
  <si>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</si>
  <si>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</si>
  <si>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</si>
  <si>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</si>
  <si>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</si>
  <si>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</si>
  <si>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</si>
  <si>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</si>
  <si>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</si>
  <si>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</si>
  <si>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</si>
  <si>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</si>
  <si>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</si>
  <si>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</si>
  <si>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</si>
  <si>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</si>
  <si>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</si>
  <si>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</si>
  <si>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</si>
  <si>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</si>
  <si>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</si>
  <si>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</si>
  <si>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</si>
  <si>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</si>
  <si>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</si>
  <si>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</si>
  <si>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</si>
  <si>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</si>
  <si>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</si>
  <si>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</si>
  <si>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</si>
  <si>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</si>
  <si>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</si>
  <si>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</si>
  <si>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</si>
  <si>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</si>
  <si>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</si>
  <si>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</si>
  <si>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</si>
  <si>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</si>
  <si>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</si>
  <si>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</si>
  <si>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</si>
  <si>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</si>
  <si>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其他国有土地使用权出让收入对应专项债务收入安排的支出</t>
  </si>
  <si>
    <t>21366</t>
  </si>
  <si>
    <t>大中型水库库区基金安排的支出</t>
  </si>
  <si>
    <t>2136601</t>
  </si>
  <si>
    <t>基础设施建设和经济发展</t>
  </si>
  <si>
    <t>2136602</t>
  </si>
  <si>
    <t>解决移民遗留问题</t>
  </si>
  <si>
    <t>2136603</t>
  </si>
  <si>
    <t>库区防护工程维护</t>
  </si>
  <si>
    <t>2136699</t>
  </si>
  <si>
    <t>其他大中型水库库区基金支出</t>
  </si>
  <si>
    <t>21367</t>
  </si>
  <si>
    <t>三峡水库库区基金支出</t>
  </si>
  <si>
    <t>2136701</t>
  </si>
  <si>
    <t>2136702</t>
  </si>
  <si>
    <t>2136703</t>
  </si>
  <si>
    <t>库区维护和管理</t>
  </si>
  <si>
    <t>2136799</t>
  </si>
  <si>
    <t>其他三峡水库库区基金支出</t>
  </si>
  <si>
    <t>21369</t>
  </si>
  <si>
    <t>国家重大水利工程建设基金安排的支出</t>
  </si>
  <si>
    <t>2136901</t>
  </si>
  <si>
    <t>2136902</t>
  </si>
  <si>
    <t>三峡后续工作</t>
  </si>
  <si>
    <t>2136903</t>
  </si>
  <si>
    <t>地方重大水利工程建设</t>
  </si>
  <si>
    <t>2136999</t>
  </si>
  <si>
    <t>其他重大水利工程建设基金支出</t>
  </si>
  <si>
    <t>21370</t>
  </si>
  <si>
    <t>大中型水库库区基金对应专项债务收入安排的支出</t>
  </si>
  <si>
    <t>2137001</t>
  </si>
  <si>
    <t>2137099</t>
  </si>
  <si>
    <t>其他大中型水库库区基金对应专项债务收入支出</t>
  </si>
  <si>
    <t>21371</t>
  </si>
  <si>
    <t>国家重大水利工程建设基金对应专项债务收入安排的支出</t>
  </si>
  <si>
    <t>2137101</t>
  </si>
  <si>
    <t>2137102</t>
  </si>
  <si>
    <t>三峡工程后续工作</t>
  </si>
  <si>
    <t>2137103</t>
  </si>
  <si>
    <t>2137199</t>
  </si>
  <si>
    <t>其他重大水利工程建设基金对应专项债务收入支出</t>
  </si>
  <si>
    <t>21372</t>
  </si>
  <si>
    <t>大中型水库移民后期扶持基金支出</t>
  </si>
  <si>
    <t>2137201</t>
  </si>
  <si>
    <t>移民补助</t>
  </si>
  <si>
    <t>2137202</t>
  </si>
  <si>
    <t>2137299</t>
  </si>
  <si>
    <t>其他大中型水库移民后期扶持基金支出</t>
  </si>
  <si>
    <t>21373</t>
  </si>
  <si>
    <t>小型水库移民扶助基金安排的支出</t>
  </si>
  <si>
    <t>2137301</t>
  </si>
  <si>
    <t>2137302</t>
  </si>
  <si>
    <t>2137399</t>
  </si>
  <si>
    <t>其他小型水库移民扶助基金支出</t>
  </si>
  <si>
    <t>21374</t>
  </si>
  <si>
    <t>小型水库移民扶助基金对应专项债务收入安排的支出</t>
  </si>
  <si>
    <t>2137401</t>
  </si>
  <si>
    <t>2137499</t>
  </si>
  <si>
    <t>其他小型水库移民扶助基金对应专项债务收入安排的支出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</si>
  <si>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</si>
  <si>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</si>
  <si>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</si>
  <si>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</si>
  <si>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</si>
  <si>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</si>
  <si>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</si>
  <si>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</si>
  <si>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</si>
  <si>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</si>
  <si>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</si>
  <si>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</si>
  <si>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</si>
  <si>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</si>
  <si>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</si>
  <si>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</si>
  <si>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</si>
  <si>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21464</t>
  </si>
  <si>
    <t>铁路建设基金支出</t>
  </si>
  <si>
    <t>2146401</t>
  </si>
  <si>
    <t>铁路建设投资</t>
  </si>
  <si>
    <t>2146402</t>
  </si>
  <si>
    <t>购置铁路机车车辆</t>
  </si>
  <si>
    <t>2146403</t>
  </si>
  <si>
    <t>铁路还贷</t>
  </si>
  <si>
    <t>2146404</t>
  </si>
  <si>
    <t>建设项目铺底资金</t>
  </si>
  <si>
    <t>2146405</t>
  </si>
  <si>
    <t>勘测设计</t>
  </si>
  <si>
    <t>2146406</t>
  </si>
  <si>
    <t>注册资本金</t>
  </si>
  <si>
    <t>2146407</t>
  </si>
  <si>
    <t>周转资金</t>
  </si>
  <si>
    <t>2146499</t>
  </si>
  <si>
    <t>其他铁路建设基金支出</t>
  </si>
  <si>
    <t>21468</t>
  </si>
  <si>
    <t>船舶油污损害赔偿基金支出</t>
  </si>
  <si>
    <t>2146801</t>
  </si>
  <si>
    <t>应急处置费用</t>
  </si>
  <si>
    <t>2146802</t>
  </si>
  <si>
    <t>控制清除污染</t>
  </si>
  <si>
    <t>2146803</t>
  </si>
  <si>
    <t>损失补偿</t>
  </si>
  <si>
    <t>2146804</t>
  </si>
  <si>
    <t>生态恢复</t>
  </si>
  <si>
    <t>2146805</t>
  </si>
  <si>
    <t>监视监测</t>
  </si>
  <si>
    <t>2146899</t>
  </si>
  <si>
    <t>其他船舶油污损害赔偿基金支出</t>
  </si>
  <si>
    <t>21469</t>
  </si>
  <si>
    <t>民航发展基金支出</t>
  </si>
  <si>
    <t>2146901</t>
  </si>
  <si>
    <t>民航机场建设</t>
  </si>
  <si>
    <t>2146902</t>
  </si>
  <si>
    <t>2146903</t>
  </si>
  <si>
    <t>民航安全</t>
  </si>
  <si>
    <t>2146904</t>
  </si>
  <si>
    <t>航线和机场补贴</t>
  </si>
  <si>
    <t>2146906</t>
  </si>
  <si>
    <t>民航节能减排</t>
  </si>
  <si>
    <t>2146907</t>
  </si>
  <si>
    <t>通用航空发展</t>
  </si>
  <si>
    <t>2146908</t>
  </si>
  <si>
    <t>征管经费</t>
  </si>
  <si>
    <t>2146909</t>
  </si>
  <si>
    <t>民航科教和信息建设</t>
  </si>
  <si>
    <t>2146999</t>
  </si>
  <si>
    <t>其他民航发展基金支出</t>
  </si>
  <si>
    <t>21470</t>
  </si>
  <si>
    <t>海南省高等级公路车辆通行附加费对应专项债务收入安排的支出</t>
  </si>
  <si>
    <t>2147001</t>
  </si>
  <si>
    <t>2147099</t>
  </si>
  <si>
    <t>其他海南省高等级公路车辆通行附加费对应专项债务收入安排的支出</t>
  </si>
  <si>
    <t>21471</t>
  </si>
  <si>
    <t>政府收费公路专项债券收入安排的支出</t>
  </si>
  <si>
    <t>2147101</t>
  </si>
  <si>
    <t>2147199</t>
  </si>
  <si>
    <t>其他政府收费公路专项债券收入安排的支出</t>
  </si>
  <si>
    <t>21472</t>
  </si>
  <si>
    <t>车辆通行费对应专项债务收入安排的支出</t>
  </si>
  <si>
    <t>21562</t>
  </si>
  <si>
    <t>农网还贷资金支出</t>
  </si>
  <si>
    <t>2156201</t>
  </si>
  <si>
    <t>中央农网还贷资金支出</t>
  </si>
  <si>
    <t>2156202</t>
  </si>
  <si>
    <t>地方农网还贷资金支出</t>
  </si>
  <si>
    <t>2156299</t>
  </si>
  <si>
    <t>其他农网还贷资金支出</t>
  </si>
  <si>
    <t>2170402</t>
  </si>
  <si>
    <t>中央特别国债经营基金支出</t>
  </si>
  <si>
    <t>2170403</t>
  </si>
  <si>
    <t>中央特别国债经营基金财务支出</t>
  </si>
  <si>
    <t>22904</t>
  </si>
  <si>
    <t>其他政府性基金及对应专项债务收入安排的支出</t>
  </si>
  <si>
    <t>2290401</t>
  </si>
  <si>
    <t>其他政府性基金安排的支出</t>
  </si>
  <si>
    <t>2290402</t>
  </si>
  <si>
    <t>其他地方自行试点项目收益专项债券收入安排的支出</t>
  </si>
  <si>
    <t>2290403</t>
  </si>
  <si>
    <t>其他政府性基金债务收入安排的支出</t>
  </si>
  <si>
    <t>22908</t>
  </si>
  <si>
    <t>彩票发行销售机构业务费安排的支出</t>
  </si>
  <si>
    <t>2290802</t>
  </si>
  <si>
    <t>福利彩票发行机构的业务费支出</t>
  </si>
  <si>
    <t>2290803</t>
  </si>
  <si>
    <t>体育彩票发行机构的业务费支出</t>
  </si>
  <si>
    <t>2290804</t>
  </si>
  <si>
    <t>福利彩票销售机构的业务费支出</t>
  </si>
  <si>
    <t>2290805</t>
  </si>
  <si>
    <t>体育彩票销售机构的业务费支出</t>
  </si>
  <si>
    <t>2290806</t>
  </si>
  <si>
    <t>彩票兑奖周转金支出</t>
  </si>
  <si>
    <t>2290807</t>
  </si>
  <si>
    <t>彩票发行销售风险基金支出</t>
  </si>
  <si>
    <t>2290808</t>
  </si>
  <si>
    <t>彩票市场调控资金支出</t>
  </si>
  <si>
    <t>2290899</t>
  </si>
  <si>
    <t>其他彩票发行销售机构业务费安排的支出</t>
  </si>
  <si>
    <t>22909</t>
  </si>
  <si>
    <t>抗疫特别国债财务基金支出</t>
  </si>
  <si>
    <t>2290901</t>
  </si>
  <si>
    <t>抗疫特别国债经营基金支出</t>
  </si>
  <si>
    <t>22960</t>
  </si>
  <si>
    <t>彩票公益金安排的支出</t>
  </si>
  <si>
    <t>2296001</t>
  </si>
  <si>
    <t>用于补充全国社会保障基金的彩票公益金支出</t>
  </si>
  <si>
    <t>2296002</t>
  </si>
  <si>
    <t>用于社会福利的彩票公益金支出</t>
  </si>
  <si>
    <t>2296003</t>
  </si>
  <si>
    <t>用于体育事业的彩票公益金支出</t>
  </si>
  <si>
    <t>2296004</t>
  </si>
  <si>
    <t>用于教育事业的彩票公益金支出</t>
  </si>
  <si>
    <t>2296005</t>
  </si>
  <si>
    <t>用于红十字事业的彩票公益金支出</t>
  </si>
  <si>
    <t>2296006</t>
  </si>
  <si>
    <t>用于残疾人事业的彩票公益金支出</t>
  </si>
  <si>
    <t>2296010</t>
  </si>
  <si>
    <t>用于文化事业的彩票公益金支出</t>
  </si>
  <si>
    <t>2296011</t>
  </si>
  <si>
    <t>用于巩固脱贫攻坚成果衔接乡村振兴的彩票公益金支出</t>
  </si>
  <si>
    <t>2296012</t>
  </si>
  <si>
    <t>用于法律援助的彩票公益金支出</t>
  </si>
  <si>
    <t>2296013</t>
  </si>
  <si>
    <t>用于城乡医疗救助的彩票公益金支出</t>
  </si>
  <si>
    <t>2296099</t>
  </si>
  <si>
    <t>用于其他社会公益事业的彩票公益金支出</t>
  </si>
  <si>
    <t>23204</t>
  </si>
  <si>
    <t>地方政府专项债务付息支出</t>
  </si>
  <si>
    <t>2320401</t>
  </si>
  <si>
    <t>海南省高等级公路车辆通行附加费债务付息支出</t>
  </si>
  <si>
    <t>2320405</t>
  </si>
  <si>
    <t>国家电影事业发展专项资金债务付息支出</t>
  </si>
  <si>
    <t>2320411</t>
  </si>
  <si>
    <t>国有土地使用权出让金债务付息支出</t>
  </si>
  <si>
    <t>2320413</t>
  </si>
  <si>
    <t>农业土地开发资金债务付息支出</t>
  </si>
  <si>
    <t>2320414</t>
  </si>
  <si>
    <t>大中型水库库区基金债务付息支出</t>
  </si>
  <si>
    <t>2320416</t>
  </si>
  <si>
    <t>城市基础设施配套费债务付息支出</t>
  </si>
  <si>
    <t>2320417</t>
  </si>
  <si>
    <t>小型水库移民扶助基金债务付息支出</t>
  </si>
  <si>
    <t>2320418</t>
  </si>
  <si>
    <t>国家重大水利工程建设基金债务付息支出</t>
  </si>
  <si>
    <t>2320419</t>
  </si>
  <si>
    <t>车辆通行费债务付息支出</t>
  </si>
  <si>
    <t>2320420</t>
  </si>
  <si>
    <t>污水处理费债务付息支出</t>
  </si>
  <si>
    <t>2320431</t>
  </si>
  <si>
    <t>土地储备专项债券付息支出</t>
  </si>
  <si>
    <t>2320432</t>
  </si>
  <si>
    <t>政府收费公路专项债券付息支出</t>
  </si>
  <si>
    <t>2320433</t>
  </si>
  <si>
    <t>棚户区改造专项债券付息支出</t>
  </si>
  <si>
    <t>2320498</t>
  </si>
  <si>
    <t>其他地方自行试点项目收益专项债券付息支出</t>
  </si>
  <si>
    <t>2320499</t>
  </si>
  <si>
    <t>其他政府性基金债务付息支出</t>
  </si>
  <si>
    <t>23304</t>
  </si>
  <si>
    <t>地方政府专项债务发行费用支出</t>
  </si>
  <si>
    <t>2330401</t>
  </si>
  <si>
    <t>海南省高等级公路车辆通行附加费债务发行费用支出</t>
  </si>
  <si>
    <t>2330405</t>
  </si>
  <si>
    <t>国家电影事业发展专项资金债务发行费用支出</t>
  </si>
  <si>
    <t>2330411</t>
  </si>
  <si>
    <t>国有土地使用权出让金债务发行费用支出</t>
  </si>
  <si>
    <t>2330413</t>
  </si>
  <si>
    <t>农业土地开发资金债务发行费用支出</t>
  </si>
  <si>
    <t>2330414</t>
  </si>
  <si>
    <t>大中型水库库区基金债务发行费用支出</t>
  </si>
  <si>
    <t>2330416</t>
  </si>
  <si>
    <t>城市基础设施配套费债务发行费用支出</t>
  </si>
  <si>
    <t>2330417</t>
  </si>
  <si>
    <t>小型水库移民扶助基金债务发行费用支出</t>
  </si>
  <si>
    <t>2330418</t>
  </si>
  <si>
    <t>国家重大水利工程建设基金债务发行费用支出</t>
  </si>
  <si>
    <t>2330419</t>
  </si>
  <si>
    <t>车辆通行费债务发行费用支出</t>
  </si>
  <si>
    <t>2330420</t>
  </si>
  <si>
    <t>污水处理费债务发行费用支出</t>
  </si>
  <si>
    <t>2330431</t>
  </si>
  <si>
    <t>土地储备专项债券发行费用支出</t>
  </si>
  <si>
    <t>2330432</t>
  </si>
  <si>
    <t>政府收费公路专项债券发行费用支出</t>
  </si>
  <si>
    <t>2330433</t>
  </si>
  <si>
    <t>棚户区改造专项债券发行费用支出</t>
  </si>
  <si>
    <t>2330498</t>
  </si>
  <si>
    <t>其他地方自行试点项目收益专项债券发行费用支出</t>
  </si>
  <si>
    <t>2330499</t>
  </si>
  <si>
    <t>其他政府性基金债务发行费用支出</t>
  </si>
  <si>
    <t>234</t>
  </si>
  <si>
    <t>抗疫特别国债安排的支出</t>
  </si>
  <si>
    <t>23401</t>
  </si>
  <si>
    <t>基础设施建设</t>
  </si>
  <si>
    <t>2340101</t>
  </si>
  <si>
    <t>公共卫生体系建设</t>
  </si>
  <si>
    <t>2340102</t>
  </si>
  <si>
    <t>重大疫情防控救治体系建设</t>
  </si>
  <si>
    <t>2340103</t>
  </si>
  <si>
    <t>粮食安全</t>
  </si>
  <si>
    <t>2340104</t>
  </si>
  <si>
    <t>能源安全</t>
  </si>
  <si>
    <t>2340105</t>
  </si>
  <si>
    <t>应急物资保障</t>
  </si>
  <si>
    <t>2340106</t>
  </si>
  <si>
    <t>产业链改造升级</t>
  </si>
  <si>
    <t>2340107</t>
  </si>
  <si>
    <t>城镇老旧小区改造</t>
  </si>
  <si>
    <t>2340108</t>
  </si>
  <si>
    <t>生态环境治理</t>
  </si>
  <si>
    <t>2340109</t>
  </si>
  <si>
    <t>交通基础设施建设</t>
  </si>
  <si>
    <t>2340110</t>
  </si>
  <si>
    <t>市政设施建设</t>
  </si>
  <si>
    <t>2340111</t>
  </si>
  <si>
    <t>重大区域规划基础设施建设</t>
  </si>
  <si>
    <t>2340199</t>
  </si>
  <si>
    <t>其他基础设施建设</t>
  </si>
  <si>
    <t>23402</t>
  </si>
  <si>
    <t>抗疫相关支出</t>
  </si>
  <si>
    <t>2340201</t>
  </si>
  <si>
    <t>2340202</t>
  </si>
  <si>
    <t>2340203</t>
  </si>
  <si>
    <t>创业担保贷款贴息</t>
  </si>
  <si>
    <t>2340204</t>
  </si>
  <si>
    <t>援企稳岗补贴</t>
  </si>
  <si>
    <t>2340205</t>
  </si>
  <si>
    <t>困难群众基本生活补助</t>
  </si>
  <si>
    <t>2340299</t>
  </si>
  <si>
    <t>其他抗疫相关支出</t>
  </si>
  <si>
    <t>23004</t>
  </si>
  <si>
    <t>政府性基金转移支付</t>
  </si>
  <si>
    <t>2300603</t>
  </si>
  <si>
    <t>政府性基金上解支出</t>
  </si>
  <si>
    <t>2300802</t>
  </si>
  <si>
    <t>政府性基金预算调出资金</t>
  </si>
  <si>
    <t>2300902</t>
  </si>
  <si>
    <t>政府性基金年终结余</t>
  </si>
  <si>
    <t>23104</t>
  </si>
  <si>
    <t>地方政府专项债务还本支出</t>
  </si>
  <si>
    <t>2024年本级政府性基金支出表</t>
  </si>
  <si>
    <t>支出功能分类</t>
  </si>
  <si>
    <t>政府经济分类</t>
  </si>
  <si>
    <t>207 文化旅游体育与传媒支出</t>
  </si>
  <si>
    <t>20707 国家电影事业发展专项资金安排的支出</t>
  </si>
  <si>
    <t>2070701 资助国产影片放映</t>
  </si>
  <si>
    <t>50799 其他对企业补助</t>
  </si>
  <si>
    <t>2070799 其他国家电影事业发展专项资金支出</t>
  </si>
  <si>
    <t>50299 其他商品和服务支出</t>
  </si>
  <si>
    <t>212 城乡社区支出</t>
  </si>
  <si>
    <t>21208 国有土地使用权出让收入安排的支出</t>
  </si>
  <si>
    <t>2120801 征地和拆迁补偿支出</t>
  </si>
  <si>
    <t>50305 土地征迁补偿和安置支出</t>
  </si>
  <si>
    <t>2120804 农村基础设施建设支出</t>
  </si>
  <si>
    <t>59999 其他支出</t>
  </si>
  <si>
    <t>50302 基础设施建设</t>
  </si>
  <si>
    <t>2120816 农业农村生态环境支出</t>
  </si>
  <si>
    <t>21214 污水处理费安排的支出</t>
  </si>
  <si>
    <t>2121401 污水处理设施建设和运营</t>
  </si>
  <si>
    <t>50701 费用补贴</t>
  </si>
  <si>
    <t>213 农林水支出</t>
  </si>
  <si>
    <t>21366 大中型水库库区基金安排的支出</t>
  </si>
  <si>
    <t>2136601 基础设施建设和经济发展</t>
  </si>
  <si>
    <t>21372 大中型水库移民后期扶持基金支出</t>
  </si>
  <si>
    <t>2137201 移民补助</t>
  </si>
  <si>
    <t>50999 其他对个人和家庭的补助</t>
  </si>
  <si>
    <t>2137202 基础设施建设和经济发展</t>
  </si>
  <si>
    <t>21373 小型水库移民后期扶持基金支出</t>
  </si>
  <si>
    <t>2137302 基础设施建设和经济发展</t>
  </si>
  <si>
    <t>229 其他支出</t>
  </si>
  <si>
    <t>22904 其他政府性基金及对应专项债务收入安排的支出</t>
  </si>
  <si>
    <t>2290402 其他地方自行试点项目收益专项债券收入安排的支出</t>
  </si>
  <si>
    <t>50306 设备购置</t>
  </si>
  <si>
    <t>50401 房屋建筑物购建</t>
  </si>
  <si>
    <t>22960 彩票公益金安排的支出</t>
  </si>
  <si>
    <t>2296002 用于社会福利的彩票公益金支出</t>
  </si>
  <si>
    <t>50301 房屋建筑物购建</t>
  </si>
  <si>
    <t>50502 商品和服务支出</t>
  </si>
  <si>
    <t>50902 助学金</t>
  </si>
  <si>
    <t>2296003 用于体育事业的彩票公益金支出</t>
  </si>
  <si>
    <t>2296006 用于残疾人事业的彩票公益金支出</t>
  </si>
  <si>
    <t>50901 社会福利和救助</t>
  </si>
  <si>
    <t>2296099 用于其他社会公益事业的彩票公益金支出</t>
  </si>
  <si>
    <t>232 债务付息支出</t>
  </si>
  <si>
    <t>23204 地方政府专项债务付息支出</t>
  </si>
  <si>
    <t>2320411 国有土地使用权出让金债务付息支出</t>
  </si>
  <si>
    <t>51101 国内债务付息</t>
  </si>
  <si>
    <t>2320433 棚户区改造专项债券付息支出</t>
  </si>
  <si>
    <t>2320498 其他地方自行试点项目收益专项债券付息支出</t>
  </si>
  <si>
    <t>233 债务发行费用支出</t>
  </si>
  <si>
    <t>23304 地方政府专项债务发行费用支出</t>
  </si>
  <si>
    <t>2330411 国有土地使用权出让金债务发行费用支出</t>
  </si>
  <si>
    <t>51103 国内债务发行费用</t>
  </si>
  <si>
    <t>2330433 棚户区改造专项债券发行费用支出</t>
  </si>
  <si>
    <t>2330498 其他地方自行试点项目收益专项债券发行费用支出</t>
  </si>
  <si>
    <t>2024年政府性基金转移支付表</t>
  </si>
  <si>
    <t>11004 政府性基金转移支付收入</t>
  </si>
  <si>
    <t>1100405 文化旅游体育与传媒</t>
  </si>
  <si>
    <t>1100409 农林水</t>
  </si>
  <si>
    <t>1100499 其他收入</t>
  </si>
  <si>
    <t>彩票公益金</t>
  </si>
  <si>
    <t>2024年国有资本经营预算收入表</t>
  </si>
  <si>
    <r>
      <rPr>
        <sz val="11"/>
        <color rgb="FF000000"/>
        <rFont val="宋体"/>
        <charset val="0"/>
        <scheme val="minor"/>
      </rPr>
      <t>2023</t>
    </r>
    <r>
      <rPr>
        <sz val="11"/>
        <color rgb="FF000000"/>
        <rFont val="宋体"/>
        <charset val="134"/>
        <scheme val="minor"/>
      </rPr>
      <t>年
执行数</t>
    </r>
  </si>
  <si>
    <r>
      <rPr>
        <sz val="11"/>
        <color rgb="FF000000"/>
        <rFont val="宋体"/>
        <charset val="0"/>
        <scheme val="minor"/>
      </rPr>
      <t>2024</t>
    </r>
    <r>
      <rPr>
        <sz val="11"/>
        <color rgb="FF000000"/>
        <rFont val="宋体"/>
        <charset val="134"/>
        <scheme val="minor"/>
      </rPr>
      <t>年
预算数</t>
    </r>
  </si>
  <si>
    <r>
      <rPr>
        <sz val="11"/>
        <color indexed="8"/>
        <rFont val="宋体"/>
        <charset val="134"/>
        <scheme val="minor"/>
      </rPr>
      <t>预算数为执行数的</t>
    </r>
    <r>
      <rPr>
        <sz val="11"/>
        <color indexed="8"/>
        <rFont val="宋体"/>
        <charset val="0"/>
        <scheme val="minor"/>
      </rPr>
      <t>%</t>
    </r>
  </si>
  <si>
    <t>1030601</t>
  </si>
  <si>
    <t>一、利润收入</t>
  </si>
  <si>
    <t>1030602</t>
  </si>
  <si>
    <t>二、股利、股息收入</t>
  </si>
  <si>
    <t>1030603</t>
  </si>
  <si>
    <t>三、产权转让收入</t>
  </si>
  <si>
    <t>1030604</t>
  </si>
  <si>
    <t>四、清算收入</t>
  </si>
  <si>
    <t>1030698</t>
  </si>
  <si>
    <t>五、其他国有资本经营预算收入</t>
  </si>
  <si>
    <t>11005</t>
  </si>
  <si>
    <t>国有资本经营预算转移支付收入</t>
  </si>
  <si>
    <t>1100501</t>
  </si>
  <si>
    <t>1100604</t>
  </si>
  <si>
    <t>国有资本经营预算上解收入</t>
  </si>
  <si>
    <t>1100804</t>
  </si>
  <si>
    <t>国有资本经营预算上年结余收入</t>
  </si>
  <si>
    <r>
      <rPr>
        <b/>
        <sz val="11"/>
        <rFont val="宋体"/>
        <charset val="134"/>
        <scheme val="minor"/>
      </rPr>
      <t>收</t>
    </r>
    <r>
      <rPr>
        <b/>
        <sz val="11"/>
        <rFont val="宋体"/>
        <charset val="0"/>
        <scheme val="minor"/>
      </rPr>
      <t xml:space="preserve"> </t>
    </r>
    <r>
      <rPr>
        <b/>
        <sz val="11"/>
        <rFont val="宋体"/>
        <charset val="134"/>
        <scheme val="minor"/>
      </rPr>
      <t>入</t>
    </r>
    <r>
      <rPr>
        <b/>
        <sz val="11"/>
        <rFont val="宋体"/>
        <charset val="0"/>
        <scheme val="minor"/>
      </rPr>
      <t xml:space="preserve"> </t>
    </r>
    <r>
      <rPr>
        <b/>
        <sz val="11"/>
        <rFont val="宋体"/>
        <charset val="134"/>
        <scheme val="minor"/>
      </rPr>
      <t>总</t>
    </r>
    <r>
      <rPr>
        <b/>
        <sz val="11"/>
        <rFont val="宋体"/>
        <charset val="0"/>
        <scheme val="minor"/>
      </rPr>
      <t xml:space="preserve"> </t>
    </r>
    <r>
      <rPr>
        <b/>
        <sz val="11"/>
        <rFont val="宋体"/>
        <charset val="134"/>
        <scheme val="minor"/>
      </rPr>
      <t>计</t>
    </r>
  </si>
  <si>
    <t>2024年国有资本经营预算支出表</t>
  </si>
  <si>
    <t>2023年执行数</t>
  </si>
  <si>
    <t>2024年预算数</t>
  </si>
  <si>
    <t>预算数为执行数的%</t>
  </si>
  <si>
    <t xml:space="preserve">费用性支出 </t>
  </si>
  <si>
    <t>20804</t>
  </si>
  <si>
    <t>一、补充全国社会保障基金</t>
  </si>
  <si>
    <t>22301</t>
  </si>
  <si>
    <t>二、解决历史遗留问题及改革成本支出</t>
  </si>
  <si>
    <t>22302</t>
  </si>
  <si>
    <t>三、国有企业资本金注入</t>
  </si>
  <si>
    <t>22303</t>
  </si>
  <si>
    <t>四、国有企业政策性补贴</t>
  </si>
  <si>
    <t>22399</t>
  </si>
  <si>
    <t>五、其他国有资本经营预算支出</t>
  </si>
  <si>
    <t>23005</t>
  </si>
  <si>
    <t>国有资本经营预算转移支付</t>
  </si>
  <si>
    <t>2300501</t>
  </si>
  <si>
    <t>国有资本经营预算转移支付支出</t>
  </si>
  <si>
    <t>2300604</t>
  </si>
  <si>
    <t>国有资本经营预算上解支出</t>
  </si>
  <si>
    <t>2300803</t>
  </si>
  <si>
    <t>国有资本经营预算调出资金</t>
  </si>
  <si>
    <t>2300918</t>
  </si>
  <si>
    <t>国有资本经营预算年终结余</t>
  </si>
  <si>
    <t>支 出 总 计</t>
  </si>
  <si>
    <t>2024年本级国有资本经营预算支出表</t>
  </si>
  <si>
    <t>223 国有资本经营预算支出</t>
  </si>
  <si>
    <t>22301 解决历史遗留问题及改革成本支出</t>
  </si>
  <si>
    <t>2230105 国有企业退休人员社会化管理补助支出</t>
  </si>
</sst>
</file>

<file path=xl/styles.xml><?xml version="1.0" encoding="utf-8"?>
<styleSheet xmlns="http://schemas.openxmlformats.org/spreadsheetml/2006/main">
  <numFmts count="1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_ ;[Red]\-0.0%\ ;\ "/>
    <numFmt numFmtId="177" formatCode="0_);[Red]\(0\)"/>
    <numFmt numFmtId="178" formatCode="0_ ;[Red]\-0\ ;"/>
    <numFmt numFmtId="179" formatCode="0.0%_ ;[Red]\-0.0%\ ;"/>
    <numFmt numFmtId="180" formatCode="#0.00"/>
    <numFmt numFmtId="181" formatCode="0.00_);[Red]\(0.00\)"/>
    <numFmt numFmtId="182" formatCode="0_ "/>
    <numFmt numFmtId="183" formatCode="0.0_ "/>
    <numFmt numFmtId="184" formatCode="\ @"/>
    <numFmt numFmtId="185" formatCode="0%_ ;[Red]\-0%\ ;"/>
  </numFmts>
  <fonts count="49">
    <font>
      <sz val="11"/>
      <color theme="1"/>
      <name val="宋体"/>
      <charset val="134"/>
      <scheme val="minor"/>
    </font>
    <font>
      <b/>
      <sz val="18"/>
      <name val="宋体"/>
      <charset val="134"/>
      <scheme val="major"/>
    </font>
    <font>
      <sz val="11"/>
      <name val="宋体"/>
      <charset val="134"/>
      <scheme val="minor"/>
    </font>
    <font>
      <sz val="11"/>
      <color indexed="8"/>
      <name val="宋体"/>
      <charset val="134"/>
      <scheme val="minor"/>
    </font>
    <font>
      <sz val="11"/>
      <color rgb="FF000000"/>
      <name val="宋体"/>
      <charset val="0"/>
      <scheme val="minor"/>
    </font>
    <font>
      <sz val="11"/>
      <color indexed="8"/>
      <name val="宋体"/>
      <charset val="0"/>
      <scheme val="minor"/>
    </font>
    <font>
      <sz val="11"/>
      <name val="宋体"/>
      <charset val="0"/>
      <scheme val="minor"/>
    </font>
    <font>
      <b/>
      <sz val="11"/>
      <color rgb="FF000000"/>
      <name val="宋体"/>
      <charset val="0"/>
      <scheme val="minor"/>
    </font>
    <font>
      <sz val="11"/>
      <color theme="1"/>
      <name val="宋体"/>
      <charset val="0"/>
      <scheme val="minor"/>
    </font>
    <font>
      <b/>
      <sz val="11"/>
      <name val="宋体"/>
      <charset val="0"/>
      <scheme val="minor"/>
    </font>
    <font>
      <sz val="11"/>
      <color rgb="FF000000"/>
      <name val="宋体"/>
      <charset val="134"/>
      <scheme val="minor"/>
    </font>
    <font>
      <sz val="11"/>
      <color indexed="8"/>
      <name val="宋体"/>
      <charset val="134"/>
      <scheme val="minor"/>
    </font>
    <font>
      <b/>
      <sz val="11"/>
      <color indexed="8"/>
      <name val="宋体"/>
      <charset val="134"/>
      <scheme val="minor"/>
    </font>
    <font>
      <b/>
      <sz val="11"/>
      <name val="宋体"/>
      <charset val="134"/>
      <scheme val="minor"/>
    </font>
    <font>
      <sz val="12"/>
      <color indexed="8"/>
      <name val="宋体"/>
      <charset val="134"/>
      <scheme val="minor"/>
    </font>
    <font>
      <b/>
      <sz val="18"/>
      <color indexed="8"/>
      <name val="宋体"/>
      <charset val="134"/>
      <scheme val="major"/>
    </font>
    <font>
      <sz val="12"/>
      <color indexed="8"/>
      <name val="思源黑体"/>
      <charset val="134"/>
    </font>
    <font>
      <sz val="11"/>
      <name val="宋体"/>
      <charset val="134"/>
      <scheme val="minor"/>
    </font>
    <font>
      <sz val="11"/>
      <color indexed="0"/>
      <name val="宋体"/>
      <charset val="134"/>
      <scheme val="minor"/>
    </font>
    <font>
      <sz val="12"/>
      <color theme="1"/>
      <name val="宋体"/>
      <charset val="134"/>
      <scheme val="minor"/>
    </font>
    <font>
      <b/>
      <sz val="11"/>
      <name val="宋体"/>
      <charset val="134"/>
      <scheme val="minor"/>
    </font>
    <font>
      <sz val="11"/>
      <color indexed="8"/>
      <name val="宋体"/>
      <charset val="1"/>
      <scheme val="minor"/>
    </font>
    <font>
      <b/>
      <sz val="18"/>
      <name val="宋体"/>
      <charset val="0"/>
      <scheme val="major"/>
    </font>
    <font>
      <b/>
      <sz val="11"/>
      <color theme="1"/>
      <name val="宋体"/>
      <charset val="0"/>
      <scheme val="minor"/>
    </font>
    <font>
      <b/>
      <sz val="16"/>
      <name val="黑体"/>
      <charset val="134"/>
    </font>
    <font>
      <sz val="11"/>
      <color rgb="FFFF0000"/>
      <name val="宋体"/>
      <charset val="134"/>
      <scheme val="minor"/>
    </font>
    <font>
      <sz val="11"/>
      <color rgb="FFFF0000"/>
      <name val="宋体"/>
      <charset val="0"/>
      <scheme val="minor"/>
    </font>
    <font>
      <sz val="11"/>
      <color rgb="FFFF0000"/>
      <name val="宋体"/>
      <charset val="134"/>
      <scheme val="minor"/>
    </font>
    <font>
      <b/>
      <sz val="11"/>
      <color rgb="FF3F3F3F"/>
      <name val="宋体"/>
      <charset val="0"/>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2"/>
      <name val="宋体"/>
      <charset val="134"/>
    </font>
    <font>
      <b/>
      <sz val="18"/>
      <name val="宋体"/>
      <charset val="134"/>
      <scheme val="maj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9" fillId="9" borderId="0" applyNumberFormat="0" applyBorder="0" applyAlignment="0" applyProtection="0">
      <alignment vertical="center"/>
    </xf>
    <xf numFmtId="0" fontId="34"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12" borderId="0" applyNumberFormat="0" applyBorder="0" applyAlignment="0" applyProtection="0">
      <alignment vertical="center"/>
    </xf>
    <xf numFmtId="0" fontId="40" fillId="7" borderId="0" applyNumberFormat="0" applyBorder="0" applyAlignment="0" applyProtection="0">
      <alignment vertical="center"/>
    </xf>
    <xf numFmtId="43" fontId="0" fillId="0" borderId="0" applyFont="0" applyFill="0" applyBorder="0" applyAlignment="0" applyProtection="0">
      <alignment vertical="center"/>
    </xf>
    <xf numFmtId="0" fontId="41" fillId="15"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3" borderId="13" applyNumberFormat="0" applyFont="0" applyAlignment="0" applyProtection="0">
      <alignment vertical="center"/>
    </xf>
    <xf numFmtId="0" fontId="41" fillId="18"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16" applyNumberFormat="0" applyFill="0" applyAlignment="0" applyProtection="0">
      <alignment vertical="center"/>
    </xf>
    <xf numFmtId="0" fontId="45" fillId="0" borderId="16" applyNumberFormat="0" applyFill="0" applyAlignment="0" applyProtection="0">
      <alignment vertical="center"/>
    </xf>
    <xf numFmtId="0" fontId="41" fillId="19" borderId="0" applyNumberFormat="0" applyBorder="0" applyAlignment="0" applyProtection="0">
      <alignment vertical="center"/>
    </xf>
    <xf numFmtId="0" fontId="32" fillId="0" borderId="17" applyNumberFormat="0" applyFill="0" applyAlignment="0" applyProtection="0">
      <alignment vertical="center"/>
    </xf>
    <xf numFmtId="0" fontId="41" fillId="20" borderId="0" applyNumberFormat="0" applyBorder="0" applyAlignment="0" applyProtection="0">
      <alignment vertical="center"/>
    </xf>
    <xf numFmtId="0" fontId="28" fillId="2" borderId="11" applyNumberFormat="0" applyAlignment="0" applyProtection="0">
      <alignment vertical="center"/>
    </xf>
    <xf numFmtId="0" fontId="37" fillId="2" borderId="14" applyNumberFormat="0" applyAlignment="0" applyProtection="0">
      <alignment vertical="center"/>
    </xf>
    <xf numFmtId="0" fontId="35" fillId="5" borderId="15" applyNumberFormat="0" applyAlignment="0" applyProtection="0">
      <alignment vertical="center"/>
    </xf>
    <xf numFmtId="0" fontId="39" fillId="22" borderId="0" applyNumberFormat="0" applyBorder="0" applyAlignment="0" applyProtection="0">
      <alignment vertical="center"/>
    </xf>
    <xf numFmtId="0" fontId="41" fillId="23" borderId="0" applyNumberFormat="0" applyBorder="0" applyAlignment="0" applyProtection="0">
      <alignment vertical="center"/>
    </xf>
    <xf numFmtId="0" fontId="30" fillId="0" borderId="12" applyNumberFormat="0" applyFill="0" applyAlignment="0" applyProtection="0">
      <alignment vertical="center"/>
    </xf>
    <xf numFmtId="0" fontId="44" fillId="0" borderId="18"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39" fillId="24" borderId="0" applyNumberFormat="0" applyBorder="0" applyAlignment="0" applyProtection="0">
      <alignment vertical="center"/>
    </xf>
    <xf numFmtId="0" fontId="41" fillId="26" borderId="0" applyNumberFormat="0" applyBorder="0" applyAlignment="0" applyProtection="0">
      <alignment vertical="center"/>
    </xf>
    <xf numFmtId="0" fontId="39" fillId="8"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9" fillId="6" borderId="0" applyNumberFormat="0" applyBorder="0" applyAlignment="0" applyProtection="0">
      <alignment vertical="center"/>
    </xf>
    <xf numFmtId="0" fontId="41" fillId="25" borderId="0" applyNumberFormat="0" applyBorder="0" applyAlignment="0" applyProtection="0">
      <alignment vertical="center"/>
    </xf>
    <xf numFmtId="0" fontId="41" fillId="30" borderId="0" applyNumberFormat="0" applyBorder="0" applyAlignment="0" applyProtection="0">
      <alignment vertical="center"/>
    </xf>
    <xf numFmtId="0" fontId="39" fillId="21" borderId="0" applyNumberFormat="0" applyBorder="0" applyAlignment="0" applyProtection="0">
      <alignment vertical="center"/>
    </xf>
    <xf numFmtId="0" fontId="39" fillId="31" borderId="0" applyNumberFormat="0" applyBorder="0" applyAlignment="0" applyProtection="0">
      <alignment vertical="center"/>
    </xf>
    <xf numFmtId="0" fontId="41" fillId="32" borderId="0" applyNumberFormat="0" applyBorder="0" applyAlignment="0" applyProtection="0">
      <alignment vertical="center"/>
    </xf>
    <xf numFmtId="0" fontId="47" fillId="0" borderId="0">
      <alignment vertical="center"/>
    </xf>
    <xf numFmtId="0" fontId="39" fillId="11" borderId="0" applyNumberFormat="0" applyBorder="0" applyAlignment="0" applyProtection="0">
      <alignment vertical="center"/>
    </xf>
    <xf numFmtId="0" fontId="41" fillId="14" borderId="0" applyNumberFormat="0" applyBorder="0" applyAlignment="0" applyProtection="0">
      <alignment vertical="center"/>
    </xf>
    <xf numFmtId="0" fontId="41" fillId="29" borderId="0" applyNumberFormat="0" applyBorder="0" applyAlignment="0" applyProtection="0">
      <alignment vertical="center"/>
    </xf>
    <xf numFmtId="0" fontId="39" fillId="10" borderId="0" applyNumberFormat="0" applyBorder="0" applyAlignment="0" applyProtection="0">
      <alignment vertical="center"/>
    </xf>
    <xf numFmtId="0" fontId="41" fillId="13" borderId="0" applyNumberFormat="0" applyBorder="0" applyAlignment="0" applyProtection="0">
      <alignment vertical="center"/>
    </xf>
    <xf numFmtId="0" fontId="47" fillId="0" borderId="0"/>
    <xf numFmtId="0" fontId="47" fillId="0" borderId="0">
      <alignment vertical="center"/>
    </xf>
  </cellStyleXfs>
  <cellXfs count="133">
    <xf numFmtId="0" fontId="0" fillId="0" borderId="0" xfId="0">
      <alignment vertical="center"/>
    </xf>
    <xf numFmtId="0" fontId="0" fillId="0" borderId="0" xfId="0" applyFont="1">
      <alignment vertical="center"/>
    </xf>
    <xf numFmtId="0" fontId="1" fillId="0" borderId="0" xfId="0" applyFont="1" applyFill="1" applyAlignment="1">
      <alignment horizontal="center" vertical="center"/>
    </xf>
    <xf numFmtId="0" fontId="2" fillId="0" borderId="0" xfId="0" applyNumberFormat="1" applyFont="1" applyFill="1" applyBorder="1" applyAlignment="1"/>
    <xf numFmtId="0" fontId="2" fillId="0" borderId="0"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NumberFormat="1" applyFont="1" applyFill="1" applyBorder="1" applyAlignment="1">
      <alignment horizontal="center" vertical="center"/>
    </xf>
    <xf numFmtId="0" fontId="0" fillId="0" borderId="0" xfId="0" applyFill="1">
      <alignment vertical="center"/>
    </xf>
    <xf numFmtId="0" fontId="2" fillId="0" borderId="0" xfId="0" applyNumberFormat="1" applyFont="1" applyFill="1" applyAlignment="1">
      <alignment horizontal="right" vertical="center"/>
    </xf>
    <xf numFmtId="0" fontId="4" fillId="0" borderId="2" xfId="50" applyFont="1" applyFill="1" applyBorder="1" applyAlignment="1">
      <alignment horizontal="center" vertical="center" wrapText="1"/>
    </xf>
    <xf numFmtId="0" fontId="4" fillId="0" borderId="2" xfId="50" applyFont="1" applyFill="1" applyBorder="1" applyAlignment="1">
      <alignment horizontal="distributed" vertical="center" indent="4"/>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3" xfId="50" applyFont="1" applyFill="1" applyBorder="1" applyAlignment="1">
      <alignment horizontal="center" vertical="center"/>
    </xf>
    <xf numFmtId="0" fontId="5" fillId="0" borderId="4" xfId="50" applyFont="1" applyFill="1" applyBorder="1" applyAlignment="1">
      <alignment horizontal="center" vertical="center"/>
    </xf>
    <xf numFmtId="0" fontId="4" fillId="0" borderId="6" xfId="50" applyFont="1" applyFill="1" applyBorder="1" applyAlignment="1">
      <alignment horizontal="center" vertical="center" wrapText="1"/>
    </xf>
    <xf numFmtId="0" fontId="4" fillId="0" borderId="6" xfId="50" applyFont="1" applyFill="1" applyBorder="1" applyAlignment="1">
      <alignment horizontal="distributed" vertical="center" indent="4"/>
    </xf>
    <xf numFmtId="0" fontId="5" fillId="0" borderId="1" xfId="50" applyFont="1" applyFill="1" applyBorder="1" applyAlignment="1">
      <alignment horizontal="center" vertical="center" wrapText="1"/>
    </xf>
    <xf numFmtId="0" fontId="5" fillId="0" borderId="1" xfId="50" applyFont="1" applyFill="1" applyBorder="1" applyAlignment="1">
      <alignment vertical="center"/>
    </xf>
    <xf numFmtId="178" fontId="6" fillId="0" borderId="1" xfId="50" applyNumberFormat="1" applyFont="1" applyFill="1" applyBorder="1" applyAlignment="1">
      <alignment vertical="center" shrinkToFit="1"/>
    </xf>
    <xf numFmtId="0" fontId="7" fillId="0" borderId="1" xfId="50" applyFont="1" applyFill="1" applyBorder="1" applyAlignment="1">
      <alignment horizontal="distributed" vertical="center" indent="2"/>
    </xf>
    <xf numFmtId="178" fontId="8" fillId="0" borderId="1" xfId="0" applyNumberFormat="1" applyFont="1" applyFill="1" applyBorder="1" applyAlignment="1">
      <alignment vertical="center" shrinkToFit="1"/>
    </xf>
    <xf numFmtId="0" fontId="4" fillId="0" borderId="1" xfId="50" applyFont="1" applyFill="1" applyBorder="1" applyAlignment="1">
      <alignment vertical="center"/>
    </xf>
    <xf numFmtId="0" fontId="9" fillId="0" borderId="1" xfId="50" applyFont="1" applyFill="1" applyBorder="1" applyAlignment="1">
      <alignment horizontal="distributed" vertical="center" indent="2"/>
    </xf>
    <xf numFmtId="0" fontId="5" fillId="0" borderId="5" xfId="50" applyFont="1" applyFill="1" applyBorder="1" applyAlignment="1">
      <alignment horizontal="center" vertical="center"/>
    </xf>
    <xf numFmtId="176" fontId="6" fillId="0" borderId="1" xfId="50" applyNumberFormat="1" applyFont="1" applyFill="1" applyBorder="1" applyAlignment="1">
      <alignment vertical="center" shrinkToFit="1"/>
    </xf>
    <xf numFmtId="0" fontId="0" fillId="0" borderId="0" xfId="0" applyFont="1" applyFill="1">
      <alignment vertical="center"/>
    </xf>
    <xf numFmtId="0" fontId="10" fillId="0" borderId="2" xfId="50" applyFont="1" applyFill="1" applyBorder="1" applyAlignment="1">
      <alignment horizontal="center" vertical="center"/>
    </xf>
    <xf numFmtId="0" fontId="10" fillId="0" borderId="2" xfId="50" applyFont="1" applyFill="1" applyBorder="1" applyAlignment="1">
      <alignment horizontal="distributed" vertical="center" indent="4"/>
    </xf>
    <xf numFmtId="0" fontId="11" fillId="0" borderId="2" xfId="50" applyFont="1" applyFill="1" applyBorder="1" applyAlignment="1">
      <alignment horizontal="center" vertical="center" wrapText="1"/>
    </xf>
    <xf numFmtId="0" fontId="4" fillId="0" borderId="6" xfId="50" applyFont="1" applyFill="1" applyBorder="1" applyAlignment="1">
      <alignment horizontal="center" vertical="center"/>
    </xf>
    <xf numFmtId="0" fontId="11" fillId="0" borderId="1" xfId="50" applyFont="1" applyFill="1" applyBorder="1" applyAlignment="1">
      <alignment vertical="center"/>
    </xf>
    <xf numFmtId="0" fontId="12" fillId="0" borderId="1" xfId="50" applyFont="1" applyFill="1" applyBorder="1" applyAlignment="1">
      <alignment horizontal="distributed" vertical="center" indent="2"/>
    </xf>
    <xf numFmtId="0" fontId="13" fillId="0" borderId="1" xfId="50" applyFont="1" applyFill="1" applyBorder="1" applyAlignment="1">
      <alignment horizontal="distributed" vertical="center" indent="2"/>
    </xf>
    <xf numFmtId="0" fontId="1" fillId="0" borderId="0" xfId="0" applyFont="1" applyFill="1" applyBorder="1" applyAlignment="1">
      <alignment horizontal="center" vertical="center"/>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1" xfId="0" applyNumberFormat="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15" fillId="0" borderId="0" xfId="0" applyFont="1" applyFill="1" applyAlignment="1">
      <alignment horizontal="center" vertical="center"/>
    </xf>
    <xf numFmtId="0" fontId="3" fillId="0" borderId="0" xfId="0" applyNumberFormat="1" applyFont="1" applyFill="1" applyBorder="1" applyAlignment="1">
      <alignment horizontal="right" vertical="center"/>
    </xf>
    <xf numFmtId="0" fontId="16" fillId="0" borderId="1" xfId="0" applyFont="1" applyFill="1" applyBorder="1" applyAlignment="1">
      <alignment horizontal="left" vertical="center"/>
    </xf>
    <xf numFmtId="0" fontId="16" fillId="0" borderId="1" xfId="0" applyNumberFormat="1" applyFont="1" applyFill="1" applyBorder="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right" vertical="center"/>
    </xf>
    <xf numFmtId="0" fontId="6" fillId="0" borderId="1" xfId="50" applyFont="1" applyFill="1" applyBorder="1" applyAlignment="1">
      <alignment horizontal="center" vertical="center" wrapText="1"/>
    </xf>
    <xf numFmtId="0" fontId="17" fillId="0" borderId="1" xfId="50" applyFont="1" applyFill="1" applyBorder="1" applyAlignment="1">
      <alignment horizontal="distributed" vertical="center" indent="6"/>
    </xf>
    <xf numFmtId="10" fontId="6" fillId="0" borderId="1" xfId="44" applyNumberFormat="1" applyFont="1" applyFill="1" applyBorder="1" applyAlignment="1">
      <alignment horizontal="center" vertical="center" wrapText="1"/>
    </xf>
    <xf numFmtId="0" fontId="6" fillId="0" borderId="1" xfId="50" applyFont="1" applyFill="1" applyBorder="1" applyAlignment="1">
      <alignment vertical="center"/>
    </xf>
    <xf numFmtId="178" fontId="6" fillId="0" borderId="1" xfId="51" applyNumberFormat="1" applyFont="1" applyFill="1" applyBorder="1" applyAlignment="1">
      <alignment vertical="center" shrinkToFit="1"/>
    </xf>
    <xf numFmtId="0" fontId="6" fillId="0" borderId="1" xfId="44" applyFont="1" applyFill="1" applyBorder="1">
      <alignment vertical="center"/>
    </xf>
    <xf numFmtId="0" fontId="2" fillId="0" borderId="1" xfId="50" applyFont="1" applyFill="1" applyBorder="1" applyAlignment="1">
      <alignment vertical="center"/>
    </xf>
    <xf numFmtId="0" fontId="17" fillId="0" borderId="1" xfId="50" applyFont="1" applyFill="1" applyBorder="1" applyAlignment="1">
      <alignment vertical="center"/>
    </xf>
    <xf numFmtId="178" fontId="6" fillId="0" borderId="0" xfId="50" applyNumberFormat="1" applyFont="1" applyFill="1" applyAlignment="1">
      <alignment vertical="center" shrinkToFit="1"/>
    </xf>
    <xf numFmtId="176" fontId="6" fillId="0" borderId="1" xfId="50" applyNumberFormat="1" applyFont="1" applyFill="1" applyBorder="1" applyAlignment="1">
      <alignment horizontal="right" vertical="center"/>
    </xf>
    <xf numFmtId="0" fontId="9" fillId="0" borderId="1" xfId="50" applyFont="1" applyFill="1" applyBorder="1" applyAlignment="1">
      <alignment horizontal="distributed" vertical="center" indent="4"/>
    </xf>
    <xf numFmtId="0" fontId="17" fillId="0" borderId="1" xfId="50" applyFont="1" applyFill="1" applyBorder="1" applyAlignment="1">
      <alignment horizontal="center" vertical="center" wrapText="1"/>
    </xf>
    <xf numFmtId="10" fontId="17" fillId="0" borderId="1" xfId="44" applyNumberFormat="1" applyFont="1" applyFill="1" applyBorder="1" applyAlignment="1">
      <alignment horizontal="center" vertical="center" wrapText="1"/>
    </xf>
    <xf numFmtId="0" fontId="18" fillId="0" borderId="0" xfId="0" applyFont="1" applyFill="1" applyBorder="1" applyAlignment="1">
      <alignment vertical="center"/>
    </xf>
    <xf numFmtId="179" fontId="6" fillId="0" borderId="1" xfId="50" applyNumberFormat="1" applyFont="1" applyFill="1" applyBorder="1" applyAlignment="1">
      <alignment vertical="center" shrinkToFit="1"/>
    </xf>
    <xf numFmtId="179" fontId="6" fillId="0" borderId="1" xfId="50" applyNumberFormat="1" applyFont="1" applyFill="1" applyBorder="1" applyAlignment="1">
      <alignment horizontal="right" vertical="center"/>
    </xf>
    <xf numFmtId="0" fontId="13" fillId="0" borderId="1" xfId="50" applyFont="1" applyFill="1" applyBorder="1" applyAlignment="1">
      <alignment horizontal="distributed" vertical="center" indent="4"/>
    </xf>
    <xf numFmtId="0" fontId="19" fillId="0" borderId="0" xfId="0" applyFont="1">
      <alignment vertical="center"/>
    </xf>
    <xf numFmtId="0" fontId="1"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2" fillId="0" borderId="0" xfId="0" applyFont="1" applyFill="1" applyBorder="1" applyAlignment="1">
      <alignment horizontal="right" vertical="center"/>
    </xf>
    <xf numFmtId="0" fontId="2" fillId="0" borderId="1" xfId="0" applyFont="1" applyFill="1" applyBorder="1" applyAlignment="1">
      <alignment horizontal="left" vertical="center"/>
    </xf>
    <xf numFmtId="0" fontId="21" fillId="0" borderId="0" xfId="0" applyFont="1" applyFill="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vertical="center" wrapText="1"/>
    </xf>
    <xf numFmtId="180" fontId="2" fillId="0" borderId="7" xfId="0" applyNumberFormat="1" applyFont="1" applyFill="1" applyBorder="1" applyAlignment="1">
      <alignment horizontal="right" vertical="center" wrapText="1"/>
    </xf>
    <xf numFmtId="0" fontId="2" fillId="0" borderId="7" xfId="0" applyFont="1" applyFill="1" applyBorder="1" applyAlignment="1">
      <alignment horizontal="left" vertical="center" wrapText="1"/>
    </xf>
    <xf numFmtId="0" fontId="9" fillId="0" borderId="0" xfId="50" applyFont="1" applyFill="1" applyAlignment="1">
      <alignment vertical="center"/>
    </xf>
    <xf numFmtId="0" fontId="6" fillId="0" borderId="0" xfId="50" applyFont="1" applyFill="1" applyAlignment="1">
      <alignment vertical="center"/>
    </xf>
    <xf numFmtId="0" fontId="2" fillId="0" borderId="0" xfId="50" applyFont="1" applyFill="1" applyAlignment="1">
      <alignment vertical="center"/>
    </xf>
    <xf numFmtId="0" fontId="2" fillId="0" borderId="0" xfId="50" applyFont="1" applyFill="1" applyAlignment="1">
      <alignment horizontal="left" vertical="center"/>
    </xf>
    <xf numFmtId="0" fontId="22" fillId="0" borderId="0" xfId="50" applyFont="1" applyFill="1" applyAlignment="1">
      <alignment horizontal="center" vertical="center"/>
    </xf>
    <xf numFmtId="0" fontId="6" fillId="0" borderId="0" xfId="50" applyFont="1" applyFill="1" applyAlignment="1">
      <alignment horizontal="left" vertical="center"/>
    </xf>
    <xf numFmtId="0" fontId="17" fillId="0" borderId="8" xfId="50" applyFont="1" applyFill="1" applyBorder="1" applyAlignment="1">
      <alignment horizontal="right" vertical="center"/>
    </xf>
    <xf numFmtId="0" fontId="6" fillId="0" borderId="8" xfId="50" applyFont="1" applyFill="1" applyBorder="1" applyAlignment="1">
      <alignment horizontal="right" vertical="center"/>
    </xf>
    <xf numFmtId="0" fontId="17" fillId="0" borderId="3" xfId="50" applyFont="1" applyFill="1" applyBorder="1" applyAlignment="1">
      <alignment horizontal="center" vertical="center"/>
    </xf>
    <xf numFmtId="0" fontId="17" fillId="0" borderId="5" xfId="50" applyFont="1" applyFill="1" applyBorder="1" applyAlignment="1">
      <alignment horizontal="center" vertical="center"/>
    </xf>
    <xf numFmtId="0" fontId="17" fillId="0" borderId="2" xfId="50" applyFont="1" applyFill="1" applyBorder="1" applyAlignment="1">
      <alignment horizontal="center" vertical="center" wrapText="1"/>
    </xf>
    <xf numFmtId="0" fontId="17" fillId="0" borderId="3" xfId="50" applyFont="1" applyFill="1" applyBorder="1" applyAlignment="1">
      <alignment horizontal="center" vertical="center" wrapText="1"/>
    </xf>
    <xf numFmtId="0" fontId="6" fillId="0" borderId="4"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17" fillId="0" borderId="1" xfId="50" applyFont="1" applyFill="1" applyBorder="1" applyAlignment="1">
      <alignment horizontal="center" vertical="center"/>
    </xf>
    <xf numFmtId="0" fontId="6" fillId="0" borderId="6" xfId="50" applyFont="1" applyFill="1" applyBorder="1" applyAlignment="1">
      <alignment horizontal="center" vertical="center" wrapText="1"/>
    </xf>
    <xf numFmtId="0" fontId="17" fillId="0" borderId="1" xfId="44" applyFont="1" applyFill="1" applyBorder="1" applyAlignment="1">
      <alignment horizontal="center" vertical="center" wrapText="1"/>
    </xf>
    <xf numFmtId="49" fontId="6" fillId="0" borderId="1" xfId="0" applyNumberFormat="1" applyFont="1" applyFill="1" applyBorder="1" applyAlignment="1">
      <alignment horizontal="left" vertical="center"/>
    </xf>
    <xf numFmtId="182" fontId="17" fillId="0" borderId="5" xfId="50" applyNumberFormat="1" applyFont="1" applyFill="1" applyBorder="1" applyAlignment="1">
      <alignment horizontal="left" vertical="center"/>
    </xf>
    <xf numFmtId="178" fontId="6" fillId="0" borderId="1" xfId="0" applyNumberFormat="1" applyFont="1" applyFill="1" applyBorder="1" applyAlignment="1" applyProtection="1">
      <alignment vertical="center" shrinkToFit="1"/>
      <protection locked="0"/>
    </xf>
    <xf numFmtId="178" fontId="8" fillId="0" borderId="1" xfId="50" applyNumberFormat="1" applyFont="1" applyFill="1" applyBorder="1" applyAlignment="1" applyProtection="1">
      <alignment vertical="center" shrinkToFit="1"/>
      <protection locked="0"/>
    </xf>
    <xf numFmtId="178" fontId="8" fillId="0" borderId="2" xfId="50" applyNumberFormat="1" applyFont="1" applyFill="1" applyBorder="1" applyAlignment="1" applyProtection="1">
      <alignment vertical="center" shrinkToFit="1"/>
      <protection locked="0"/>
    </xf>
    <xf numFmtId="183" fontId="17" fillId="0" borderId="5" xfId="50" applyNumberFormat="1" applyFont="1" applyFill="1" applyBorder="1" applyAlignment="1">
      <alignment horizontal="left" vertical="center"/>
    </xf>
    <xf numFmtId="0" fontId="17" fillId="0" borderId="5" xfId="50" applyFont="1" applyFill="1" applyBorder="1" applyAlignment="1">
      <alignment vertical="center"/>
    </xf>
    <xf numFmtId="182" fontId="17" fillId="0" borderId="9" xfId="50" applyNumberFormat="1" applyFont="1" applyFill="1" applyBorder="1" applyAlignment="1">
      <alignment horizontal="left" vertical="center"/>
    </xf>
    <xf numFmtId="183" fontId="17" fillId="0" borderId="9" xfId="50" applyNumberFormat="1" applyFont="1" applyFill="1" applyBorder="1" applyAlignment="1">
      <alignment horizontal="left" vertical="center"/>
    </xf>
    <xf numFmtId="178" fontId="23" fillId="0" borderId="1" xfId="50" applyNumberFormat="1" applyFont="1" applyFill="1" applyBorder="1" applyAlignment="1" applyProtection="1">
      <alignment vertical="center" shrinkToFit="1"/>
      <protection locked="0"/>
    </xf>
    <xf numFmtId="0" fontId="17" fillId="0" borderId="4" xfId="50" applyFont="1" applyFill="1" applyBorder="1" applyAlignment="1">
      <alignment vertical="center"/>
    </xf>
    <xf numFmtId="178" fontId="8" fillId="0" borderId="1" xfId="50" applyNumberFormat="1" applyFont="1" applyFill="1" applyBorder="1" applyAlignment="1" applyProtection="1">
      <alignment vertical="center" shrinkToFit="1"/>
    </xf>
    <xf numFmtId="0" fontId="17" fillId="0" borderId="0" xfId="50" applyFont="1" applyFill="1" applyAlignment="1">
      <alignment vertical="center"/>
    </xf>
    <xf numFmtId="49" fontId="17" fillId="0" borderId="4" xfId="50" applyNumberFormat="1" applyFont="1" applyFill="1" applyBorder="1" applyAlignment="1">
      <alignment vertical="center"/>
    </xf>
    <xf numFmtId="178" fontId="6" fillId="0" borderId="1" xfId="0" applyNumberFormat="1" applyFont="1" applyFill="1" applyBorder="1" applyAlignment="1">
      <alignment vertical="center" shrinkToFit="1"/>
    </xf>
    <xf numFmtId="0" fontId="17" fillId="0" borderId="0" xfId="50" applyFont="1" applyFill="1" applyAlignment="1">
      <alignment horizontal="right" vertical="center"/>
    </xf>
    <xf numFmtId="177" fontId="6" fillId="0" borderId="1" xfId="0" applyNumberFormat="1" applyFont="1" applyFill="1" applyBorder="1" applyAlignment="1">
      <alignment vertical="center" shrinkToFit="1"/>
    </xf>
    <xf numFmtId="0" fontId="6" fillId="0" borderId="1" xfId="50" applyFont="1" applyFill="1" applyBorder="1" applyAlignment="1">
      <alignment horizontal="left" vertical="center"/>
    </xf>
    <xf numFmtId="0" fontId="20" fillId="0" borderId="5" xfId="50" applyFont="1" applyFill="1" applyBorder="1" applyAlignment="1">
      <alignment horizontal="distributed" vertical="center"/>
    </xf>
    <xf numFmtId="181" fontId="2" fillId="0" borderId="10" xfId="50" applyNumberFormat="1" applyFont="1" applyFill="1" applyBorder="1" applyAlignment="1">
      <alignment vertical="center"/>
    </xf>
    <xf numFmtId="0" fontId="17" fillId="0" borderId="4" xfId="50" applyFont="1" applyFill="1" applyBorder="1" applyAlignment="1">
      <alignment horizontal="center" vertical="center" wrapText="1"/>
    </xf>
    <xf numFmtId="0" fontId="17" fillId="0" borderId="5" xfId="50" applyFont="1" applyFill="1" applyBorder="1" applyAlignment="1">
      <alignment horizontal="center" vertical="center" wrapText="1"/>
    </xf>
    <xf numFmtId="0" fontId="17" fillId="0" borderId="6" xfId="50" applyFont="1" applyFill="1" applyBorder="1" applyAlignment="1">
      <alignment horizontal="center" vertical="center" wrapText="1"/>
    </xf>
    <xf numFmtId="184" fontId="6" fillId="0" borderId="1" xfId="50" applyNumberFormat="1" applyFont="1" applyFill="1" applyBorder="1" applyAlignment="1">
      <alignment vertical="center"/>
    </xf>
    <xf numFmtId="0" fontId="24" fillId="0" borderId="0" xfId="50" applyFont="1" applyFill="1" applyAlignment="1">
      <alignment vertical="center"/>
    </xf>
    <xf numFmtId="0" fontId="13" fillId="0" borderId="0" xfId="50" applyFont="1" applyFill="1" applyAlignment="1">
      <alignment vertical="center"/>
    </xf>
    <xf numFmtId="0" fontId="25" fillId="0" borderId="0" xfId="50" applyFont="1" applyFill="1" applyAlignment="1">
      <alignment vertical="center"/>
    </xf>
    <xf numFmtId="0" fontId="2" fillId="0" borderId="0" xfId="50" applyFont="1" applyFill="1" applyAlignment="1">
      <alignment vertical="center" wrapText="1"/>
    </xf>
    <xf numFmtId="0" fontId="22" fillId="0" borderId="0" xfId="50" applyFont="1" applyFill="1" applyAlignment="1">
      <alignment horizontal="center" vertical="center" wrapText="1"/>
    </xf>
    <xf numFmtId="0" fontId="9" fillId="0" borderId="0" xfId="50" applyFont="1" applyFill="1" applyAlignment="1">
      <alignment horizontal="center" vertical="center"/>
    </xf>
    <xf numFmtId="0" fontId="9" fillId="0" borderId="0" xfId="50" applyFont="1" applyFill="1" applyAlignment="1">
      <alignment horizontal="center" vertical="center" wrapText="1"/>
    </xf>
    <xf numFmtId="0" fontId="6" fillId="0" borderId="0" xfId="50" applyFont="1" applyFill="1" applyAlignment="1">
      <alignment horizontal="right" vertical="center" wrapText="1"/>
    </xf>
    <xf numFmtId="185" fontId="6" fillId="0" borderId="1" xfId="50" applyNumberFormat="1" applyFont="1" applyFill="1" applyBorder="1" applyAlignment="1">
      <alignment vertical="center" shrinkToFit="1"/>
    </xf>
    <xf numFmtId="184" fontId="26" fillId="0" borderId="1" xfId="50" applyNumberFormat="1" applyFont="1" applyFill="1" applyBorder="1" applyAlignment="1">
      <alignment vertical="center"/>
    </xf>
    <xf numFmtId="0" fontId="27" fillId="0" borderId="1" xfId="50" applyFont="1" applyFill="1" applyBorder="1" applyAlignment="1">
      <alignment vertical="center"/>
    </xf>
    <xf numFmtId="1" fontId="25" fillId="0" borderId="1" xfId="50" applyNumberFormat="1" applyFont="1" applyFill="1" applyBorder="1" applyAlignment="1">
      <alignment horizontal="left" vertical="center"/>
    </xf>
    <xf numFmtId="184" fontId="6" fillId="0" borderId="1" xfId="50" applyNumberFormat="1" applyFont="1" applyFill="1" applyBorder="1" applyAlignment="1" quotePrefix="1">
      <alignment vertical="center"/>
    </xf>
    <xf numFmtId="49" fontId="6" fillId="0" borderId="1" xfId="0" applyNumberFormat="1" applyFont="1" applyFill="1" applyBorder="1" applyAlignment="1" quotePrefix="1">
      <alignment horizontal="left" vertical="center"/>
    </xf>
    <xf numFmtId="0" fontId="6" fillId="0" borderId="1" xfId="50" applyFont="1" applyFill="1" applyBorder="1" applyAlignment="1" quotePrefix="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11 7"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5.xml"/><Relationship Id="rId17" Type="http://schemas.openxmlformats.org/officeDocument/2006/relationships/externalLink" Target="externalLinks/externalLink4.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20%203.19%20&#65288;2024&#24180;&#39044;&#31639;&#25968;&#22240;2023&#24180;&#20538;&#21048;&#21464;&#21160;&#21518;&#25968;&#25454;&#65292;&#19978;&#24180;&#32467;&#20313;&#22686;&#21152;3175&#19975;&#20803;&#65289;&#20462;&#27494;&#21439;&#24066;&#21306;&#65288;&#24050;&#27492;&#20026;&#20934;&#65289;20240305_&#38468;&#20214;3&#65294;2024&#24180;&#22320;&#26041;&#36130;&#25919;&#39044;&#31639;&#34920;&#65288;&#20154;&#22823;&#25209;&#22797;&#21475;&#24452;&#65289;20240201&#26356;&#26032;%20-%20&#21103;&#26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ackup\Downloads\{&#30465;&#21381;}&#25919;&#24220;&#39044;&#31639;-&#19968;&#33324;&#20844;&#20849;&#39044;&#31639;-&#19978;&#32423;&#34917;&#21161;&#25910;&#20837;2024031916125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ackup\Downloads\{&#30465;&#21381;}&#25919;&#24220;&#39044;&#31639;-&#25919;&#24220;&#24615;&#22522;&#37329;&#39044;&#31639;-&#25919;&#24220;&#24615;&#22522;&#37329;&#36716;&#31227;&#25903;&#20184;&#25910;&#20837;2024031916284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ackup\Downloads\{&#30465;&#21381;}&#25919;&#24220;&#39044;&#31639;-&#22269;&#26377;&#36164;&#26412;&#32463;&#33829;&#39044;&#31639;-&#26412;&#32423;&#25903;&#20986;2024031916394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Backup\Downloads\{&#30465;&#21381;}&#25919;&#24220;&#39044;&#31639;-&#25919;&#24220;&#24615;&#22522;&#37329;&#39044;&#31639;-&#26412;&#32423;&#25903;&#20986;202403191701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修改说明"/>
      <sheetName val="表内公式说明"/>
      <sheetName val="填表步骤及汇总方法"/>
      <sheetName val="封面"/>
      <sheetName val="内置数据"/>
      <sheetName val="目录"/>
      <sheetName val="表一"/>
      <sheetName val="表二之一（类款级汇总）"/>
      <sheetName val="表二之二 （录入表）"/>
      <sheetName val="表三之一（汇总表）"/>
      <sheetName val="表三之二（需明确收支对象级次的录入表）"/>
      <sheetName val="表三之三（其它收支录入表）"/>
      <sheetName val="表四"/>
      <sheetName val="表五"/>
      <sheetName val="表六（1）"/>
      <sheetName val="表六（2）"/>
      <sheetName val="表七（1）"/>
      <sheetName val="表七（2）"/>
      <sheetName val="表八"/>
      <sheetName val="表九之一（汇总表）"/>
      <sheetName val="表九之二（需明确收支对象级次的录入表）"/>
      <sheetName val="表九之三（其它收支录入表）"/>
      <sheetName val="表十"/>
      <sheetName val="表十一（汇总表）"/>
      <sheetName val="表十二之一（需明确收入对象级次的录入表）"/>
      <sheetName val="表十二之二（其它收入录入表）"/>
      <sheetName val="表十三之一（需明确支出对象级次的录入表）"/>
      <sheetName val="表十三之二（其它支出录入表）"/>
      <sheetName val="表十四"/>
      <sheetName val="表三（省汇总使用）"/>
      <sheetName val="表九（省汇总使用）"/>
      <sheetName val="表十一（省汇总使用）"/>
      <sheetName val="数据汇集"/>
    </sheetNames>
    <sheetDataSet>
      <sheetData sheetId="0"/>
      <sheetData sheetId="1"/>
      <sheetData sheetId="2"/>
      <sheetData sheetId="3"/>
      <sheetData sheetId="4"/>
      <sheetData sheetId="5"/>
      <sheetData sheetId="6"/>
      <sheetData sheetId="7"/>
      <sheetData sheetId="8">
        <row r="6">
          <cell r="A6" t="str">
            <v>2010101</v>
          </cell>
        </row>
        <row r="6">
          <cell r="C6">
            <v>336</v>
          </cell>
          <cell r="D6">
            <v>314</v>
          </cell>
          <cell r="E6">
            <v>261</v>
          </cell>
        </row>
        <row r="7">
          <cell r="A7" t="str">
            <v>2010102</v>
          </cell>
        </row>
        <row r="8">
          <cell r="A8" t="str">
            <v>2010103</v>
          </cell>
        </row>
        <row r="8">
          <cell r="C8">
            <v>10</v>
          </cell>
        </row>
        <row r="9">
          <cell r="A9" t="str">
            <v>2010104</v>
          </cell>
        </row>
        <row r="9">
          <cell r="C9">
            <v>25</v>
          </cell>
          <cell r="D9">
            <v>45</v>
          </cell>
          <cell r="E9">
            <v>25</v>
          </cell>
        </row>
        <row r="10">
          <cell r="A10" t="str">
            <v>2010105</v>
          </cell>
        </row>
        <row r="10">
          <cell r="C10">
            <v>9</v>
          </cell>
        </row>
        <row r="11">
          <cell r="A11" t="str">
            <v>2010106</v>
          </cell>
        </row>
        <row r="12">
          <cell r="A12" t="str">
            <v>2010107</v>
          </cell>
        </row>
        <row r="13">
          <cell r="A13" t="str">
            <v>2010108</v>
          </cell>
        </row>
        <row r="14">
          <cell r="A14" t="str">
            <v>2010109</v>
          </cell>
        </row>
        <row r="15">
          <cell r="A15" t="str">
            <v>2010150</v>
          </cell>
        </row>
        <row r="15">
          <cell r="D15">
            <v>9</v>
          </cell>
          <cell r="E15">
            <v>24</v>
          </cell>
        </row>
        <row r="16">
          <cell r="A16" t="str">
            <v>2010199</v>
          </cell>
        </row>
        <row r="16">
          <cell r="C16">
            <v>55</v>
          </cell>
          <cell r="D16">
            <v>57</v>
          </cell>
          <cell r="E16">
            <v>55</v>
          </cell>
        </row>
        <row r="17">
          <cell r="A17" t="str">
            <v>2010201</v>
          </cell>
        </row>
        <row r="17">
          <cell r="C17">
            <v>449</v>
          </cell>
          <cell r="D17">
            <v>296</v>
          </cell>
          <cell r="E17">
            <v>253</v>
          </cell>
        </row>
        <row r="18">
          <cell r="A18" t="str">
            <v>2010202</v>
          </cell>
        </row>
        <row r="19">
          <cell r="A19" t="str">
            <v>2010203</v>
          </cell>
        </row>
        <row r="19">
          <cell r="D19">
            <v>82</v>
          </cell>
        </row>
        <row r="20">
          <cell r="A20" t="str">
            <v>2010204</v>
          </cell>
        </row>
        <row r="20">
          <cell r="C20">
            <v>25</v>
          </cell>
          <cell r="D20">
            <v>25</v>
          </cell>
          <cell r="E20">
            <v>25</v>
          </cell>
        </row>
        <row r="21">
          <cell r="A21" t="str">
            <v>2010205</v>
          </cell>
        </row>
        <row r="22">
          <cell r="A22" t="str">
            <v>2010206</v>
          </cell>
        </row>
        <row r="22">
          <cell r="C22">
            <v>25</v>
          </cell>
          <cell r="D22">
            <v>20</v>
          </cell>
        </row>
        <row r="23">
          <cell r="A23" t="str">
            <v>2010250</v>
          </cell>
        </row>
        <row r="23">
          <cell r="C23">
            <v>16</v>
          </cell>
          <cell r="D23">
            <v>15</v>
          </cell>
          <cell r="E23">
            <v>17</v>
          </cell>
        </row>
        <row r="24">
          <cell r="A24" t="str">
            <v>2010299</v>
          </cell>
        </row>
        <row r="24">
          <cell r="D24">
            <v>27</v>
          </cell>
          <cell r="E24">
            <v>50</v>
          </cell>
        </row>
        <row r="25">
          <cell r="A25" t="str">
            <v>2010301</v>
          </cell>
        </row>
        <row r="25">
          <cell r="C25">
            <v>4552</v>
          </cell>
          <cell r="D25">
            <v>5059</v>
          </cell>
          <cell r="E25">
            <v>3160</v>
          </cell>
        </row>
        <row r="26">
          <cell r="A26" t="str">
            <v>2010302</v>
          </cell>
        </row>
        <row r="26">
          <cell r="C26">
            <v>5</v>
          </cell>
          <cell r="D26">
            <v>47</v>
          </cell>
          <cell r="E26">
            <v>206</v>
          </cell>
        </row>
        <row r="27">
          <cell r="A27" t="str">
            <v>2010303</v>
          </cell>
        </row>
        <row r="27">
          <cell r="C27">
            <v>156</v>
          </cell>
          <cell r="D27">
            <v>153</v>
          </cell>
          <cell r="E27">
            <v>141</v>
          </cell>
        </row>
        <row r="28">
          <cell r="A28" t="str">
            <v>2010304</v>
          </cell>
        </row>
        <row r="29">
          <cell r="A29" t="str">
            <v>2010305</v>
          </cell>
        </row>
        <row r="29">
          <cell r="E29">
            <v>6113</v>
          </cell>
        </row>
        <row r="30">
          <cell r="A30" t="str">
            <v>2010306</v>
          </cell>
        </row>
        <row r="31">
          <cell r="A31" t="str">
            <v>2010309</v>
          </cell>
        </row>
        <row r="32">
          <cell r="A32" t="str">
            <v>2010350</v>
          </cell>
        </row>
        <row r="32">
          <cell r="C32">
            <v>4620</v>
          </cell>
          <cell r="D32">
            <v>4677</v>
          </cell>
        </row>
        <row r="33">
          <cell r="A33" t="str">
            <v>2010399</v>
          </cell>
        </row>
        <row r="33">
          <cell r="C33">
            <v>1543</v>
          </cell>
          <cell r="D33">
            <v>9310</v>
          </cell>
        </row>
        <row r="34">
          <cell r="A34" t="str">
            <v>2010401</v>
          </cell>
        </row>
        <row r="34">
          <cell r="C34">
            <v>253</v>
          </cell>
          <cell r="D34">
            <v>247</v>
          </cell>
          <cell r="E34">
            <v>252</v>
          </cell>
        </row>
        <row r="35">
          <cell r="A35" t="str">
            <v>2010402</v>
          </cell>
        </row>
        <row r="36">
          <cell r="A36" t="str">
            <v>2010403</v>
          </cell>
        </row>
        <row r="37">
          <cell r="A37" t="str">
            <v>2010404</v>
          </cell>
        </row>
        <row r="38">
          <cell r="A38" t="str">
            <v>2010405</v>
          </cell>
        </row>
        <row r="39">
          <cell r="A39" t="str">
            <v>2010406</v>
          </cell>
        </row>
        <row r="40">
          <cell r="A40" t="str">
            <v>2010407</v>
          </cell>
        </row>
        <row r="41">
          <cell r="A41" t="str">
            <v>2010408</v>
          </cell>
        </row>
        <row r="42">
          <cell r="A42" t="str">
            <v>2010450</v>
          </cell>
        </row>
        <row r="42">
          <cell r="C42">
            <v>184</v>
          </cell>
          <cell r="D42">
            <v>181</v>
          </cell>
          <cell r="E42">
            <v>163</v>
          </cell>
        </row>
        <row r="43">
          <cell r="A43" t="str">
            <v>2010499</v>
          </cell>
        </row>
        <row r="43">
          <cell r="C43">
            <v>424</v>
          </cell>
          <cell r="D43">
            <v>319</v>
          </cell>
          <cell r="E43">
            <v>100</v>
          </cell>
        </row>
        <row r="44">
          <cell r="A44" t="str">
            <v>2010501</v>
          </cell>
        </row>
        <row r="44">
          <cell r="C44">
            <v>241</v>
          </cell>
          <cell r="D44">
            <v>197</v>
          </cell>
          <cell r="E44">
            <v>300</v>
          </cell>
        </row>
        <row r="45">
          <cell r="A45" t="str">
            <v>2010502</v>
          </cell>
        </row>
        <row r="46">
          <cell r="A46" t="str">
            <v>2010503</v>
          </cell>
        </row>
        <row r="46">
          <cell r="D46">
            <v>13</v>
          </cell>
        </row>
        <row r="47">
          <cell r="A47" t="str">
            <v>2010504</v>
          </cell>
        </row>
        <row r="48">
          <cell r="A48" t="str">
            <v>2010505</v>
          </cell>
        </row>
        <row r="48">
          <cell r="D48">
            <v>98</v>
          </cell>
          <cell r="E48">
            <v>80</v>
          </cell>
        </row>
        <row r="49">
          <cell r="A49" t="str">
            <v>2010506</v>
          </cell>
        </row>
        <row r="50">
          <cell r="A50" t="str">
            <v>2010507</v>
          </cell>
        </row>
        <row r="50">
          <cell r="D50">
            <v>24</v>
          </cell>
        </row>
        <row r="51">
          <cell r="A51" t="str">
            <v>2010508</v>
          </cell>
        </row>
        <row r="51">
          <cell r="C51">
            <v>57</v>
          </cell>
          <cell r="D51">
            <v>14</v>
          </cell>
        </row>
        <row r="52">
          <cell r="A52" t="str">
            <v>2010550</v>
          </cell>
        </row>
        <row r="52">
          <cell r="C52">
            <v>33</v>
          </cell>
          <cell r="D52">
            <v>33</v>
          </cell>
          <cell r="E52">
            <v>35</v>
          </cell>
        </row>
        <row r="53">
          <cell r="A53" t="str">
            <v>2010599</v>
          </cell>
        </row>
        <row r="54">
          <cell r="A54" t="str">
            <v>2010601</v>
          </cell>
        </row>
        <row r="54">
          <cell r="C54">
            <v>1214</v>
          </cell>
          <cell r="D54">
            <v>872</v>
          </cell>
          <cell r="E54">
            <v>814</v>
          </cell>
        </row>
        <row r="55">
          <cell r="A55" t="str">
            <v>2010602</v>
          </cell>
        </row>
        <row r="56">
          <cell r="A56" t="str">
            <v>2010603</v>
          </cell>
        </row>
        <row r="57">
          <cell r="A57" t="str">
            <v>2010604</v>
          </cell>
        </row>
        <row r="58">
          <cell r="A58" t="str">
            <v>2010605</v>
          </cell>
        </row>
        <row r="59">
          <cell r="A59" t="str">
            <v>2010606</v>
          </cell>
        </row>
        <row r="60">
          <cell r="A60" t="str">
            <v>2010607</v>
          </cell>
        </row>
        <row r="61">
          <cell r="A61" t="str">
            <v>2010608</v>
          </cell>
        </row>
        <row r="62">
          <cell r="A62" t="str">
            <v>2010650</v>
          </cell>
        </row>
        <row r="62">
          <cell r="C62">
            <v>669</v>
          </cell>
          <cell r="D62">
            <v>392</v>
          </cell>
          <cell r="E62">
            <v>315</v>
          </cell>
        </row>
        <row r="63">
          <cell r="A63" t="str">
            <v>2010699</v>
          </cell>
        </row>
        <row r="63">
          <cell r="C63">
            <v>1677</v>
          </cell>
          <cell r="D63">
            <v>6060</v>
          </cell>
          <cell r="E63">
            <v>321</v>
          </cell>
        </row>
        <row r="64">
          <cell r="A64" t="str">
            <v>2010701</v>
          </cell>
        </row>
        <row r="64">
          <cell r="C64">
            <v>720</v>
          </cell>
          <cell r="D64">
            <v>725</v>
          </cell>
        </row>
        <row r="65">
          <cell r="A65" t="str">
            <v>2010702</v>
          </cell>
        </row>
        <row r="66">
          <cell r="A66" t="str">
            <v>2010703</v>
          </cell>
        </row>
        <row r="67">
          <cell r="A67" t="str">
            <v>2010709</v>
          </cell>
        </row>
        <row r="68">
          <cell r="A68" t="str">
            <v>2010710</v>
          </cell>
        </row>
        <row r="69">
          <cell r="A69" t="str">
            <v>2010750</v>
          </cell>
        </row>
        <row r="70">
          <cell r="A70" t="str">
            <v>2010799</v>
          </cell>
        </row>
        <row r="71">
          <cell r="A71" t="str">
            <v>2010801</v>
          </cell>
        </row>
        <row r="71">
          <cell r="C71">
            <v>119</v>
          </cell>
          <cell r="D71">
            <v>129</v>
          </cell>
          <cell r="E71">
            <v>135</v>
          </cell>
        </row>
        <row r="72">
          <cell r="A72" t="str">
            <v>2010802</v>
          </cell>
        </row>
        <row r="72">
          <cell r="C72">
            <v>35</v>
          </cell>
          <cell r="D72">
            <v>32</v>
          </cell>
        </row>
        <row r="73">
          <cell r="A73" t="str">
            <v>2010803</v>
          </cell>
        </row>
        <row r="74">
          <cell r="A74" t="str">
            <v>2010804</v>
          </cell>
        </row>
        <row r="75">
          <cell r="A75" t="str">
            <v>2010805</v>
          </cell>
        </row>
        <row r="76">
          <cell r="A76" t="str">
            <v>2010806</v>
          </cell>
        </row>
        <row r="76">
          <cell r="C76">
            <v>20</v>
          </cell>
          <cell r="D76">
            <v>20</v>
          </cell>
        </row>
        <row r="77">
          <cell r="A77" t="str">
            <v>2010850</v>
          </cell>
        </row>
        <row r="77">
          <cell r="C77">
            <v>435</v>
          </cell>
          <cell r="D77">
            <v>374</v>
          </cell>
          <cell r="E77">
            <v>333</v>
          </cell>
        </row>
        <row r="78">
          <cell r="A78" t="str">
            <v>2010899</v>
          </cell>
        </row>
        <row r="79">
          <cell r="A79" t="str">
            <v>2010901</v>
          </cell>
        </row>
        <row r="80">
          <cell r="A80" t="str">
            <v>2010902</v>
          </cell>
        </row>
        <row r="81">
          <cell r="A81" t="str">
            <v>2010903</v>
          </cell>
        </row>
        <row r="82">
          <cell r="A82" t="str">
            <v>2010905</v>
          </cell>
        </row>
        <row r="83">
          <cell r="A83" t="str">
            <v>2010907</v>
          </cell>
        </row>
        <row r="84">
          <cell r="A84" t="str">
            <v>2010908</v>
          </cell>
        </row>
        <row r="85">
          <cell r="A85" t="str">
            <v>2010909</v>
          </cell>
        </row>
        <row r="86">
          <cell r="A86" t="str">
            <v>2010910</v>
          </cell>
        </row>
        <row r="87">
          <cell r="A87" t="str">
            <v>2010911</v>
          </cell>
        </row>
        <row r="88">
          <cell r="A88" t="str">
            <v>2010912</v>
          </cell>
        </row>
        <row r="89">
          <cell r="A89" t="str">
            <v>2010950</v>
          </cell>
        </row>
        <row r="90">
          <cell r="A90" t="str">
            <v>2010999</v>
          </cell>
        </row>
        <row r="91">
          <cell r="A91" t="str">
            <v>2011101</v>
          </cell>
        </row>
        <row r="91">
          <cell r="C91">
            <v>1176</v>
          </cell>
          <cell r="D91">
            <v>1385</v>
          </cell>
          <cell r="E91">
            <v>1023</v>
          </cell>
        </row>
        <row r="92">
          <cell r="A92" t="str">
            <v>2011102</v>
          </cell>
        </row>
        <row r="93">
          <cell r="A93" t="str">
            <v>2011103</v>
          </cell>
        </row>
        <row r="94">
          <cell r="A94" t="str">
            <v>2011104</v>
          </cell>
        </row>
        <row r="95">
          <cell r="A95" t="str">
            <v>2011105</v>
          </cell>
        </row>
        <row r="96">
          <cell r="A96" t="str">
            <v>2011106</v>
          </cell>
        </row>
        <row r="97">
          <cell r="A97" t="str">
            <v>2011150</v>
          </cell>
        </row>
        <row r="97">
          <cell r="C97">
            <v>107</v>
          </cell>
          <cell r="D97">
            <v>111</v>
          </cell>
          <cell r="E97">
            <v>129</v>
          </cell>
        </row>
        <row r="98">
          <cell r="A98" t="str">
            <v>2011199</v>
          </cell>
        </row>
        <row r="98">
          <cell r="E98">
            <v>23</v>
          </cell>
        </row>
        <row r="99">
          <cell r="A99" t="str">
            <v>2011301</v>
          </cell>
        </row>
        <row r="99">
          <cell r="C99">
            <v>170</v>
          </cell>
          <cell r="D99">
            <v>440</v>
          </cell>
          <cell r="E99">
            <v>180</v>
          </cell>
        </row>
        <row r="100">
          <cell r="A100" t="str">
            <v>2011302</v>
          </cell>
        </row>
        <row r="101">
          <cell r="A101" t="str">
            <v>2011303</v>
          </cell>
        </row>
        <row r="101">
          <cell r="C101">
            <v>138</v>
          </cell>
          <cell r="D101">
            <v>116</v>
          </cell>
          <cell r="E101">
            <v>213</v>
          </cell>
        </row>
        <row r="102">
          <cell r="A102" t="str">
            <v>2011304</v>
          </cell>
        </row>
        <row r="102">
          <cell r="E102">
            <v>25</v>
          </cell>
        </row>
        <row r="103">
          <cell r="A103" t="str">
            <v>2011305</v>
          </cell>
        </row>
        <row r="104">
          <cell r="A104" t="str">
            <v>2011306</v>
          </cell>
        </row>
        <row r="105">
          <cell r="A105" t="str">
            <v>2011307</v>
          </cell>
        </row>
        <row r="106">
          <cell r="A106" t="str">
            <v>2011308</v>
          </cell>
        </row>
        <row r="106">
          <cell r="C106">
            <v>130</v>
          </cell>
          <cell r="D106">
            <v>76</v>
          </cell>
          <cell r="E106">
            <v>100</v>
          </cell>
        </row>
        <row r="107">
          <cell r="A107" t="str">
            <v>2011350</v>
          </cell>
        </row>
        <row r="107">
          <cell r="C107">
            <v>332</v>
          </cell>
          <cell r="D107">
            <v>303</v>
          </cell>
          <cell r="E107">
            <v>205</v>
          </cell>
        </row>
        <row r="108">
          <cell r="A108" t="str">
            <v>2011399</v>
          </cell>
        </row>
        <row r="108">
          <cell r="C108">
            <v>218</v>
          </cell>
          <cell r="D108">
            <v>221</v>
          </cell>
        </row>
        <row r="109">
          <cell r="A109" t="str">
            <v>2011401</v>
          </cell>
        </row>
        <row r="110">
          <cell r="A110" t="str">
            <v>2011402</v>
          </cell>
        </row>
        <row r="111">
          <cell r="A111" t="str">
            <v>2011403</v>
          </cell>
        </row>
        <row r="112">
          <cell r="A112" t="str">
            <v>2011404</v>
          </cell>
        </row>
        <row r="113">
          <cell r="A113" t="str">
            <v>2011405</v>
          </cell>
        </row>
        <row r="114">
          <cell r="A114" t="str">
            <v>2011408</v>
          </cell>
        </row>
        <row r="115">
          <cell r="A115" t="str">
            <v>2011409</v>
          </cell>
        </row>
        <row r="116">
          <cell r="A116" t="str">
            <v>2011410</v>
          </cell>
        </row>
        <row r="117">
          <cell r="A117" t="str">
            <v>2011411</v>
          </cell>
        </row>
        <row r="118">
          <cell r="A118" t="str">
            <v>2011450</v>
          </cell>
        </row>
        <row r="119">
          <cell r="A119" t="str">
            <v>2011499</v>
          </cell>
        </row>
        <row r="119">
          <cell r="E119">
            <v>15</v>
          </cell>
        </row>
        <row r="120">
          <cell r="A120" t="str">
            <v>2012301</v>
          </cell>
        </row>
        <row r="121">
          <cell r="A121" t="str">
            <v>2012302</v>
          </cell>
        </row>
        <row r="122">
          <cell r="A122" t="str">
            <v>2012303</v>
          </cell>
        </row>
        <row r="123">
          <cell r="A123" t="str">
            <v>2012304</v>
          </cell>
        </row>
        <row r="124">
          <cell r="A124" t="str">
            <v>2012350</v>
          </cell>
        </row>
        <row r="125">
          <cell r="A125" t="str">
            <v>2012399</v>
          </cell>
        </row>
        <row r="126">
          <cell r="A126" t="str">
            <v>2012501</v>
          </cell>
        </row>
        <row r="127">
          <cell r="A127" t="str">
            <v>2012502</v>
          </cell>
        </row>
        <row r="128">
          <cell r="A128" t="str">
            <v>2012503</v>
          </cell>
        </row>
        <row r="129">
          <cell r="A129" t="str">
            <v>2012504</v>
          </cell>
        </row>
        <row r="130">
          <cell r="A130" t="str">
            <v>2012505</v>
          </cell>
        </row>
        <row r="131">
          <cell r="A131" t="str">
            <v>2012550</v>
          </cell>
        </row>
        <row r="132">
          <cell r="A132" t="str">
            <v>2012599</v>
          </cell>
        </row>
        <row r="133">
          <cell r="A133" t="str">
            <v>2012601</v>
          </cell>
        </row>
        <row r="134">
          <cell r="A134" t="str">
            <v>2012602</v>
          </cell>
        </row>
        <row r="135">
          <cell r="A135" t="str">
            <v>2012603</v>
          </cell>
        </row>
        <row r="136">
          <cell r="A136" t="str">
            <v>2012604</v>
          </cell>
        </row>
        <row r="136">
          <cell r="C136">
            <v>101</v>
          </cell>
          <cell r="D136">
            <v>122</v>
          </cell>
          <cell r="E136">
            <v>147</v>
          </cell>
        </row>
        <row r="137">
          <cell r="A137" t="str">
            <v>2012699</v>
          </cell>
        </row>
        <row r="138">
          <cell r="A138" t="str">
            <v>2012801</v>
          </cell>
        </row>
        <row r="138">
          <cell r="C138">
            <v>40</v>
          </cell>
          <cell r="D138">
            <v>41</v>
          </cell>
          <cell r="E138">
            <v>39</v>
          </cell>
        </row>
        <row r="139">
          <cell r="A139" t="str">
            <v>2012802</v>
          </cell>
        </row>
        <row r="140">
          <cell r="A140" t="str">
            <v>2012803</v>
          </cell>
        </row>
        <row r="141">
          <cell r="A141" t="str">
            <v>2012804</v>
          </cell>
        </row>
        <row r="142">
          <cell r="A142" t="str">
            <v>2012850</v>
          </cell>
        </row>
        <row r="142">
          <cell r="C142">
            <v>3</v>
          </cell>
          <cell r="D142">
            <v>2</v>
          </cell>
          <cell r="E142">
            <v>2</v>
          </cell>
        </row>
        <row r="143">
          <cell r="A143" t="str">
            <v>2012899</v>
          </cell>
        </row>
        <row r="143">
          <cell r="C143">
            <v>5</v>
          </cell>
          <cell r="D143">
            <v>4</v>
          </cell>
        </row>
        <row r="144">
          <cell r="A144" t="str">
            <v>2012901</v>
          </cell>
        </row>
        <row r="144">
          <cell r="C144">
            <v>169</v>
          </cell>
          <cell r="D144">
            <v>146</v>
          </cell>
          <cell r="E144">
            <v>127</v>
          </cell>
        </row>
        <row r="145">
          <cell r="A145" t="str">
            <v>2012902</v>
          </cell>
        </row>
        <row r="145">
          <cell r="C145">
            <v>12</v>
          </cell>
          <cell r="D145">
            <v>14</v>
          </cell>
        </row>
        <row r="146">
          <cell r="A146" t="str">
            <v>2012903</v>
          </cell>
        </row>
        <row r="147">
          <cell r="A147" t="str">
            <v>2012906</v>
          </cell>
        </row>
        <row r="148">
          <cell r="A148" t="str">
            <v>2012950</v>
          </cell>
        </row>
        <row r="148">
          <cell r="C148">
            <v>65</v>
          </cell>
          <cell r="D148">
            <v>65</v>
          </cell>
          <cell r="E148">
            <v>71</v>
          </cell>
        </row>
        <row r="149">
          <cell r="A149" t="str">
            <v>2012999</v>
          </cell>
        </row>
        <row r="149">
          <cell r="C149">
            <v>933</v>
          </cell>
          <cell r="D149">
            <v>733</v>
          </cell>
        </row>
        <row r="150">
          <cell r="A150" t="str">
            <v>2013101</v>
          </cell>
        </row>
        <row r="150">
          <cell r="C150">
            <v>619</v>
          </cell>
          <cell r="D150">
            <v>539</v>
          </cell>
          <cell r="E150">
            <v>493</v>
          </cell>
        </row>
        <row r="151">
          <cell r="A151" t="str">
            <v>2013102</v>
          </cell>
        </row>
        <row r="151">
          <cell r="C151">
            <v>177</v>
          </cell>
          <cell r="D151">
            <v>144</v>
          </cell>
          <cell r="E151">
            <v>170</v>
          </cell>
        </row>
        <row r="152">
          <cell r="A152" t="str">
            <v>2013103</v>
          </cell>
        </row>
        <row r="153">
          <cell r="A153" t="str">
            <v>2013105</v>
          </cell>
        </row>
        <row r="153">
          <cell r="C153">
            <v>22</v>
          </cell>
          <cell r="D153">
            <v>50</v>
          </cell>
          <cell r="E153">
            <v>6</v>
          </cell>
        </row>
        <row r="154">
          <cell r="A154" t="str">
            <v>2013150</v>
          </cell>
        </row>
        <row r="154">
          <cell r="C154">
            <v>75</v>
          </cell>
          <cell r="D154">
            <v>74</v>
          </cell>
          <cell r="E154">
            <v>114</v>
          </cell>
        </row>
        <row r="155">
          <cell r="A155" t="str">
            <v>2013199</v>
          </cell>
        </row>
        <row r="155">
          <cell r="D155">
            <v>24</v>
          </cell>
        </row>
        <row r="156">
          <cell r="A156" t="str">
            <v>2013201</v>
          </cell>
        </row>
        <row r="156">
          <cell r="C156">
            <v>198</v>
          </cell>
          <cell r="D156">
            <v>152</v>
          </cell>
          <cell r="E156">
            <v>155</v>
          </cell>
        </row>
        <row r="157">
          <cell r="A157" t="str">
            <v>2013202</v>
          </cell>
        </row>
        <row r="157">
          <cell r="C157">
            <v>180</v>
          </cell>
          <cell r="D157">
            <v>148</v>
          </cell>
        </row>
        <row r="158">
          <cell r="A158" t="str">
            <v>2013203</v>
          </cell>
        </row>
        <row r="159">
          <cell r="A159" t="str">
            <v>2013204</v>
          </cell>
        </row>
        <row r="160">
          <cell r="A160" t="str">
            <v>2013250</v>
          </cell>
        </row>
        <row r="160">
          <cell r="C160">
            <v>60</v>
          </cell>
          <cell r="D160">
            <v>60</v>
          </cell>
          <cell r="E160">
            <v>112</v>
          </cell>
        </row>
        <row r="161">
          <cell r="A161" t="str">
            <v>2013299</v>
          </cell>
        </row>
        <row r="161">
          <cell r="D161">
            <v>40</v>
          </cell>
          <cell r="E161">
            <v>23</v>
          </cell>
        </row>
        <row r="162">
          <cell r="A162" t="str">
            <v>2013301</v>
          </cell>
        </row>
        <row r="162">
          <cell r="C162">
            <v>125</v>
          </cell>
          <cell r="D162">
            <v>119</v>
          </cell>
          <cell r="E162">
            <v>109</v>
          </cell>
        </row>
        <row r="163">
          <cell r="A163" t="str">
            <v>2013302</v>
          </cell>
        </row>
        <row r="163">
          <cell r="C163">
            <v>180</v>
          </cell>
          <cell r="D163">
            <v>71</v>
          </cell>
        </row>
        <row r="164">
          <cell r="A164" t="str">
            <v>2013303</v>
          </cell>
        </row>
        <row r="165">
          <cell r="A165" t="str">
            <v>2013304</v>
          </cell>
        </row>
        <row r="166">
          <cell r="A166" t="str">
            <v>2013350</v>
          </cell>
        </row>
        <row r="166">
          <cell r="C166">
            <v>24</v>
          </cell>
          <cell r="D166">
            <v>24</v>
          </cell>
          <cell r="E166">
            <v>37</v>
          </cell>
        </row>
        <row r="167">
          <cell r="A167" t="str">
            <v>2013399</v>
          </cell>
        </row>
        <row r="167">
          <cell r="D167">
            <v>8</v>
          </cell>
        </row>
        <row r="168">
          <cell r="A168" t="str">
            <v>2013401</v>
          </cell>
        </row>
        <row r="168">
          <cell r="C168">
            <v>134</v>
          </cell>
          <cell r="D168">
            <v>129</v>
          </cell>
          <cell r="E168">
            <v>110</v>
          </cell>
        </row>
        <row r="169">
          <cell r="A169" t="str">
            <v>2013402</v>
          </cell>
        </row>
        <row r="170">
          <cell r="A170" t="str">
            <v>2013403</v>
          </cell>
        </row>
        <row r="170">
          <cell r="C170">
            <v>25</v>
          </cell>
          <cell r="D170">
            <v>4</v>
          </cell>
        </row>
        <row r="171">
          <cell r="A171" t="str">
            <v>2013404</v>
          </cell>
        </row>
        <row r="171">
          <cell r="C171">
            <v>12</v>
          </cell>
          <cell r="D171">
            <v>34</v>
          </cell>
          <cell r="E171">
            <v>23</v>
          </cell>
        </row>
        <row r="172">
          <cell r="A172" t="str">
            <v>2013405</v>
          </cell>
        </row>
        <row r="173">
          <cell r="A173" t="str">
            <v>2013450</v>
          </cell>
        </row>
        <row r="173">
          <cell r="C173">
            <v>28</v>
          </cell>
          <cell r="D173">
            <v>26</v>
          </cell>
          <cell r="E173">
            <v>29</v>
          </cell>
        </row>
        <row r="174">
          <cell r="A174" t="str">
            <v>2013499</v>
          </cell>
        </row>
        <row r="174">
          <cell r="C174">
            <v>25</v>
          </cell>
          <cell r="D174">
            <v>25</v>
          </cell>
        </row>
        <row r="175">
          <cell r="A175" t="str">
            <v>2013501</v>
          </cell>
        </row>
        <row r="176">
          <cell r="A176" t="str">
            <v>2013502</v>
          </cell>
        </row>
        <row r="177">
          <cell r="A177" t="str">
            <v>2013503</v>
          </cell>
        </row>
        <row r="178">
          <cell r="A178" t="str">
            <v>2013550</v>
          </cell>
        </row>
        <row r="179">
          <cell r="A179" t="str">
            <v>2013599</v>
          </cell>
        </row>
        <row r="180">
          <cell r="A180" t="str">
            <v>2013601</v>
          </cell>
        </row>
        <row r="181">
          <cell r="A181" t="str">
            <v>2013602</v>
          </cell>
        </row>
        <row r="182">
          <cell r="A182" t="str">
            <v>2013603</v>
          </cell>
        </row>
        <row r="183">
          <cell r="A183" t="str">
            <v>2013650</v>
          </cell>
        </row>
        <row r="184">
          <cell r="A184" t="str">
            <v>2013699</v>
          </cell>
        </row>
        <row r="185">
          <cell r="A185" t="str">
            <v>2013701</v>
          </cell>
        </row>
        <row r="186">
          <cell r="A186" t="str">
            <v>2013702</v>
          </cell>
        </row>
        <row r="187">
          <cell r="A187" t="str">
            <v>2013703</v>
          </cell>
        </row>
        <row r="188">
          <cell r="A188" t="str">
            <v>2013704</v>
          </cell>
        </row>
        <row r="189">
          <cell r="A189" t="str">
            <v>2013750</v>
          </cell>
        </row>
        <row r="190">
          <cell r="A190" t="str">
            <v>2013799</v>
          </cell>
        </row>
        <row r="191">
          <cell r="A191" t="str">
            <v>2013801</v>
          </cell>
        </row>
        <row r="191">
          <cell r="C191">
            <v>1624</v>
          </cell>
          <cell r="D191">
            <v>1190</v>
          </cell>
          <cell r="E191">
            <v>861</v>
          </cell>
        </row>
        <row r="192">
          <cell r="A192" t="str">
            <v>2013802</v>
          </cell>
        </row>
        <row r="193">
          <cell r="A193" t="str">
            <v>2013803</v>
          </cell>
        </row>
        <row r="194">
          <cell r="A194" t="str">
            <v>2013804</v>
          </cell>
        </row>
        <row r="194">
          <cell r="E194">
            <v>20</v>
          </cell>
        </row>
        <row r="195">
          <cell r="A195" t="str">
            <v>2013805</v>
          </cell>
        </row>
        <row r="195">
          <cell r="D195">
            <v>5</v>
          </cell>
        </row>
        <row r="196">
          <cell r="A196" t="str">
            <v>2013808</v>
          </cell>
        </row>
        <row r="197">
          <cell r="A197" t="str">
            <v>2013810</v>
          </cell>
        </row>
        <row r="198">
          <cell r="A198" t="str">
            <v>2013812</v>
          </cell>
        </row>
        <row r="198">
          <cell r="C198">
            <v>1</v>
          </cell>
          <cell r="D198">
            <v>5</v>
          </cell>
          <cell r="E198">
            <v>26</v>
          </cell>
        </row>
        <row r="199">
          <cell r="A199" t="str">
            <v>2013813</v>
          </cell>
        </row>
        <row r="200">
          <cell r="A200" t="str">
            <v>2013814</v>
          </cell>
        </row>
        <row r="201">
          <cell r="A201" t="str">
            <v>2013815</v>
          </cell>
        </row>
        <row r="202">
          <cell r="A202" t="str">
            <v>2013816</v>
          </cell>
        </row>
        <row r="202">
          <cell r="E202">
            <v>10</v>
          </cell>
        </row>
        <row r="203">
          <cell r="A203" t="str">
            <v>2013850</v>
          </cell>
        </row>
        <row r="203">
          <cell r="C203">
            <v>731</v>
          </cell>
          <cell r="D203">
            <v>557</v>
          </cell>
          <cell r="E203">
            <v>473</v>
          </cell>
        </row>
        <row r="204">
          <cell r="A204" t="str">
            <v>2013899</v>
          </cell>
        </row>
        <row r="205">
          <cell r="A205" t="str">
            <v>2013901</v>
          </cell>
        </row>
        <row r="206">
          <cell r="A206" t="str">
            <v>2013902</v>
          </cell>
        </row>
        <row r="207">
          <cell r="A207" t="str">
            <v>2013903</v>
          </cell>
        </row>
        <row r="208">
          <cell r="A208" t="str">
            <v>2013904</v>
          </cell>
        </row>
        <row r="209">
          <cell r="A209" t="str">
            <v>2013950</v>
          </cell>
        </row>
        <row r="210">
          <cell r="A210" t="str">
            <v>2013999</v>
          </cell>
        </row>
        <row r="211">
          <cell r="A211" t="str">
            <v>2014001</v>
          </cell>
        </row>
        <row r="212">
          <cell r="A212" t="str">
            <v>2014002</v>
          </cell>
        </row>
        <row r="213">
          <cell r="A213" t="str">
            <v>2014003</v>
          </cell>
        </row>
        <row r="214">
          <cell r="A214" t="str">
            <v>2014004</v>
          </cell>
        </row>
        <row r="214">
          <cell r="C214">
            <v>56</v>
          </cell>
          <cell r="D214">
            <v>79</v>
          </cell>
        </row>
        <row r="215">
          <cell r="A215" t="str">
            <v>2014099</v>
          </cell>
        </row>
        <row r="215">
          <cell r="E215">
            <v>6</v>
          </cell>
        </row>
        <row r="216">
          <cell r="A216" t="str">
            <v>2019901</v>
          </cell>
        </row>
        <row r="217">
          <cell r="A217" t="str">
            <v>2019999</v>
          </cell>
        </row>
        <row r="217">
          <cell r="C217">
            <v>184</v>
          </cell>
          <cell r="D217">
            <v>311</v>
          </cell>
          <cell r="E217">
            <v>181</v>
          </cell>
        </row>
        <row r="218">
          <cell r="A218" t="str">
            <v>2020101</v>
          </cell>
        </row>
        <row r="219">
          <cell r="A219" t="str">
            <v>2020102</v>
          </cell>
        </row>
        <row r="220">
          <cell r="A220" t="str">
            <v>2020103</v>
          </cell>
        </row>
        <row r="221">
          <cell r="A221" t="str">
            <v>2020104</v>
          </cell>
        </row>
        <row r="222">
          <cell r="A222" t="str">
            <v>2020150</v>
          </cell>
        </row>
        <row r="223">
          <cell r="A223" t="str">
            <v>2020199</v>
          </cell>
        </row>
        <row r="224">
          <cell r="A224" t="str">
            <v>2020201</v>
          </cell>
        </row>
        <row r="225">
          <cell r="A225" t="str">
            <v>2020202</v>
          </cell>
        </row>
        <row r="226">
          <cell r="A226" t="str">
            <v>2020304</v>
          </cell>
        </row>
        <row r="227">
          <cell r="A227" t="str">
            <v>2020306</v>
          </cell>
        </row>
        <row r="228">
          <cell r="A228" t="str">
            <v>2020401</v>
          </cell>
        </row>
        <row r="229">
          <cell r="A229" t="str">
            <v>2020402</v>
          </cell>
        </row>
        <row r="230">
          <cell r="A230" t="str">
            <v>2020403</v>
          </cell>
        </row>
        <row r="231">
          <cell r="A231" t="str">
            <v>2020404</v>
          </cell>
        </row>
        <row r="232">
          <cell r="A232" t="str">
            <v>2020499</v>
          </cell>
        </row>
        <row r="233">
          <cell r="A233" t="str">
            <v>2020503</v>
          </cell>
        </row>
        <row r="234">
          <cell r="A234" t="str">
            <v>2020504</v>
          </cell>
        </row>
        <row r="235">
          <cell r="A235" t="str">
            <v>2020505</v>
          </cell>
        </row>
        <row r="236">
          <cell r="A236" t="str">
            <v>2020599</v>
          </cell>
        </row>
        <row r="237">
          <cell r="A237" t="str">
            <v>2020601</v>
          </cell>
        </row>
        <row r="238">
          <cell r="A238" t="str">
            <v>2020701</v>
          </cell>
        </row>
        <row r="239">
          <cell r="A239" t="str">
            <v>2020702</v>
          </cell>
        </row>
        <row r="240">
          <cell r="A240" t="str">
            <v>2020703</v>
          </cell>
        </row>
        <row r="241">
          <cell r="A241" t="str">
            <v>2020799</v>
          </cell>
        </row>
        <row r="242">
          <cell r="A242" t="str">
            <v>2020801</v>
          </cell>
        </row>
        <row r="243">
          <cell r="A243" t="str">
            <v>2020802</v>
          </cell>
        </row>
        <row r="244">
          <cell r="A244" t="str">
            <v>2020803</v>
          </cell>
        </row>
        <row r="245">
          <cell r="A245" t="str">
            <v>2020850</v>
          </cell>
        </row>
        <row r="246">
          <cell r="A246" t="str">
            <v>2020899</v>
          </cell>
        </row>
        <row r="247">
          <cell r="A247" t="str">
            <v>2029999</v>
          </cell>
        </row>
        <row r="248">
          <cell r="A248" t="str">
            <v>2030101</v>
          </cell>
        </row>
        <row r="249">
          <cell r="A249" t="str">
            <v>2030102</v>
          </cell>
        </row>
        <row r="250">
          <cell r="A250" t="str">
            <v>2030199</v>
          </cell>
        </row>
        <row r="251">
          <cell r="A251" t="str">
            <v>2030401</v>
          </cell>
        </row>
        <row r="252">
          <cell r="A252" t="str">
            <v>2030501</v>
          </cell>
        </row>
        <row r="253">
          <cell r="A253" t="str">
            <v>2030601</v>
          </cell>
        </row>
        <row r="254">
          <cell r="A254" t="str">
            <v>2030602</v>
          </cell>
        </row>
        <row r="255">
          <cell r="A255" t="str">
            <v>2030603</v>
          </cell>
        </row>
        <row r="255">
          <cell r="C255">
            <v>27</v>
          </cell>
          <cell r="D255">
            <v>25</v>
          </cell>
          <cell r="E255">
            <v>16</v>
          </cell>
        </row>
        <row r="256">
          <cell r="A256" t="str">
            <v>2030604</v>
          </cell>
        </row>
        <row r="257">
          <cell r="A257" t="str">
            <v>2030607</v>
          </cell>
        </row>
        <row r="257">
          <cell r="C257">
            <v>127</v>
          </cell>
          <cell r="D257">
            <v>68</v>
          </cell>
          <cell r="E257">
            <v>122</v>
          </cell>
        </row>
        <row r="258">
          <cell r="A258" t="str">
            <v>2030608</v>
          </cell>
        </row>
        <row r="259">
          <cell r="A259" t="str">
            <v>2030699</v>
          </cell>
        </row>
        <row r="260">
          <cell r="A260" t="str">
            <v>2039999</v>
          </cell>
        </row>
        <row r="260">
          <cell r="D260">
            <v>7</v>
          </cell>
        </row>
        <row r="261">
          <cell r="A261" t="str">
            <v>2040101</v>
          </cell>
        </row>
        <row r="262">
          <cell r="A262" t="str">
            <v>2040199</v>
          </cell>
        </row>
        <row r="263">
          <cell r="A263" t="str">
            <v>2040201</v>
          </cell>
        </row>
        <row r="263">
          <cell r="C263">
            <v>8223</v>
          </cell>
          <cell r="D263">
            <v>6152</v>
          </cell>
          <cell r="E263">
            <v>7400</v>
          </cell>
        </row>
        <row r="264">
          <cell r="A264" t="str">
            <v>2040202</v>
          </cell>
        </row>
        <row r="265">
          <cell r="A265" t="str">
            <v>2040203</v>
          </cell>
        </row>
        <row r="266">
          <cell r="A266" t="str">
            <v>2040219</v>
          </cell>
        </row>
        <row r="267">
          <cell r="A267" t="str">
            <v>2040220</v>
          </cell>
        </row>
        <row r="268">
          <cell r="A268" t="str">
            <v>2040221</v>
          </cell>
        </row>
        <row r="269">
          <cell r="A269" t="str">
            <v>2040222</v>
          </cell>
        </row>
        <row r="270">
          <cell r="A270" t="str">
            <v>2040223</v>
          </cell>
        </row>
        <row r="271">
          <cell r="A271" t="str">
            <v>2040250</v>
          </cell>
        </row>
        <row r="271">
          <cell r="C271">
            <v>104</v>
          </cell>
          <cell r="D271">
            <v>17</v>
          </cell>
          <cell r="E271">
            <v>17</v>
          </cell>
        </row>
        <row r="272">
          <cell r="A272" t="str">
            <v>2040299</v>
          </cell>
        </row>
        <row r="272">
          <cell r="D272">
            <v>1201</v>
          </cell>
        </row>
        <row r="273">
          <cell r="A273" t="str">
            <v>2040301</v>
          </cell>
        </row>
        <row r="274">
          <cell r="A274" t="str">
            <v>2040302</v>
          </cell>
        </row>
        <row r="275">
          <cell r="A275" t="str">
            <v>2040303</v>
          </cell>
        </row>
        <row r="276">
          <cell r="A276" t="str">
            <v>2040304</v>
          </cell>
        </row>
        <row r="277">
          <cell r="A277" t="str">
            <v>2040350</v>
          </cell>
        </row>
        <row r="278">
          <cell r="A278" t="str">
            <v>2040399</v>
          </cell>
        </row>
        <row r="279">
          <cell r="A279" t="str">
            <v>2040401</v>
          </cell>
        </row>
        <row r="279">
          <cell r="C279">
            <v>198</v>
          </cell>
          <cell r="D279">
            <v>227</v>
          </cell>
          <cell r="E279">
            <v>132</v>
          </cell>
        </row>
        <row r="280">
          <cell r="A280" t="str">
            <v>2040402</v>
          </cell>
        </row>
        <row r="281">
          <cell r="A281" t="str">
            <v>2040403</v>
          </cell>
        </row>
        <row r="282">
          <cell r="A282" t="str">
            <v>2040409</v>
          </cell>
        </row>
        <row r="282">
          <cell r="D282">
            <v>3</v>
          </cell>
        </row>
        <row r="283">
          <cell r="A283" t="str">
            <v>2040410</v>
          </cell>
        </row>
        <row r="284">
          <cell r="A284" t="str">
            <v>2040450</v>
          </cell>
        </row>
        <row r="284">
          <cell r="E284">
            <v>24</v>
          </cell>
        </row>
        <row r="285">
          <cell r="A285" t="str">
            <v>2040499</v>
          </cell>
        </row>
        <row r="286">
          <cell r="A286" t="str">
            <v>2040501</v>
          </cell>
        </row>
        <row r="286">
          <cell r="C286">
            <v>197</v>
          </cell>
          <cell r="D286">
            <v>197</v>
          </cell>
          <cell r="E286">
            <v>145</v>
          </cell>
        </row>
        <row r="287">
          <cell r="A287" t="str">
            <v>2040502</v>
          </cell>
        </row>
        <row r="288">
          <cell r="A288" t="str">
            <v>2040503</v>
          </cell>
        </row>
        <row r="289">
          <cell r="A289" t="str">
            <v>2040504</v>
          </cell>
        </row>
        <row r="289">
          <cell r="D289">
            <v>138</v>
          </cell>
        </row>
        <row r="290">
          <cell r="A290" t="str">
            <v>2040505</v>
          </cell>
        </row>
        <row r="291">
          <cell r="A291" t="str">
            <v>2040506</v>
          </cell>
        </row>
        <row r="292">
          <cell r="A292" t="str">
            <v>2040550</v>
          </cell>
        </row>
        <row r="293">
          <cell r="A293" t="str">
            <v>2040599</v>
          </cell>
        </row>
        <row r="294">
          <cell r="A294" t="str">
            <v>2040601</v>
          </cell>
        </row>
        <row r="294">
          <cell r="C294">
            <v>469</v>
          </cell>
          <cell r="D294">
            <v>469</v>
          </cell>
          <cell r="E294">
            <v>429</v>
          </cell>
        </row>
        <row r="295">
          <cell r="A295" t="str">
            <v>2040602</v>
          </cell>
        </row>
        <row r="296">
          <cell r="A296" t="str">
            <v>2040603</v>
          </cell>
        </row>
        <row r="297">
          <cell r="A297" t="str">
            <v>2040604</v>
          </cell>
        </row>
        <row r="297">
          <cell r="C297">
            <v>20</v>
          </cell>
          <cell r="D297">
            <v>15</v>
          </cell>
          <cell r="E297">
            <v>20</v>
          </cell>
        </row>
        <row r="298">
          <cell r="A298" t="str">
            <v>2040605</v>
          </cell>
        </row>
        <row r="299">
          <cell r="A299" t="str">
            <v>2040606</v>
          </cell>
        </row>
        <row r="300">
          <cell r="A300" t="str">
            <v>2040607</v>
          </cell>
        </row>
        <row r="300">
          <cell r="D300">
            <v>6</v>
          </cell>
          <cell r="E300">
            <v>14</v>
          </cell>
        </row>
        <row r="301">
          <cell r="A301" t="str">
            <v>2040608</v>
          </cell>
        </row>
        <row r="302">
          <cell r="A302" t="str">
            <v>2040610</v>
          </cell>
        </row>
        <row r="303">
          <cell r="A303" t="str">
            <v>2040612</v>
          </cell>
        </row>
        <row r="304">
          <cell r="A304" t="str">
            <v>2040613</v>
          </cell>
        </row>
        <row r="305">
          <cell r="A305" t="str">
            <v>2040650</v>
          </cell>
        </row>
        <row r="305">
          <cell r="C305">
            <v>48</v>
          </cell>
          <cell r="D305">
            <v>43</v>
          </cell>
          <cell r="E305">
            <v>46</v>
          </cell>
        </row>
        <row r="306">
          <cell r="A306" t="str">
            <v>2040699</v>
          </cell>
        </row>
        <row r="306">
          <cell r="C306">
            <v>59</v>
          </cell>
          <cell r="D306">
            <v>39</v>
          </cell>
          <cell r="E306">
            <v>214</v>
          </cell>
        </row>
        <row r="307">
          <cell r="A307" t="str">
            <v>2040701</v>
          </cell>
        </row>
        <row r="308">
          <cell r="A308" t="str">
            <v>2040702</v>
          </cell>
        </row>
        <row r="309">
          <cell r="A309" t="str">
            <v>2040703</v>
          </cell>
        </row>
        <row r="310">
          <cell r="A310" t="str">
            <v>2040704</v>
          </cell>
        </row>
        <row r="311">
          <cell r="A311" t="str">
            <v>2040705</v>
          </cell>
        </row>
        <row r="312">
          <cell r="A312" t="str">
            <v>2040706</v>
          </cell>
        </row>
        <row r="313">
          <cell r="A313" t="str">
            <v>2040707</v>
          </cell>
        </row>
        <row r="314">
          <cell r="A314" t="str">
            <v>2040750</v>
          </cell>
        </row>
        <row r="315">
          <cell r="A315" t="str">
            <v>2040799</v>
          </cell>
        </row>
        <row r="316">
          <cell r="A316" t="str">
            <v>2040801</v>
          </cell>
        </row>
        <row r="317">
          <cell r="A317" t="str">
            <v>2040802</v>
          </cell>
        </row>
        <row r="318">
          <cell r="A318" t="str">
            <v>2040803</v>
          </cell>
        </row>
        <row r="319">
          <cell r="A319" t="str">
            <v>2040804</v>
          </cell>
        </row>
        <row r="320">
          <cell r="A320" t="str">
            <v>2040805</v>
          </cell>
        </row>
        <row r="321">
          <cell r="A321" t="str">
            <v>2040806</v>
          </cell>
        </row>
        <row r="322">
          <cell r="A322" t="str">
            <v>2040807</v>
          </cell>
        </row>
        <row r="323">
          <cell r="A323" t="str">
            <v>2040850</v>
          </cell>
        </row>
        <row r="324">
          <cell r="A324" t="str">
            <v>2040899</v>
          </cell>
        </row>
        <row r="325">
          <cell r="A325" t="str">
            <v>2040901</v>
          </cell>
        </row>
        <row r="326">
          <cell r="A326" t="str">
            <v>2040902</v>
          </cell>
        </row>
        <row r="327">
          <cell r="A327" t="str">
            <v>2040903</v>
          </cell>
        </row>
        <row r="328">
          <cell r="A328" t="str">
            <v>2040904</v>
          </cell>
        </row>
        <row r="329">
          <cell r="A329" t="str">
            <v>2040905</v>
          </cell>
        </row>
        <row r="330">
          <cell r="A330" t="str">
            <v>2040950</v>
          </cell>
        </row>
        <row r="331">
          <cell r="A331" t="str">
            <v>2040999</v>
          </cell>
        </row>
        <row r="332">
          <cell r="A332" t="str">
            <v>2041001</v>
          </cell>
        </row>
        <row r="333">
          <cell r="A333" t="str">
            <v>2041002</v>
          </cell>
        </row>
        <row r="334">
          <cell r="A334" t="str">
            <v>2041006</v>
          </cell>
        </row>
        <row r="335">
          <cell r="A335" t="str">
            <v>2041007</v>
          </cell>
        </row>
        <row r="336">
          <cell r="A336" t="str">
            <v>2041099</v>
          </cell>
        </row>
        <row r="337">
          <cell r="A337" t="str">
            <v>2049902</v>
          </cell>
        </row>
        <row r="337">
          <cell r="D337">
            <v>9</v>
          </cell>
        </row>
        <row r="338">
          <cell r="A338" t="str">
            <v>2049999</v>
          </cell>
        </row>
        <row r="339">
          <cell r="A339" t="str">
            <v>2050101</v>
          </cell>
        </row>
        <row r="339">
          <cell r="C339">
            <v>543</v>
          </cell>
          <cell r="D339">
            <v>876</v>
          </cell>
          <cell r="E339">
            <v>1141</v>
          </cell>
        </row>
        <row r="340">
          <cell r="A340" t="str">
            <v>2050102</v>
          </cell>
        </row>
        <row r="341">
          <cell r="A341" t="str">
            <v>2050103</v>
          </cell>
        </row>
        <row r="341">
          <cell r="C341">
            <v>14352</v>
          </cell>
          <cell r="D341">
            <v>14156</v>
          </cell>
          <cell r="E341">
            <v>14011</v>
          </cell>
        </row>
        <row r="342">
          <cell r="A342" t="str">
            <v>2050199</v>
          </cell>
        </row>
        <row r="342">
          <cell r="C342">
            <v>23</v>
          </cell>
          <cell r="D342">
            <v>19</v>
          </cell>
        </row>
        <row r="343">
          <cell r="A343" t="str">
            <v>2050201</v>
          </cell>
        </row>
        <row r="343">
          <cell r="C343">
            <v>3878</v>
          </cell>
          <cell r="D343">
            <v>1529</v>
          </cell>
          <cell r="E343">
            <v>2830</v>
          </cell>
        </row>
        <row r="344">
          <cell r="A344" t="str">
            <v>2050202</v>
          </cell>
        </row>
        <row r="344">
          <cell r="C344">
            <v>5966</v>
          </cell>
          <cell r="D344">
            <v>4615</v>
          </cell>
          <cell r="E344">
            <v>5780</v>
          </cell>
        </row>
        <row r="345">
          <cell r="A345" t="str">
            <v>2050203</v>
          </cell>
        </row>
        <row r="345">
          <cell r="C345">
            <v>3237</v>
          </cell>
          <cell r="D345">
            <v>3522</v>
          </cell>
          <cell r="E345">
            <v>3794</v>
          </cell>
        </row>
        <row r="346">
          <cell r="A346" t="str">
            <v>2050204</v>
          </cell>
        </row>
        <row r="346">
          <cell r="C346">
            <v>5031</v>
          </cell>
          <cell r="D346">
            <v>4323</v>
          </cell>
          <cell r="E346">
            <v>7174</v>
          </cell>
        </row>
        <row r="347">
          <cell r="A347" t="str">
            <v>2050205</v>
          </cell>
        </row>
        <row r="347">
          <cell r="E347">
            <v>4</v>
          </cell>
        </row>
        <row r="348">
          <cell r="A348" t="str">
            <v>2050299</v>
          </cell>
        </row>
        <row r="348">
          <cell r="C348">
            <v>2885</v>
          </cell>
          <cell r="D348">
            <v>1045</v>
          </cell>
          <cell r="E348">
            <v>2279</v>
          </cell>
        </row>
        <row r="349">
          <cell r="A349" t="str">
            <v>2050301</v>
          </cell>
        </row>
        <row r="350">
          <cell r="A350" t="str">
            <v>2050302</v>
          </cell>
        </row>
        <row r="350">
          <cell r="C350">
            <v>1308</v>
          </cell>
          <cell r="D350">
            <v>1288</v>
          </cell>
          <cell r="E350">
            <v>1781</v>
          </cell>
        </row>
        <row r="351">
          <cell r="A351" t="str">
            <v>2050303</v>
          </cell>
        </row>
        <row r="352">
          <cell r="A352" t="str">
            <v>2050305</v>
          </cell>
        </row>
        <row r="353">
          <cell r="A353" t="str">
            <v>2050399</v>
          </cell>
        </row>
        <row r="354">
          <cell r="A354" t="str">
            <v>2050401</v>
          </cell>
        </row>
        <row r="355">
          <cell r="A355" t="str">
            <v>2050402</v>
          </cell>
        </row>
        <row r="356">
          <cell r="A356" t="str">
            <v>2050403</v>
          </cell>
        </row>
        <row r="357">
          <cell r="A357" t="str">
            <v>2050404</v>
          </cell>
        </row>
        <row r="358">
          <cell r="A358" t="str">
            <v>2050499</v>
          </cell>
        </row>
        <row r="359">
          <cell r="A359" t="str">
            <v>2050501</v>
          </cell>
        </row>
        <row r="359">
          <cell r="C359">
            <v>63</v>
          </cell>
          <cell r="D359">
            <v>68</v>
          </cell>
        </row>
        <row r="360">
          <cell r="A360" t="str">
            <v>2050502</v>
          </cell>
        </row>
        <row r="361">
          <cell r="A361" t="str">
            <v>2050599</v>
          </cell>
        </row>
        <row r="362">
          <cell r="A362" t="str">
            <v>2050601</v>
          </cell>
        </row>
        <row r="363">
          <cell r="A363" t="str">
            <v>2050602</v>
          </cell>
        </row>
        <row r="364">
          <cell r="A364" t="str">
            <v>2050699</v>
          </cell>
        </row>
        <row r="365">
          <cell r="A365" t="str">
            <v>2050701</v>
          </cell>
        </row>
        <row r="365">
          <cell r="C365">
            <v>178</v>
          </cell>
          <cell r="D365">
            <v>259</v>
          </cell>
          <cell r="E365">
            <v>270</v>
          </cell>
        </row>
        <row r="366">
          <cell r="A366" t="str">
            <v>2050702</v>
          </cell>
        </row>
        <row r="367">
          <cell r="A367" t="str">
            <v>2050799</v>
          </cell>
        </row>
        <row r="368">
          <cell r="A368" t="str">
            <v>2050801</v>
          </cell>
        </row>
        <row r="368">
          <cell r="C368">
            <v>573</v>
          </cell>
          <cell r="D368">
            <v>202</v>
          </cell>
          <cell r="E368">
            <v>380</v>
          </cell>
        </row>
        <row r="369">
          <cell r="A369" t="str">
            <v>2050802</v>
          </cell>
        </row>
        <row r="369">
          <cell r="C369">
            <v>518</v>
          </cell>
          <cell r="D369">
            <v>513</v>
          </cell>
          <cell r="E369">
            <v>102</v>
          </cell>
        </row>
        <row r="370">
          <cell r="A370" t="str">
            <v>2050803</v>
          </cell>
        </row>
        <row r="371">
          <cell r="A371" t="str">
            <v>2050804</v>
          </cell>
        </row>
        <row r="372">
          <cell r="A372" t="str">
            <v>2050899</v>
          </cell>
        </row>
        <row r="373">
          <cell r="A373" t="str">
            <v>2050901</v>
          </cell>
        </row>
        <row r="374">
          <cell r="A374" t="str">
            <v>2050902</v>
          </cell>
        </row>
        <row r="375">
          <cell r="A375" t="str">
            <v>2050903</v>
          </cell>
        </row>
        <row r="376">
          <cell r="A376" t="str">
            <v>2050904</v>
          </cell>
        </row>
        <row r="377">
          <cell r="A377" t="str">
            <v>2050905</v>
          </cell>
        </row>
        <row r="377">
          <cell r="C377">
            <v>720</v>
          </cell>
        </row>
        <row r="378">
          <cell r="A378" t="str">
            <v>2050999</v>
          </cell>
        </row>
        <row r="378">
          <cell r="C378">
            <v>2014</v>
          </cell>
          <cell r="D378">
            <v>2400</v>
          </cell>
          <cell r="E378">
            <v>1680</v>
          </cell>
        </row>
        <row r="379">
          <cell r="A379" t="str">
            <v>2059999</v>
          </cell>
        </row>
        <row r="380">
          <cell r="A380" t="str">
            <v>2060101</v>
          </cell>
        </row>
        <row r="380">
          <cell r="C380">
            <v>130</v>
          </cell>
          <cell r="D380">
            <v>121</v>
          </cell>
          <cell r="E380">
            <v>148</v>
          </cell>
        </row>
        <row r="381">
          <cell r="A381" t="str">
            <v>2060102</v>
          </cell>
        </row>
        <row r="382">
          <cell r="A382" t="str">
            <v>2060103</v>
          </cell>
        </row>
        <row r="382">
          <cell r="C382">
            <v>39</v>
          </cell>
          <cell r="D382">
            <v>30</v>
          </cell>
          <cell r="E382">
            <v>21</v>
          </cell>
        </row>
        <row r="383">
          <cell r="A383" t="str">
            <v>2060199</v>
          </cell>
        </row>
        <row r="383">
          <cell r="C383">
            <v>33</v>
          </cell>
          <cell r="D383">
            <v>49</v>
          </cell>
        </row>
        <row r="384">
          <cell r="A384" t="str">
            <v>2060201</v>
          </cell>
        </row>
        <row r="385">
          <cell r="A385" t="str">
            <v>2060203</v>
          </cell>
        </row>
        <row r="386">
          <cell r="A386" t="str">
            <v>2060204</v>
          </cell>
        </row>
        <row r="387">
          <cell r="A387" t="str">
            <v>2060205</v>
          </cell>
        </row>
        <row r="388">
          <cell r="A388" t="str">
            <v>2060206</v>
          </cell>
        </row>
        <row r="389">
          <cell r="A389" t="str">
            <v>2060207</v>
          </cell>
        </row>
        <row r="390">
          <cell r="A390" t="str">
            <v>2060208</v>
          </cell>
        </row>
        <row r="391">
          <cell r="A391" t="str">
            <v>2060299</v>
          </cell>
        </row>
        <row r="392">
          <cell r="A392" t="str">
            <v>2060301</v>
          </cell>
        </row>
        <row r="393">
          <cell r="A393" t="str">
            <v>2060302</v>
          </cell>
        </row>
        <row r="393">
          <cell r="D393">
            <v>5</v>
          </cell>
        </row>
        <row r="394">
          <cell r="A394" t="str">
            <v>2060303</v>
          </cell>
        </row>
        <row r="395">
          <cell r="A395" t="str">
            <v>2060304</v>
          </cell>
        </row>
        <row r="396">
          <cell r="A396" t="str">
            <v>2060399</v>
          </cell>
        </row>
        <row r="397">
          <cell r="A397" t="str">
            <v>2060401</v>
          </cell>
        </row>
        <row r="398">
          <cell r="A398" t="str">
            <v>2060404</v>
          </cell>
        </row>
        <row r="399">
          <cell r="A399" t="str">
            <v>2060405</v>
          </cell>
        </row>
        <row r="400">
          <cell r="A400" t="str">
            <v>2060499</v>
          </cell>
        </row>
        <row r="400">
          <cell r="D400">
            <v>334</v>
          </cell>
          <cell r="E400">
            <v>10</v>
          </cell>
        </row>
        <row r="401">
          <cell r="A401" t="str">
            <v>2060501</v>
          </cell>
        </row>
        <row r="402">
          <cell r="A402" t="str">
            <v>2060502</v>
          </cell>
        </row>
        <row r="403">
          <cell r="A403" t="str">
            <v>2060503</v>
          </cell>
        </row>
        <row r="404">
          <cell r="A404" t="str">
            <v>2060599</v>
          </cell>
        </row>
        <row r="404">
          <cell r="D404">
            <v>20</v>
          </cell>
        </row>
        <row r="405">
          <cell r="A405" t="str">
            <v>2060601</v>
          </cell>
        </row>
        <row r="406">
          <cell r="A406" t="str">
            <v>2060602</v>
          </cell>
        </row>
        <row r="407">
          <cell r="A407" t="str">
            <v>2060603</v>
          </cell>
        </row>
        <row r="408">
          <cell r="A408" t="str">
            <v>2060699</v>
          </cell>
        </row>
        <row r="409">
          <cell r="A409" t="str">
            <v>2060701</v>
          </cell>
        </row>
        <row r="409">
          <cell r="C409">
            <v>71</v>
          </cell>
          <cell r="D409">
            <v>62</v>
          </cell>
          <cell r="E409">
            <v>50</v>
          </cell>
        </row>
        <row r="410">
          <cell r="A410" t="str">
            <v>2060702</v>
          </cell>
        </row>
        <row r="410">
          <cell r="C410">
            <v>10</v>
          </cell>
          <cell r="D410">
            <v>5</v>
          </cell>
        </row>
        <row r="411">
          <cell r="A411" t="str">
            <v>2060703</v>
          </cell>
        </row>
        <row r="412">
          <cell r="A412" t="str">
            <v>2060704</v>
          </cell>
        </row>
        <row r="413">
          <cell r="A413" t="str">
            <v>2060705</v>
          </cell>
        </row>
        <row r="413">
          <cell r="C413">
            <v>29</v>
          </cell>
          <cell r="D413">
            <v>5</v>
          </cell>
          <cell r="E413">
            <v>92</v>
          </cell>
        </row>
        <row r="414">
          <cell r="A414" t="str">
            <v>2060799</v>
          </cell>
        </row>
        <row r="414">
          <cell r="D414">
            <v>5</v>
          </cell>
        </row>
        <row r="415">
          <cell r="A415" t="str">
            <v>2060801</v>
          </cell>
        </row>
        <row r="416">
          <cell r="A416" t="str">
            <v>2060802</v>
          </cell>
        </row>
        <row r="417">
          <cell r="A417" t="str">
            <v>2060899</v>
          </cell>
        </row>
        <row r="418">
          <cell r="A418" t="str">
            <v>2060901</v>
          </cell>
        </row>
        <row r="419">
          <cell r="A419" t="str">
            <v>2060902</v>
          </cell>
        </row>
        <row r="420">
          <cell r="A420" t="str">
            <v>2060999</v>
          </cell>
        </row>
        <row r="421">
          <cell r="A421" t="str">
            <v>2069901</v>
          </cell>
        </row>
        <row r="421">
          <cell r="D421">
            <v>20</v>
          </cell>
        </row>
        <row r="422">
          <cell r="A422" t="str">
            <v>2069902</v>
          </cell>
        </row>
        <row r="423">
          <cell r="A423" t="str">
            <v>2069903</v>
          </cell>
        </row>
        <row r="424">
          <cell r="A424" t="str">
            <v>2069999</v>
          </cell>
        </row>
        <row r="424">
          <cell r="C424">
            <v>9366</v>
          </cell>
          <cell r="D424">
            <v>5074</v>
          </cell>
        </row>
        <row r="425">
          <cell r="A425" t="str">
            <v>2070101</v>
          </cell>
        </row>
        <row r="425">
          <cell r="C425">
            <v>165</v>
          </cell>
          <cell r="D425">
            <v>153</v>
          </cell>
          <cell r="E425">
            <v>141</v>
          </cell>
        </row>
        <row r="426">
          <cell r="A426" t="str">
            <v>2070102</v>
          </cell>
        </row>
        <row r="427">
          <cell r="A427" t="str">
            <v>2070103</v>
          </cell>
        </row>
        <row r="427">
          <cell r="C427">
            <v>725</v>
          </cell>
          <cell r="D427">
            <v>419</v>
          </cell>
          <cell r="E427">
            <v>406</v>
          </cell>
        </row>
        <row r="428">
          <cell r="A428" t="str">
            <v>2070104</v>
          </cell>
        </row>
        <row r="429">
          <cell r="A429" t="str">
            <v>2070105</v>
          </cell>
        </row>
        <row r="430">
          <cell r="A430" t="str">
            <v>2070106</v>
          </cell>
        </row>
        <row r="431">
          <cell r="A431" t="str">
            <v>2070107</v>
          </cell>
        </row>
        <row r="432">
          <cell r="A432" t="str">
            <v>2070108</v>
          </cell>
        </row>
        <row r="432">
          <cell r="E432">
            <v>18</v>
          </cell>
        </row>
        <row r="433">
          <cell r="A433" t="str">
            <v>2070109</v>
          </cell>
        </row>
        <row r="433">
          <cell r="E433">
            <v>219</v>
          </cell>
        </row>
        <row r="434">
          <cell r="A434" t="str">
            <v>2070110</v>
          </cell>
        </row>
        <row r="434">
          <cell r="D434">
            <v>7</v>
          </cell>
        </row>
        <row r="435">
          <cell r="A435" t="str">
            <v>2070111</v>
          </cell>
        </row>
        <row r="435">
          <cell r="D435">
            <v>50</v>
          </cell>
        </row>
        <row r="436">
          <cell r="A436" t="str">
            <v>2070112</v>
          </cell>
        </row>
        <row r="437">
          <cell r="A437" t="str">
            <v>2070113</v>
          </cell>
        </row>
        <row r="438">
          <cell r="A438" t="str">
            <v>2070114</v>
          </cell>
        </row>
        <row r="439">
          <cell r="A439" t="str">
            <v>2070199</v>
          </cell>
        </row>
        <row r="439">
          <cell r="C439">
            <v>170</v>
          </cell>
          <cell r="D439">
            <v>41</v>
          </cell>
          <cell r="E439">
            <v>467</v>
          </cell>
        </row>
        <row r="440">
          <cell r="A440" t="str">
            <v>2070201</v>
          </cell>
        </row>
        <row r="441">
          <cell r="A441" t="str">
            <v>2070202</v>
          </cell>
        </row>
        <row r="442">
          <cell r="A442" t="str">
            <v>2070203</v>
          </cell>
        </row>
        <row r="443">
          <cell r="A443" t="str">
            <v>2070204</v>
          </cell>
        </row>
        <row r="443">
          <cell r="E443">
            <v>391</v>
          </cell>
        </row>
        <row r="444">
          <cell r="A444" t="str">
            <v>2070205</v>
          </cell>
        </row>
        <row r="445">
          <cell r="A445" t="str">
            <v>2070206</v>
          </cell>
        </row>
        <row r="446">
          <cell r="A446" t="str">
            <v>2070299</v>
          </cell>
        </row>
        <row r="447">
          <cell r="A447" t="str">
            <v>2070301</v>
          </cell>
        </row>
        <row r="448">
          <cell r="A448" t="str">
            <v>2070302</v>
          </cell>
        </row>
        <row r="449">
          <cell r="A449" t="str">
            <v>2070303</v>
          </cell>
        </row>
        <row r="450">
          <cell r="A450" t="str">
            <v>2070304</v>
          </cell>
        </row>
        <row r="451">
          <cell r="A451" t="str">
            <v>2070305</v>
          </cell>
        </row>
        <row r="452">
          <cell r="A452" t="str">
            <v>2070306</v>
          </cell>
        </row>
        <row r="453">
          <cell r="A453" t="str">
            <v>2070307</v>
          </cell>
        </row>
        <row r="453">
          <cell r="D453">
            <v>4</v>
          </cell>
          <cell r="E453">
            <v>27</v>
          </cell>
        </row>
        <row r="454">
          <cell r="A454" t="str">
            <v>2070308</v>
          </cell>
        </row>
        <row r="455">
          <cell r="A455" t="str">
            <v>2070309</v>
          </cell>
        </row>
        <row r="456">
          <cell r="A456" t="str">
            <v>2070399</v>
          </cell>
        </row>
        <row r="457">
          <cell r="A457" t="str">
            <v>2070601</v>
          </cell>
        </row>
        <row r="458">
          <cell r="A458" t="str">
            <v>2070602</v>
          </cell>
        </row>
        <row r="459">
          <cell r="A459" t="str">
            <v>2070603</v>
          </cell>
        </row>
        <row r="459">
          <cell r="C459">
            <v>445</v>
          </cell>
          <cell r="D459">
            <v>425</v>
          </cell>
          <cell r="E459">
            <v>467</v>
          </cell>
        </row>
        <row r="460">
          <cell r="A460" t="str">
            <v>2070604</v>
          </cell>
        </row>
        <row r="461">
          <cell r="A461" t="str">
            <v>2070605</v>
          </cell>
        </row>
        <row r="462">
          <cell r="A462" t="str">
            <v>2070606</v>
          </cell>
        </row>
        <row r="463">
          <cell r="A463" t="str">
            <v>2070607</v>
          </cell>
        </row>
        <row r="464">
          <cell r="A464" t="str">
            <v>2070699</v>
          </cell>
        </row>
        <row r="465">
          <cell r="A465" t="str">
            <v>2070801</v>
          </cell>
        </row>
        <row r="466">
          <cell r="A466" t="str">
            <v>2070802</v>
          </cell>
        </row>
        <row r="467">
          <cell r="A467" t="str">
            <v>2070803</v>
          </cell>
        </row>
        <row r="468">
          <cell r="A468" t="str">
            <v>2070806</v>
          </cell>
        </row>
        <row r="469">
          <cell r="A469" t="str">
            <v>2070807</v>
          </cell>
        </row>
        <row r="470">
          <cell r="A470" t="str">
            <v>2070808</v>
          </cell>
        </row>
        <row r="470">
          <cell r="C470">
            <v>203</v>
          </cell>
          <cell r="D470">
            <v>152</v>
          </cell>
          <cell r="E470">
            <v>43</v>
          </cell>
        </row>
        <row r="471">
          <cell r="A471" t="str">
            <v>2070899</v>
          </cell>
        </row>
        <row r="472">
          <cell r="A472" t="str">
            <v>2079902</v>
          </cell>
        </row>
        <row r="472">
          <cell r="D472">
            <v>18</v>
          </cell>
          <cell r="E472">
            <v>26</v>
          </cell>
        </row>
        <row r="473">
          <cell r="A473" t="str">
            <v>2079903</v>
          </cell>
        </row>
        <row r="474">
          <cell r="A474" t="str">
            <v>2079999</v>
          </cell>
        </row>
        <row r="474">
          <cell r="C474">
            <v>31</v>
          </cell>
          <cell r="D474">
            <v>72</v>
          </cell>
        </row>
        <row r="475">
          <cell r="A475" t="str">
            <v>2080101</v>
          </cell>
        </row>
        <row r="475">
          <cell r="C475">
            <v>553</v>
          </cell>
          <cell r="D475">
            <v>535</v>
          </cell>
          <cell r="E475">
            <v>615</v>
          </cell>
        </row>
        <row r="476">
          <cell r="A476" t="str">
            <v>2080102</v>
          </cell>
        </row>
        <row r="476">
          <cell r="C476">
            <v>10</v>
          </cell>
          <cell r="D476">
            <v>22</v>
          </cell>
        </row>
        <row r="477">
          <cell r="A477" t="str">
            <v>2080103</v>
          </cell>
        </row>
        <row r="477">
          <cell r="C477">
            <v>34</v>
          </cell>
        </row>
        <row r="477">
          <cell r="E477">
            <v>25</v>
          </cell>
        </row>
        <row r="478">
          <cell r="A478" t="str">
            <v>2080104</v>
          </cell>
        </row>
        <row r="478">
          <cell r="C478">
            <v>68</v>
          </cell>
          <cell r="D478">
            <v>36</v>
          </cell>
        </row>
        <row r="479">
          <cell r="A479" t="str">
            <v>2080105</v>
          </cell>
        </row>
        <row r="479">
          <cell r="C479">
            <v>10</v>
          </cell>
        </row>
        <row r="480">
          <cell r="A480" t="str">
            <v>2080106</v>
          </cell>
        </row>
        <row r="480">
          <cell r="C480">
            <v>10</v>
          </cell>
        </row>
        <row r="481">
          <cell r="A481" t="str">
            <v>2080107</v>
          </cell>
        </row>
        <row r="482">
          <cell r="A482" t="str">
            <v>2080108</v>
          </cell>
        </row>
        <row r="483">
          <cell r="A483" t="str">
            <v>2080109</v>
          </cell>
        </row>
        <row r="484">
          <cell r="A484" t="str">
            <v>2080110</v>
          </cell>
        </row>
        <row r="485">
          <cell r="A485" t="str">
            <v>2080111</v>
          </cell>
        </row>
        <row r="486">
          <cell r="A486" t="str">
            <v>2080112</v>
          </cell>
        </row>
        <row r="486">
          <cell r="C486">
            <v>1</v>
          </cell>
        </row>
        <row r="487">
          <cell r="A487" t="str">
            <v>2080113</v>
          </cell>
        </row>
        <row r="488">
          <cell r="A488" t="str">
            <v>2080114</v>
          </cell>
        </row>
        <row r="489">
          <cell r="A489" t="str">
            <v>2080115</v>
          </cell>
        </row>
        <row r="490">
          <cell r="A490" t="str">
            <v>2080116</v>
          </cell>
        </row>
        <row r="491">
          <cell r="A491" t="str">
            <v>2080150</v>
          </cell>
        </row>
        <row r="491">
          <cell r="C491">
            <v>518</v>
          </cell>
          <cell r="D491">
            <v>514</v>
          </cell>
          <cell r="E491">
            <v>546</v>
          </cell>
        </row>
        <row r="492">
          <cell r="A492" t="str">
            <v>2080199</v>
          </cell>
        </row>
        <row r="492">
          <cell r="C492">
            <v>317</v>
          </cell>
          <cell r="D492">
            <v>328</v>
          </cell>
          <cell r="E492">
            <v>80</v>
          </cell>
        </row>
        <row r="493">
          <cell r="A493" t="str">
            <v>2080201</v>
          </cell>
        </row>
        <row r="493">
          <cell r="C493">
            <v>124</v>
          </cell>
          <cell r="D493">
            <v>97</v>
          </cell>
          <cell r="E493">
            <v>159</v>
          </cell>
        </row>
        <row r="494">
          <cell r="A494" t="str">
            <v>2080202</v>
          </cell>
        </row>
        <row r="495">
          <cell r="A495" t="str">
            <v>2080203</v>
          </cell>
        </row>
        <row r="495">
          <cell r="C495">
            <v>65</v>
          </cell>
          <cell r="D495">
            <v>198</v>
          </cell>
          <cell r="E495">
            <v>86</v>
          </cell>
        </row>
        <row r="496">
          <cell r="A496" t="str">
            <v>2080206</v>
          </cell>
        </row>
        <row r="497">
          <cell r="A497" t="str">
            <v>2080207</v>
          </cell>
        </row>
        <row r="497">
          <cell r="D497">
            <v>10</v>
          </cell>
        </row>
        <row r="498">
          <cell r="A498" t="str">
            <v>2080208</v>
          </cell>
        </row>
        <row r="499">
          <cell r="A499" t="str">
            <v>2080299</v>
          </cell>
        </row>
        <row r="499">
          <cell r="C499">
            <v>58</v>
          </cell>
          <cell r="D499">
            <v>63</v>
          </cell>
        </row>
        <row r="500">
          <cell r="A500" t="str">
            <v>2080501</v>
          </cell>
        </row>
        <row r="500">
          <cell r="C500">
            <v>313</v>
          </cell>
          <cell r="D500">
            <v>211</v>
          </cell>
          <cell r="E500">
            <v>81</v>
          </cell>
        </row>
        <row r="501">
          <cell r="A501" t="str">
            <v>2080502</v>
          </cell>
        </row>
        <row r="501">
          <cell r="C501">
            <v>111</v>
          </cell>
          <cell r="D501">
            <v>76</v>
          </cell>
          <cell r="E501">
            <v>55</v>
          </cell>
        </row>
        <row r="502">
          <cell r="A502" t="str">
            <v>2080503</v>
          </cell>
        </row>
        <row r="502">
          <cell r="C502">
            <v>101</v>
          </cell>
          <cell r="D502">
            <v>87</v>
          </cell>
          <cell r="E502">
            <v>93</v>
          </cell>
        </row>
        <row r="503">
          <cell r="A503" t="str">
            <v>2080505</v>
          </cell>
        </row>
        <row r="503">
          <cell r="C503">
            <v>6278</v>
          </cell>
          <cell r="D503">
            <v>6088</v>
          </cell>
          <cell r="E503">
            <v>6240</v>
          </cell>
        </row>
        <row r="504">
          <cell r="A504" t="str">
            <v>2080506</v>
          </cell>
        </row>
        <row r="504">
          <cell r="C504">
            <v>1200</v>
          </cell>
          <cell r="D504">
            <v>330</v>
          </cell>
          <cell r="E504">
            <v>1200</v>
          </cell>
        </row>
        <row r="505">
          <cell r="A505" t="str">
            <v>2080507</v>
          </cell>
        </row>
        <row r="505">
          <cell r="C505">
            <v>9500</v>
          </cell>
          <cell r="D505">
            <v>9038</v>
          </cell>
          <cell r="E505">
            <v>10030</v>
          </cell>
        </row>
        <row r="506">
          <cell r="A506" t="str">
            <v>2080508</v>
          </cell>
        </row>
        <row r="507">
          <cell r="A507" t="str">
            <v>2080599</v>
          </cell>
        </row>
        <row r="507">
          <cell r="C507">
            <v>1896</v>
          </cell>
          <cell r="D507">
            <v>1818</v>
          </cell>
          <cell r="E507">
            <v>1605</v>
          </cell>
        </row>
        <row r="508">
          <cell r="A508" t="str">
            <v>2080601</v>
          </cell>
        </row>
        <row r="509">
          <cell r="A509" t="str">
            <v>2080602</v>
          </cell>
        </row>
        <row r="510">
          <cell r="A510" t="str">
            <v>2080699</v>
          </cell>
        </row>
        <row r="511">
          <cell r="A511" t="str">
            <v>2080701</v>
          </cell>
        </row>
        <row r="511">
          <cell r="C511">
            <v>22</v>
          </cell>
          <cell r="D511">
            <v>61</v>
          </cell>
          <cell r="E511">
            <v>576</v>
          </cell>
        </row>
        <row r="512">
          <cell r="A512" t="str">
            <v>2080702</v>
          </cell>
        </row>
        <row r="512">
          <cell r="C512">
            <v>392</v>
          </cell>
          <cell r="D512">
            <v>306</v>
          </cell>
        </row>
        <row r="513">
          <cell r="A513" t="str">
            <v>2080704</v>
          </cell>
        </row>
        <row r="513">
          <cell r="C513">
            <v>120</v>
          </cell>
          <cell r="D513">
            <v>263</v>
          </cell>
        </row>
        <row r="514">
          <cell r="A514" t="str">
            <v>2080705</v>
          </cell>
        </row>
        <row r="514">
          <cell r="C514">
            <v>301</v>
          </cell>
          <cell r="D514">
            <v>243</v>
          </cell>
        </row>
        <row r="515">
          <cell r="A515" t="str">
            <v>2080709</v>
          </cell>
        </row>
        <row r="515">
          <cell r="C515">
            <v>2</v>
          </cell>
          <cell r="D515">
            <v>28</v>
          </cell>
        </row>
        <row r="516">
          <cell r="A516" t="str">
            <v>2080711</v>
          </cell>
        </row>
        <row r="516">
          <cell r="C516">
            <v>137</v>
          </cell>
          <cell r="D516">
            <v>80</v>
          </cell>
          <cell r="E516">
            <v>150</v>
          </cell>
        </row>
        <row r="517">
          <cell r="A517" t="str">
            <v>2080712</v>
          </cell>
        </row>
        <row r="518">
          <cell r="A518" t="str">
            <v>2080713</v>
          </cell>
        </row>
        <row r="518">
          <cell r="C518">
            <v>2</v>
          </cell>
          <cell r="D518">
            <v>2</v>
          </cell>
        </row>
        <row r="519">
          <cell r="A519" t="str">
            <v>2080799</v>
          </cell>
        </row>
        <row r="519">
          <cell r="C519">
            <v>432</v>
          </cell>
          <cell r="D519">
            <v>359</v>
          </cell>
          <cell r="E519">
            <v>251</v>
          </cell>
        </row>
        <row r="520">
          <cell r="A520" t="str">
            <v>2080801</v>
          </cell>
        </row>
        <row r="520">
          <cell r="C520">
            <v>1068</v>
          </cell>
          <cell r="D520">
            <v>929</v>
          </cell>
          <cell r="E520">
            <v>1000</v>
          </cell>
        </row>
        <row r="521">
          <cell r="A521" t="str">
            <v>2080802</v>
          </cell>
        </row>
        <row r="522">
          <cell r="A522" t="str">
            <v>2080803</v>
          </cell>
        </row>
        <row r="523">
          <cell r="A523" t="str">
            <v>2080805</v>
          </cell>
        </row>
        <row r="523">
          <cell r="C523">
            <v>373</v>
          </cell>
          <cell r="D523">
            <v>471</v>
          </cell>
          <cell r="E523">
            <v>406</v>
          </cell>
        </row>
        <row r="524">
          <cell r="A524" t="str">
            <v>2080806</v>
          </cell>
        </row>
        <row r="525">
          <cell r="A525" t="str">
            <v>2080807</v>
          </cell>
        </row>
        <row r="526">
          <cell r="A526" t="str">
            <v>2080808</v>
          </cell>
        </row>
        <row r="526">
          <cell r="C526">
            <v>3</v>
          </cell>
          <cell r="D526">
            <v>3</v>
          </cell>
          <cell r="E526">
            <v>3</v>
          </cell>
        </row>
        <row r="527">
          <cell r="A527" t="str">
            <v>2080899</v>
          </cell>
        </row>
        <row r="527">
          <cell r="C527">
            <v>1407</v>
          </cell>
          <cell r="D527">
            <v>1659</v>
          </cell>
          <cell r="E527">
            <v>1764</v>
          </cell>
        </row>
        <row r="528">
          <cell r="A528" t="str">
            <v>2080901</v>
          </cell>
        </row>
        <row r="528">
          <cell r="C528">
            <v>95</v>
          </cell>
          <cell r="D528">
            <v>103</v>
          </cell>
          <cell r="E528">
            <v>110</v>
          </cell>
        </row>
        <row r="529">
          <cell r="A529" t="str">
            <v>2080902</v>
          </cell>
        </row>
        <row r="529">
          <cell r="D529">
            <v>63</v>
          </cell>
          <cell r="E529">
            <v>90</v>
          </cell>
        </row>
        <row r="530">
          <cell r="A530" t="str">
            <v>2080903</v>
          </cell>
        </row>
        <row r="530">
          <cell r="C530">
            <v>104</v>
          </cell>
          <cell r="D530">
            <v>28</v>
          </cell>
          <cell r="E530">
            <v>16</v>
          </cell>
        </row>
        <row r="531">
          <cell r="A531" t="str">
            <v>2080904</v>
          </cell>
        </row>
        <row r="531">
          <cell r="C531">
            <v>11</v>
          </cell>
          <cell r="D531">
            <v>14</v>
          </cell>
          <cell r="E531">
            <v>11</v>
          </cell>
        </row>
        <row r="532">
          <cell r="A532" t="str">
            <v>2080905</v>
          </cell>
        </row>
        <row r="532">
          <cell r="C532">
            <v>56</v>
          </cell>
          <cell r="D532">
            <v>48</v>
          </cell>
          <cell r="E532">
            <v>54</v>
          </cell>
        </row>
        <row r="533">
          <cell r="A533" t="str">
            <v>2080999</v>
          </cell>
        </row>
        <row r="533">
          <cell r="C533">
            <v>10</v>
          </cell>
          <cell r="D533">
            <v>7</v>
          </cell>
          <cell r="E533">
            <v>11</v>
          </cell>
        </row>
        <row r="534">
          <cell r="A534" t="str">
            <v>2081001</v>
          </cell>
        </row>
        <row r="534">
          <cell r="C534">
            <v>161</v>
          </cell>
          <cell r="D534">
            <v>121</v>
          </cell>
          <cell r="E534">
            <v>150</v>
          </cell>
        </row>
        <row r="535">
          <cell r="A535" t="str">
            <v>2081002</v>
          </cell>
        </row>
        <row r="535">
          <cell r="C535">
            <v>430</v>
          </cell>
          <cell r="D535">
            <v>415</v>
          </cell>
          <cell r="E535">
            <v>450</v>
          </cell>
        </row>
        <row r="536">
          <cell r="A536" t="str">
            <v>2081003</v>
          </cell>
        </row>
        <row r="537">
          <cell r="A537" t="str">
            <v>2081004</v>
          </cell>
        </row>
        <row r="537">
          <cell r="C537">
            <v>150</v>
          </cell>
          <cell r="D537">
            <v>116</v>
          </cell>
          <cell r="E537">
            <v>99</v>
          </cell>
        </row>
        <row r="538">
          <cell r="A538" t="str">
            <v>2081005</v>
          </cell>
        </row>
        <row r="538">
          <cell r="C538">
            <v>257</v>
          </cell>
          <cell r="D538">
            <v>215</v>
          </cell>
          <cell r="E538">
            <v>246</v>
          </cell>
        </row>
        <row r="539">
          <cell r="A539" t="str">
            <v>2081006</v>
          </cell>
        </row>
        <row r="539">
          <cell r="C539">
            <v>154</v>
          </cell>
          <cell r="D539">
            <v>1</v>
          </cell>
        </row>
        <row r="540">
          <cell r="A540" t="str">
            <v>2081099</v>
          </cell>
        </row>
        <row r="541">
          <cell r="A541" t="str">
            <v>2081101</v>
          </cell>
        </row>
        <row r="541">
          <cell r="C541">
            <v>53</v>
          </cell>
          <cell r="D541">
            <v>82</v>
          </cell>
          <cell r="E541">
            <v>57</v>
          </cell>
        </row>
        <row r="542">
          <cell r="A542" t="str">
            <v>2081102</v>
          </cell>
        </row>
        <row r="543">
          <cell r="A543" t="str">
            <v>2081103</v>
          </cell>
        </row>
        <row r="543">
          <cell r="C543">
            <v>59</v>
          </cell>
          <cell r="D543">
            <v>16</v>
          </cell>
          <cell r="E543">
            <v>22</v>
          </cell>
        </row>
        <row r="544">
          <cell r="A544" t="str">
            <v>2081104</v>
          </cell>
        </row>
        <row r="544">
          <cell r="C544">
            <v>56</v>
          </cell>
          <cell r="D544">
            <v>26</v>
          </cell>
          <cell r="E544">
            <v>26</v>
          </cell>
        </row>
        <row r="545">
          <cell r="A545" t="str">
            <v>2081105</v>
          </cell>
        </row>
        <row r="545">
          <cell r="C545">
            <v>16</v>
          </cell>
          <cell r="D545">
            <v>12</v>
          </cell>
          <cell r="E545">
            <v>9</v>
          </cell>
        </row>
        <row r="546">
          <cell r="A546" t="str">
            <v>2081106</v>
          </cell>
        </row>
        <row r="547">
          <cell r="A547" t="str">
            <v>2081107</v>
          </cell>
        </row>
        <row r="547">
          <cell r="C547">
            <v>535</v>
          </cell>
          <cell r="D547">
            <v>524</v>
          </cell>
          <cell r="E547">
            <v>564</v>
          </cell>
        </row>
        <row r="548">
          <cell r="A548" t="str">
            <v>2081199</v>
          </cell>
        </row>
        <row r="548">
          <cell r="C548">
            <v>61</v>
          </cell>
          <cell r="D548">
            <v>26</v>
          </cell>
          <cell r="E548">
            <v>35</v>
          </cell>
        </row>
        <row r="549">
          <cell r="A549" t="str">
            <v>2081601</v>
          </cell>
        </row>
        <row r="550">
          <cell r="A550" t="str">
            <v>2081602</v>
          </cell>
        </row>
        <row r="551">
          <cell r="A551" t="str">
            <v>2081603</v>
          </cell>
        </row>
        <row r="552">
          <cell r="A552" t="str">
            <v>2081650</v>
          </cell>
        </row>
        <row r="553">
          <cell r="A553" t="str">
            <v>2081699</v>
          </cell>
        </row>
        <row r="554">
          <cell r="A554" t="str">
            <v>2081901</v>
          </cell>
        </row>
        <row r="554">
          <cell r="C554">
            <v>55</v>
          </cell>
          <cell r="D554">
            <v>62</v>
          </cell>
          <cell r="E554">
            <v>90</v>
          </cell>
        </row>
        <row r="555">
          <cell r="A555" t="str">
            <v>2081902</v>
          </cell>
        </row>
        <row r="555">
          <cell r="C555">
            <v>1066</v>
          </cell>
          <cell r="D555">
            <v>934</v>
          </cell>
          <cell r="E555">
            <v>966</v>
          </cell>
        </row>
        <row r="556">
          <cell r="A556" t="str">
            <v>2082001</v>
          </cell>
        </row>
        <row r="556">
          <cell r="C556">
            <v>40</v>
          </cell>
          <cell r="D556">
            <v>23</v>
          </cell>
          <cell r="E556">
            <v>24</v>
          </cell>
        </row>
        <row r="557">
          <cell r="A557" t="str">
            <v>2082002</v>
          </cell>
        </row>
        <row r="557">
          <cell r="C557">
            <v>30</v>
          </cell>
          <cell r="D557">
            <v>10</v>
          </cell>
          <cell r="E557">
            <v>20</v>
          </cell>
        </row>
        <row r="558">
          <cell r="A558" t="str">
            <v>2082101</v>
          </cell>
        </row>
        <row r="558">
          <cell r="C558">
            <v>85</v>
          </cell>
          <cell r="D558">
            <v>186</v>
          </cell>
          <cell r="E558">
            <v>176</v>
          </cell>
        </row>
        <row r="559">
          <cell r="A559" t="str">
            <v>2082102</v>
          </cell>
        </row>
        <row r="559">
          <cell r="C559">
            <v>354</v>
          </cell>
          <cell r="D559">
            <v>308</v>
          </cell>
          <cell r="E559">
            <v>243</v>
          </cell>
        </row>
        <row r="560">
          <cell r="A560" t="str">
            <v>2082401</v>
          </cell>
        </row>
        <row r="561">
          <cell r="A561" t="str">
            <v>2082402</v>
          </cell>
        </row>
        <row r="562">
          <cell r="A562" t="str">
            <v>2082501</v>
          </cell>
        </row>
        <row r="563">
          <cell r="A563" t="str">
            <v>2082502</v>
          </cell>
        </row>
        <row r="563">
          <cell r="C563">
            <v>25</v>
          </cell>
          <cell r="D563">
            <v>21</v>
          </cell>
          <cell r="E563">
            <v>55</v>
          </cell>
        </row>
        <row r="564">
          <cell r="A564" t="str">
            <v>2082601</v>
          </cell>
        </row>
        <row r="564">
          <cell r="C564">
            <v>105</v>
          </cell>
          <cell r="D564">
            <v>9</v>
          </cell>
        </row>
        <row r="565">
          <cell r="A565" t="str">
            <v>2082602</v>
          </cell>
        </row>
        <row r="565">
          <cell r="C565">
            <v>2011</v>
          </cell>
          <cell r="D565">
            <v>2011</v>
          </cell>
          <cell r="E565">
            <v>2600</v>
          </cell>
        </row>
        <row r="566">
          <cell r="A566" t="str">
            <v>2082699</v>
          </cell>
        </row>
        <row r="566">
          <cell r="C566">
            <v>286</v>
          </cell>
          <cell r="D566">
            <v>178</v>
          </cell>
          <cell r="E566">
            <v>252</v>
          </cell>
        </row>
        <row r="567">
          <cell r="A567" t="str">
            <v>2082701</v>
          </cell>
        </row>
        <row r="568">
          <cell r="A568" t="str">
            <v>2082702</v>
          </cell>
        </row>
        <row r="569">
          <cell r="A569" t="str">
            <v>2082799</v>
          </cell>
        </row>
        <row r="570">
          <cell r="A570" t="str">
            <v>2082801</v>
          </cell>
        </row>
        <row r="570">
          <cell r="C570">
            <v>48</v>
          </cell>
          <cell r="D570">
            <v>47</v>
          </cell>
          <cell r="E570">
            <v>67</v>
          </cell>
        </row>
        <row r="571">
          <cell r="A571" t="str">
            <v>2082802</v>
          </cell>
        </row>
        <row r="572">
          <cell r="A572" t="str">
            <v>2082803</v>
          </cell>
        </row>
        <row r="573">
          <cell r="A573" t="str">
            <v>2082804</v>
          </cell>
        </row>
        <row r="573">
          <cell r="C573">
            <v>40</v>
          </cell>
          <cell r="D573">
            <v>25</v>
          </cell>
          <cell r="E573">
            <v>40</v>
          </cell>
        </row>
        <row r="574">
          <cell r="A574" t="str">
            <v>2082805</v>
          </cell>
        </row>
        <row r="575">
          <cell r="A575" t="str">
            <v>2082806</v>
          </cell>
        </row>
        <row r="576">
          <cell r="A576" t="str">
            <v>2082850</v>
          </cell>
        </row>
        <row r="576">
          <cell r="C576">
            <v>82</v>
          </cell>
          <cell r="D576">
            <v>67</v>
          </cell>
          <cell r="E576">
            <v>59</v>
          </cell>
        </row>
        <row r="577">
          <cell r="A577" t="str">
            <v>2082899</v>
          </cell>
        </row>
        <row r="577">
          <cell r="C577">
            <v>24</v>
          </cell>
          <cell r="D577">
            <v>23</v>
          </cell>
          <cell r="E577">
            <v>16</v>
          </cell>
        </row>
        <row r="578">
          <cell r="A578" t="str">
            <v>2083001</v>
          </cell>
        </row>
        <row r="579">
          <cell r="A579" t="str">
            <v>2083099</v>
          </cell>
        </row>
        <row r="580">
          <cell r="A580" t="str">
            <v>2089999</v>
          </cell>
        </row>
        <row r="580">
          <cell r="C580">
            <v>27</v>
          </cell>
          <cell r="D580">
            <v>27</v>
          </cell>
          <cell r="E580">
            <v>18</v>
          </cell>
        </row>
        <row r="581">
          <cell r="A581" t="str">
            <v>2100101</v>
          </cell>
        </row>
        <row r="581">
          <cell r="C581">
            <v>236</v>
          </cell>
          <cell r="D581">
            <v>211</v>
          </cell>
          <cell r="E581">
            <v>190</v>
          </cell>
        </row>
        <row r="582">
          <cell r="A582" t="str">
            <v>2100102</v>
          </cell>
        </row>
        <row r="583">
          <cell r="A583" t="str">
            <v>2100103</v>
          </cell>
        </row>
        <row r="583">
          <cell r="C583">
            <v>283</v>
          </cell>
          <cell r="D583">
            <v>329</v>
          </cell>
          <cell r="E583">
            <v>6</v>
          </cell>
        </row>
        <row r="584">
          <cell r="A584" t="str">
            <v>2100199</v>
          </cell>
        </row>
        <row r="584">
          <cell r="C584">
            <v>58</v>
          </cell>
          <cell r="D584">
            <v>106</v>
          </cell>
          <cell r="E584">
            <v>72</v>
          </cell>
        </row>
        <row r="585">
          <cell r="A585" t="str">
            <v>2100201</v>
          </cell>
        </row>
        <row r="585">
          <cell r="C585">
            <v>564</v>
          </cell>
          <cell r="D585">
            <v>235</v>
          </cell>
          <cell r="E585">
            <v>405</v>
          </cell>
        </row>
        <row r="586">
          <cell r="A586" t="str">
            <v>2100202</v>
          </cell>
        </row>
        <row r="586">
          <cell r="C586">
            <v>91</v>
          </cell>
          <cell r="D586">
            <v>43</v>
          </cell>
        </row>
        <row r="587">
          <cell r="A587" t="str">
            <v>2100203</v>
          </cell>
        </row>
        <row r="588">
          <cell r="A588" t="str">
            <v>2100204</v>
          </cell>
        </row>
        <row r="589">
          <cell r="A589" t="str">
            <v>2100205</v>
          </cell>
        </row>
        <row r="590">
          <cell r="A590" t="str">
            <v>2100206</v>
          </cell>
        </row>
        <row r="590">
          <cell r="C590">
            <v>203</v>
          </cell>
          <cell r="D590">
            <v>104</v>
          </cell>
        </row>
        <row r="591">
          <cell r="A591" t="str">
            <v>2100207</v>
          </cell>
        </row>
        <row r="592">
          <cell r="A592" t="str">
            <v>2100208</v>
          </cell>
        </row>
        <row r="593">
          <cell r="A593" t="str">
            <v>2100209</v>
          </cell>
        </row>
        <row r="594">
          <cell r="A594" t="str">
            <v>2100210</v>
          </cell>
        </row>
        <row r="595">
          <cell r="A595" t="str">
            <v>2100211</v>
          </cell>
        </row>
        <row r="596">
          <cell r="A596" t="str">
            <v>2100212</v>
          </cell>
        </row>
        <row r="597">
          <cell r="A597" t="str">
            <v>2100213</v>
          </cell>
        </row>
        <row r="598">
          <cell r="A598" t="str">
            <v>2100299</v>
          </cell>
        </row>
        <row r="598">
          <cell r="E598">
            <v>148</v>
          </cell>
        </row>
        <row r="599">
          <cell r="A599" t="str">
            <v>2100301</v>
          </cell>
        </row>
        <row r="600">
          <cell r="A600" t="str">
            <v>2100302</v>
          </cell>
        </row>
        <row r="600">
          <cell r="C600">
            <v>277</v>
          </cell>
          <cell r="D600">
            <v>41</v>
          </cell>
          <cell r="E600">
            <v>147</v>
          </cell>
        </row>
        <row r="601">
          <cell r="A601" t="str">
            <v>2100399</v>
          </cell>
        </row>
        <row r="601">
          <cell r="C601">
            <v>231</v>
          </cell>
          <cell r="D601">
            <v>191</v>
          </cell>
          <cell r="E601">
            <v>224</v>
          </cell>
        </row>
        <row r="602">
          <cell r="A602" t="str">
            <v>2100401</v>
          </cell>
        </row>
        <row r="602">
          <cell r="C602">
            <v>431</v>
          </cell>
          <cell r="D602">
            <v>356</v>
          </cell>
          <cell r="E602">
            <v>1103</v>
          </cell>
        </row>
        <row r="603">
          <cell r="A603" t="str">
            <v>2100402</v>
          </cell>
        </row>
        <row r="603">
          <cell r="C603">
            <v>250</v>
          </cell>
          <cell r="D603">
            <v>246</v>
          </cell>
        </row>
        <row r="604">
          <cell r="A604" t="str">
            <v>2100403</v>
          </cell>
        </row>
        <row r="604">
          <cell r="C604">
            <v>452</v>
          </cell>
          <cell r="D604">
            <v>422</v>
          </cell>
          <cell r="E604">
            <v>357</v>
          </cell>
        </row>
        <row r="605">
          <cell r="A605" t="str">
            <v>2100404</v>
          </cell>
        </row>
        <row r="606">
          <cell r="A606" t="str">
            <v>2100405</v>
          </cell>
        </row>
        <row r="607">
          <cell r="A607" t="str">
            <v>2100406</v>
          </cell>
        </row>
        <row r="608">
          <cell r="A608" t="str">
            <v>2100407</v>
          </cell>
        </row>
        <row r="609">
          <cell r="A609" t="str">
            <v>2100408</v>
          </cell>
        </row>
        <row r="609">
          <cell r="C609">
            <v>1992</v>
          </cell>
          <cell r="D609">
            <v>2410</v>
          </cell>
          <cell r="E609">
            <v>2330</v>
          </cell>
        </row>
        <row r="610">
          <cell r="A610" t="str">
            <v>2100409</v>
          </cell>
        </row>
        <row r="610">
          <cell r="C610">
            <v>820</v>
          </cell>
          <cell r="D610">
            <v>153</v>
          </cell>
          <cell r="E610">
            <v>863</v>
          </cell>
        </row>
        <row r="611">
          <cell r="A611" t="str">
            <v>2100410</v>
          </cell>
        </row>
        <row r="611">
          <cell r="D611">
            <v>60</v>
          </cell>
          <cell r="E611">
            <v>116</v>
          </cell>
        </row>
        <row r="612">
          <cell r="A612" t="str">
            <v>2100499</v>
          </cell>
        </row>
        <row r="612">
          <cell r="C612">
            <v>120</v>
          </cell>
          <cell r="D612">
            <v>390</v>
          </cell>
          <cell r="E612">
            <v>154</v>
          </cell>
        </row>
        <row r="613">
          <cell r="A613" t="str">
            <v>2100716</v>
          </cell>
        </row>
        <row r="614">
          <cell r="A614" t="str">
            <v>2100717</v>
          </cell>
        </row>
        <row r="614">
          <cell r="C614">
            <v>808</v>
          </cell>
          <cell r="D614">
            <v>593</v>
          </cell>
          <cell r="E614">
            <v>606</v>
          </cell>
        </row>
        <row r="615">
          <cell r="A615" t="str">
            <v>2100799</v>
          </cell>
        </row>
        <row r="616">
          <cell r="A616" t="str">
            <v>2101101</v>
          </cell>
        </row>
        <row r="616">
          <cell r="C616">
            <v>809</v>
          </cell>
          <cell r="D616">
            <v>732</v>
          </cell>
          <cell r="E616">
            <v>706</v>
          </cell>
        </row>
        <row r="617">
          <cell r="A617" t="str">
            <v>2101102</v>
          </cell>
        </row>
        <row r="617">
          <cell r="C617">
            <v>2208</v>
          </cell>
          <cell r="D617">
            <v>2151</v>
          </cell>
          <cell r="E617">
            <v>2223</v>
          </cell>
        </row>
        <row r="618">
          <cell r="A618" t="str">
            <v>2101103</v>
          </cell>
        </row>
        <row r="618">
          <cell r="C618">
            <v>650</v>
          </cell>
          <cell r="D618">
            <v>250</v>
          </cell>
          <cell r="E618">
            <v>500</v>
          </cell>
        </row>
        <row r="619">
          <cell r="A619" t="str">
            <v>2101199</v>
          </cell>
        </row>
        <row r="620">
          <cell r="A620" t="str">
            <v>2101201</v>
          </cell>
        </row>
        <row r="620">
          <cell r="C620">
            <v>10</v>
          </cell>
          <cell r="D620">
            <v>10</v>
          </cell>
          <cell r="E620">
            <v>0</v>
          </cell>
        </row>
        <row r="621">
          <cell r="A621" t="str">
            <v>2101202</v>
          </cell>
        </row>
        <row r="621">
          <cell r="C621">
            <v>3847</v>
          </cell>
          <cell r="D621">
            <v>3647</v>
          </cell>
          <cell r="E621">
            <v>3700</v>
          </cell>
        </row>
        <row r="622">
          <cell r="A622" t="str">
            <v>2101299</v>
          </cell>
        </row>
        <row r="623">
          <cell r="A623" t="str">
            <v>2101301</v>
          </cell>
        </row>
        <row r="623">
          <cell r="C623">
            <v>316</v>
          </cell>
          <cell r="D623">
            <v>508</v>
          </cell>
          <cell r="E623">
            <v>400</v>
          </cell>
        </row>
        <row r="624">
          <cell r="A624" t="str">
            <v>2101302</v>
          </cell>
        </row>
        <row r="625">
          <cell r="A625" t="str">
            <v>2101399</v>
          </cell>
        </row>
        <row r="625">
          <cell r="C625">
            <v>80</v>
          </cell>
        </row>
        <row r="625">
          <cell r="E625">
            <v>39</v>
          </cell>
        </row>
        <row r="626">
          <cell r="A626" t="str">
            <v>2101401</v>
          </cell>
        </row>
        <row r="626">
          <cell r="C626">
            <v>90</v>
          </cell>
          <cell r="D626">
            <v>96</v>
          </cell>
          <cell r="E626">
            <v>97</v>
          </cell>
        </row>
        <row r="627">
          <cell r="A627" t="str">
            <v>2101499</v>
          </cell>
        </row>
        <row r="627">
          <cell r="C627">
            <v>5</v>
          </cell>
          <cell r="D627">
            <v>4</v>
          </cell>
          <cell r="E627">
            <v>4</v>
          </cell>
        </row>
        <row r="628">
          <cell r="A628" t="str">
            <v>2101501</v>
          </cell>
        </row>
        <row r="628">
          <cell r="C628">
            <v>40</v>
          </cell>
          <cell r="D628">
            <v>37</v>
          </cell>
          <cell r="E628">
            <v>34</v>
          </cell>
        </row>
        <row r="629">
          <cell r="A629" t="str">
            <v>2101502</v>
          </cell>
        </row>
        <row r="630">
          <cell r="A630" t="str">
            <v>2101503</v>
          </cell>
        </row>
        <row r="631">
          <cell r="A631" t="str">
            <v>2101504</v>
          </cell>
        </row>
        <row r="632">
          <cell r="A632" t="str">
            <v>2101505</v>
          </cell>
        </row>
        <row r="632">
          <cell r="C632">
            <v>10</v>
          </cell>
          <cell r="D632">
            <v>6</v>
          </cell>
        </row>
        <row r="633">
          <cell r="A633" t="str">
            <v>2101506</v>
          </cell>
        </row>
        <row r="634">
          <cell r="A634" t="str">
            <v>2101550</v>
          </cell>
        </row>
        <row r="634">
          <cell r="C634">
            <v>269</v>
          </cell>
          <cell r="D634">
            <v>256</v>
          </cell>
          <cell r="E634">
            <v>258</v>
          </cell>
        </row>
        <row r="635">
          <cell r="A635" t="str">
            <v>2101599</v>
          </cell>
        </row>
        <row r="635">
          <cell r="C635">
            <v>12</v>
          </cell>
          <cell r="D635">
            <v>4</v>
          </cell>
          <cell r="E635">
            <v>18</v>
          </cell>
        </row>
        <row r="636">
          <cell r="A636" t="str">
            <v>2101601</v>
          </cell>
        </row>
        <row r="637">
          <cell r="A637" t="str">
            <v>2101701</v>
          </cell>
        </row>
        <row r="638">
          <cell r="A638" t="str">
            <v>2101702</v>
          </cell>
        </row>
        <row r="639">
          <cell r="A639" t="str">
            <v>2101703</v>
          </cell>
        </row>
        <row r="640">
          <cell r="A640" t="str">
            <v>2101704</v>
          </cell>
        </row>
        <row r="640">
          <cell r="C640">
            <v>1</v>
          </cell>
        </row>
        <row r="640">
          <cell r="E640">
            <v>1</v>
          </cell>
        </row>
        <row r="641">
          <cell r="A641" t="str">
            <v>2101799</v>
          </cell>
        </row>
        <row r="642">
          <cell r="A642" t="str">
            <v>2101801</v>
          </cell>
        </row>
        <row r="643">
          <cell r="A643" t="str">
            <v>2101802</v>
          </cell>
        </row>
        <row r="644">
          <cell r="A644" t="str">
            <v>2101803</v>
          </cell>
        </row>
        <row r="645">
          <cell r="A645" t="str">
            <v>2101899</v>
          </cell>
        </row>
        <row r="646">
          <cell r="A646" t="str">
            <v>2109999</v>
          </cell>
        </row>
        <row r="646">
          <cell r="C646">
            <v>101</v>
          </cell>
          <cell r="D646">
            <v>113</v>
          </cell>
          <cell r="E646">
            <v>332</v>
          </cell>
        </row>
        <row r="647">
          <cell r="A647" t="str">
            <v>2110101</v>
          </cell>
        </row>
        <row r="647">
          <cell r="C647">
            <v>125</v>
          </cell>
          <cell r="D647">
            <v>111</v>
          </cell>
          <cell r="E647">
            <v>173</v>
          </cell>
        </row>
        <row r="648">
          <cell r="A648" t="str">
            <v>2110102</v>
          </cell>
        </row>
        <row r="649">
          <cell r="A649" t="str">
            <v>2110103</v>
          </cell>
        </row>
        <row r="649">
          <cell r="C649">
            <v>644</v>
          </cell>
          <cell r="D649">
            <v>571</v>
          </cell>
          <cell r="E649">
            <v>457</v>
          </cell>
        </row>
        <row r="650">
          <cell r="A650" t="str">
            <v>2110104</v>
          </cell>
        </row>
        <row r="651">
          <cell r="A651" t="str">
            <v>2110105</v>
          </cell>
        </row>
        <row r="652">
          <cell r="A652" t="str">
            <v>2110106</v>
          </cell>
        </row>
        <row r="653">
          <cell r="A653" t="str">
            <v>2110107</v>
          </cell>
        </row>
        <row r="654">
          <cell r="A654" t="str">
            <v>2110108</v>
          </cell>
        </row>
        <row r="655">
          <cell r="A655" t="str">
            <v>2110199</v>
          </cell>
        </row>
        <row r="655">
          <cell r="E655">
            <v>18</v>
          </cell>
        </row>
        <row r="656">
          <cell r="A656" t="str">
            <v>2110203</v>
          </cell>
        </row>
        <row r="657">
          <cell r="A657" t="str">
            <v>2110204</v>
          </cell>
        </row>
        <row r="658">
          <cell r="A658" t="str">
            <v>2110299</v>
          </cell>
        </row>
        <row r="658">
          <cell r="C658">
            <v>28</v>
          </cell>
          <cell r="D658">
            <v>30</v>
          </cell>
        </row>
        <row r="659">
          <cell r="A659" t="str">
            <v>2110301</v>
          </cell>
        </row>
        <row r="659">
          <cell r="C659">
            <v>1517</v>
          </cell>
          <cell r="D659">
            <v>966</v>
          </cell>
          <cell r="E659">
            <v>806</v>
          </cell>
        </row>
        <row r="660">
          <cell r="A660" t="str">
            <v>2110302</v>
          </cell>
        </row>
        <row r="661">
          <cell r="A661" t="str">
            <v>2110303</v>
          </cell>
        </row>
        <row r="662">
          <cell r="A662" t="str">
            <v>2110304</v>
          </cell>
        </row>
        <row r="662">
          <cell r="C662">
            <v>317</v>
          </cell>
          <cell r="D662">
            <v>180</v>
          </cell>
        </row>
        <row r="663">
          <cell r="A663" t="str">
            <v>2110305</v>
          </cell>
        </row>
        <row r="664">
          <cell r="A664" t="str">
            <v>2110306</v>
          </cell>
        </row>
        <row r="665">
          <cell r="A665" t="str">
            <v>2110307</v>
          </cell>
        </row>
        <row r="666">
          <cell r="A666" t="str">
            <v>2110399</v>
          </cell>
        </row>
        <row r="666">
          <cell r="C666">
            <v>90</v>
          </cell>
          <cell r="D666">
            <v>43</v>
          </cell>
          <cell r="E666">
            <v>1070</v>
          </cell>
        </row>
        <row r="667">
          <cell r="A667" t="str">
            <v>2110401</v>
          </cell>
        </row>
        <row r="668">
          <cell r="A668" t="str">
            <v>2110402</v>
          </cell>
        </row>
        <row r="668">
          <cell r="C668">
            <v>54</v>
          </cell>
          <cell r="D668">
            <v>47</v>
          </cell>
        </row>
        <row r="669">
          <cell r="A669" t="str">
            <v>2110404</v>
          </cell>
        </row>
        <row r="669">
          <cell r="E669">
            <v>10</v>
          </cell>
        </row>
        <row r="670">
          <cell r="A670" t="str">
            <v>2110405</v>
          </cell>
        </row>
        <row r="671">
          <cell r="A671" t="str">
            <v>2110406</v>
          </cell>
        </row>
        <row r="671">
          <cell r="C671">
            <v>400</v>
          </cell>
        </row>
        <row r="671">
          <cell r="E671">
            <v>400</v>
          </cell>
        </row>
        <row r="672">
          <cell r="A672" t="str">
            <v>2110499</v>
          </cell>
        </row>
        <row r="673">
          <cell r="A673" t="str">
            <v>2110501</v>
          </cell>
        </row>
        <row r="673">
          <cell r="E673">
            <v>27</v>
          </cell>
        </row>
        <row r="674">
          <cell r="A674" t="str">
            <v>2110502</v>
          </cell>
        </row>
        <row r="675">
          <cell r="A675" t="str">
            <v>2110503</v>
          </cell>
        </row>
        <row r="676">
          <cell r="A676" t="str">
            <v>2110506</v>
          </cell>
        </row>
        <row r="677">
          <cell r="A677" t="str">
            <v>2110507</v>
          </cell>
        </row>
        <row r="677">
          <cell r="C677">
            <v>31</v>
          </cell>
          <cell r="D677">
            <v>30</v>
          </cell>
          <cell r="E677">
            <v>86</v>
          </cell>
        </row>
        <row r="678">
          <cell r="A678" t="str">
            <v>2110599</v>
          </cell>
        </row>
        <row r="679">
          <cell r="A679" t="str">
            <v>2110704</v>
          </cell>
        </row>
        <row r="680">
          <cell r="A680" t="str">
            <v>2110799</v>
          </cell>
        </row>
        <row r="681">
          <cell r="A681" t="str">
            <v>2110804</v>
          </cell>
        </row>
        <row r="682">
          <cell r="A682" t="str">
            <v>2110899</v>
          </cell>
        </row>
        <row r="683">
          <cell r="A683" t="str">
            <v>2110901</v>
          </cell>
        </row>
        <row r="684">
          <cell r="A684" t="str">
            <v>2111001</v>
          </cell>
        </row>
        <row r="684">
          <cell r="E684">
            <v>30</v>
          </cell>
        </row>
        <row r="685">
          <cell r="A685" t="str">
            <v>2111101</v>
          </cell>
        </row>
        <row r="686">
          <cell r="A686" t="str">
            <v>2111102</v>
          </cell>
        </row>
        <row r="687">
          <cell r="A687" t="str">
            <v>2111103</v>
          </cell>
        </row>
        <row r="688">
          <cell r="A688" t="str">
            <v>2111104</v>
          </cell>
        </row>
        <row r="689">
          <cell r="A689" t="str">
            <v>2111199</v>
          </cell>
        </row>
        <row r="690">
          <cell r="A690" t="str">
            <v>2111201</v>
          </cell>
        </row>
        <row r="691">
          <cell r="A691" t="str">
            <v>2111301</v>
          </cell>
        </row>
        <row r="692">
          <cell r="A692" t="str">
            <v>2111401</v>
          </cell>
        </row>
        <row r="693">
          <cell r="A693" t="str">
            <v>2111402</v>
          </cell>
        </row>
        <row r="694">
          <cell r="A694" t="str">
            <v>2111403</v>
          </cell>
        </row>
        <row r="695">
          <cell r="A695" t="str">
            <v>2111406</v>
          </cell>
        </row>
        <row r="696">
          <cell r="A696" t="str">
            <v>2111407</v>
          </cell>
        </row>
        <row r="697">
          <cell r="A697" t="str">
            <v>2111408</v>
          </cell>
        </row>
        <row r="698">
          <cell r="A698" t="str">
            <v>2111411</v>
          </cell>
        </row>
        <row r="699">
          <cell r="A699" t="str">
            <v>2111413</v>
          </cell>
        </row>
        <row r="700">
          <cell r="A700" t="str">
            <v>2111450</v>
          </cell>
        </row>
        <row r="701">
          <cell r="A701" t="str">
            <v>2111499</v>
          </cell>
        </row>
        <row r="702">
          <cell r="A702" t="str">
            <v>2119999</v>
          </cell>
        </row>
        <row r="703">
          <cell r="A703" t="str">
            <v>2120101</v>
          </cell>
        </row>
        <row r="703">
          <cell r="C703">
            <v>104</v>
          </cell>
          <cell r="D703">
            <v>97</v>
          </cell>
          <cell r="E703">
            <v>95</v>
          </cell>
        </row>
        <row r="704">
          <cell r="A704" t="str">
            <v>2120102</v>
          </cell>
        </row>
        <row r="705">
          <cell r="A705" t="str">
            <v>2120103</v>
          </cell>
        </row>
        <row r="705">
          <cell r="C705">
            <v>706</v>
          </cell>
          <cell r="D705">
            <v>765</v>
          </cell>
          <cell r="E705">
            <v>687</v>
          </cell>
        </row>
        <row r="706">
          <cell r="A706" t="str">
            <v>2120104</v>
          </cell>
        </row>
        <row r="706">
          <cell r="C706">
            <v>1110</v>
          </cell>
          <cell r="D706">
            <v>866</v>
          </cell>
          <cell r="E706">
            <v>1635</v>
          </cell>
        </row>
        <row r="707">
          <cell r="A707" t="str">
            <v>2120105</v>
          </cell>
        </row>
        <row r="708">
          <cell r="A708" t="str">
            <v>2120106</v>
          </cell>
        </row>
        <row r="709">
          <cell r="A709" t="str">
            <v>2120107</v>
          </cell>
        </row>
        <row r="710">
          <cell r="A710" t="str">
            <v>2120109</v>
          </cell>
        </row>
        <row r="711">
          <cell r="A711" t="str">
            <v>2120110</v>
          </cell>
        </row>
        <row r="712">
          <cell r="A712" t="str">
            <v>2120199</v>
          </cell>
        </row>
        <row r="712">
          <cell r="C712">
            <v>338</v>
          </cell>
          <cell r="D712">
            <v>402</v>
          </cell>
        </row>
        <row r="713">
          <cell r="A713" t="str">
            <v>2120201</v>
          </cell>
        </row>
        <row r="713">
          <cell r="C713">
            <v>500</v>
          </cell>
          <cell r="D713">
            <v>350</v>
          </cell>
        </row>
        <row r="714">
          <cell r="A714" t="str">
            <v>2120303</v>
          </cell>
        </row>
        <row r="715">
          <cell r="A715" t="str">
            <v>2120399</v>
          </cell>
        </row>
        <row r="715">
          <cell r="C715">
            <v>661</v>
          </cell>
          <cell r="D715">
            <v>969</v>
          </cell>
          <cell r="E715">
            <v>517</v>
          </cell>
        </row>
        <row r="716">
          <cell r="A716" t="str">
            <v>2120501</v>
          </cell>
        </row>
        <row r="716">
          <cell r="C716">
            <v>2872</v>
          </cell>
          <cell r="D716">
            <v>2580</v>
          </cell>
          <cell r="E716">
            <v>1023</v>
          </cell>
        </row>
        <row r="717">
          <cell r="A717" t="str">
            <v>2120601</v>
          </cell>
        </row>
        <row r="718">
          <cell r="A718" t="str">
            <v>2129999</v>
          </cell>
        </row>
        <row r="718">
          <cell r="C718">
            <v>7163</v>
          </cell>
          <cell r="D718">
            <v>8108</v>
          </cell>
          <cell r="E718">
            <v>2289</v>
          </cell>
        </row>
        <row r="719">
          <cell r="A719" t="str">
            <v>2130101</v>
          </cell>
        </row>
        <row r="719">
          <cell r="C719">
            <v>546</v>
          </cell>
          <cell r="D719">
            <v>467</v>
          </cell>
          <cell r="E719">
            <v>454</v>
          </cell>
        </row>
        <row r="720">
          <cell r="A720" t="str">
            <v>2130102</v>
          </cell>
        </row>
        <row r="721">
          <cell r="A721" t="str">
            <v>2130103</v>
          </cell>
        </row>
        <row r="722">
          <cell r="A722" t="str">
            <v>2130104</v>
          </cell>
        </row>
        <row r="722">
          <cell r="C722">
            <v>1143</v>
          </cell>
          <cell r="D722">
            <v>1191</v>
          </cell>
          <cell r="E722">
            <v>1124</v>
          </cell>
        </row>
        <row r="723">
          <cell r="A723" t="str">
            <v>2130105</v>
          </cell>
        </row>
        <row r="724">
          <cell r="A724" t="str">
            <v>2130106</v>
          </cell>
        </row>
        <row r="724">
          <cell r="C724">
            <v>817</v>
          </cell>
          <cell r="D724">
            <v>253</v>
          </cell>
          <cell r="E724">
            <v>2238</v>
          </cell>
        </row>
        <row r="725">
          <cell r="A725" t="str">
            <v>2130108</v>
          </cell>
        </row>
        <row r="725">
          <cell r="C725">
            <v>45</v>
          </cell>
          <cell r="D725">
            <v>23</v>
          </cell>
          <cell r="E725">
            <v>553</v>
          </cell>
        </row>
        <row r="726">
          <cell r="A726" t="str">
            <v>2130109</v>
          </cell>
        </row>
        <row r="726">
          <cell r="C726">
            <v>116</v>
          </cell>
          <cell r="D726">
            <v>28</v>
          </cell>
          <cell r="E726">
            <v>116</v>
          </cell>
        </row>
        <row r="727">
          <cell r="A727" t="str">
            <v>2130110</v>
          </cell>
        </row>
        <row r="727">
          <cell r="C727">
            <v>47</v>
          </cell>
          <cell r="D727">
            <v>6</v>
          </cell>
          <cell r="E727">
            <v>53</v>
          </cell>
        </row>
        <row r="728">
          <cell r="A728" t="str">
            <v>2130111</v>
          </cell>
        </row>
        <row r="728">
          <cell r="C728">
            <v>15</v>
          </cell>
          <cell r="D728">
            <v>23</v>
          </cell>
        </row>
        <row r="729">
          <cell r="A729" t="str">
            <v>2130112</v>
          </cell>
        </row>
        <row r="730">
          <cell r="A730" t="str">
            <v>2130114</v>
          </cell>
        </row>
        <row r="731">
          <cell r="A731" t="str">
            <v>2130119</v>
          </cell>
        </row>
        <row r="731">
          <cell r="D731">
            <v>20</v>
          </cell>
          <cell r="E731">
            <v>133</v>
          </cell>
        </row>
        <row r="732">
          <cell r="A732" t="str">
            <v>2130120</v>
          </cell>
        </row>
        <row r="732">
          <cell r="E732">
            <v>1993</v>
          </cell>
        </row>
        <row r="733">
          <cell r="A733" t="str">
            <v>2130121</v>
          </cell>
        </row>
        <row r="734">
          <cell r="A734" t="str">
            <v>2130122</v>
          </cell>
        </row>
        <row r="734">
          <cell r="C734">
            <v>3694</v>
          </cell>
          <cell r="D734">
            <v>2330</v>
          </cell>
          <cell r="E734">
            <v>1938</v>
          </cell>
        </row>
        <row r="735">
          <cell r="A735" t="str">
            <v>2130124</v>
          </cell>
        </row>
        <row r="735">
          <cell r="C735">
            <v>153</v>
          </cell>
          <cell r="D735">
            <v>150</v>
          </cell>
          <cell r="E735">
            <v>3</v>
          </cell>
        </row>
        <row r="736">
          <cell r="A736" t="str">
            <v>2130125</v>
          </cell>
        </row>
        <row r="736">
          <cell r="E736">
            <v>34</v>
          </cell>
        </row>
        <row r="737">
          <cell r="A737" t="str">
            <v>2130126</v>
          </cell>
        </row>
        <row r="737">
          <cell r="D737">
            <v>32</v>
          </cell>
          <cell r="E737">
            <v>10</v>
          </cell>
        </row>
        <row r="738">
          <cell r="A738" t="str">
            <v>2130135</v>
          </cell>
        </row>
        <row r="739">
          <cell r="A739" t="str">
            <v>2130142</v>
          </cell>
        </row>
        <row r="740">
          <cell r="A740" t="str">
            <v>2130148</v>
          </cell>
        </row>
        <row r="741">
          <cell r="A741" t="str">
            <v>2130152</v>
          </cell>
        </row>
        <row r="742">
          <cell r="A742" t="str">
            <v>2130153</v>
          </cell>
        </row>
        <row r="742">
          <cell r="C742">
            <v>113</v>
          </cell>
          <cell r="D742">
            <v>55</v>
          </cell>
          <cell r="E742">
            <v>49</v>
          </cell>
        </row>
        <row r="743">
          <cell r="A743" t="str">
            <v>2130199</v>
          </cell>
        </row>
        <row r="743">
          <cell r="C743">
            <v>1498</v>
          </cell>
          <cell r="D743">
            <v>817</v>
          </cell>
          <cell r="E743">
            <v>779</v>
          </cell>
        </row>
        <row r="744">
          <cell r="A744" t="str">
            <v>2130201</v>
          </cell>
        </row>
        <row r="745">
          <cell r="A745" t="str">
            <v>2130202</v>
          </cell>
        </row>
        <row r="745">
          <cell r="D745">
            <v>2</v>
          </cell>
        </row>
        <row r="746">
          <cell r="A746" t="str">
            <v>2130203</v>
          </cell>
        </row>
        <row r="747">
          <cell r="A747" t="str">
            <v>2130204</v>
          </cell>
        </row>
        <row r="747">
          <cell r="C747">
            <v>254</v>
          </cell>
          <cell r="D747">
            <v>182</v>
          </cell>
          <cell r="E747">
            <v>208</v>
          </cell>
        </row>
        <row r="748">
          <cell r="A748" t="str">
            <v>2130205</v>
          </cell>
        </row>
        <row r="748">
          <cell r="C748">
            <v>961</v>
          </cell>
          <cell r="D748">
            <v>83</v>
          </cell>
          <cell r="E748">
            <v>644</v>
          </cell>
        </row>
        <row r="749">
          <cell r="A749" t="str">
            <v>2130206</v>
          </cell>
        </row>
        <row r="749">
          <cell r="E749">
            <v>10</v>
          </cell>
        </row>
        <row r="750">
          <cell r="A750" t="str">
            <v>2130207</v>
          </cell>
        </row>
        <row r="751">
          <cell r="A751" t="str">
            <v>2130209</v>
          </cell>
        </row>
        <row r="751">
          <cell r="C751">
            <v>249</v>
          </cell>
          <cell r="D751">
            <v>86</v>
          </cell>
          <cell r="E751">
            <v>215</v>
          </cell>
        </row>
        <row r="752">
          <cell r="A752" t="str">
            <v>2130211</v>
          </cell>
        </row>
        <row r="752">
          <cell r="E752">
            <v>5</v>
          </cell>
        </row>
        <row r="753">
          <cell r="A753" t="str">
            <v>2130212</v>
          </cell>
        </row>
        <row r="754">
          <cell r="A754" t="str">
            <v>2130213</v>
          </cell>
        </row>
        <row r="755">
          <cell r="A755" t="str">
            <v>2130217</v>
          </cell>
        </row>
        <row r="756">
          <cell r="A756" t="str">
            <v>2130220</v>
          </cell>
        </row>
        <row r="757">
          <cell r="A757" t="str">
            <v>2130221</v>
          </cell>
        </row>
        <row r="758">
          <cell r="A758" t="str">
            <v>2130223</v>
          </cell>
        </row>
        <row r="759">
          <cell r="A759" t="str">
            <v>2130226</v>
          </cell>
        </row>
        <row r="760">
          <cell r="A760" t="str">
            <v>2130227</v>
          </cell>
        </row>
        <row r="761">
          <cell r="A761" t="str">
            <v>2130234</v>
          </cell>
        </row>
        <row r="761">
          <cell r="C761">
            <v>342</v>
          </cell>
          <cell r="D761">
            <v>158</v>
          </cell>
          <cell r="E761">
            <v>34</v>
          </cell>
        </row>
        <row r="762">
          <cell r="A762" t="str">
            <v>2130236</v>
          </cell>
        </row>
        <row r="763">
          <cell r="A763" t="str">
            <v>2130237</v>
          </cell>
        </row>
        <row r="764">
          <cell r="A764" t="str">
            <v>2130238</v>
          </cell>
        </row>
        <row r="765">
          <cell r="A765" t="str">
            <v>2130299</v>
          </cell>
        </row>
        <row r="765">
          <cell r="E765">
            <v>6</v>
          </cell>
        </row>
        <row r="766">
          <cell r="A766" t="str">
            <v>2130301</v>
          </cell>
        </row>
        <row r="766">
          <cell r="C766">
            <v>114</v>
          </cell>
          <cell r="D766">
            <v>133</v>
          </cell>
          <cell r="E766">
            <v>223</v>
          </cell>
        </row>
        <row r="767">
          <cell r="A767" t="str">
            <v>2130302</v>
          </cell>
        </row>
        <row r="767">
          <cell r="C767">
            <v>19</v>
          </cell>
          <cell r="D767">
            <v>127</v>
          </cell>
        </row>
        <row r="768">
          <cell r="A768" t="str">
            <v>2130303</v>
          </cell>
        </row>
        <row r="768">
          <cell r="C768">
            <v>261</v>
          </cell>
          <cell r="D768">
            <v>219</v>
          </cell>
          <cell r="E768">
            <v>485</v>
          </cell>
        </row>
        <row r="769">
          <cell r="A769" t="str">
            <v>2130304</v>
          </cell>
        </row>
        <row r="770">
          <cell r="A770" t="str">
            <v>2130305</v>
          </cell>
        </row>
        <row r="770">
          <cell r="D770">
            <v>140</v>
          </cell>
        </row>
        <row r="771">
          <cell r="A771" t="str">
            <v>2130306</v>
          </cell>
        </row>
        <row r="771">
          <cell r="C771">
            <v>148</v>
          </cell>
          <cell r="D771">
            <v>16</v>
          </cell>
          <cell r="E771">
            <v>744</v>
          </cell>
        </row>
        <row r="772">
          <cell r="A772" t="str">
            <v>2130307</v>
          </cell>
        </row>
        <row r="773">
          <cell r="A773" t="str">
            <v>2130308</v>
          </cell>
        </row>
        <row r="773">
          <cell r="D773">
            <v>32</v>
          </cell>
        </row>
        <row r="774">
          <cell r="A774" t="str">
            <v>2130309</v>
          </cell>
        </row>
        <row r="775">
          <cell r="A775" t="str">
            <v>2130310</v>
          </cell>
        </row>
        <row r="775">
          <cell r="C775">
            <v>100</v>
          </cell>
          <cell r="D775">
            <v>143</v>
          </cell>
        </row>
        <row r="776">
          <cell r="A776" t="str">
            <v>2130311</v>
          </cell>
        </row>
        <row r="776">
          <cell r="C776">
            <v>505</v>
          </cell>
          <cell r="D776">
            <v>380</v>
          </cell>
          <cell r="E776">
            <v>329</v>
          </cell>
        </row>
        <row r="777">
          <cell r="A777" t="str">
            <v>2130312</v>
          </cell>
        </row>
        <row r="777">
          <cell r="C777">
            <v>50</v>
          </cell>
          <cell r="D777">
            <v>29</v>
          </cell>
          <cell r="E777">
            <v>50</v>
          </cell>
        </row>
        <row r="778">
          <cell r="A778" t="str">
            <v>2130313</v>
          </cell>
        </row>
        <row r="779">
          <cell r="A779" t="str">
            <v>2130314</v>
          </cell>
        </row>
        <row r="779">
          <cell r="C779">
            <v>2</v>
          </cell>
          <cell r="D779">
            <v>1</v>
          </cell>
          <cell r="E779">
            <v>110</v>
          </cell>
        </row>
        <row r="780">
          <cell r="A780" t="str">
            <v>2130315</v>
          </cell>
        </row>
        <row r="780">
          <cell r="D780">
            <v>7</v>
          </cell>
        </row>
        <row r="781">
          <cell r="A781" t="str">
            <v>2130316</v>
          </cell>
        </row>
        <row r="781">
          <cell r="D781">
            <v>46</v>
          </cell>
          <cell r="E781">
            <v>96</v>
          </cell>
        </row>
        <row r="782">
          <cell r="A782" t="str">
            <v>2130317</v>
          </cell>
        </row>
        <row r="783">
          <cell r="A783" t="str">
            <v>2130318</v>
          </cell>
        </row>
        <row r="784">
          <cell r="A784" t="str">
            <v>2130319</v>
          </cell>
        </row>
        <row r="784">
          <cell r="D784">
            <v>20</v>
          </cell>
        </row>
        <row r="785">
          <cell r="A785" t="str">
            <v>2130321</v>
          </cell>
        </row>
        <row r="785">
          <cell r="E785">
            <v>0</v>
          </cell>
        </row>
        <row r="786">
          <cell r="A786" t="str">
            <v>2130322</v>
          </cell>
        </row>
        <row r="787">
          <cell r="A787" t="str">
            <v>2130333</v>
          </cell>
        </row>
        <row r="788">
          <cell r="A788" t="str">
            <v>2130334</v>
          </cell>
        </row>
        <row r="789">
          <cell r="A789" t="str">
            <v>2130335</v>
          </cell>
        </row>
        <row r="789">
          <cell r="D789">
            <v>5</v>
          </cell>
          <cell r="E789">
            <v>128</v>
          </cell>
        </row>
        <row r="790">
          <cell r="A790" t="str">
            <v>2130336</v>
          </cell>
        </row>
        <row r="791">
          <cell r="A791" t="str">
            <v>2130337</v>
          </cell>
        </row>
        <row r="792">
          <cell r="A792" t="str">
            <v>2130399</v>
          </cell>
        </row>
        <row r="792">
          <cell r="C792">
            <v>4282</v>
          </cell>
          <cell r="D792">
            <v>1107</v>
          </cell>
          <cell r="E792">
            <v>28</v>
          </cell>
        </row>
        <row r="793">
          <cell r="A793" t="str">
            <v>2130501</v>
          </cell>
        </row>
        <row r="794">
          <cell r="A794" t="str">
            <v>2130502</v>
          </cell>
        </row>
        <row r="795">
          <cell r="A795" t="str">
            <v>2130503</v>
          </cell>
        </row>
        <row r="796">
          <cell r="A796" t="str">
            <v>2130504</v>
          </cell>
        </row>
        <row r="796">
          <cell r="C796">
            <v>934</v>
          </cell>
          <cell r="D796">
            <v>1679</v>
          </cell>
          <cell r="E796">
            <v>2043</v>
          </cell>
        </row>
        <row r="797">
          <cell r="A797" t="str">
            <v>2130505</v>
          </cell>
        </row>
        <row r="797">
          <cell r="C797">
            <v>2690</v>
          </cell>
          <cell r="D797">
            <v>4305</v>
          </cell>
          <cell r="E797">
            <v>2600</v>
          </cell>
        </row>
        <row r="798">
          <cell r="A798" t="str">
            <v>2130506</v>
          </cell>
        </row>
        <row r="799">
          <cell r="A799" t="str">
            <v>2130507</v>
          </cell>
        </row>
        <row r="799">
          <cell r="C799">
            <v>100</v>
          </cell>
          <cell r="D799">
            <v>100</v>
          </cell>
          <cell r="E799">
            <v>72</v>
          </cell>
        </row>
        <row r="800">
          <cell r="A800" t="str">
            <v>2130508</v>
          </cell>
        </row>
        <row r="801">
          <cell r="A801" t="str">
            <v>2130550</v>
          </cell>
        </row>
        <row r="802">
          <cell r="A802" t="str">
            <v>2130599</v>
          </cell>
        </row>
        <row r="802">
          <cell r="C802">
            <v>627</v>
          </cell>
          <cell r="D802">
            <v>623</v>
          </cell>
          <cell r="E802">
            <v>440</v>
          </cell>
        </row>
        <row r="803">
          <cell r="A803" t="str">
            <v>2130701</v>
          </cell>
        </row>
        <row r="803">
          <cell r="C803">
            <v>1128</v>
          </cell>
          <cell r="D803">
            <v>671</v>
          </cell>
          <cell r="E803">
            <v>8701</v>
          </cell>
        </row>
        <row r="804">
          <cell r="A804" t="str">
            <v>2130704</v>
          </cell>
        </row>
        <row r="805">
          <cell r="A805" t="str">
            <v>2130705</v>
          </cell>
        </row>
        <row r="805">
          <cell r="C805">
            <v>3969</v>
          </cell>
          <cell r="D805">
            <v>3741</v>
          </cell>
          <cell r="E805">
            <v>3130</v>
          </cell>
        </row>
        <row r="806">
          <cell r="A806" t="str">
            <v>2130706</v>
          </cell>
        </row>
        <row r="806">
          <cell r="C806">
            <v>206</v>
          </cell>
          <cell r="D806">
            <v>139</v>
          </cell>
        </row>
        <row r="807">
          <cell r="A807" t="str">
            <v>2130707</v>
          </cell>
        </row>
        <row r="807">
          <cell r="E807">
            <v>8500</v>
          </cell>
        </row>
        <row r="808">
          <cell r="A808" t="str">
            <v>2130799</v>
          </cell>
        </row>
        <row r="809">
          <cell r="A809" t="str">
            <v>2130801</v>
          </cell>
        </row>
        <row r="810">
          <cell r="A810" t="str">
            <v>2130803</v>
          </cell>
        </row>
        <row r="810">
          <cell r="E810">
            <v>9</v>
          </cell>
        </row>
        <row r="811">
          <cell r="A811" t="str">
            <v>2130804</v>
          </cell>
        </row>
        <row r="811">
          <cell r="C811">
            <v>80</v>
          </cell>
        </row>
        <row r="811">
          <cell r="E811">
            <v>55</v>
          </cell>
        </row>
        <row r="812">
          <cell r="A812" t="str">
            <v>2130805</v>
          </cell>
        </row>
        <row r="813">
          <cell r="A813" t="str">
            <v>2130899</v>
          </cell>
        </row>
        <row r="813">
          <cell r="E813">
            <v>216</v>
          </cell>
        </row>
        <row r="814">
          <cell r="A814" t="str">
            <v>2130901</v>
          </cell>
        </row>
        <row r="815">
          <cell r="A815" t="str">
            <v>2130999</v>
          </cell>
        </row>
        <row r="816">
          <cell r="A816" t="str">
            <v>2139901</v>
          </cell>
        </row>
        <row r="817">
          <cell r="A817" t="str">
            <v>2139999</v>
          </cell>
        </row>
        <row r="817">
          <cell r="D817">
            <v>80</v>
          </cell>
        </row>
        <row r="818">
          <cell r="A818" t="str">
            <v>2140101</v>
          </cell>
        </row>
        <row r="818">
          <cell r="C818">
            <v>73</v>
          </cell>
          <cell r="D818">
            <v>76</v>
          </cell>
          <cell r="E818">
            <v>86</v>
          </cell>
        </row>
        <row r="819">
          <cell r="A819" t="str">
            <v>2140102</v>
          </cell>
        </row>
        <row r="819">
          <cell r="C819">
            <v>205</v>
          </cell>
          <cell r="D819">
            <v>178</v>
          </cell>
          <cell r="E819">
            <v>209</v>
          </cell>
        </row>
        <row r="820">
          <cell r="A820" t="str">
            <v>2140103</v>
          </cell>
        </row>
        <row r="820">
          <cell r="C820">
            <v>1643</v>
          </cell>
          <cell r="D820">
            <v>1308</v>
          </cell>
          <cell r="E820">
            <v>1471</v>
          </cell>
        </row>
        <row r="821">
          <cell r="A821" t="str">
            <v>2140104</v>
          </cell>
        </row>
        <row r="821">
          <cell r="C821">
            <v>669</v>
          </cell>
          <cell r="D821">
            <v>776</v>
          </cell>
          <cell r="E821">
            <v>1810</v>
          </cell>
        </row>
        <row r="822">
          <cell r="A822" t="str">
            <v>2140106</v>
          </cell>
        </row>
        <row r="822">
          <cell r="C822">
            <v>311</v>
          </cell>
          <cell r="D822">
            <v>289</v>
          </cell>
          <cell r="E822">
            <v>1489</v>
          </cell>
        </row>
        <row r="823">
          <cell r="A823" t="str">
            <v>2140109</v>
          </cell>
        </row>
        <row r="823">
          <cell r="D823">
            <v>25</v>
          </cell>
        </row>
        <row r="824">
          <cell r="A824" t="str">
            <v>2140110</v>
          </cell>
        </row>
        <row r="825">
          <cell r="A825" t="str">
            <v>2140111</v>
          </cell>
        </row>
        <row r="826">
          <cell r="A826" t="str">
            <v>2140112</v>
          </cell>
        </row>
        <row r="826">
          <cell r="C826">
            <v>297</v>
          </cell>
          <cell r="D826">
            <v>202</v>
          </cell>
          <cell r="E826">
            <v>196</v>
          </cell>
        </row>
        <row r="827">
          <cell r="A827" t="str">
            <v>2140114</v>
          </cell>
        </row>
        <row r="828">
          <cell r="A828" t="str">
            <v>2140122</v>
          </cell>
        </row>
        <row r="829">
          <cell r="A829" t="str">
            <v>2140123</v>
          </cell>
        </row>
        <row r="829">
          <cell r="D829">
            <v>80</v>
          </cell>
        </row>
        <row r="830">
          <cell r="A830" t="str">
            <v>2140127</v>
          </cell>
        </row>
        <row r="831">
          <cell r="A831" t="str">
            <v>2140128</v>
          </cell>
        </row>
        <row r="832">
          <cell r="A832" t="str">
            <v>2140129</v>
          </cell>
        </row>
        <row r="833">
          <cell r="A833" t="str">
            <v>2140130</v>
          </cell>
        </row>
        <row r="834">
          <cell r="A834" t="str">
            <v>2140131</v>
          </cell>
        </row>
        <row r="835">
          <cell r="A835" t="str">
            <v>2140133</v>
          </cell>
        </row>
        <row r="836">
          <cell r="A836" t="str">
            <v>2140136</v>
          </cell>
        </row>
        <row r="837">
          <cell r="A837" t="str">
            <v>2140138</v>
          </cell>
        </row>
        <row r="838">
          <cell r="A838" t="str">
            <v>2140199</v>
          </cell>
        </row>
        <row r="838">
          <cell r="C838">
            <v>1991</v>
          </cell>
          <cell r="D838">
            <v>1377</v>
          </cell>
          <cell r="E838">
            <v>205</v>
          </cell>
        </row>
        <row r="839">
          <cell r="A839" t="str">
            <v>2140201</v>
          </cell>
        </row>
        <row r="840">
          <cell r="A840" t="str">
            <v>2140202</v>
          </cell>
        </row>
        <row r="841">
          <cell r="A841" t="str">
            <v>2140203</v>
          </cell>
        </row>
        <row r="842">
          <cell r="A842" t="str">
            <v>2140204</v>
          </cell>
        </row>
        <row r="843">
          <cell r="A843" t="str">
            <v>2140205</v>
          </cell>
        </row>
        <row r="844">
          <cell r="A844" t="str">
            <v>2140206</v>
          </cell>
        </row>
        <row r="845">
          <cell r="A845" t="str">
            <v>2140207</v>
          </cell>
        </row>
        <row r="846">
          <cell r="A846" t="str">
            <v>2140208</v>
          </cell>
        </row>
        <row r="847">
          <cell r="A847" t="str">
            <v>2140299</v>
          </cell>
        </row>
        <row r="848">
          <cell r="A848" t="str">
            <v>2140301</v>
          </cell>
        </row>
        <row r="849">
          <cell r="A849" t="str">
            <v>2140302</v>
          </cell>
        </row>
        <row r="850">
          <cell r="A850" t="str">
            <v>2140303</v>
          </cell>
        </row>
        <row r="851">
          <cell r="A851" t="str">
            <v>2140304</v>
          </cell>
        </row>
        <row r="852">
          <cell r="A852" t="str">
            <v>2140305</v>
          </cell>
        </row>
        <row r="853">
          <cell r="A853" t="str">
            <v>2140306</v>
          </cell>
        </row>
        <row r="854">
          <cell r="A854" t="str">
            <v>2140307</v>
          </cell>
        </row>
        <row r="855">
          <cell r="A855" t="str">
            <v>2140308</v>
          </cell>
        </row>
        <row r="856">
          <cell r="A856" t="str">
            <v>2140399</v>
          </cell>
        </row>
        <row r="857">
          <cell r="A857" t="str">
            <v>2140501</v>
          </cell>
        </row>
        <row r="858">
          <cell r="A858" t="str">
            <v>2140502</v>
          </cell>
        </row>
        <row r="859">
          <cell r="A859" t="str">
            <v>2140503</v>
          </cell>
        </row>
        <row r="860">
          <cell r="A860" t="str">
            <v>2140504</v>
          </cell>
        </row>
        <row r="861">
          <cell r="A861" t="str">
            <v>2140505</v>
          </cell>
        </row>
        <row r="862">
          <cell r="A862" t="str">
            <v>2140599</v>
          </cell>
        </row>
        <row r="863">
          <cell r="A863" t="str">
            <v>2149901</v>
          </cell>
        </row>
        <row r="864">
          <cell r="A864" t="str">
            <v>2149999</v>
          </cell>
        </row>
        <row r="864">
          <cell r="C864">
            <v>70</v>
          </cell>
          <cell r="D864">
            <v>134</v>
          </cell>
          <cell r="E864">
            <v>380</v>
          </cell>
        </row>
        <row r="865">
          <cell r="A865" t="str">
            <v>2150101</v>
          </cell>
        </row>
        <row r="866">
          <cell r="A866" t="str">
            <v>2150102</v>
          </cell>
        </row>
        <row r="867">
          <cell r="A867" t="str">
            <v>2150103</v>
          </cell>
        </row>
        <row r="868">
          <cell r="A868" t="str">
            <v>2150104</v>
          </cell>
        </row>
        <row r="869">
          <cell r="A869" t="str">
            <v>2150105</v>
          </cell>
        </row>
        <row r="870">
          <cell r="A870" t="str">
            <v>2150106</v>
          </cell>
        </row>
        <row r="871">
          <cell r="A871" t="str">
            <v>2150107</v>
          </cell>
        </row>
        <row r="872">
          <cell r="A872" t="str">
            <v>2150108</v>
          </cell>
        </row>
        <row r="873">
          <cell r="A873" t="str">
            <v>2150199</v>
          </cell>
        </row>
        <row r="874">
          <cell r="A874" t="str">
            <v>2150201</v>
          </cell>
        </row>
        <row r="875">
          <cell r="A875" t="str">
            <v>2150202</v>
          </cell>
        </row>
        <row r="876">
          <cell r="A876" t="str">
            <v>2150203</v>
          </cell>
        </row>
        <row r="877">
          <cell r="A877" t="str">
            <v>2150204</v>
          </cell>
        </row>
        <row r="878">
          <cell r="A878" t="str">
            <v>2150205</v>
          </cell>
        </row>
        <row r="879">
          <cell r="A879" t="str">
            <v>2150206</v>
          </cell>
        </row>
        <row r="880">
          <cell r="A880" t="str">
            <v>2150207</v>
          </cell>
        </row>
        <row r="881">
          <cell r="A881" t="str">
            <v>2150208</v>
          </cell>
        </row>
        <row r="882">
          <cell r="A882" t="str">
            <v>2150209</v>
          </cell>
        </row>
        <row r="883">
          <cell r="A883" t="str">
            <v>2150210</v>
          </cell>
        </row>
        <row r="884">
          <cell r="A884" t="str">
            <v>2150212</v>
          </cell>
        </row>
        <row r="885">
          <cell r="A885" t="str">
            <v>2150213</v>
          </cell>
        </row>
        <row r="886">
          <cell r="A886" t="str">
            <v>2150214</v>
          </cell>
        </row>
        <row r="887">
          <cell r="A887" t="str">
            <v>2150215</v>
          </cell>
        </row>
        <row r="888">
          <cell r="A888" t="str">
            <v>2150299</v>
          </cell>
        </row>
        <row r="889">
          <cell r="A889" t="str">
            <v>2150301</v>
          </cell>
        </row>
        <row r="890">
          <cell r="A890" t="str">
            <v>2150302</v>
          </cell>
        </row>
        <row r="891">
          <cell r="A891" t="str">
            <v>2150303</v>
          </cell>
        </row>
        <row r="892">
          <cell r="A892" t="str">
            <v>2150399</v>
          </cell>
        </row>
        <row r="893">
          <cell r="A893" t="str">
            <v>2150501</v>
          </cell>
        </row>
        <row r="894">
          <cell r="A894" t="str">
            <v>2150502</v>
          </cell>
        </row>
        <row r="895">
          <cell r="A895" t="str">
            <v>2150503</v>
          </cell>
        </row>
        <row r="896">
          <cell r="A896" t="str">
            <v>2150505</v>
          </cell>
        </row>
        <row r="897">
          <cell r="A897" t="str">
            <v>2150507</v>
          </cell>
        </row>
        <row r="898">
          <cell r="A898" t="str">
            <v>2150508</v>
          </cell>
        </row>
        <row r="899">
          <cell r="A899" t="str">
            <v>2150516</v>
          </cell>
        </row>
        <row r="900">
          <cell r="A900" t="str">
            <v>2150517</v>
          </cell>
        </row>
        <row r="900">
          <cell r="D900">
            <v>85</v>
          </cell>
        </row>
        <row r="901">
          <cell r="A901" t="str">
            <v>2150550</v>
          </cell>
        </row>
        <row r="902">
          <cell r="A902" t="str">
            <v>2150599</v>
          </cell>
        </row>
        <row r="903">
          <cell r="A903" t="str">
            <v>2150701</v>
          </cell>
        </row>
        <row r="904">
          <cell r="A904" t="str">
            <v>2150702</v>
          </cell>
        </row>
        <row r="905">
          <cell r="A905" t="str">
            <v>2150703</v>
          </cell>
        </row>
        <row r="906">
          <cell r="A906" t="str">
            <v>2150704</v>
          </cell>
        </row>
        <row r="907">
          <cell r="A907" t="str">
            <v>2150705</v>
          </cell>
        </row>
        <row r="908">
          <cell r="A908" t="str">
            <v>2150799</v>
          </cell>
        </row>
        <row r="909">
          <cell r="A909" t="str">
            <v>2150801</v>
          </cell>
        </row>
        <row r="910">
          <cell r="A910" t="str">
            <v>2150802</v>
          </cell>
        </row>
        <row r="911">
          <cell r="A911" t="str">
            <v>2150803</v>
          </cell>
        </row>
        <row r="912">
          <cell r="A912" t="str">
            <v>2150804</v>
          </cell>
        </row>
        <row r="913">
          <cell r="A913" t="str">
            <v>2150805</v>
          </cell>
        </row>
        <row r="913">
          <cell r="D913">
            <v>39</v>
          </cell>
          <cell r="E913">
            <v>54</v>
          </cell>
        </row>
        <row r="914">
          <cell r="A914" t="str">
            <v>2150806</v>
          </cell>
        </row>
        <row r="915">
          <cell r="A915" t="str">
            <v>2150899</v>
          </cell>
        </row>
        <row r="916">
          <cell r="A916" t="str">
            <v>2159901</v>
          </cell>
        </row>
        <row r="917">
          <cell r="A917" t="str">
            <v>2159904</v>
          </cell>
        </row>
        <row r="918">
          <cell r="A918" t="str">
            <v>2159905</v>
          </cell>
        </row>
        <row r="919">
          <cell r="A919" t="str">
            <v>2159906</v>
          </cell>
        </row>
        <row r="920">
          <cell r="A920" t="str">
            <v>2159999</v>
          </cell>
        </row>
        <row r="921">
          <cell r="A921" t="str">
            <v>2160201</v>
          </cell>
        </row>
        <row r="921">
          <cell r="C921">
            <v>415</v>
          </cell>
          <cell r="D921">
            <v>119</v>
          </cell>
          <cell r="E921">
            <v>92</v>
          </cell>
        </row>
        <row r="922">
          <cell r="A922" t="str">
            <v>2160202</v>
          </cell>
        </row>
        <row r="923">
          <cell r="A923" t="str">
            <v>2160203</v>
          </cell>
        </row>
        <row r="924">
          <cell r="A924" t="str">
            <v>2160216</v>
          </cell>
        </row>
        <row r="925">
          <cell r="A925" t="str">
            <v>2160217</v>
          </cell>
        </row>
        <row r="926">
          <cell r="A926" t="str">
            <v>2160218</v>
          </cell>
        </row>
        <row r="927">
          <cell r="A927" t="str">
            <v>2160219</v>
          </cell>
        </row>
        <row r="928">
          <cell r="A928" t="str">
            <v>2160250</v>
          </cell>
        </row>
        <row r="928">
          <cell r="C928">
            <v>4</v>
          </cell>
          <cell r="D928">
            <v>4</v>
          </cell>
          <cell r="E928">
            <v>11</v>
          </cell>
        </row>
        <row r="929">
          <cell r="A929" t="str">
            <v>2160299</v>
          </cell>
        </row>
        <row r="929">
          <cell r="C929">
            <v>126</v>
          </cell>
          <cell r="D929">
            <v>252</v>
          </cell>
          <cell r="E929">
            <v>3</v>
          </cell>
        </row>
        <row r="930">
          <cell r="A930" t="str">
            <v>2160601</v>
          </cell>
        </row>
        <row r="931">
          <cell r="A931" t="str">
            <v>2160602</v>
          </cell>
        </row>
        <row r="932">
          <cell r="A932" t="str">
            <v>2160603</v>
          </cell>
        </row>
        <row r="933">
          <cell r="A933" t="str">
            <v>2160607</v>
          </cell>
        </row>
        <row r="934">
          <cell r="A934" t="str">
            <v>2160699</v>
          </cell>
        </row>
        <row r="934">
          <cell r="E934">
            <v>2</v>
          </cell>
        </row>
        <row r="935">
          <cell r="A935" t="str">
            <v>2169901</v>
          </cell>
        </row>
        <row r="936">
          <cell r="A936" t="str">
            <v>2169999</v>
          </cell>
        </row>
        <row r="937">
          <cell r="A937" t="str">
            <v>2170101</v>
          </cell>
        </row>
        <row r="938">
          <cell r="A938" t="str">
            <v>2170102</v>
          </cell>
        </row>
        <row r="939">
          <cell r="A939" t="str">
            <v>2170103</v>
          </cell>
        </row>
        <row r="940">
          <cell r="A940" t="str">
            <v>2170104</v>
          </cell>
        </row>
        <row r="941">
          <cell r="A941" t="str">
            <v>2170150</v>
          </cell>
        </row>
        <row r="942">
          <cell r="A942" t="str">
            <v>2170199</v>
          </cell>
        </row>
        <row r="943">
          <cell r="A943" t="str">
            <v>2170201</v>
          </cell>
        </row>
        <row r="944">
          <cell r="A944" t="str">
            <v>2170202</v>
          </cell>
        </row>
        <row r="945">
          <cell r="A945" t="str">
            <v>2170203</v>
          </cell>
        </row>
        <row r="946">
          <cell r="A946" t="str">
            <v>2170204</v>
          </cell>
        </row>
        <row r="947">
          <cell r="A947" t="str">
            <v>2170205</v>
          </cell>
        </row>
        <row r="948">
          <cell r="A948" t="str">
            <v>2170206</v>
          </cell>
        </row>
        <row r="949">
          <cell r="A949" t="str">
            <v>2170207</v>
          </cell>
        </row>
        <row r="950">
          <cell r="A950" t="str">
            <v>2170208</v>
          </cell>
        </row>
        <row r="951">
          <cell r="A951" t="str">
            <v>2170299</v>
          </cell>
        </row>
        <row r="952">
          <cell r="A952" t="str">
            <v>2170301</v>
          </cell>
        </row>
        <row r="953">
          <cell r="A953" t="str">
            <v>2170302</v>
          </cell>
        </row>
        <row r="954">
          <cell r="A954" t="str">
            <v>2170303</v>
          </cell>
        </row>
        <row r="955">
          <cell r="A955" t="str">
            <v>2170304</v>
          </cell>
        </row>
        <row r="956">
          <cell r="A956" t="str">
            <v>2170399</v>
          </cell>
        </row>
        <row r="957">
          <cell r="A957" t="str">
            <v>2170401</v>
          </cell>
        </row>
        <row r="958">
          <cell r="A958" t="str">
            <v>2170499</v>
          </cell>
        </row>
        <row r="959">
          <cell r="A959" t="str">
            <v>2179902</v>
          </cell>
        </row>
        <row r="960">
          <cell r="A960" t="str">
            <v>2179999</v>
          </cell>
        </row>
        <row r="961">
          <cell r="A961" t="str">
            <v>21901</v>
          </cell>
        </row>
        <row r="962">
          <cell r="A962" t="str">
            <v>21902</v>
          </cell>
        </row>
        <row r="963">
          <cell r="A963" t="str">
            <v>21903</v>
          </cell>
        </row>
        <row r="964">
          <cell r="A964" t="str">
            <v>21904</v>
          </cell>
        </row>
        <row r="965">
          <cell r="A965" t="str">
            <v>21905</v>
          </cell>
        </row>
        <row r="966">
          <cell r="A966" t="str">
            <v>21906</v>
          </cell>
        </row>
        <row r="967">
          <cell r="A967" t="str">
            <v>21907</v>
          </cell>
        </row>
        <row r="968">
          <cell r="A968" t="str">
            <v>21908</v>
          </cell>
        </row>
        <row r="969">
          <cell r="A969" t="str">
            <v>21999</v>
          </cell>
        </row>
        <row r="970">
          <cell r="A970" t="str">
            <v>2200101</v>
          </cell>
        </row>
        <row r="970">
          <cell r="C970">
            <v>257</v>
          </cell>
          <cell r="D970">
            <v>222</v>
          </cell>
          <cell r="E970">
            <v>740</v>
          </cell>
        </row>
        <row r="971">
          <cell r="A971" t="str">
            <v>2200102</v>
          </cell>
        </row>
        <row r="972">
          <cell r="A972" t="str">
            <v>2200103</v>
          </cell>
        </row>
        <row r="972">
          <cell r="C972">
            <v>789</v>
          </cell>
          <cell r="D972">
            <v>532</v>
          </cell>
        </row>
        <row r="973">
          <cell r="A973" t="str">
            <v>2200104</v>
          </cell>
        </row>
        <row r="973">
          <cell r="C973">
            <v>84</v>
          </cell>
          <cell r="D973">
            <v>70</v>
          </cell>
        </row>
        <row r="974">
          <cell r="A974" t="str">
            <v>2200106</v>
          </cell>
        </row>
        <row r="974">
          <cell r="C974">
            <v>142</v>
          </cell>
          <cell r="D974">
            <v>259</v>
          </cell>
          <cell r="E974">
            <v>1000</v>
          </cell>
        </row>
        <row r="975">
          <cell r="A975" t="str">
            <v>2200107</v>
          </cell>
        </row>
        <row r="975">
          <cell r="D975">
            <v>2</v>
          </cell>
        </row>
        <row r="976">
          <cell r="A976" t="str">
            <v>2200108</v>
          </cell>
        </row>
        <row r="977">
          <cell r="A977" t="str">
            <v>2200109</v>
          </cell>
        </row>
        <row r="977">
          <cell r="C977">
            <v>236</v>
          </cell>
          <cell r="D977">
            <v>77</v>
          </cell>
        </row>
        <row r="978">
          <cell r="A978" t="str">
            <v>2200112</v>
          </cell>
        </row>
        <row r="979">
          <cell r="A979" t="str">
            <v>2200113</v>
          </cell>
        </row>
        <row r="979">
          <cell r="C979">
            <v>15</v>
          </cell>
          <cell r="D979">
            <v>15</v>
          </cell>
        </row>
        <row r="980">
          <cell r="A980" t="str">
            <v>2200114</v>
          </cell>
        </row>
        <row r="981">
          <cell r="A981" t="str">
            <v>2200115</v>
          </cell>
        </row>
        <row r="982">
          <cell r="A982" t="str">
            <v>2200116</v>
          </cell>
        </row>
        <row r="983">
          <cell r="A983" t="str">
            <v>2200119</v>
          </cell>
        </row>
        <row r="984">
          <cell r="A984" t="str">
            <v>2200120</v>
          </cell>
        </row>
        <row r="985">
          <cell r="A985" t="str">
            <v>2200121</v>
          </cell>
        </row>
        <row r="986">
          <cell r="A986" t="str">
            <v>2200122</v>
          </cell>
        </row>
        <row r="987">
          <cell r="A987" t="str">
            <v>2200123</v>
          </cell>
        </row>
        <row r="988">
          <cell r="A988" t="str">
            <v>2200124</v>
          </cell>
        </row>
        <row r="989">
          <cell r="A989" t="str">
            <v>2200125</v>
          </cell>
        </row>
        <row r="990">
          <cell r="A990" t="str">
            <v>2200126</v>
          </cell>
        </row>
        <row r="991">
          <cell r="A991" t="str">
            <v>2200127</v>
          </cell>
        </row>
        <row r="992">
          <cell r="A992" t="str">
            <v>2200128</v>
          </cell>
        </row>
        <row r="993">
          <cell r="A993" t="str">
            <v>2200129</v>
          </cell>
        </row>
        <row r="994">
          <cell r="A994" t="str">
            <v>2200150</v>
          </cell>
        </row>
        <row r="994">
          <cell r="C994">
            <v>2049</v>
          </cell>
          <cell r="D994">
            <v>1452</v>
          </cell>
          <cell r="E994">
            <v>1593</v>
          </cell>
        </row>
        <row r="995">
          <cell r="A995" t="str">
            <v>2200199</v>
          </cell>
        </row>
        <row r="995">
          <cell r="C995">
            <v>126</v>
          </cell>
          <cell r="D995">
            <v>6701</v>
          </cell>
        </row>
        <row r="996">
          <cell r="A996" t="str">
            <v>2200501</v>
          </cell>
        </row>
        <row r="997">
          <cell r="A997" t="str">
            <v>2200502</v>
          </cell>
        </row>
        <row r="998">
          <cell r="A998" t="str">
            <v>2200503</v>
          </cell>
        </row>
        <row r="999">
          <cell r="A999" t="str">
            <v>2200504</v>
          </cell>
        </row>
        <row r="1000">
          <cell r="A1000" t="str">
            <v>2200506</v>
          </cell>
        </row>
        <row r="1001">
          <cell r="A1001" t="str">
            <v>2200507</v>
          </cell>
        </row>
        <row r="1002">
          <cell r="A1002" t="str">
            <v>2200508</v>
          </cell>
        </row>
        <row r="1003">
          <cell r="A1003" t="str">
            <v>2200509</v>
          </cell>
        </row>
        <row r="1004">
          <cell r="A1004" t="str">
            <v>2200510</v>
          </cell>
        </row>
        <row r="1005">
          <cell r="A1005" t="str">
            <v>2200511</v>
          </cell>
        </row>
        <row r="1006">
          <cell r="A1006" t="str">
            <v>2200512</v>
          </cell>
        </row>
        <row r="1007">
          <cell r="A1007" t="str">
            <v>2200513</v>
          </cell>
        </row>
        <row r="1008">
          <cell r="A1008" t="str">
            <v>2200514</v>
          </cell>
        </row>
        <row r="1009">
          <cell r="A1009" t="str">
            <v>2200599</v>
          </cell>
        </row>
        <row r="1009">
          <cell r="C1009">
            <v>139</v>
          </cell>
          <cell r="D1009">
            <v>45</v>
          </cell>
        </row>
        <row r="1010">
          <cell r="A1010" t="str">
            <v>2209999</v>
          </cell>
        </row>
        <row r="1011">
          <cell r="A1011" t="str">
            <v>2210101</v>
          </cell>
        </row>
        <row r="1012">
          <cell r="A1012" t="str">
            <v>2210102</v>
          </cell>
        </row>
        <row r="1013">
          <cell r="A1013" t="str">
            <v>2210103</v>
          </cell>
        </row>
        <row r="1014">
          <cell r="A1014" t="str">
            <v>2210104</v>
          </cell>
        </row>
        <row r="1015">
          <cell r="A1015" t="str">
            <v>2210105</v>
          </cell>
        </row>
        <row r="1015">
          <cell r="C1015">
            <v>200</v>
          </cell>
          <cell r="D1015">
            <v>500</v>
          </cell>
          <cell r="E1015">
            <v>11</v>
          </cell>
        </row>
        <row r="1016">
          <cell r="A1016" t="str">
            <v>2210106</v>
          </cell>
        </row>
        <row r="1016">
          <cell r="C1016">
            <v>345</v>
          </cell>
          <cell r="D1016">
            <v>256</v>
          </cell>
          <cell r="E1016">
            <v>300</v>
          </cell>
        </row>
        <row r="1017">
          <cell r="A1017" t="str">
            <v>2210107</v>
          </cell>
        </row>
        <row r="1018">
          <cell r="A1018" t="str">
            <v>2210108</v>
          </cell>
        </row>
        <row r="1018">
          <cell r="C1018">
            <v>30</v>
          </cell>
          <cell r="D1018">
            <v>172</v>
          </cell>
        </row>
        <row r="1019">
          <cell r="A1019" t="str">
            <v>2210109</v>
          </cell>
        </row>
        <row r="1020">
          <cell r="A1020" t="str">
            <v>2210110</v>
          </cell>
        </row>
        <row r="1021">
          <cell r="A1021" t="str">
            <v>2210199</v>
          </cell>
        </row>
        <row r="1022">
          <cell r="A1022" t="str">
            <v>2210201</v>
          </cell>
        </row>
        <row r="1022">
          <cell r="C1022">
            <v>4350</v>
          </cell>
          <cell r="D1022">
            <v>4287</v>
          </cell>
          <cell r="E1022">
            <v>4443</v>
          </cell>
        </row>
        <row r="1023">
          <cell r="A1023" t="str">
            <v>2210202</v>
          </cell>
        </row>
        <row r="1024">
          <cell r="A1024" t="str">
            <v>2210203</v>
          </cell>
        </row>
        <row r="1025">
          <cell r="A1025" t="str">
            <v>2210301</v>
          </cell>
        </row>
        <row r="1026">
          <cell r="A1026" t="str">
            <v>2210302</v>
          </cell>
        </row>
        <row r="1027">
          <cell r="A1027" t="str">
            <v>2210399</v>
          </cell>
        </row>
        <row r="1027">
          <cell r="C1027">
            <v>485</v>
          </cell>
          <cell r="D1027">
            <v>447</v>
          </cell>
          <cell r="E1027">
            <v>362</v>
          </cell>
        </row>
        <row r="1028">
          <cell r="A1028" t="str">
            <v>2220101</v>
          </cell>
        </row>
        <row r="1029">
          <cell r="A1029" t="str">
            <v>2220102</v>
          </cell>
        </row>
        <row r="1030">
          <cell r="A1030" t="str">
            <v>2220103</v>
          </cell>
        </row>
        <row r="1031">
          <cell r="A1031" t="str">
            <v>2220104</v>
          </cell>
        </row>
        <row r="1032">
          <cell r="A1032" t="str">
            <v>2220105</v>
          </cell>
        </row>
        <row r="1033">
          <cell r="A1033" t="str">
            <v>2220106</v>
          </cell>
        </row>
        <row r="1034">
          <cell r="A1034" t="str">
            <v>2220107</v>
          </cell>
        </row>
        <row r="1035">
          <cell r="A1035" t="str">
            <v>2220112</v>
          </cell>
        </row>
        <row r="1036">
          <cell r="A1036" t="str">
            <v>2220113</v>
          </cell>
        </row>
        <row r="1037">
          <cell r="A1037" t="str">
            <v>2220114</v>
          </cell>
        </row>
        <row r="1038">
          <cell r="A1038" t="str">
            <v>2220115</v>
          </cell>
        </row>
        <row r="1039">
          <cell r="A1039" t="str">
            <v>2220118</v>
          </cell>
        </row>
        <row r="1040">
          <cell r="A1040" t="str">
            <v>2220119</v>
          </cell>
        </row>
        <row r="1041">
          <cell r="A1041" t="str">
            <v>2220120</v>
          </cell>
        </row>
        <row r="1042">
          <cell r="A1042" t="str">
            <v>2220121</v>
          </cell>
        </row>
        <row r="1043">
          <cell r="A1043" t="str">
            <v>2220150</v>
          </cell>
        </row>
        <row r="1043">
          <cell r="C1043">
            <v>42</v>
          </cell>
          <cell r="D1043">
            <v>43</v>
          </cell>
          <cell r="E1043">
            <v>2</v>
          </cell>
        </row>
        <row r="1044">
          <cell r="A1044" t="str">
            <v>2220199</v>
          </cell>
        </row>
        <row r="1044">
          <cell r="C1044">
            <v>29</v>
          </cell>
          <cell r="D1044">
            <v>25</v>
          </cell>
        </row>
        <row r="1045">
          <cell r="A1045" t="str">
            <v>2220301</v>
          </cell>
        </row>
        <row r="1046">
          <cell r="A1046" t="str">
            <v>2220303</v>
          </cell>
        </row>
        <row r="1047">
          <cell r="A1047" t="str">
            <v>2220304</v>
          </cell>
        </row>
        <row r="1048">
          <cell r="A1048" t="str">
            <v>2220305</v>
          </cell>
        </row>
        <row r="1049">
          <cell r="A1049" t="str">
            <v>2220306</v>
          </cell>
        </row>
        <row r="1050">
          <cell r="A1050" t="str">
            <v>2220399</v>
          </cell>
        </row>
        <row r="1051">
          <cell r="A1051" t="str">
            <v>2220401</v>
          </cell>
        </row>
        <row r="1052">
          <cell r="A1052" t="str">
            <v>2220402</v>
          </cell>
        </row>
        <row r="1053">
          <cell r="A1053" t="str">
            <v>2220403</v>
          </cell>
        </row>
        <row r="1054">
          <cell r="A1054" t="str">
            <v>2220404</v>
          </cell>
        </row>
        <row r="1055">
          <cell r="A1055" t="str">
            <v>2220499</v>
          </cell>
        </row>
        <row r="1056">
          <cell r="A1056" t="str">
            <v>2220501</v>
          </cell>
        </row>
        <row r="1057">
          <cell r="A1057" t="str">
            <v>2220502</v>
          </cell>
        </row>
        <row r="1058">
          <cell r="A1058" t="str">
            <v>2220503</v>
          </cell>
        </row>
        <row r="1059">
          <cell r="A1059" t="str">
            <v>2220504</v>
          </cell>
        </row>
        <row r="1060">
          <cell r="A1060" t="str">
            <v>2220505</v>
          </cell>
        </row>
        <row r="1061">
          <cell r="A1061" t="str">
            <v>2220506</v>
          </cell>
        </row>
        <row r="1062">
          <cell r="A1062" t="str">
            <v>2220507</v>
          </cell>
        </row>
        <row r="1063">
          <cell r="A1063" t="str">
            <v>2220508</v>
          </cell>
        </row>
        <row r="1064">
          <cell r="A1064" t="str">
            <v>2220509</v>
          </cell>
        </row>
        <row r="1065">
          <cell r="A1065" t="str">
            <v>2220510</v>
          </cell>
        </row>
        <row r="1066">
          <cell r="A1066" t="str">
            <v>2220511</v>
          </cell>
        </row>
        <row r="1067">
          <cell r="A1067" t="str">
            <v>2220599</v>
          </cell>
        </row>
        <row r="1068">
          <cell r="A1068" t="str">
            <v>2240101</v>
          </cell>
        </row>
        <row r="1068">
          <cell r="C1068">
            <v>201</v>
          </cell>
          <cell r="D1068">
            <v>193</v>
          </cell>
          <cell r="E1068">
            <v>202</v>
          </cell>
        </row>
        <row r="1069">
          <cell r="A1069" t="str">
            <v>2240102</v>
          </cell>
        </row>
        <row r="1070">
          <cell r="A1070" t="str">
            <v>2240103</v>
          </cell>
        </row>
        <row r="1070">
          <cell r="C1070">
            <v>121</v>
          </cell>
          <cell r="D1070">
            <v>120</v>
          </cell>
        </row>
        <row r="1071">
          <cell r="A1071" t="str">
            <v>2240104</v>
          </cell>
        </row>
        <row r="1072">
          <cell r="A1072" t="str">
            <v>2240105</v>
          </cell>
        </row>
        <row r="1073">
          <cell r="A1073" t="str">
            <v>2240106</v>
          </cell>
        </row>
        <row r="1073">
          <cell r="C1073">
            <v>40</v>
          </cell>
          <cell r="D1073">
            <v>9</v>
          </cell>
        </row>
        <row r="1074">
          <cell r="A1074" t="str">
            <v>2240108</v>
          </cell>
        </row>
        <row r="1075">
          <cell r="A1075" t="str">
            <v>2240109</v>
          </cell>
        </row>
        <row r="1075">
          <cell r="D1075">
            <v>4</v>
          </cell>
        </row>
        <row r="1076">
          <cell r="A1076" t="str">
            <v>2240150</v>
          </cell>
        </row>
        <row r="1076">
          <cell r="C1076">
            <v>102</v>
          </cell>
          <cell r="D1076">
            <v>88</v>
          </cell>
          <cell r="E1076">
            <v>143</v>
          </cell>
        </row>
        <row r="1077">
          <cell r="A1077" t="str">
            <v>2240199</v>
          </cell>
        </row>
        <row r="1077">
          <cell r="C1077">
            <v>25</v>
          </cell>
          <cell r="D1077">
            <v>9</v>
          </cell>
        </row>
        <row r="1078">
          <cell r="A1078" t="str">
            <v>2240201</v>
          </cell>
        </row>
        <row r="1078">
          <cell r="C1078">
            <v>1483</v>
          </cell>
          <cell r="D1078">
            <v>796</v>
          </cell>
          <cell r="E1078">
            <v>628</v>
          </cell>
        </row>
        <row r="1079">
          <cell r="A1079" t="str">
            <v>2240202</v>
          </cell>
        </row>
        <row r="1080">
          <cell r="A1080" t="str">
            <v>2240203</v>
          </cell>
        </row>
        <row r="1081">
          <cell r="A1081" t="str">
            <v>2240204</v>
          </cell>
        </row>
        <row r="1081">
          <cell r="D1081">
            <v>60</v>
          </cell>
        </row>
        <row r="1082">
          <cell r="A1082" t="str">
            <v>2240250</v>
          </cell>
        </row>
        <row r="1083">
          <cell r="A1083" t="str">
            <v>2240299</v>
          </cell>
        </row>
        <row r="1084">
          <cell r="A1084" t="str">
            <v>2240401</v>
          </cell>
        </row>
        <row r="1085">
          <cell r="A1085" t="str">
            <v>2240402</v>
          </cell>
        </row>
        <row r="1086">
          <cell r="A1086" t="str">
            <v>2240403</v>
          </cell>
        </row>
        <row r="1087">
          <cell r="A1087" t="str">
            <v>2240404</v>
          </cell>
        </row>
        <row r="1088">
          <cell r="A1088" t="str">
            <v>2240405</v>
          </cell>
        </row>
        <row r="1089">
          <cell r="A1089" t="str">
            <v>2240450</v>
          </cell>
        </row>
        <row r="1090">
          <cell r="A1090" t="str">
            <v>2240499</v>
          </cell>
        </row>
        <row r="1091">
          <cell r="A1091" t="str">
            <v>2240501</v>
          </cell>
        </row>
        <row r="1092">
          <cell r="A1092" t="str">
            <v>2240502</v>
          </cell>
        </row>
        <row r="1093">
          <cell r="A1093" t="str">
            <v>2240503</v>
          </cell>
        </row>
        <row r="1094">
          <cell r="A1094" t="str">
            <v>2240504</v>
          </cell>
        </row>
        <row r="1094">
          <cell r="C1094">
            <v>2</v>
          </cell>
          <cell r="D1094">
            <v>2</v>
          </cell>
        </row>
        <row r="1095">
          <cell r="A1095" t="str">
            <v>2240505</v>
          </cell>
        </row>
        <row r="1096">
          <cell r="A1096" t="str">
            <v>2240506</v>
          </cell>
        </row>
        <row r="1097">
          <cell r="A1097" t="str">
            <v>2240507</v>
          </cell>
        </row>
        <row r="1098">
          <cell r="A1098" t="str">
            <v>2240508</v>
          </cell>
        </row>
        <row r="1099">
          <cell r="A1099" t="str">
            <v>2240509</v>
          </cell>
        </row>
        <row r="1100">
          <cell r="A1100" t="str">
            <v>2240510</v>
          </cell>
        </row>
        <row r="1101">
          <cell r="A1101" t="str">
            <v>2240550</v>
          </cell>
        </row>
        <row r="1102">
          <cell r="A1102" t="str">
            <v>2240599</v>
          </cell>
        </row>
        <row r="1102">
          <cell r="C1102">
            <v>4</v>
          </cell>
          <cell r="D1102">
            <v>4</v>
          </cell>
        </row>
        <row r="1103">
          <cell r="A1103" t="str">
            <v>2240601</v>
          </cell>
        </row>
        <row r="1104">
          <cell r="A1104" t="str">
            <v>2240602</v>
          </cell>
        </row>
        <row r="1105">
          <cell r="A1105" t="str">
            <v>2240699</v>
          </cell>
        </row>
        <row r="1106">
          <cell r="A1106" t="str">
            <v>2240703</v>
          </cell>
        </row>
        <row r="1106">
          <cell r="C1106">
            <v>8</v>
          </cell>
          <cell r="D1106">
            <v>8</v>
          </cell>
          <cell r="E1106">
            <v>97</v>
          </cell>
        </row>
        <row r="1107">
          <cell r="A1107" t="str">
            <v>2240704</v>
          </cell>
        </row>
        <row r="1107">
          <cell r="C1107">
            <v>5</v>
          </cell>
          <cell r="D1107">
            <v>95</v>
          </cell>
        </row>
        <row r="1108">
          <cell r="A1108" t="str">
            <v>2240799</v>
          </cell>
        </row>
        <row r="1109">
          <cell r="A1109" t="str">
            <v>2249999</v>
          </cell>
        </row>
        <row r="1109">
          <cell r="C1109">
            <v>372</v>
          </cell>
          <cell r="D1109">
            <v>265</v>
          </cell>
        </row>
        <row r="1110">
          <cell r="A1110" t="str">
            <v>227</v>
          </cell>
        </row>
        <row r="1110">
          <cell r="C1110">
            <v>2700</v>
          </cell>
        </row>
        <row r="1110">
          <cell r="E1110">
            <v>2868</v>
          </cell>
        </row>
        <row r="1111">
          <cell r="A1111" t="str">
            <v>2290201</v>
          </cell>
        </row>
        <row r="1111">
          <cell r="C1111">
            <v>344</v>
          </cell>
        </row>
        <row r="1112">
          <cell r="A1112" t="str">
            <v>2299999</v>
          </cell>
        </row>
        <row r="1112">
          <cell r="C1112">
            <v>10748</v>
          </cell>
          <cell r="D1112">
            <v>12246</v>
          </cell>
          <cell r="E1112">
            <v>2402</v>
          </cell>
        </row>
        <row r="1113">
          <cell r="A1113" t="str">
            <v>2320301</v>
          </cell>
        </row>
        <row r="1113">
          <cell r="C1113">
            <v>1636</v>
          </cell>
          <cell r="D1113">
            <v>1636</v>
          </cell>
          <cell r="E1113">
            <v>1585</v>
          </cell>
        </row>
        <row r="1114">
          <cell r="A1114" t="str">
            <v>2320302</v>
          </cell>
        </row>
        <row r="1114">
          <cell r="D1114">
            <v>0</v>
          </cell>
        </row>
        <row r="1115">
          <cell r="A1115" t="str">
            <v>2320303</v>
          </cell>
        </row>
        <row r="1115">
          <cell r="D1115">
            <v>53</v>
          </cell>
        </row>
        <row r="1116">
          <cell r="A1116" t="str">
            <v>2320399</v>
          </cell>
        </row>
        <row r="1117">
          <cell r="A1117" t="str">
            <v>2330301</v>
          </cell>
        </row>
        <row r="1117">
          <cell r="C1117">
            <v>1</v>
          </cell>
        </row>
        <row r="1117">
          <cell r="E1117">
            <v>1</v>
          </cell>
        </row>
      </sheetData>
      <sheetData sheetId="9"/>
      <sheetData sheetId="10">
        <row r="7">
          <cell r="B7" t="str">
            <v>1100102</v>
          </cell>
        </row>
        <row r="7">
          <cell r="D7">
            <v>797</v>
          </cell>
          <cell r="E7">
            <v>797</v>
          </cell>
        </row>
        <row r="7">
          <cell r="I7">
            <v>797</v>
          </cell>
        </row>
        <row r="8">
          <cell r="B8" t="str">
            <v>1100103</v>
          </cell>
        </row>
        <row r="8">
          <cell r="D8">
            <v>1087</v>
          </cell>
          <cell r="E8">
            <v>1087</v>
          </cell>
        </row>
        <row r="8">
          <cell r="I8">
            <v>1087</v>
          </cell>
        </row>
        <row r="9">
          <cell r="B9" t="str">
            <v>1100104</v>
          </cell>
        </row>
        <row r="9">
          <cell r="D9">
            <v>1473</v>
          </cell>
          <cell r="E9">
            <v>1473</v>
          </cell>
        </row>
        <row r="9">
          <cell r="I9">
            <v>1473</v>
          </cell>
        </row>
        <row r="10">
          <cell r="B10" t="str">
            <v>1100105</v>
          </cell>
        </row>
        <row r="10">
          <cell r="D10">
            <v>3</v>
          </cell>
          <cell r="E10">
            <v>3</v>
          </cell>
        </row>
        <row r="10">
          <cell r="I10">
            <v>3</v>
          </cell>
        </row>
        <row r="11">
          <cell r="B11" t="str">
            <v>1100106</v>
          </cell>
        </row>
        <row r="11">
          <cell r="D11">
            <v>2431</v>
          </cell>
          <cell r="E11">
            <v>2431</v>
          </cell>
        </row>
        <row r="11">
          <cell r="I11">
            <v>2431</v>
          </cell>
        </row>
        <row r="12">
          <cell r="B12" t="str">
            <v>1100199</v>
          </cell>
        </row>
        <row r="12">
          <cell r="I12">
            <v>0</v>
          </cell>
        </row>
        <row r="13">
          <cell r="B13" t="str">
            <v>1100201</v>
          </cell>
        </row>
        <row r="13">
          <cell r="I13">
            <v>0</v>
          </cell>
        </row>
        <row r="14">
          <cell r="B14" t="str">
            <v>1100202</v>
          </cell>
        </row>
        <row r="14">
          <cell r="D14">
            <v>11481</v>
          </cell>
          <cell r="E14">
            <v>34626</v>
          </cell>
        </row>
        <row r="14">
          <cell r="I14">
            <v>14605</v>
          </cell>
        </row>
        <row r="15">
          <cell r="B15" t="str">
            <v>1100207</v>
          </cell>
        </row>
        <row r="15">
          <cell r="D15">
            <v>4920</v>
          </cell>
          <cell r="E15">
            <v>5785</v>
          </cell>
        </row>
        <row r="15">
          <cell r="I15">
            <v>4663</v>
          </cell>
        </row>
        <row r="16">
          <cell r="B16" t="str">
            <v>1100208</v>
          </cell>
        </row>
        <row r="16">
          <cell r="D16">
            <v>113</v>
          </cell>
          <cell r="E16">
            <v>7824</v>
          </cell>
        </row>
        <row r="16">
          <cell r="I16">
            <v>203</v>
          </cell>
        </row>
        <row r="17">
          <cell r="B17" t="str">
            <v>1100212</v>
          </cell>
        </row>
        <row r="17">
          <cell r="I17">
            <v>0</v>
          </cell>
        </row>
        <row r="18">
          <cell r="B18" t="str">
            <v>1100214</v>
          </cell>
        </row>
        <row r="18">
          <cell r="I18">
            <v>0</v>
          </cell>
        </row>
        <row r="19">
          <cell r="B19" t="str">
            <v>1100225</v>
          </cell>
        </row>
        <row r="19">
          <cell r="D19">
            <v>1230</v>
          </cell>
          <cell r="E19">
            <v>1523</v>
          </cell>
        </row>
        <row r="19">
          <cell r="I19">
            <v>1259</v>
          </cell>
        </row>
        <row r="20">
          <cell r="B20" t="str">
            <v>1100226</v>
          </cell>
        </row>
        <row r="20">
          <cell r="D20">
            <v>719</v>
          </cell>
          <cell r="E20">
            <v>800</v>
          </cell>
        </row>
        <row r="20">
          <cell r="I20">
            <v>716</v>
          </cell>
        </row>
        <row r="21">
          <cell r="B21" t="str">
            <v>1100227</v>
          </cell>
        </row>
        <row r="21">
          <cell r="D21">
            <v>15042</v>
          </cell>
          <cell r="E21">
            <v>15123</v>
          </cell>
        </row>
        <row r="21">
          <cell r="I21">
            <v>15042</v>
          </cell>
        </row>
        <row r="22">
          <cell r="B22" t="str">
            <v>1100228</v>
          </cell>
        </row>
        <row r="22">
          <cell r="I22">
            <v>0</v>
          </cell>
        </row>
        <row r="23">
          <cell r="B23" t="str">
            <v>1100229</v>
          </cell>
        </row>
        <row r="23">
          <cell r="I23">
            <v>0</v>
          </cell>
        </row>
        <row r="24">
          <cell r="B24" t="str">
            <v>1100230</v>
          </cell>
        </row>
        <row r="24">
          <cell r="I24">
            <v>0</v>
          </cell>
        </row>
        <row r="25">
          <cell r="B25" t="str">
            <v>1100231</v>
          </cell>
        </row>
        <row r="25">
          <cell r="D25">
            <v>2641</v>
          </cell>
          <cell r="E25">
            <v>3991</v>
          </cell>
        </row>
        <row r="25">
          <cell r="I25">
            <v>1892</v>
          </cell>
        </row>
        <row r="26">
          <cell r="B26" t="str">
            <v>1100241</v>
          </cell>
        </row>
        <row r="26">
          <cell r="I26">
            <v>0</v>
          </cell>
        </row>
        <row r="27">
          <cell r="B27" t="str">
            <v>1100242</v>
          </cell>
        </row>
        <row r="27">
          <cell r="I27">
            <v>0</v>
          </cell>
        </row>
        <row r="28">
          <cell r="B28" t="str">
            <v>1100243</v>
          </cell>
        </row>
        <row r="28">
          <cell r="I28">
            <v>0</v>
          </cell>
        </row>
        <row r="29">
          <cell r="B29" t="str">
            <v>1100244</v>
          </cell>
        </row>
        <row r="29">
          <cell r="D29">
            <v>745</v>
          </cell>
          <cell r="E29">
            <v>1068</v>
          </cell>
        </row>
        <row r="29">
          <cell r="I29">
            <v>892</v>
          </cell>
        </row>
        <row r="30">
          <cell r="B30" t="str">
            <v>1100245</v>
          </cell>
        </row>
        <row r="30">
          <cell r="D30">
            <v>4816</v>
          </cell>
          <cell r="E30">
            <v>6450</v>
          </cell>
        </row>
        <row r="30">
          <cell r="I30">
            <v>6165</v>
          </cell>
        </row>
        <row r="31">
          <cell r="B31" t="str">
            <v>1100246</v>
          </cell>
        </row>
        <row r="31">
          <cell r="D31">
            <v>20</v>
          </cell>
          <cell r="E31">
            <v>20</v>
          </cell>
        </row>
        <row r="31">
          <cell r="I31">
            <v>0</v>
          </cell>
        </row>
        <row r="32">
          <cell r="B32" t="str">
            <v>1100247</v>
          </cell>
        </row>
        <row r="32">
          <cell r="D32">
            <v>31</v>
          </cell>
          <cell r="E32">
            <v>268</v>
          </cell>
        </row>
        <row r="32">
          <cell r="I32">
            <v>388</v>
          </cell>
        </row>
        <row r="33">
          <cell r="B33" t="str">
            <v>1100248</v>
          </cell>
        </row>
        <row r="33">
          <cell r="D33">
            <v>3237</v>
          </cell>
          <cell r="E33">
            <v>4299</v>
          </cell>
        </row>
        <row r="33">
          <cell r="I33">
            <v>3516</v>
          </cell>
        </row>
        <row r="34">
          <cell r="B34" t="str">
            <v>1100249</v>
          </cell>
        </row>
        <row r="34">
          <cell r="D34">
            <v>1946</v>
          </cell>
          <cell r="E34">
            <v>2848</v>
          </cell>
        </row>
        <row r="34">
          <cell r="I34">
            <v>1777</v>
          </cell>
        </row>
        <row r="35">
          <cell r="B35" t="str">
            <v>1100250</v>
          </cell>
        </row>
        <row r="35">
          <cell r="D35">
            <v>455</v>
          </cell>
          <cell r="E35">
            <v>505</v>
          </cell>
        </row>
        <row r="35">
          <cell r="I35">
            <v>102</v>
          </cell>
        </row>
        <row r="36">
          <cell r="B36" t="str">
            <v>1100251</v>
          </cell>
        </row>
        <row r="36">
          <cell r="I36">
            <v>0</v>
          </cell>
        </row>
        <row r="37">
          <cell r="B37" t="str">
            <v>1100252</v>
          </cell>
        </row>
        <row r="37">
          <cell r="D37">
            <v>3379</v>
          </cell>
          <cell r="E37">
            <v>5982</v>
          </cell>
        </row>
        <row r="37">
          <cell r="I37">
            <v>4365</v>
          </cell>
        </row>
        <row r="38">
          <cell r="B38" t="str">
            <v>1100253</v>
          </cell>
        </row>
        <row r="38">
          <cell r="D38">
            <v>70</v>
          </cell>
          <cell r="E38">
            <v>2113</v>
          </cell>
        </row>
        <row r="38">
          <cell r="I38">
            <v>24</v>
          </cell>
        </row>
        <row r="39">
          <cell r="B39" t="str">
            <v>1100254</v>
          </cell>
        </row>
        <row r="39">
          <cell r="I39">
            <v>0</v>
          </cell>
        </row>
        <row r="40">
          <cell r="B40" t="str">
            <v>1100255</v>
          </cell>
        </row>
        <row r="40">
          <cell r="I40">
            <v>0</v>
          </cell>
        </row>
        <row r="41">
          <cell r="B41" t="str">
            <v>1100256</v>
          </cell>
        </row>
        <row r="41">
          <cell r="I41">
            <v>0</v>
          </cell>
        </row>
        <row r="42">
          <cell r="B42" t="str">
            <v>1100257</v>
          </cell>
        </row>
        <row r="42">
          <cell r="I42">
            <v>0</v>
          </cell>
        </row>
        <row r="43">
          <cell r="B43" t="str">
            <v>1100258</v>
          </cell>
        </row>
        <row r="43">
          <cell r="I43">
            <v>10</v>
          </cell>
        </row>
        <row r="44">
          <cell r="B44" t="str">
            <v>1100259</v>
          </cell>
        </row>
        <row r="44">
          <cell r="I44">
            <v>0</v>
          </cell>
        </row>
        <row r="45">
          <cell r="B45" t="str">
            <v>1100260</v>
          </cell>
        </row>
        <row r="45">
          <cell r="E45">
            <v>15344</v>
          </cell>
        </row>
        <row r="45">
          <cell r="I45">
            <v>0</v>
          </cell>
        </row>
        <row r="46">
          <cell r="B46" t="str">
            <v>1100269</v>
          </cell>
        </row>
        <row r="46">
          <cell r="I46">
            <v>0</v>
          </cell>
        </row>
        <row r="47">
          <cell r="B47" t="str">
            <v>1100296</v>
          </cell>
        </row>
        <row r="47">
          <cell r="D47">
            <v>590</v>
          </cell>
          <cell r="E47">
            <v>590</v>
          </cell>
        </row>
        <row r="47">
          <cell r="I47">
            <v>0</v>
          </cell>
        </row>
        <row r="48">
          <cell r="B48" t="str">
            <v>1100297</v>
          </cell>
        </row>
        <row r="48">
          <cell r="D48">
            <v>510</v>
          </cell>
          <cell r="E48">
            <v>510</v>
          </cell>
        </row>
        <row r="48">
          <cell r="I48">
            <v>0</v>
          </cell>
        </row>
        <row r="49">
          <cell r="B49" t="str">
            <v>1100298</v>
          </cell>
        </row>
        <row r="49">
          <cell r="I49">
            <v>0</v>
          </cell>
        </row>
        <row r="50">
          <cell r="B50" t="str">
            <v>1100299</v>
          </cell>
        </row>
        <row r="50">
          <cell r="I50">
            <v>0</v>
          </cell>
        </row>
        <row r="53">
          <cell r="B53" t="str">
            <v>1100301</v>
          </cell>
        </row>
        <row r="53">
          <cell r="D53">
            <v>1</v>
          </cell>
          <cell r="E53">
            <v>79</v>
          </cell>
        </row>
        <row r="53">
          <cell r="I53">
            <v>21</v>
          </cell>
        </row>
        <row r="54">
          <cell r="B54" t="str">
            <v>1100302</v>
          </cell>
        </row>
        <row r="54">
          <cell r="I54">
            <v>0</v>
          </cell>
        </row>
        <row r="55">
          <cell r="B55" t="str">
            <v>1100303</v>
          </cell>
        </row>
        <row r="55">
          <cell r="E55">
            <v>6</v>
          </cell>
        </row>
        <row r="55">
          <cell r="I55">
            <v>0</v>
          </cell>
        </row>
        <row r="56">
          <cell r="B56" t="str">
            <v>1100304</v>
          </cell>
        </row>
        <row r="56">
          <cell r="E56">
            <v>7</v>
          </cell>
        </row>
        <row r="56">
          <cell r="I56">
            <v>0</v>
          </cell>
        </row>
        <row r="57">
          <cell r="B57" t="str">
            <v>1100305</v>
          </cell>
        </row>
        <row r="57">
          <cell r="D57">
            <v>4</v>
          </cell>
          <cell r="E57">
            <v>119</v>
          </cell>
        </row>
        <row r="57">
          <cell r="I57">
            <v>0</v>
          </cell>
        </row>
        <row r="58">
          <cell r="B58" t="str">
            <v>1100306</v>
          </cell>
        </row>
        <row r="58">
          <cell r="E58">
            <v>112</v>
          </cell>
        </row>
        <row r="58">
          <cell r="I58">
            <v>0</v>
          </cell>
        </row>
        <row r="59">
          <cell r="B59" t="str">
            <v>1100307</v>
          </cell>
        </row>
        <row r="59">
          <cell r="E59">
            <v>107</v>
          </cell>
        </row>
        <row r="59">
          <cell r="I59">
            <v>0</v>
          </cell>
        </row>
        <row r="60">
          <cell r="B60" t="str">
            <v>1100308</v>
          </cell>
        </row>
        <row r="60">
          <cell r="E60">
            <v>22</v>
          </cell>
        </row>
        <row r="60">
          <cell r="I60">
            <v>0</v>
          </cell>
        </row>
        <row r="61">
          <cell r="B61" t="str">
            <v>1100310</v>
          </cell>
        </row>
        <row r="61">
          <cell r="D61">
            <v>109</v>
          </cell>
          <cell r="E61">
            <v>255</v>
          </cell>
        </row>
        <row r="61">
          <cell r="I61">
            <v>109</v>
          </cell>
        </row>
        <row r="62">
          <cell r="B62" t="str">
            <v>1100311</v>
          </cell>
        </row>
        <row r="62">
          <cell r="D62">
            <v>408</v>
          </cell>
          <cell r="E62">
            <v>2878</v>
          </cell>
        </row>
        <row r="62">
          <cell r="I62">
            <v>398</v>
          </cell>
        </row>
        <row r="63">
          <cell r="B63" t="str">
            <v>1100312</v>
          </cell>
        </row>
        <row r="63">
          <cell r="I63">
            <v>0</v>
          </cell>
        </row>
        <row r="64">
          <cell r="B64" t="str">
            <v>1100313</v>
          </cell>
        </row>
        <row r="64">
          <cell r="D64">
            <v>939</v>
          </cell>
          <cell r="E64">
            <v>10880</v>
          </cell>
        </row>
        <row r="64">
          <cell r="I64">
            <v>7996</v>
          </cell>
        </row>
        <row r="65">
          <cell r="B65" t="str">
            <v>1100314</v>
          </cell>
        </row>
        <row r="65">
          <cell r="E65">
            <v>1241</v>
          </cell>
        </row>
        <row r="65">
          <cell r="I65">
            <v>0</v>
          </cell>
        </row>
        <row r="66">
          <cell r="B66" t="str">
            <v>1100315</v>
          </cell>
        </row>
        <row r="66">
          <cell r="E66">
            <v>73</v>
          </cell>
        </row>
        <row r="66">
          <cell r="I66">
            <v>0</v>
          </cell>
        </row>
        <row r="67">
          <cell r="B67" t="str">
            <v>1100316</v>
          </cell>
        </row>
        <row r="67">
          <cell r="E67">
            <v>-398</v>
          </cell>
        </row>
        <row r="67">
          <cell r="I67">
            <v>0</v>
          </cell>
        </row>
        <row r="68">
          <cell r="B68" t="str">
            <v>1100317</v>
          </cell>
        </row>
        <row r="68">
          <cell r="I68">
            <v>0</v>
          </cell>
        </row>
        <row r="69">
          <cell r="B69" t="str">
            <v>1100320</v>
          </cell>
        </row>
        <row r="69">
          <cell r="I69">
            <v>0</v>
          </cell>
        </row>
        <row r="70">
          <cell r="B70" t="str">
            <v>1100321</v>
          </cell>
        </row>
        <row r="70">
          <cell r="I70">
            <v>0</v>
          </cell>
        </row>
        <row r="71">
          <cell r="B71" t="str">
            <v>1100322</v>
          </cell>
        </row>
        <row r="71">
          <cell r="I71">
            <v>0</v>
          </cell>
        </row>
        <row r="72">
          <cell r="B72" t="str">
            <v>1100324</v>
          </cell>
        </row>
        <row r="72">
          <cell r="I72">
            <v>2</v>
          </cell>
        </row>
        <row r="73">
          <cell r="B73" t="str">
            <v>1100399</v>
          </cell>
        </row>
        <row r="73">
          <cell r="I73">
            <v>0</v>
          </cell>
        </row>
        <row r="74">
          <cell r="I74">
            <v>0</v>
          </cell>
        </row>
        <row r="75">
          <cell r="B75" t="str">
            <v>110110101</v>
          </cell>
        </row>
        <row r="75">
          <cell r="I75">
            <v>0</v>
          </cell>
        </row>
        <row r="76">
          <cell r="B76" t="str">
            <v>110110102</v>
          </cell>
        </row>
        <row r="76">
          <cell r="I76">
            <v>0</v>
          </cell>
        </row>
        <row r="77">
          <cell r="B77" t="str">
            <v>110110103</v>
          </cell>
        </row>
        <row r="77">
          <cell r="I77">
            <v>0</v>
          </cell>
        </row>
        <row r="78">
          <cell r="B78" t="str">
            <v>110110104</v>
          </cell>
        </row>
        <row r="78">
          <cell r="I78">
            <v>0</v>
          </cell>
        </row>
        <row r="79">
          <cell r="B79" t="str">
            <v>2300601</v>
          </cell>
        </row>
        <row r="79">
          <cell r="D79">
            <v>28996</v>
          </cell>
          <cell r="E79">
            <v>29755</v>
          </cell>
        </row>
        <row r="79">
          <cell r="I79">
            <v>28996</v>
          </cell>
        </row>
        <row r="80">
          <cell r="B80" t="str">
            <v>2300602</v>
          </cell>
        </row>
        <row r="80">
          <cell r="D80">
            <v>243</v>
          </cell>
          <cell r="E80">
            <v>3648</v>
          </cell>
        </row>
        <row r="80">
          <cell r="I80">
            <v>2549</v>
          </cell>
        </row>
      </sheetData>
      <sheetData sheetId="11">
        <row r="6">
          <cell r="B6" t="str">
            <v>1100601</v>
          </cell>
        </row>
        <row r="7">
          <cell r="B7" t="str">
            <v>1100602</v>
          </cell>
        </row>
        <row r="8">
          <cell r="B8" t="str">
            <v>110080101</v>
          </cell>
        </row>
        <row r="8">
          <cell r="D8">
            <v>6880</v>
          </cell>
          <cell r="E8">
            <v>6880</v>
          </cell>
          <cell r="F8">
            <v>32779</v>
          </cell>
        </row>
        <row r="9">
          <cell r="B9" t="str">
            <v>110080102</v>
          </cell>
        </row>
        <row r="9">
          <cell r="F9">
            <v>0</v>
          </cell>
        </row>
        <row r="10">
          <cell r="B10" t="str">
            <v>110080103</v>
          </cell>
        </row>
        <row r="10">
          <cell r="F10">
            <v>0</v>
          </cell>
        </row>
        <row r="11">
          <cell r="B11" t="str">
            <v>110090102</v>
          </cell>
        </row>
        <row r="11">
          <cell r="D11">
            <v>30250</v>
          </cell>
          <cell r="E11">
            <v>30235</v>
          </cell>
          <cell r="F11">
            <v>33411</v>
          </cell>
        </row>
        <row r="12">
          <cell r="B12" t="str">
            <v>110090103</v>
          </cell>
        </row>
        <row r="12">
          <cell r="F12">
            <v>181</v>
          </cell>
        </row>
        <row r="13">
          <cell r="B13" t="str">
            <v>110090199</v>
          </cell>
        </row>
        <row r="14">
          <cell r="B14" t="str">
            <v>11015</v>
          </cell>
        </row>
        <row r="14">
          <cell r="D14">
            <v>19000</v>
          </cell>
          <cell r="E14">
            <v>19000</v>
          </cell>
        </row>
        <row r="15">
          <cell r="B15" t="str">
            <v>1102101</v>
          </cell>
        </row>
        <row r="16">
          <cell r="B16" t="str">
            <v>1102102</v>
          </cell>
        </row>
        <row r="17">
          <cell r="B17" t="str">
            <v>1102103</v>
          </cell>
        </row>
        <row r="18">
          <cell r="B18" t="str">
            <v>1102199</v>
          </cell>
        </row>
        <row r="23">
          <cell r="B23" t="str">
            <v>105040101</v>
          </cell>
        </row>
        <row r="23">
          <cell r="E23">
            <v>5075</v>
          </cell>
        </row>
        <row r="24">
          <cell r="B24" t="str">
            <v>105040102</v>
          </cell>
        </row>
        <row r="25">
          <cell r="B25" t="str">
            <v>105040103</v>
          </cell>
        </row>
        <row r="25">
          <cell r="E25">
            <v>2775</v>
          </cell>
        </row>
        <row r="26">
          <cell r="B26" t="str">
            <v>105040104</v>
          </cell>
        </row>
        <row r="27">
          <cell r="B27" t="str">
            <v>23001</v>
          </cell>
        </row>
        <row r="28">
          <cell r="B28" t="str">
            <v>23002</v>
          </cell>
        </row>
        <row r="29">
          <cell r="B29" t="str">
            <v>23003</v>
          </cell>
        </row>
        <row r="30">
          <cell r="B30" t="str">
            <v>2300899</v>
          </cell>
        </row>
        <row r="31">
          <cell r="B31" t="str">
            <v>230090101</v>
          </cell>
        </row>
        <row r="31">
          <cell r="E31">
            <v>32779</v>
          </cell>
        </row>
        <row r="32">
          <cell r="B32" t="str">
            <v>230090102</v>
          </cell>
        </row>
        <row r="33">
          <cell r="B33" t="str">
            <v>230090103</v>
          </cell>
        </row>
        <row r="34">
          <cell r="B34" t="str">
            <v>2301101</v>
          </cell>
        </row>
        <row r="35">
          <cell r="B35" t="str">
            <v>2301102</v>
          </cell>
        </row>
        <row r="36">
          <cell r="B36" t="str">
            <v>2301103</v>
          </cell>
        </row>
        <row r="37">
          <cell r="B37" t="str">
            <v>230110401</v>
          </cell>
        </row>
        <row r="38">
          <cell r="B38" t="str">
            <v>230110402</v>
          </cell>
        </row>
        <row r="39">
          <cell r="B39" t="str">
            <v>23015</v>
          </cell>
        </row>
        <row r="39">
          <cell r="E39">
            <v>84</v>
          </cell>
        </row>
        <row r="40">
          <cell r="B40" t="str">
            <v>23016</v>
          </cell>
        </row>
        <row r="41">
          <cell r="B41" t="str">
            <v>2302101</v>
          </cell>
        </row>
        <row r="42">
          <cell r="B42" t="str">
            <v>2302102</v>
          </cell>
        </row>
        <row r="43">
          <cell r="B43" t="str">
            <v>2302103</v>
          </cell>
        </row>
        <row r="44">
          <cell r="B44" t="str">
            <v>2302199</v>
          </cell>
        </row>
        <row r="49">
          <cell r="B49" t="str">
            <v>2310301</v>
          </cell>
        </row>
        <row r="49">
          <cell r="D49">
            <v>341</v>
          </cell>
          <cell r="E49">
            <v>5342</v>
          </cell>
          <cell r="F49">
            <v>604</v>
          </cell>
        </row>
        <row r="50">
          <cell r="B50" t="str">
            <v>2310302</v>
          </cell>
        </row>
        <row r="51">
          <cell r="B51" t="str">
            <v>2310303</v>
          </cell>
        </row>
        <row r="52">
          <cell r="B52" t="str">
            <v>2310399</v>
          </cell>
        </row>
      </sheetData>
      <sheetData sheetId="12"/>
      <sheetData sheetId="13"/>
      <sheetData sheetId="14"/>
      <sheetData sheetId="15"/>
      <sheetData sheetId="16"/>
      <sheetData sheetId="17"/>
      <sheetData sheetId="18"/>
      <sheetData sheetId="19"/>
      <sheetData sheetId="20">
        <row r="7">
          <cell r="B7" t="str">
            <v>11004</v>
          </cell>
        </row>
        <row r="7">
          <cell r="D7">
            <v>64</v>
          </cell>
          <cell r="E7">
            <v>1245</v>
          </cell>
        </row>
        <row r="7">
          <cell r="I7">
            <v>655</v>
          </cell>
        </row>
        <row r="8">
          <cell r="B8" t="str">
            <v>1101102</v>
          </cell>
        </row>
        <row r="8">
          <cell r="E8">
            <v>163600</v>
          </cell>
        </row>
        <row r="8">
          <cell r="I8">
            <v>0</v>
          </cell>
        </row>
        <row r="9">
          <cell r="B9" t="str">
            <v>2300603</v>
          </cell>
        </row>
        <row r="9">
          <cell r="E9">
            <v>138</v>
          </cell>
        </row>
        <row r="9">
          <cell r="I9">
            <v>0</v>
          </cell>
        </row>
      </sheetData>
      <sheetData sheetId="21">
        <row r="6">
          <cell r="B6" t="str">
            <v>103010202</v>
          </cell>
        </row>
        <row r="7">
          <cell r="B7" t="str">
            <v>1030112</v>
          </cell>
        </row>
        <row r="8">
          <cell r="B8" t="str">
            <v>1030129</v>
          </cell>
        </row>
        <row r="9">
          <cell r="B9" t="str">
            <v>1030146</v>
          </cell>
        </row>
        <row r="9">
          <cell r="D9">
            <v>492</v>
          </cell>
          <cell r="E9">
            <v>9</v>
          </cell>
          <cell r="F9">
            <v>450</v>
          </cell>
        </row>
        <row r="10">
          <cell r="B10" t="str">
            <v>1030147</v>
          </cell>
        </row>
        <row r="10">
          <cell r="D10">
            <v>164</v>
          </cell>
          <cell r="E10">
            <v>13</v>
          </cell>
          <cell r="F10">
            <v>150</v>
          </cell>
        </row>
        <row r="11">
          <cell r="B11" t="str">
            <v>103014801</v>
          </cell>
        </row>
        <row r="11">
          <cell r="D11">
            <v>38660</v>
          </cell>
          <cell r="E11">
            <v>1005</v>
          </cell>
          <cell r="F11">
            <v>41709</v>
          </cell>
        </row>
        <row r="12">
          <cell r="B12" t="str">
            <v>103014802</v>
          </cell>
        </row>
        <row r="12">
          <cell r="E12">
            <v>1646</v>
          </cell>
        </row>
        <row r="13">
          <cell r="B13" t="str">
            <v>103014803</v>
          </cell>
        </row>
        <row r="13">
          <cell r="E13">
            <v>6751</v>
          </cell>
        </row>
        <row r="14">
          <cell r="B14" t="str">
            <v>103014898</v>
          </cell>
        </row>
        <row r="14">
          <cell r="E14">
            <v>-28</v>
          </cell>
        </row>
        <row r="15">
          <cell r="B15" t="str">
            <v>103014899</v>
          </cell>
        </row>
        <row r="15">
          <cell r="E15">
            <v>1403</v>
          </cell>
        </row>
        <row r="16">
          <cell r="B16" t="str">
            <v>103015002</v>
          </cell>
        </row>
        <row r="17">
          <cell r="B17" t="str">
            <v>103015501</v>
          </cell>
        </row>
        <row r="18">
          <cell r="B18" t="str">
            <v>103015502</v>
          </cell>
        </row>
        <row r="19">
          <cell r="B19" t="str">
            <v>1030156</v>
          </cell>
        </row>
        <row r="19">
          <cell r="D19">
            <v>324</v>
          </cell>
          <cell r="E19">
            <v>781</v>
          </cell>
          <cell r="F19">
            <v>800</v>
          </cell>
        </row>
        <row r="20">
          <cell r="B20" t="str">
            <v>1030157</v>
          </cell>
        </row>
        <row r="21">
          <cell r="B21" t="str">
            <v>103015803</v>
          </cell>
        </row>
        <row r="22">
          <cell r="B22" t="str">
            <v>1030159</v>
          </cell>
        </row>
        <row r="24">
          <cell r="B24" t="str">
            <v>1030178</v>
          </cell>
        </row>
        <row r="24">
          <cell r="D24">
            <v>360</v>
          </cell>
          <cell r="E24">
            <v>570</v>
          </cell>
          <cell r="F24">
            <v>380</v>
          </cell>
        </row>
        <row r="25">
          <cell r="B25" t="str">
            <v>103018003</v>
          </cell>
        </row>
        <row r="26">
          <cell r="B26" t="str">
            <v>103018004</v>
          </cell>
        </row>
        <row r="27">
          <cell r="B27" t="str">
            <v>103018005</v>
          </cell>
        </row>
        <row r="28">
          <cell r="B28" t="str">
            <v>103018006</v>
          </cell>
        </row>
        <row r="29">
          <cell r="B29" t="str">
            <v>103018007</v>
          </cell>
        </row>
        <row r="31">
          <cell r="B31" t="str">
            <v>1030199</v>
          </cell>
        </row>
        <row r="32">
          <cell r="B32" t="str">
            <v>1031003</v>
          </cell>
        </row>
        <row r="33">
          <cell r="B33" t="str">
            <v>1031005</v>
          </cell>
        </row>
        <row r="34">
          <cell r="B34" t="str">
            <v>103100601</v>
          </cell>
        </row>
        <row r="35">
          <cell r="B35" t="str">
            <v>103100602</v>
          </cell>
        </row>
        <row r="36">
          <cell r="B36" t="str">
            <v>103100699</v>
          </cell>
        </row>
        <row r="37">
          <cell r="B37" t="str">
            <v>1031008</v>
          </cell>
        </row>
        <row r="38">
          <cell r="B38" t="str">
            <v>1031009</v>
          </cell>
        </row>
        <row r="39">
          <cell r="B39" t="str">
            <v>1031010</v>
          </cell>
        </row>
        <row r="40">
          <cell r="B40" t="str">
            <v>1031011</v>
          </cell>
        </row>
        <row r="41">
          <cell r="B41" t="str">
            <v>1031012</v>
          </cell>
        </row>
        <row r="42">
          <cell r="B42" t="str">
            <v>103101301</v>
          </cell>
        </row>
        <row r="43">
          <cell r="B43" t="str">
            <v>103101399</v>
          </cell>
        </row>
        <row r="44">
          <cell r="B44" t="str">
            <v>1031014</v>
          </cell>
        </row>
        <row r="45">
          <cell r="B45" t="str">
            <v>103109998</v>
          </cell>
        </row>
        <row r="46">
          <cell r="B46" t="str">
            <v>103109999</v>
          </cell>
        </row>
        <row r="53">
          <cell r="B53" t="str">
            <v>1050402</v>
          </cell>
        </row>
        <row r="54">
          <cell r="B54" t="str">
            <v>1100603</v>
          </cell>
        </row>
        <row r="55">
          <cell r="B55" t="str">
            <v>1100802</v>
          </cell>
        </row>
        <row r="55">
          <cell r="D55">
            <v>35688</v>
          </cell>
          <cell r="E55">
            <v>35688</v>
          </cell>
          <cell r="F55">
            <v>60226</v>
          </cell>
        </row>
        <row r="56">
          <cell r="B56" t="str">
            <v>110090299</v>
          </cell>
        </row>
        <row r="57">
          <cell r="B57" t="str">
            <v>2061001</v>
          </cell>
        </row>
        <row r="58">
          <cell r="B58" t="str">
            <v>2061002</v>
          </cell>
        </row>
        <row r="59">
          <cell r="B59" t="str">
            <v>2061003</v>
          </cell>
        </row>
        <row r="60">
          <cell r="B60" t="str">
            <v>2061004</v>
          </cell>
        </row>
        <row r="61">
          <cell r="B61" t="str">
            <v>2061005</v>
          </cell>
        </row>
        <row r="62">
          <cell r="B62" t="str">
            <v>2061099</v>
          </cell>
        </row>
        <row r="63">
          <cell r="B63" t="str">
            <v>2070701</v>
          </cell>
        </row>
        <row r="63">
          <cell r="E63">
            <v>1</v>
          </cell>
          <cell r="F63">
            <v>1</v>
          </cell>
        </row>
        <row r="64">
          <cell r="B64" t="str">
            <v>2070702</v>
          </cell>
        </row>
        <row r="65">
          <cell r="B65" t="str">
            <v>2070703</v>
          </cell>
        </row>
        <row r="66">
          <cell r="B66" t="str">
            <v>2070704</v>
          </cell>
        </row>
        <row r="67">
          <cell r="B67" t="str">
            <v>2070799</v>
          </cell>
        </row>
        <row r="67">
          <cell r="F67">
            <v>2</v>
          </cell>
        </row>
        <row r="68">
          <cell r="B68" t="str">
            <v>2070901</v>
          </cell>
        </row>
        <row r="69">
          <cell r="B69" t="str">
            <v>2070902</v>
          </cell>
        </row>
        <row r="70">
          <cell r="B70" t="str">
            <v>2070903</v>
          </cell>
        </row>
        <row r="71">
          <cell r="B71" t="str">
            <v>2070904</v>
          </cell>
        </row>
        <row r="72">
          <cell r="B72" t="str">
            <v>2070999</v>
          </cell>
        </row>
        <row r="73">
          <cell r="B73" t="str">
            <v>2071001</v>
          </cell>
        </row>
        <row r="74">
          <cell r="B74" t="str">
            <v>2071099</v>
          </cell>
        </row>
        <row r="75">
          <cell r="B75" t="str">
            <v>2116001</v>
          </cell>
        </row>
        <row r="76">
          <cell r="B76" t="str">
            <v>2116002</v>
          </cell>
        </row>
        <row r="77">
          <cell r="B77" t="str">
            <v>2116003</v>
          </cell>
        </row>
        <row r="78">
          <cell r="B78" t="str">
            <v>2116099</v>
          </cell>
        </row>
        <row r="79">
          <cell r="B79" t="str">
            <v>2116101</v>
          </cell>
        </row>
        <row r="80">
          <cell r="B80" t="str">
            <v>2116102</v>
          </cell>
        </row>
        <row r="81">
          <cell r="B81" t="str">
            <v>2116103</v>
          </cell>
        </row>
        <row r="82">
          <cell r="B82" t="str">
            <v>2116104</v>
          </cell>
        </row>
        <row r="83">
          <cell r="B83" t="str">
            <v>2120801</v>
          </cell>
        </row>
        <row r="83">
          <cell r="D83">
            <v>24922</v>
          </cell>
          <cell r="E83">
            <v>4813</v>
          </cell>
          <cell r="F83">
            <v>520</v>
          </cell>
        </row>
        <row r="84">
          <cell r="B84" t="str">
            <v>2120802</v>
          </cell>
        </row>
        <row r="84">
          <cell r="E84">
            <v>2166</v>
          </cell>
        </row>
        <row r="85">
          <cell r="B85" t="str">
            <v>2120803</v>
          </cell>
        </row>
        <row r="86">
          <cell r="B86" t="str">
            <v>2120804</v>
          </cell>
        </row>
        <row r="86">
          <cell r="D86">
            <v>1986</v>
          </cell>
          <cell r="E86">
            <v>193</v>
          </cell>
          <cell r="F86">
            <v>393</v>
          </cell>
        </row>
        <row r="87">
          <cell r="B87" t="str">
            <v>2120805</v>
          </cell>
        </row>
        <row r="87">
          <cell r="E87">
            <v>1402</v>
          </cell>
        </row>
        <row r="88">
          <cell r="B88" t="str">
            <v>2120806</v>
          </cell>
        </row>
        <row r="89">
          <cell r="B89" t="str">
            <v>2120807</v>
          </cell>
        </row>
        <row r="90">
          <cell r="B90" t="str">
            <v>2120809</v>
          </cell>
        </row>
        <row r="91">
          <cell r="B91" t="str">
            <v>2120810</v>
          </cell>
        </row>
        <row r="91">
          <cell r="D91">
            <v>250</v>
          </cell>
          <cell r="E91">
            <v>80</v>
          </cell>
        </row>
        <row r="92">
          <cell r="B92" t="str">
            <v>2120811</v>
          </cell>
        </row>
        <row r="93">
          <cell r="B93" t="str">
            <v>2120813</v>
          </cell>
        </row>
        <row r="94">
          <cell r="B94" t="str">
            <v>2120814</v>
          </cell>
        </row>
        <row r="95">
          <cell r="B95" t="str">
            <v>2120815</v>
          </cell>
        </row>
        <row r="96">
          <cell r="B96" t="str">
            <v>2120816</v>
          </cell>
        </row>
        <row r="96">
          <cell r="F96">
            <v>150</v>
          </cell>
        </row>
        <row r="97">
          <cell r="B97" t="str">
            <v>2120899</v>
          </cell>
        </row>
        <row r="97">
          <cell r="D97">
            <v>5928</v>
          </cell>
          <cell r="E97">
            <v>503</v>
          </cell>
          <cell r="F97">
            <v>0</v>
          </cell>
        </row>
        <row r="98">
          <cell r="B98" t="str">
            <v>2121001</v>
          </cell>
        </row>
        <row r="98">
          <cell r="D98">
            <v>492</v>
          </cell>
        </row>
        <row r="99">
          <cell r="B99" t="str">
            <v>2121002</v>
          </cell>
        </row>
        <row r="100">
          <cell r="B100" t="str">
            <v>2121099</v>
          </cell>
        </row>
        <row r="101">
          <cell r="B101" t="str">
            <v>21211</v>
          </cell>
        </row>
        <row r="101">
          <cell r="D101">
            <v>164</v>
          </cell>
        </row>
        <row r="102">
          <cell r="B102" t="str">
            <v>2121301</v>
          </cell>
        </row>
        <row r="102">
          <cell r="D102">
            <v>324</v>
          </cell>
          <cell r="E102">
            <v>324</v>
          </cell>
        </row>
        <row r="103">
          <cell r="B103" t="str">
            <v>2121302</v>
          </cell>
        </row>
        <row r="104">
          <cell r="B104" t="str">
            <v>2121303</v>
          </cell>
        </row>
        <row r="105">
          <cell r="B105" t="str">
            <v>2121304</v>
          </cell>
        </row>
        <row r="106">
          <cell r="B106" t="str">
            <v>2121399</v>
          </cell>
        </row>
        <row r="107">
          <cell r="B107" t="str">
            <v>2121401</v>
          </cell>
        </row>
        <row r="107">
          <cell r="D107">
            <v>360</v>
          </cell>
          <cell r="E107">
            <v>564</v>
          </cell>
          <cell r="F107">
            <v>380</v>
          </cell>
        </row>
        <row r="108">
          <cell r="B108" t="str">
            <v>2121402</v>
          </cell>
        </row>
        <row r="109">
          <cell r="B109" t="str">
            <v>2121499</v>
          </cell>
        </row>
        <row r="110">
          <cell r="B110" t="str">
            <v>2121501</v>
          </cell>
        </row>
        <row r="111">
          <cell r="B111" t="str">
            <v>2121502</v>
          </cell>
        </row>
        <row r="112">
          <cell r="B112" t="str">
            <v>2121599</v>
          </cell>
        </row>
        <row r="113">
          <cell r="B113" t="str">
            <v>2121601</v>
          </cell>
        </row>
        <row r="114">
          <cell r="B114" t="str">
            <v>2121602</v>
          </cell>
        </row>
        <row r="115">
          <cell r="B115" t="str">
            <v>2121699</v>
          </cell>
        </row>
        <row r="116">
          <cell r="B116" t="str">
            <v>2121701</v>
          </cell>
        </row>
        <row r="117">
          <cell r="B117" t="str">
            <v>2121702</v>
          </cell>
        </row>
        <row r="118">
          <cell r="B118" t="str">
            <v>2121703</v>
          </cell>
        </row>
        <row r="119">
          <cell r="B119" t="str">
            <v>2121704</v>
          </cell>
        </row>
        <row r="120">
          <cell r="B120" t="str">
            <v>2121799</v>
          </cell>
        </row>
        <row r="121">
          <cell r="B121" t="str">
            <v>2121801</v>
          </cell>
        </row>
        <row r="122">
          <cell r="B122" t="str">
            <v>2121899</v>
          </cell>
        </row>
        <row r="123">
          <cell r="B123" t="str">
            <v>2121901</v>
          </cell>
        </row>
        <row r="124">
          <cell r="B124" t="str">
            <v>2121902</v>
          </cell>
        </row>
        <row r="125">
          <cell r="B125" t="str">
            <v>2121903</v>
          </cell>
        </row>
        <row r="126">
          <cell r="B126" t="str">
            <v>2121904</v>
          </cell>
        </row>
        <row r="127">
          <cell r="B127" t="str">
            <v>2121905</v>
          </cell>
        </row>
        <row r="128">
          <cell r="B128" t="str">
            <v>2121906</v>
          </cell>
        </row>
        <row r="129">
          <cell r="B129" t="str">
            <v>2121907</v>
          </cell>
        </row>
        <row r="130">
          <cell r="B130" t="str">
            <v>2121999</v>
          </cell>
        </row>
        <row r="131">
          <cell r="B131" t="str">
            <v>2136601</v>
          </cell>
        </row>
        <row r="131">
          <cell r="D131">
            <v>1</v>
          </cell>
        </row>
        <row r="131">
          <cell r="F131">
            <v>1</v>
          </cell>
        </row>
        <row r="132">
          <cell r="B132" t="str">
            <v>2136602</v>
          </cell>
        </row>
        <row r="133">
          <cell r="B133" t="str">
            <v>2136603</v>
          </cell>
        </row>
        <row r="134">
          <cell r="B134" t="str">
            <v>2136699</v>
          </cell>
        </row>
        <row r="135">
          <cell r="B135" t="str">
            <v>2136701</v>
          </cell>
        </row>
        <row r="136">
          <cell r="B136" t="str">
            <v>2136702</v>
          </cell>
        </row>
        <row r="137">
          <cell r="B137" t="str">
            <v>2136703</v>
          </cell>
        </row>
        <row r="138">
          <cell r="B138" t="str">
            <v>2136799</v>
          </cell>
        </row>
        <row r="139">
          <cell r="B139" t="str">
            <v>2136901</v>
          </cell>
        </row>
        <row r="140">
          <cell r="B140" t="str">
            <v>2136902</v>
          </cell>
        </row>
        <row r="141">
          <cell r="B141" t="str">
            <v>2136903</v>
          </cell>
        </row>
        <row r="142">
          <cell r="B142" t="str">
            <v>2136999</v>
          </cell>
        </row>
        <row r="143">
          <cell r="B143" t="str">
            <v>2137001</v>
          </cell>
        </row>
        <row r="144">
          <cell r="B144" t="str">
            <v>2137099</v>
          </cell>
        </row>
        <row r="145">
          <cell r="B145" t="str">
            <v>2137101</v>
          </cell>
        </row>
        <row r="146">
          <cell r="B146" t="str">
            <v>2137102</v>
          </cell>
        </row>
        <row r="147">
          <cell r="B147" t="str">
            <v>2137103</v>
          </cell>
        </row>
        <row r="148">
          <cell r="B148" t="str">
            <v>2137199</v>
          </cell>
        </row>
        <row r="149">
          <cell r="B149" t="str">
            <v>2137201</v>
          </cell>
        </row>
        <row r="149">
          <cell r="D149">
            <v>15</v>
          </cell>
          <cell r="E149">
            <v>13</v>
          </cell>
          <cell r="F149">
            <v>16</v>
          </cell>
        </row>
        <row r="150">
          <cell r="B150" t="str">
            <v>2137202</v>
          </cell>
        </row>
        <row r="150">
          <cell r="D150">
            <v>22</v>
          </cell>
        </row>
        <row r="150">
          <cell r="F150">
            <v>24</v>
          </cell>
        </row>
        <row r="151">
          <cell r="B151" t="str">
            <v>2137299</v>
          </cell>
        </row>
        <row r="151">
          <cell r="D151">
            <v>2</v>
          </cell>
        </row>
        <row r="152">
          <cell r="B152" t="str">
            <v>2137301</v>
          </cell>
        </row>
        <row r="153">
          <cell r="B153" t="str">
            <v>2137302</v>
          </cell>
        </row>
        <row r="153">
          <cell r="F153">
            <v>3</v>
          </cell>
        </row>
        <row r="154">
          <cell r="B154" t="str">
            <v>2137399</v>
          </cell>
        </row>
        <row r="155">
          <cell r="B155" t="str">
            <v>2137401</v>
          </cell>
        </row>
        <row r="156">
          <cell r="B156" t="str">
            <v>2137499</v>
          </cell>
        </row>
        <row r="157">
          <cell r="B157" t="str">
            <v>2146001</v>
          </cell>
        </row>
        <row r="158">
          <cell r="B158" t="str">
            <v>2146002</v>
          </cell>
        </row>
        <row r="159">
          <cell r="B159" t="str">
            <v>2146003</v>
          </cell>
        </row>
        <row r="160">
          <cell r="B160" t="str">
            <v>2146099</v>
          </cell>
        </row>
        <row r="161">
          <cell r="B161" t="str">
            <v>2146201</v>
          </cell>
        </row>
        <row r="162">
          <cell r="B162" t="str">
            <v>2146202</v>
          </cell>
        </row>
        <row r="163">
          <cell r="B163" t="str">
            <v>2146203</v>
          </cell>
        </row>
        <row r="164">
          <cell r="B164" t="str">
            <v>2146299</v>
          </cell>
        </row>
        <row r="165">
          <cell r="B165" t="str">
            <v>2146401</v>
          </cell>
        </row>
        <row r="166">
          <cell r="B166" t="str">
            <v>2146402</v>
          </cell>
        </row>
        <row r="167">
          <cell r="B167" t="str">
            <v>2146403</v>
          </cell>
        </row>
        <row r="168">
          <cell r="B168" t="str">
            <v>2146404</v>
          </cell>
        </row>
        <row r="169">
          <cell r="B169" t="str">
            <v>2146405</v>
          </cell>
        </row>
        <row r="170">
          <cell r="B170" t="str">
            <v>2146406</v>
          </cell>
        </row>
        <row r="171">
          <cell r="B171" t="str">
            <v>2146407</v>
          </cell>
        </row>
        <row r="172">
          <cell r="B172" t="str">
            <v>2146499</v>
          </cell>
        </row>
        <row r="173">
          <cell r="B173" t="str">
            <v>2146801</v>
          </cell>
        </row>
        <row r="174">
          <cell r="B174" t="str">
            <v>2146802</v>
          </cell>
        </row>
        <row r="175">
          <cell r="B175" t="str">
            <v>2146803</v>
          </cell>
        </row>
        <row r="176">
          <cell r="B176" t="str">
            <v>2146804</v>
          </cell>
        </row>
        <row r="177">
          <cell r="B177" t="str">
            <v>2146805</v>
          </cell>
        </row>
        <row r="178">
          <cell r="B178" t="str">
            <v>2146899</v>
          </cell>
        </row>
        <row r="179">
          <cell r="B179" t="str">
            <v>2146901</v>
          </cell>
        </row>
        <row r="180">
          <cell r="B180" t="str">
            <v>2146902</v>
          </cell>
        </row>
        <row r="181">
          <cell r="B181" t="str">
            <v>2146903</v>
          </cell>
        </row>
        <row r="182">
          <cell r="B182" t="str">
            <v>2146904</v>
          </cell>
        </row>
        <row r="183">
          <cell r="B183" t="str">
            <v>2146906</v>
          </cell>
        </row>
        <row r="184">
          <cell r="B184" t="str">
            <v>2146907</v>
          </cell>
        </row>
        <row r="185">
          <cell r="B185" t="str">
            <v>2146908</v>
          </cell>
        </row>
        <row r="186">
          <cell r="B186" t="str">
            <v>2146909</v>
          </cell>
        </row>
        <row r="187">
          <cell r="B187" t="str">
            <v>2146999</v>
          </cell>
        </row>
        <row r="188">
          <cell r="B188" t="str">
            <v>2147001</v>
          </cell>
        </row>
        <row r="189">
          <cell r="B189" t="str">
            <v>2147099</v>
          </cell>
        </row>
        <row r="190">
          <cell r="B190" t="str">
            <v>2147101</v>
          </cell>
        </row>
        <row r="191">
          <cell r="B191" t="str">
            <v>2147199</v>
          </cell>
        </row>
        <row r="192">
          <cell r="B192" t="str">
            <v>21472</v>
          </cell>
        </row>
        <row r="193">
          <cell r="B193" t="str">
            <v>2156201</v>
          </cell>
        </row>
        <row r="194">
          <cell r="B194" t="str">
            <v>2156202</v>
          </cell>
        </row>
        <row r="195">
          <cell r="B195" t="str">
            <v>2156299</v>
          </cell>
        </row>
        <row r="196">
          <cell r="B196" t="str">
            <v>2170402</v>
          </cell>
        </row>
        <row r="197">
          <cell r="B197" t="str">
            <v>2170403</v>
          </cell>
        </row>
        <row r="198">
          <cell r="B198" t="str">
            <v>2290401</v>
          </cell>
        </row>
        <row r="199">
          <cell r="B199" t="str">
            <v>2290402</v>
          </cell>
        </row>
        <row r="199">
          <cell r="D199">
            <v>5606</v>
          </cell>
          <cell r="E199">
            <v>90496</v>
          </cell>
          <cell r="F199">
            <v>58300</v>
          </cell>
        </row>
        <row r="200">
          <cell r="B200" t="str">
            <v>2290403</v>
          </cell>
        </row>
        <row r="201">
          <cell r="B201" t="str">
            <v>2290802</v>
          </cell>
        </row>
        <row r="202">
          <cell r="B202" t="str">
            <v>2290803</v>
          </cell>
        </row>
        <row r="203">
          <cell r="B203" t="str">
            <v>2290804</v>
          </cell>
        </row>
        <row r="204">
          <cell r="B204" t="str">
            <v>2290805</v>
          </cell>
        </row>
        <row r="205">
          <cell r="B205" t="str">
            <v>2290806</v>
          </cell>
        </row>
        <row r="206">
          <cell r="B206" t="str">
            <v>2290807</v>
          </cell>
        </row>
        <row r="207">
          <cell r="B207" t="str">
            <v>2290808</v>
          </cell>
        </row>
        <row r="208">
          <cell r="B208" t="str">
            <v>2290899</v>
          </cell>
        </row>
        <row r="209">
          <cell r="B209" t="str">
            <v>2290901</v>
          </cell>
        </row>
        <row r="210">
          <cell r="B210" t="str">
            <v>2296001</v>
          </cell>
        </row>
        <row r="211">
          <cell r="B211" t="str">
            <v>2296002</v>
          </cell>
        </row>
        <row r="211">
          <cell r="D211">
            <v>94</v>
          </cell>
          <cell r="E211">
            <v>139</v>
          </cell>
          <cell r="F211">
            <v>828</v>
          </cell>
        </row>
        <row r="212">
          <cell r="B212" t="str">
            <v>2296003</v>
          </cell>
        </row>
        <row r="212">
          <cell r="D212">
            <v>123</v>
          </cell>
          <cell r="E212">
            <v>40</v>
          </cell>
          <cell r="F212">
            <v>169</v>
          </cell>
        </row>
        <row r="213">
          <cell r="B213" t="str">
            <v>2296004</v>
          </cell>
        </row>
        <row r="214">
          <cell r="B214" t="str">
            <v>2296005</v>
          </cell>
        </row>
        <row r="215">
          <cell r="B215" t="str">
            <v>2296006</v>
          </cell>
        </row>
        <row r="215">
          <cell r="D215">
            <v>50</v>
          </cell>
          <cell r="E215">
            <v>58</v>
          </cell>
          <cell r="F215">
            <v>23</v>
          </cell>
        </row>
        <row r="216">
          <cell r="B216" t="str">
            <v>2296010</v>
          </cell>
        </row>
        <row r="217">
          <cell r="B217" t="str">
            <v>2296011</v>
          </cell>
        </row>
        <row r="218">
          <cell r="B218" t="str">
            <v>2296012</v>
          </cell>
        </row>
        <row r="219">
          <cell r="B219" t="str">
            <v>2296013</v>
          </cell>
        </row>
        <row r="220">
          <cell r="B220" t="str">
            <v>2296099</v>
          </cell>
        </row>
        <row r="220">
          <cell r="E220">
            <v>6</v>
          </cell>
          <cell r="F220">
            <v>50</v>
          </cell>
        </row>
        <row r="221">
          <cell r="B221" t="str">
            <v>2320401</v>
          </cell>
        </row>
        <row r="222">
          <cell r="B222" t="str">
            <v>2320405</v>
          </cell>
        </row>
        <row r="223">
          <cell r="B223" t="str">
            <v>2320411</v>
          </cell>
        </row>
        <row r="223">
          <cell r="D223">
            <v>207</v>
          </cell>
          <cell r="E223">
            <v>207</v>
          </cell>
          <cell r="F223">
            <v>686</v>
          </cell>
        </row>
        <row r="224">
          <cell r="B224" t="str">
            <v>2320413</v>
          </cell>
        </row>
        <row r="225">
          <cell r="B225" t="str">
            <v>2320414</v>
          </cell>
        </row>
        <row r="226">
          <cell r="B226" t="str">
            <v>2320416</v>
          </cell>
        </row>
        <row r="227">
          <cell r="B227" t="str">
            <v>2320417</v>
          </cell>
        </row>
        <row r="228">
          <cell r="B228" t="str">
            <v>2320418</v>
          </cell>
        </row>
        <row r="229">
          <cell r="B229" t="str">
            <v>2320419</v>
          </cell>
        </row>
        <row r="230">
          <cell r="B230" t="str">
            <v>2320420</v>
          </cell>
        </row>
        <row r="231">
          <cell r="B231" t="str">
            <v>2320431</v>
          </cell>
        </row>
        <row r="231">
          <cell r="D231">
            <v>383</v>
          </cell>
          <cell r="E231">
            <v>383</v>
          </cell>
        </row>
        <row r="232">
          <cell r="B232" t="str">
            <v>2320432</v>
          </cell>
        </row>
        <row r="233">
          <cell r="B233" t="str">
            <v>2320433</v>
          </cell>
        </row>
        <row r="233">
          <cell r="D233">
            <v>1863</v>
          </cell>
          <cell r="E233">
            <v>1863</v>
          </cell>
          <cell r="F233">
            <v>1655</v>
          </cell>
        </row>
        <row r="234">
          <cell r="B234" t="str">
            <v>2320498</v>
          </cell>
        </row>
        <row r="234">
          <cell r="D234">
            <v>2317</v>
          </cell>
          <cell r="E234">
            <v>3072</v>
          </cell>
          <cell r="F234">
            <v>6756</v>
          </cell>
        </row>
        <row r="235">
          <cell r="B235" t="str">
            <v>2320499</v>
          </cell>
        </row>
        <row r="236">
          <cell r="B236" t="str">
            <v>2330401</v>
          </cell>
        </row>
        <row r="237">
          <cell r="B237" t="str">
            <v>2330405</v>
          </cell>
        </row>
        <row r="238">
          <cell r="B238" t="str">
            <v>2330411</v>
          </cell>
        </row>
        <row r="239">
          <cell r="B239" t="str">
            <v>2330413</v>
          </cell>
        </row>
        <row r="240">
          <cell r="B240" t="str">
            <v>2330414</v>
          </cell>
        </row>
        <row r="241">
          <cell r="B241" t="str">
            <v>2330416</v>
          </cell>
        </row>
        <row r="242">
          <cell r="B242" t="str">
            <v>2330417</v>
          </cell>
        </row>
        <row r="243">
          <cell r="B243" t="str">
            <v>2330418</v>
          </cell>
        </row>
        <row r="244">
          <cell r="B244" t="str">
            <v>2330419</v>
          </cell>
        </row>
        <row r="245">
          <cell r="B245" t="str">
            <v>2330420</v>
          </cell>
        </row>
        <row r="246">
          <cell r="B246" t="str">
            <v>2330431</v>
          </cell>
        </row>
        <row r="246">
          <cell r="D246">
            <v>1</v>
          </cell>
        </row>
        <row r="247">
          <cell r="B247" t="str">
            <v>2330432</v>
          </cell>
        </row>
        <row r="248">
          <cell r="B248" t="str">
            <v>2330433</v>
          </cell>
        </row>
        <row r="248">
          <cell r="D248">
            <v>1</v>
          </cell>
        </row>
        <row r="248">
          <cell r="F248">
            <v>1</v>
          </cell>
        </row>
        <row r="249">
          <cell r="B249" t="str">
            <v>2330498</v>
          </cell>
        </row>
        <row r="249">
          <cell r="F249">
            <v>1</v>
          </cell>
        </row>
        <row r="250">
          <cell r="B250" t="str">
            <v>2330499</v>
          </cell>
        </row>
        <row r="251">
          <cell r="B251" t="str">
            <v>2340101</v>
          </cell>
        </row>
        <row r="252">
          <cell r="B252" t="str">
            <v>2340102</v>
          </cell>
        </row>
        <row r="253">
          <cell r="B253" t="str">
            <v>2340103</v>
          </cell>
        </row>
        <row r="254">
          <cell r="B254" t="str">
            <v>2340104</v>
          </cell>
        </row>
        <row r="255">
          <cell r="B255" t="str">
            <v>2340105</v>
          </cell>
        </row>
        <row r="256">
          <cell r="B256" t="str">
            <v>2340106</v>
          </cell>
        </row>
        <row r="257">
          <cell r="B257" t="str">
            <v>2340107</v>
          </cell>
        </row>
        <row r="258">
          <cell r="B258" t="str">
            <v>2340108</v>
          </cell>
        </row>
        <row r="259">
          <cell r="B259" t="str">
            <v>2340109</v>
          </cell>
        </row>
        <row r="260">
          <cell r="B260" t="str">
            <v>2340110</v>
          </cell>
        </row>
        <row r="261">
          <cell r="B261" t="str">
            <v>2340111</v>
          </cell>
        </row>
        <row r="262">
          <cell r="B262" t="str">
            <v>2340199</v>
          </cell>
        </row>
        <row r="263">
          <cell r="B263" t="str">
            <v>2340201</v>
          </cell>
        </row>
        <row r="264">
          <cell r="B264" t="str">
            <v>2340202</v>
          </cell>
        </row>
        <row r="265">
          <cell r="B265" t="str">
            <v>2340203</v>
          </cell>
        </row>
        <row r="266">
          <cell r="B266" t="str">
            <v>2340204</v>
          </cell>
        </row>
        <row r="267">
          <cell r="B267" t="str">
            <v>2340205</v>
          </cell>
        </row>
        <row r="268">
          <cell r="B268" t="str">
            <v>2340299</v>
          </cell>
        </row>
        <row r="278">
          <cell r="B278" t="str">
            <v>23004</v>
          </cell>
        </row>
        <row r="279">
          <cell r="B279" t="str">
            <v>2300802</v>
          </cell>
        </row>
        <row r="279">
          <cell r="D279">
            <v>30250</v>
          </cell>
          <cell r="E279">
            <v>30235</v>
          </cell>
          <cell r="F279">
            <v>33411</v>
          </cell>
        </row>
        <row r="280">
          <cell r="B280" t="str">
            <v>2300902</v>
          </cell>
        </row>
        <row r="280">
          <cell r="E280">
            <v>60226</v>
          </cell>
        </row>
        <row r="281">
          <cell r="B281" t="str">
            <v>23011</v>
          </cell>
        </row>
        <row r="282">
          <cell r="B282" t="str">
            <v>23104</v>
          </cell>
        </row>
        <row r="282">
          <cell r="D282">
            <v>391</v>
          </cell>
          <cell r="E282">
            <v>15761</v>
          </cell>
          <cell r="F282">
            <v>1000</v>
          </cell>
        </row>
      </sheetData>
      <sheetData sheetId="22"/>
      <sheetData sheetId="23"/>
      <sheetData sheetId="24">
        <row r="6">
          <cell r="A6" t="str">
            <v>1100501</v>
          </cell>
        </row>
        <row r="6">
          <cell r="C6">
            <v>99</v>
          </cell>
          <cell r="D6">
            <v>99</v>
          </cell>
        </row>
      </sheetData>
      <sheetData sheetId="25">
        <row r="5">
          <cell r="A5" t="str">
            <v>103060104</v>
          </cell>
        </row>
        <row r="6">
          <cell r="A6" t="str">
            <v>103060105</v>
          </cell>
        </row>
        <row r="7">
          <cell r="A7" t="str">
            <v>103060106</v>
          </cell>
        </row>
        <row r="8">
          <cell r="A8" t="str">
            <v>103060107</v>
          </cell>
        </row>
        <row r="9">
          <cell r="A9" t="str">
            <v>103060108</v>
          </cell>
        </row>
        <row r="10">
          <cell r="A10" t="str">
            <v>103060109</v>
          </cell>
        </row>
        <row r="11">
          <cell r="A11" t="str">
            <v>103060112</v>
          </cell>
        </row>
        <row r="12">
          <cell r="A12" t="str">
            <v>103060113</v>
          </cell>
        </row>
        <row r="13">
          <cell r="A13" t="str">
            <v>103060114</v>
          </cell>
        </row>
        <row r="14">
          <cell r="A14" t="str">
            <v>103060115</v>
          </cell>
        </row>
        <row r="15">
          <cell r="A15" t="str">
            <v>103060116</v>
          </cell>
        </row>
        <row r="16">
          <cell r="A16" t="str">
            <v>103060117</v>
          </cell>
        </row>
        <row r="17">
          <cell r="A17" t="str">
            <v>103060118</v>
          </cell>
        </row>
        <row r="18">
          <cell r="A18" t="str">
            <v>103060119</v>
          </cell>
        </row>
        <row r="19">
          <cell r="A19" t="str">
            <v>103060120</v>
          </cell>
        </row>
        <row r="20">
          <cell r="A20" t="str">
            <v>103060121</v>
          </cell>
        </row>
        <row r="21">
          <cell r="A21" t="str">
            <v>103060122</v>
          </cell>
        </row>
        <row r="22">
          <cell r="A22" t="str">
            <v>103060123</v>
          </cell>
        </row>
        <row r="23">
          <cell r="A23" t="str">
            <v>103060124</v>
          </cell>
        </row>
        <row r="24">
          <cell r="A24" t="str">
            <v>103060125</v>
          </cell>
        </row>
        <row r="25">
          <cell r="A25" t="str">
            <v>103060126</v>
          </cell>
        </row>
        <row r="26">
          <cell r="A26" t="str">
            <v>103060127</v>
          </cell>
        </row>
        <row r="27">
          <cell r="A27" t="str">
            <v>103060128</v>
          </cell>
        </row>
        <row r="28">
          <cell r="A28" t="str">
            <v>103060129</v>
          </cell>
        </row>
        <row r="29">
          <cell r="A29" t="str">
            <v>103060130</v>
          </cell>
        </row>
        <row r="30">
          <cell r="A30" t="str">
            <v>103060131</v>
          </cell>
        </row>
        <row r="31">
          <cell r="A31" t="str">
            <v>103060132</v>
          </cell>
        </row>
        <row r="32">
          <cell r="A32" t="str">
            <v>103060133</v>
          </cell>
        </row>
        <row r="33">
          <cell r="A33" t="str">
            <v>103060134</v>
          </cell>
        </row>
        <row r="34">
          <cell r="A34" t="str">
            <v>103060198</v>
          </cell>
        </row>
        <row r="35">
          <cell r="A35" t="str">
            <v>103060202</v>
          </cell>
        </row>
        <row r="36">
          <cell r="A36" t="str">
            <v>103060203</v>
          </cell>
        </row>
        <row r="37">
          <cell r="A37" t="str">
            <v>103060204</v>
          </cell>
        </row>
        <row r="38">
          <cell r="A38" t="str">
            <v>103060298</v>
          </cell>
        </row>
        <row r="39">
          <cell r="A39" t="str">
            <v>103060304</v>
          </cell>
        </row>
        <row r="40">
          <cell r="A40" t="str">
            <v>103060305</v>
          </cell>
        </row>
        <row r="41">
          <cell r="A41" t="str">
            <v>103060307</v>
          </cell>
        </row>
        <row r="42">
          <cell r="A42" t="str">
            <v>103060398</v>
          </cell>
        </row>
        <row r="43">
          <cell r="A43" t="str">
            <v>103060401</v>
          </cell>
        </row>
        <row r="44">
          <cell r="A44" t="str">
            <v>103060402</v>
          </cell>
        </row>
        <row r="45">
          <cell r="A45" t="str">
            <v>103060498</v>
          </cell>
        </row>
        <row r="46">
          <cell r="A46" t="str">
            <v>1030698</v>
          </cell>
        </row>
        <row r="52">
          <cell r="A52" t="str">
            <v>1100604</v>
          </cell>
        </row>
        <row r="53">
          <cell r="A53" t="str">
            <v>1100804</v>
          </cell>
        </row>
        <row r="53">
          <cell r="C53">
            <v>235</v>
          </cell>
          <cell r="D53">
            <v>271</v>
          </cell>
        </row>
      </sheetData>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厅}政府预算-一般公共预算-上级补助收入"/>
      <sheetName val="要素或下拉框值集"/>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省厅}政府预算-政府性基金预算-政府性基金转移支付收入"/>
      <sheetName val="要素或下拉框值集"/>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省厅}政府预算-国有资本经营预算-本级支出"/>
      <sheetName val="要素或下拉框值集"/>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省厅}政府预算-政府性基金预算-本级支出"/>
      <sheetName val="要素或下拉框值集"/>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0"/>
  <sheetViews>
    <sheetView view="pageBreakPreview" zoomScaleNormal="100" zoomScaleSheetLayoutView="100" workbookViewId="0">
      <selection activeCell="B5" sqref="B5"/>
    </sheetView>
  </sheetViews>
  <sheetFormatPr defaultColWidth="8.775" defaultRowHeight="25" customHeight="1" outlineLevelCol="6"/>
  <cols>
    <col min="1" max="1" width="11.875" style="82" customWidth="1"/>
    <col min="2" max="2" width="47.25" style="82" customWidth="1"/>
    <col min="3" max="5" width="10.775" style="124" customWidth="1"/>
    <col min="6" max="6" width="14" style="124" customWidth="1"/>
    <col min="7" max="7" width="11.25" style="124" customWidth="1"/>
    <col min="8" max="16384" width="8.775" style="82"/>
  </cols>
  <sheetData>
    <row r="1" s="121" customFormat="1" ht="48" customHeight="1" spans="1:7">
      <c r="A1" s="84" t="s">
        <v>0</v>
      </c>
      <c r="B1" s="84"/>
      <c r="C1" s="125"/>
      <c r="D1" s="125"/>
      <c r="E1" s="125"/>
      <c r="F1" s="125"/>
      <c r="G1" s="125"/>
    </row>
    <row r="2" s="122" customFormat="1" ht="28" customHeight="1" spans="1:7">
      <c r="A2" s="126"/>
      <c r="B2" s="126"/>
      <c r="C2" s="127"/>
      <c r="D2" s="127"/>
      <c r="E2" s="127"/>
      <c r="F2" s="128" t="s">
        <v>1</v>
      </c>
      <c r="G2" s="128"/>
    </row>
    <row r="3" s="82" customFormat="1" customHeight="1" spans="1:7">
      <c r="A3" s="94" t="s">
        <v>2</v>
      </c>
      <c r="B3" s="51" t="s">
        <v>3</v>
      </c>
      <c r="C3" s="90" t="s">
        <v>4</v>
      </c>
      <c r="D3" s="90" t="s">
        <v>5</v>
      </c>
      <c r="E3" s="91" t="s">
        <v>6</v>
      </c>
      <c r="F3" s="117"/>
      <c r="G3" s="118"/>
    </row>
    <row r="4" s="82" customFormat="1" ht="40" customHeight="1" spans="1:7">
      <c r="A4" s="94"/>
      <c r="B4" s="51"/>
      <c r="C4" s="119"/>
      <c r="D4" s="119"/>
      <c r="E4" s="61" t="s">
        <v>7</v>
      </c>
      <c r="F4" s="96" t="s">
        <v>8</v>
      </c>
      <c r="G4" s="96" t="s">
        <v>9</v>
      </c>
    </row>
    <row r="5" s="82" customFormat="1" ht="39" customHeight="1" spans="1:7">
      <c r="A5" s="53"/>
      <c r="B5" s="66" t="s">
        <v>10</v>
      </c>
      <c r="C5" s="21">
        <v>124375</v>
      </c>
      <c r="D5" s="21">
        <v>79475</v>
      </c>
      <c r="E5" s="21">
        <v>83448</v>
      </c>
      <c r="F5" s="129">
        <v>0.670938693467337</v>
      </c>
      <c r="G5" s="129">
        <v>1.04999056307015</v>
      </c>
    </row>
    <row r="6" s="82" customFormat="1" customHeight="1" spans="1:7">
      <c r="A6" s="120" t="s">
        <v>11</v>
      </c>
      <c r="B6" s="57" t="s">
        <v>12</v>
      </c>
      <c r="C6" s="54">
        <f>SUMPRODUCT('[1]表三之二（需明确收支对象级次的录入表）'!D$7:D$80*(LEFT('[1]表三之二（需明确收支对象级次的录入表）'!$B$7:$B$80,LEN($A6))=$A6))+SUMPRODUCT('[1]表三之三（其它收支录入表）'!D$6:D$52*(LEFT('[1]表三之三（其它收支录入表）'!$B$6:$B$52,LEN($A6))=$A6))</f>
        <v>115327</v>
      </c>
      <c r="D6" s="54">
        <f>SUMPRODUCT('[1]表三之二（需明确收支对象级次的录入表）'!E$7:E$80*(LEFT('[1]表三之二（需明确收支对象级次的录入表）'!$B$7:$B$80,LEN($A6))=$A6))+SUMPRODUCT('[1]表三之三（其它收支录入表）'!E$6:E$52*(LEFT('[1]表三之三（其它收支录入表）'!$B$6:$B$52,LEN($A6))=$A6))</f>
        <v>186956</v>
      </c>
      <c r="E6" s="54">
        <f>SUMPRODUCT('[1]表三之二（需明确收支对象级次的录入表）'!$I$7:$I$80*(LEFT('[1]表三之二（需明确收支对象级次的录入表）'!$B$7:$B$80,LEN($A6))=$A6))+SUMPRODUCT('[1]表三之三（其它收支录入表）'!F$6:F$52*(LEFT('[1]表三之三（其它收支录入表）'!$B$6:$B$52,LEN($A6))=$A6))</f>
        <v>136307</v>
      </c>
      <c r="F6" s="129">
        <f t="shared" ref="F5:F49" si="0">IFERROR($E6/C6,"")</f>
        <v>1.1819175041404</v>
      </c>
      <c r="G6" s="129">
        <f t="shared" ref="G5:G49" si="1">IFERROR($E6/D6,"")</f>
        <v>0.729085988146944</v>
      </c>
    </row>
    <row r="7" s="82" customFormat="1" customHeight="1" spans="1:7">
      <c r="A7" s="120"/>
      <c r="B7" s="57" t="s">
        <v>13</v>
      </c>
      <c r="C7" s="54">
        <f>SUM(C8,C15,C54)</f>
        <v>59197</v>
      </c>
      <c r="D7" s="21">
        <f>SUM(D8,D15,D54)</f>
        <v>130841</v>
      </c>
      <c r="E7" s="111">
        <f>SUM(E8,E15,E54)</f>
        <v>69936</v>
      </c>
      <c r="F7" s="129">
        <f t="shared" si="0"/>
        <v>1.18141122016318</v>
      </c>
      <c r="G7" s="129">
        <f t="shared" si="1"/>
        <v>0.534511353474828</v>
      </c>
    </row>
    <row r="8" s="82" customFormat="1" customHeight="1" spans="1:7">
      <c r="A8" s="120" t="s">
        <v>14</v>
      </c>
      <c r="B8" s="57" t="s">
        <v>15</v>
      </c>
      <c r="C8" s="54">
        <f>SUMPRODUCT('[1]表三之二（需明确收支对象级次的录入表）'!D$7:D$80*(LEFT('[1]表三之二（需明确收支对象级次的录入表）'!$B$7:$B$80,LEN($A8))=$A8))+SUMPRODUCT('[1]表三之三（其它收支录入表）'!D$6:D$52*(LEFT('[1]表三之三（其它收支录入表）'!$B$6:$B$52,LEN($A8))=$A8))</f>
        <v>5791</v>
      </c>
      <c r="D8" s="21">
        <f>SUMPRODUCT('[1]表三之二（需明确收支对象级次的录入表）'!E$7:E$80*(LEFT('[1]表三之二（需明确收支对象级次的录入表）'!$B$7:$B$80,LEN($A8))=$A8))+SUMPRODUCT('[1]表三之三（其它收支录入表）'!E$6:E$52*(LEFT('[1]表三之三（其它收支录入表）'!$B$6:$B$52,LEN($A8))=$A8))</f>
        <v>5791</v>
      </c>
      <c r="E8" s="111">
        <f>SUMPRODUCT('[1]表三之二（需明确收支对象级次的录入表）'!$I$7:$I$80*(LEFT('[1]表三之二（需明确收支对象级次的录入表）'!$B$7:$B$80,LEN($A8))=$A8))+SUMPRODUCT('[1]表三之三（其它收支录入表）'!F$6:F$52*(LEFT('[1]表三之三（其它收支录入表）'!$B$6:$B$52,LEN($A8))=$A8))</f>
        <v>5791</v>
      </c>
      <c r="F8" s="129">
        <f t="shared" si="0"/>
        <v>1</v>
      </c>
      <c r="G8" s="129">
        <f t="shared" si="1"/>
        <v>1</v>
      </c>
    </row>
    <row r="9" s="82" customFormat="1" customHeight="1" spans="1:7">
      <c r="A9" s="120" t="s">
        <v>16</v>
      </c>
      <c r="B9" s="57" t="s">
        <v>17</v>
      </c>
      <c r="C9" s="54">
        <f>SUMPRODUCT('[1]表三之二（需明确收支对象级次的录入表）'!D$7:D$80*(LEFT('[1]表三之二（需明确收支对象级次的录入表）'!$B$7:$B$80,LEN($A9))=$A9))+SUMPRODUCT('[1]表三之三（其它收支录入表）'!D$6:D$52*(LEFT('[1]表三之三（其它收支录入表）'!$B$6:$B$52,LEN($A9))=$A9))</f>
        <v>797</v>
      </c>
      <c r="D9" s="54">
        <f>SUMPRODUCT('[1]表三之二（需明确收支对象级次的录入表）'!E$7:E$80*(LEFT('[1]表三之二（需明确收支对象级次的录入表）'!$B$7:$B$80,LEN($A9))=$A9))+SUMPRODUCT('[1]表三之三（其它收支录入表）'!E$6:E$52*(LEFT('[1]表三之三（其它收支录入表）'!$B$6:$B$52,LEN($A9))=$A9))</f>
        <v>797</v>
      </c>
      <c r="E9" s="54">
        <f>SUMPRODUCT('[1]表三之二（需明确收支对象级次的录入表）'!$I$7:$I$80*(LEFT('[1]表三之二（需明确收支对象级次的录入表）'!$B$7:$B$80,LEN($A9))=$A9))+SUMPRODUCT('[1]表三之三（其它收支录入表）'!F$6:F$52*(LEFT('[1]表三之三（其它收支录入表）'!$B$6:$B$52,LEN($A9))=$A9))</f>
        <v>797</v>
      </c>
      <c r="F9" s="129">
        <f t="shared" si="0"/>
        <v>1</v>
      </c>
      <c r="G9" s="129">
        <f t="shared" si="1"/>
        <v>1</v>
      </c>
    </row>
    <row r="10" s="82" customFormat="1" customHeight="1" spans="1:7">
      <c r="A10" s="120" t="s">
        <v>18</v>
      </c>
      <c r="B10" s="57" t="s">
        <v>19</v>
      </c>
      <c r="C10" s="54">
        <f>SUMPRODUCT('[1]表三之二（需明确收支对象级次的录入表）'!D$7:D$80*(LEFT('[1]表三之二（需明确收支对象级次的录入表）'!$B$7:$B$80,LEN($A10))=$A10))+SUMPRODUCT('[1]表三之三（其它收支录入表）'!D$6:D$52*(LEFT('[1]表三之三（其它收支录入表）'!$B$6:$B$52,LEN($A10))=$A10))</f>
        <v>1087</v>
      </c>
      <c r="D10" s="54">
        <f>SUMPRODUCT('[1]表三之二（需明确收支对象级次的录入表）'!E$7:E$80*(LEFT('[1]表三之二（需明确收支对象级次的录入表）'!$B$7:$B$80,LEN($A10))=$A10))+SUMPRODUCT('[1]表三之三（其它收支录入表）'!E$6:E$52*(LEFT('[1]表三之三（其它收支录入表）'!$B$6:$B$52,LEN($A10))=$A10))</f>
        <v>1087</v>
      </c>
      <c r="E10" s="54">
        <f>SUMPRODUCT('[1]表三之二（需明确收支对象级次的录入表）'!$I$7:$I$80*(LEFT('[1]表三之二（需明确收支对象级次的录入表）'!$B$7:$B$80,LEN($A10))=$A10))+SUMPRODUCT('[1]表三之三（其它收支录入表）'!F$6:F$52*(LEFT('[1]表三之三（其它收支录入表）'!$B$6:$B$52,LEN($A10))=$A10))</f>
        <v>1087</v>
      </c>
      <c r="F10" s="129">
        <f t="shared" si="0"/>
        <v>1</v>
      </c>
      <c r="G10" s="129">
        <f t="shared" si="1"/>
        <v>1</v>
      </c>
    </row>
    <row r="11" s="82" customFormat="1" customHeight="1" spans="1:7">
      <c r="A11" s="120" t="s">
        <v>20</v>
      </c>
      <c r="B11" s="57" t="s">
        <v>21</v>
      </c>
      <c r="C11" s="54">
        <f>SUMPRODUCT('[1]表三之二（需明确收支对象级次的录入表）'!D$7:D$80*(LEFT('[1]表三之二（需明确收支对象级次的录入表）'!$B$7:$B$80,LEN($A11))=$A11))+SUMPRODUCT('[1]表三之三（其它收支录入表）'!D$6:D$52*(LEFT('[1]表三之三（其它收支录入表）'!$B$6:$B$52,LEN($A11))=$A11))</f>
        <v>1473</v>
      </c>
      <c r="D11" s="54">
        <f>SUMPRODUCT('[1]表三之二（需明确收支对象级次的录入表）'!E$7:E$80*(LEFT('[1]表三之二（需明确收支对象级次的录入表）'!$B$7:$B$80,LEN($A11))=$A11))+SUMPRODUCT('[1]表三之三（其它收支录入表）'!E$6:E$52*(LEFT('[1]表三之三（其它收支录入表）'!$B$6:$B$52,LEN($A11))=$A11))</f>
        <v>1473</v>
      </c>
      <c r="E11" s="54">
        <f>SUMPRODUCT('[1]表三之二（需明确收支对象级次的录入表）'!$I$7:$I$80*(LEFT('[1]表三之二（需明确收支对象级次的录入表）'!$B$7:$B$80,LEN($A11))=$A11))+SUMPRODUCT('[1]表三之三（其它收支录入表）'!F$6:F$52*(LEFT('[1]表三之三（其它收支录入表）'!$B$6:$B$52,LEN($A11))=$A11))</f>
        <v>1473</v>
      </c>
      <c r="F11" s="129">
        <f t="shared" si="0"/>
        <v>1</v>
      </c>
      <c r="G11" s="129">
        <f t="shared" si="1"/>
        <v>1</v>
      </c>
    </row>
    <row r="12" s="82" customFormat="1" customHeight="1" spans="1:7">
      <c r="A12" s="120" t="s">
        <v>22</v>
      </c>
      <c r="B12" s="57" t="s">
        <v>23</v>
      </c>
      <c r="C12" s="54">
        <f>SUMPRODUCT('[1]表三之二（需明确收支对象级次的录入表）'!D$7:D$80*(LEFT('[1]表三之二（需明确收支对象级次的录入表）'!$B$7:$B$80,LEN($A12))=$A12))+SUMPRODUCT('[1]表三之三（其它收支录入表）'!D$6:D$52*(LEFT('[1]表三之三（其它收支录入表）'!$B$6:$B$52,LEN($A12))=$A12))</f>
        <v>3</v>
      </c>
      <c r="D12" s="54">
        <f>SUMPRODUCT('[1]表三之二（需明确收支对象级次的录入表）'!E$7:E$80*(LEFT('[1]表三之二（需明确收支对象级次的录入表）'!$B$7:$B$80,LEN($A12))=$A12))+SUMPRODUCT('[1]表三之三（其它收支录入表）'!E$6:E$52*(LEFT('[1]表三之三（其它收支录入表）'!$B$6:$B$52,LEN($A12))=$A12))</f>
        <v>3</v>
      </c>
      <c r="E12" s="54">
        <f>SUMPRODUCT('[1]表三之二（需明确收支对象级次的录入表）'!$I$7:$I$80*(LEFT('[1]表三之二（需明确收支对象级次的录入表）'!$B$7:$B$80,LEN($A12))=$A12))+SUMPRODUCT('[1]表三之三（其它收支录入表）'!F$6:F$52*(LEFT('[1]表三之三（其它收支录入表）'!$B$6:$B$52,LEN($A12))=$A12))</f>
        <v>3</v>
      </c>
      <c r="F12" s="129">
        <f t="shared" si="0"/>
        <v>1</v>
      </c>
      <c r="G12" s="129">
        <f t="shared" si="1"/>
        <v>1</v>
      </c>
    </row>
    <row r="13" s="82" customFormat="1" customHeight="1" spans="1:7">
      <c r="A13" s="120" t="s">
        <v>24</v>
      </c>
      <c r="B13" s="57" t="s">
        <v>25</v>
      </c>
      <c r="C13" s="54">
        <f>SUMPRODUCT('[1]表三之二（需明确收支对象级次的录入表）'!D$7:D$80*(LEFT('[1]表三之二（需明确收支对象级次的录入表）'!$B$7:$B$80,LEN($A13))=$A13))+SUMPRODUCT('[1]表三之三（其它收支录入表）'!D$6:D$52*(LEFT('[1]表三之三（其它收支录入表）'!$B$6:$B$52,LEN($A13))=$A13))</f>
        <v>2431</v>
      </c>
      <c r="D13" s="54">
        <f>SUMPRODUCT('[1]表三之二（需明确收支对象级次的录入表）'!E$7:E$80*(LEFT('[1]表三之二（需明确收支对象级次的录入表）'!$B$7:$B$80,LEN($A13))=$A13))+SUMPRODUCT('[1]表三之三（其它收支录入表）'!E$6:E$52*(LEFT('[1]表三之三（其它收支录入表）'!$B$6:$B$52,LEN($A13))=$A13))</f>
        <v>2431</v>
      </c>
      <c r="E13" s="54">
        <f>SUMPRODUCT('[1]表三之二（需明确收支对象级次的录入表）'!$I$7:$I$80*(LEFT('[1]表三之二（需明确收支对象级次的录入表）'!$B$7:$B$80,LEN($A13))=$A13))+SUMPRODUCT('[1]表三之三（其它收支录入表）'!F$6:F$52*(LEFT('[1]表三之三（其它收支录入表）'!$B$6:$B$52,LEN($A13))=$A13))</f>
        <v>2431</v>
      </c>
      <c r="F13" s="129">
        <f t="shared" si="0"/>
        <v>1</v>
      </c>
      <c r="G13" s="129">
        <f t="shared" si="1"/>
        <v>1</v>
      </c>
    </row>
    <row r="14" s="82" customFormat="1" customHeight="1" spans="1:7">
      <c r="A14" s="120" t="s">
        <v>26</v>
      </c>
      <c r="B14" s="57" t="s">
        <v>27</v>
      </c>
      <c r="C14" s="54">
        <f>SUMPRODUCT('[1]表三之二（需明确收支对象级次的录入表）'!D$7:D$80*(LEFT('[1]表三之二（需明确收支对象级次的录入表）'!$B$7:$B$80,LEN($A14))=$A14))+SUMPRODUCT('[1]表三之三（其它收支录入表）'!D$6:D$52*(LEFT('[1]表三之三（其它收支录入表）'!$B$6:$B$52,LEN($A14))=$A14))</f>
        <v>0</v>
      </c>
      <c r="D14" s="54">
        <f>SUMPRODUCT('[1]表三之二（需明确收支对象级次的录入表）'!E$7:E$80*(LEFT('[1]表三之二（需明确收支对象级次的录入表）'!$B$7:$B$80,LEN($A14))=$A14))+SUMPRODUCT('[1]表三之三（其它收支录入表）'!E$6:E$52*(LEFT('[1]表三之三（其它收支录入表）'!$B$6:$B$52,LEN($A14))=$A14))</f>
        <v>0</v>
      </c>
      <c r="E14" s="54">
        <f>SUMPRODUCT('[1]表三之二（需明确收支对象级次的录入表）'!$I$7:$I$80*(LEFT('[1]表三之二（需明确收支对象级次的录入表）'!$B$7:$B$80,LEN($A14))=$A14))+SUMPRODUCT('[1]表三之三（其它收支录入表）'!F$6:F$52*(LEFT('[1]表三之三（其它收支录入表）'!$B$6:$B$52,LEN($A14))=$A14))</f>
        <v>0</v>
      </c>
      <c r="F14" s="129" t="str">
        <f t="shared" si="0"/>
        <v/>
      </c>
      <c r="G14" s="129" t="str">
        <f t="shared" si="1"/>
        <v/>
      </c>
    </row>
    <row r="15" s="82" customFormat="1" customHeight="1" spans="1:7">
      <c r="A15" s="120" t="s">
        <v>28</v>
      </c>
      <c r="B15" s="57" t="s">
        <v>29</v>
      </c>
      <c r="C15" s="54">
        <f>SUMPRODUCT('[1]表三之二（需明确收支对象级次的录入表）'!D$7:D$80*(LEFT('[1]表三之二（需明确收支对象级次的录入表）'!$B$7:$B$80,LEN($A15))=$A15))+SUMPRODUCT('[1]表三之三（其它收支录入表）'!D$6:D$52*(LEFT('[1]表三之三（其它收支录入表）'!$B$6:$B$52,LEN($A15))=$A15))</f>
        <v>51945</v>
      </c>
      <c r="D15" s="21">
        <f>SUMPRODUCT('[1]表三之二（需明确收支对象级次的录入表）'!E$7:E$80*(LEFT('[1]表三之二（需明确收支对象级次的录入表）'!$B$7:$B$80,LEN($A15))=$A15))+SUMPRODUCT('[1]表三之三（其它收支录入表）'!E$6:E$52*(LEFT('[1]表三之三（其它收支录入表）'!$B$6:$B$52,LEN($A15))=$A15))</f>
        <v>109669</v>
      </c>
      <c r="E15" s="111">
        <f>SUMPRODUCT('[1]表三之二（需明确收支对象级次的录入表）'!$I$7:$I$80*(LEFT('[1]表三之二（需明确收支对象级次的录入表）'!$B$7:$B$80,LEN($A15))=$A15))+SUMPRODUCT('[1]表三之三（其它收支录入表）'!F$6:F$52*(LEFT('[1]表三之三（其它收支录入表）'!$B$6:$B$52,LEN($A15))=$A15))</f>
        <v>55619</v>
      </c>
      <c r="F15" s="129">
        <f t="shared" si="0"/>
        <v>1.0707286553085</v>
      </c>
      <c r="G15" s="129">
        <f t="shared" si="1"/>
        <v>0.507153343241937</v>
      </c>
    </row>
    <row r="16" s="82" customFormat="1" customHeight="1" spans="1:7">
      <c r="A16" s="120" t="s">
        <v>30</v>
      </c>
      <c r="B16" s="57" t="s">
        <v>31</v>
      </c>
      <c r="C16" s="54">
        <f>SUMPRODUCT('[1]表三之二（需明确收支对象级次的录入表）'!D$7:D$80*(LEFT('[1]表三之二（需明确收支对象级次的录入表）'!$B$7:$B$80,LEN($A16))=$A16))+SUMPRODUCT('[1]表三之三（其它收支录入表）'!D$6:D$52*(LEFT('[1]表三之三（其它收支录入表）'!$B$6:$B$52,LEN($A16))=$A16))</f>
        <v>0</v>
      </c>
      <c r="D16" s="54">
        <f>SUMPRODUCT('[1]表三之二（需明确收支对象级次的录入表）'!E$7:E$80*(LEFT('[1]表三之二（需明确收支对象级次的录入表）'!$B$7:$B$80,LEN($A16))=$A16))+SUMPRODUCT('[1]表三之三（其它收支录入表）'!E$6:E$52*(LEFT('[1]表三之三（其它收支录入表）'!$B$6:$B$52,LEN($A16))=$A16))</f>
        <v>0</v>
      </c>
      <c r="E16" s="54">
        <f>SUMPRODUCT('[1]表三之二（需明确收支对象级次的录入表）'!$I$7:$I$80*(LEFT('[1]表三之二（需明确收支对象级次的录入表）'!$B$7:$B$80,LEN($A16))=$A16))+SUMPRODUCT('[1]表三之三（其它收支录入表）'!F$6:F$52*(LEFT('[1]表三之三（其它收支录入表）'!$B$6:$B$52,LEN($A16))=$A16))</f>
        <v>0</v>
      </c>
      <c r="F16" s="129" t="str">
        <f t="shared" si="0"/>
        <v/>
      </c>
      <c r="G16" s="129" t="str">
        <f t="shared" si="1"/>
        <v/>
      </c>
    </row>
    <row r="17" s="82" customFormat="1" customHeight="1" spans="1:7">
      <c r="A17" s="120" t="s">
        <v>32</v>
      </c>
      <c r="B17" s="57" t="s">
        <v>33</v>
      </c>
      <c r="C17" s="54">
        <f>SUMPRODUCT('[1]表三之二（需明确收支对象级次的录入表）'!D$7:D$80*(LEFT('[1]表三之二（需明确收支对象级次的录入表）'!$B$7:$B$80,LEN($A17))=$A17))+SUMPRODUCT('[1]表三之三（其它收支录入表）'!D$6:D$52*(LEFT('[1]表三之三（其它收支录入表）'!$B$6:$B$52,LEN($A17))=$A17))</f>
        <v>11481</v>
      </c>
      <c r="D17" s="54">
        <f>SUMPRODUCT('[1]表三之二（需明确收支对象级次的录入表）'!E$7:E$80*(LEFT('[1]表三之二（需明确收支对象级次的录入表）'!$B$7:$B$80,LEN($A17))=$A17))+SUMPRODUCT('[1]表三之三（其它收支录入表）'!E$6:E$52*(LEFT('[1]表三之三（其它收支录入表）'!$B$6:$B$52,LEN($A17))=$A17))</f>
        <v>34626</v>
      </c>
      <c r="E17" s="54">
        <f>SUMPRODUCT('[1]表三之二（需明确收支对象级次的录入表）'!$I$7:$I$80*(LEFT('[1]表三之二（需明确收支对象级次的录入表）'!$B$7:$B$80,LEN($A17))=$A17))+SUMPRODUCT('[1]表三之三（其它收支录入表）'!F$6:F$52*(LEFT('[1]表三之三（其它收支录入表）'!$B$6:$B$52,LEN($A17))=$A17))</f>
        <v>14605</v>
      </c>
      <c r="F17" s="129">
        <f t="shared" si="0"/>
        <v>1.27210173329849</v>
      </c>
      <c r="G17" s="129">
        <f t="shared" si="1"/>
        <v>0.421792872408017</v>
      </c>
    </row>
    <row r="18" s="82" customFormat="1" customHeight="1" spans="1:7">
      <c r="A18" s="120" t="s">
        <v>34</v>
      </c>
      <c r="B18" s="57" t="s">
        <v>35</v>
      </c>
      <c r="C18" s="54">
        <f>SUMPRODUCT('[1]表三之二（需明确收支对象级次的录入表）'!D$7:D$80*(LEFT('[1]表三之二（需明确收支对象级次的录入表）'!$B$7:$B$80,LEN($A18))=$A18))+SUMPRODUCT('[1]表三之三（其它收支录入表）'!D$6:D$52*(LEFT('[1]表三之三（其它收支录入表）'!$B$6:$B$52,LEN($A18))=$A18))</f>
        <v>4920</v>
      </c>
      <c r="D18" s="54">
        <f>SUMPRODUCT('[1]表三之二（需明确收支对象级次的录入表）'!E$7:E$80*(LEFT('[1]表三之二（需明确收支对象级次的录入表）'!$B$7:$B$80,LEN($A18))=$A18))+SUMPRODUCT('[1]表三之三（其它收支录入表）'!E$6:E$52*(LEFT('[1]表三之三（其它收支录入表）'!$B$6:$B$52,LEN($A18))=$A18))</f>
        <v>5785</v>
      </c>
      <c r="E18" s="54">
        <f>SUMPRODUCT('[1]表三之二（需明确收支对象级次的录入表）'!$I$7:$I$80*(LEFT('[1]表三之二（需明确收支对象级次的录入表）'!$B$7:$B$80,LEN($A18))=$A18))+SUMPRODUCT('[1]表三之三（其它收支录入表）'!F$6:F$52*(LEFT('[1]表三之三（其它收支录入表）'!$B$6:$B$52,LEN($A18))=$A18))</f>
        <v>4663</v>
      </c>
      <c r="F18" s="129">
        <f t="shared" si="0"/>
        <v>0.947764227642276</v>
      </c>
      <c r="G18" s="129">
        <f t="shared" si="1"/>
        <v>0.806050129645635</v>
      </c>
    </row>
    <row r="19" s="82" customFormat="1" customHeight="1" spans="1:7">
      <c r="A19" s="120" t="s">
        <v>36</v>
      </c>
      <c r="B19" s="57" t="s">
        <v>37</v>
      </c>
      <c r="C19" s="54">
        <f>SUMPRODUCT('[1]表三之二（需明确收支对象级次的录入表）'!D$7:D$80*(LEFT('[1]表三之二（需明确收支对象级次的录入表）'!$B$7:$B$80,LEN($A19))=$A19))+SUMPRODUCT('[1]表三之三（其它收支录入表）'!D$6:D$52*(LEFT('[1]表三之三（其它收支录入表）'!$B$6:$B$52,LEN($A19))=$A19))</f>
        <v>113</v>
      </c>
      <c r="D19" s="54">
        <f>SUMPRODUCT('[1]表三之二（需明确收支对象级次的录入表）'!E$7:E$80*(LEFT('[1]表三之二（需明确收支对象级次的录入表）'!$B$7:$B$80,LEN($A19))=$A19))+SUMPRODUCT('[1]表三之三（其它收支录入表）'!E$6:E$52*(LEFT('[1]表三之三（其它收支录入表）'!$B$6:$B$52,LEN($A19))=$A19))</f>
        <v>7824</v>
      </c>
      <c r="E19" s="54">
        <f>SUMPRODUCT('[1]表三之二（需明确收支对象级次的录入表）'!$I$7:$I$80*(LEFT('[1]表三之二（需明确收支对象级次的录入表）'!$B$7:$B$80,LEN($A19))=$A19))+SUMPRODUCT('[1]表三之三（其它收支录入表）'!F$6:F$52*(LEFT('[1]表三之三（其它收支录入表）'!$B$6:$B$52,LEN($A19))=$A19))</f>
        <v>203</v>
      </c>
      <c r="F19" s="129">
        <f t="shared" si="0"/>
        <v>1.79646017699115</v>
      </c>
      <c r="G19" s="129">
        <f t="shared" si="1"/>
        <v>0.0259458077709611</v>
      </c>
    </row>
    <row r="20" s="82" customFormat="1" customHeight="1" spans="1:7">
      <c r="A20" s="120" t="s">
        <v>38</v>
      </c>
      <c r="B20" s="57" t="s">
        <v>39</v>
      </c>
      <c r="C20" s="54">
        <f>SUMPRODUCT('[1]表三之二（需明确收支对象级次的录入表）'!D$7:D$80*(LEFT('[1]表三之二（需明确收支对象级次的录入表）'!$B$7:$B$80,LEN($A20))=$A20))+SUMPRODUCT('[1]表三之三（其它收支录入表）'!D$6:D$52*(LEFT('[1]表三之三（其它收支录入表）'!$B$6:$B$52,LEN($A20))=$A20))</f>
        <v>0</v>
      </c>
      <c r="D20" s="54">
        <f>SUMPRODUCT('[1]表三之二（需明确收支对象级次的录入表）'!E$7:E$80*(LEFT('[1]表三之二（需明确收支对象级次的录入表）'!$B$7:$B$80,LEN($A20))=$A20))+SUMPRODUCT('[1]表三之三（其它收支录入表）'!E$6:E$52*(LEFT('[1]表三之三（其它收支录入表）'!$B$6:$B$52,LEN($A20))=$A20))</f>
        <v>0</v>
      </c>
      <c r="E20" s="54">
        <f>SUMPRODUCT('[1]表三之二（需明确收支对象级次的录入表）'!$I$7:$I$80*(LEFT('[1]表三之二（需明确收支对象级次的录入表）'!$B$7:$B$80,LEN($A20))=$A20))+SUMPRODUCT('[1]表三之三（其它收支录入表）'!F$6:F$52*(LEFT('[1]表三之三（其它收支录入表）'!$B$6:$B$52,LEN($A20))=$A20))</f>
        <v>0</v>
      </c>
      <c r="F20" s="129" t="str">
        <f t="shared" si="0"/>
        <v/>
      </c>
      <c r="G20" s="129" t="str">
        <f t="shared" si="1"/>
        <v/>
      </c>
    </row>
    <row r="21" s="82" customFormat="1" customHeight="1" spans="1:7">
      <c r="A21" s="120" t="s">
        <v>40</v>
      </c>
      <c r="B21" s="57" t="s">
        <v>41</v>
      </c>
      <c r="C21" s="54">
        <f>SUMPRODUCT('[1]表三之二（需明确收支对象级次的录入表）'!D$7:D$80*(LEFT('[1]表三之二（需明确收支对象级次的录入表）'!$B$7:$B$80,LEN($A21))=$A21))+SUMPRODUCT('[1]表三之三（其它收支录入表）'!D$6:D$52*(LEFT('[1]表三之三（其它收支录入表）'!$B$6:$B$52,LEN($A21))=$A21))</f>
        <v>0</v>
      </c>
      <c r="D21" s="54">
        <f>SUMPRODUCT('[1]表三之二（需明确收支对象级次的录入表）'!E$7:E$80*(LEFT('[1]表三之二（需明确收支对象级次的录入表）'!$B$7:$B$80,LEN($A21))=$A21))+SUMPRODUCT('[1]表三之三（其它收支录入表）'!E$6:E$52*(LEFT('[1]表三之三（其它收支录入表）'!$B$6:$B$52,LEN($A21))=$A21))</f>
        <v>0</v>
      </c>
      <c r="E21" s="54">
        <f>SUMPRODUCT('[1]表三之二（需明确收支对象级次的录入表）'!$I$7:$I$80*(LEFT('[1]表三之二（需明确收支对象级次的录入表）'!$B$7:$B$80,LEN($A21))=$A21))+SUMPRODUCT('[1]表三之三（其它收支录入表）'!F$6:F$52*(LEFT('[1]表三之三（其它收支录入表）'!$B$6:$B$52,LEN($A21))=$A21))</f>
        <v>0</v>
      </c>
      <c r="F21" s="129" t="str">
        <f t="shared" si="0"/>
        <v/>
      </c>
      <c r="G21" s="129" t="str">
        <f t="shared" si="1"/>
        <v/>
      </c>
    </row>
    <row r="22" s="82" customFormat="1" customHeight="1" spans="1:7">
      <c r="A22" s="120" t="s">
        <v>42</v>
      </c>
      <c r="B22" s="57" t="s">
        <v>43</v>
      </c>
      <c r="C22" s="54">
        <f>SUMPRODUCT('[1]表三之二（需明确收支对象级次的录入表）'!D$7:D$80*(LEFT('[1]表三之二（需明确收支对象级次的录入表）'!$B$7:$B$80,LEN($A22))=$A22))+SUMPRODUCT('[1]表三之三（其它收支录入表）'!D$6:D$52*(LEFT('[1]表三之三（其它收支录入表）'!$B$6:$B$52,LEN($A22))=$A22))</f>
        <v>1230</v>
      </c>
      <c r="D22" s="54">
        <f>SUMPRODUCT('[1]表三之二（需明确收支对象级次的录入表）'!E$7:E$80*(LEFT('[1]表三之二（需明确收支对象级次的录入表）'!$B$7:$B$80,LEN($A22))=$A22))+SUMPRODUCT('[1]表三之三（其它收支录入表）'!E$6:E$52*(LEFT('[1]表三之三（其它收支录入表）'!$B$6:$B$52,LEN($A22))=$A22))</f>
        <v>1523</v>
      </c>
      <c r="E22" s="54">
        <f>SUMPRODUCT('[1]表三之二（需明确收支对象级次的录入表）'!$I$7:$I$80*(LEFT('[1]表三之二（需明确收支对象级次的录入表）'!$B$7:$B$80,LEN($A22))=$A22))+SUMPRODUCT('[1]表三之三（其它收支录入表）'!F$6:F$52*(LEFT('[1]表三之三（其它收支录入表）'!$B$6:$B$52,LEN($A22))=$A22))</f>
        <v>1259</v>
      </c>
      <c r="F22" s="129">
        <f t="shared" si="0"/>
        <v>1.02357723577236</v>
      </c>
      <c r="G22" s="129">
        <f t="shared" si="1"/>
        <v>0.826657912015758</v>
      </c>
    </row>
    <row r="23" s="82" customFormat="1" customHeight="1" spans="1:7">
      <c r="A23" s="120" t="s">
        <v>44</v>
      </c>
      <c r="B23" s="57" t="s">
        <v>45</v>
      </c>
      <c r="C23" s="54">
        <f>SUMPRODUCT('[1]表三之二（需明确收支对象级次的录入表）'!D$7:D$80*(LEFT('[1]表三之二（需明确收支对象级次的录入表）'!$B$7:$B$80,LEN($A23))=$A23))+SUMPRODUCT('[1]表三之三（其它收支录入表）'!D$6:D$52*(LEFT('[1]表三之三（其它收支录入表）'!$B$6:$B$52,LEN($A23))=$A23))</f>
        <v>719</v>
      </c>
      <c r="D23" s="54">
        <f>SUMPRODUCT('[1]表三之二（需明确收支对象级次的录入表）'!E$7:E$80*(LEFT('[1]表三之二（需明确收支对象级次的录入表）'!$B$7:$B$80,LEN($A23))=$A23))+SUMPRODUCT('[1]表三之三（其它收支录入表）'!E$6:E$52*(LEFT('[1]表三之三（其它收支录入表）'!$B$6:$B$52,LEN($A23))=$A23))</f>
        <v>800</v>
      </c>
      <c r="E23" s="54">
        <f>SUMPRODUCT('[1]表三之二（需明确收支对象级次的录入表）'!$I$7:$I$80*(LEFT('[1]表三之二（需明确收支对象级次的录入表）'!$B$7:$B$80,LEN($A23))=$A23))+SUMPRODUCT('[1]表三之三（其它收支录入表）'!F$6:F$52*(LEFT('[1]表三之三（其它收支录入表）'!$B$6:$B$52,LEN($A23))=$A23))</f>
        <v>716</v>
      </c>
      <c r="F23" s="129">
        <f t="shared" si="0"/>
        <v>0.995827538247566</v>
      </c>
      <c r="G23" s="129">
        <f t="shared" si="1"/>
        <v>0.895</v>
      </c>
    </row>
    <row r="24" s="82" customFormat="1" customHeight="1" spans="1:7">
      <c r="A24" s="120" t="s">
        <v>46</v>
      </c>
      <c r="B24" s="57" t="s">
        <v>47</v>
      </c>
      <c r="C24" s="54">
        <f>SUMPRODUCT('[1]表三之二（需明确收支对象级次的录入表）'!D$7:D$80*(LEFT('[1]表三之二（需明确收支对象级次的录入表）'!$B$7:$B$80,LEN($A24))=$A24))+SUMPRODUCT('[1]表三之三（其它收支录入表）'!D$6:D$52*(LEFT('[1]表三之三（其它收支录入表）'!$B$6:$B$52,LEN($A24))=$A24))</f>
        <v>15042</v>
      </c>
      <c r="D24" s="54">
        <f>SUMPRODUCT('[1]表三之二（需明确收支对象级次的录入表）'!E$7:E$80*(LEFT('[1]表三之二（需明确收支对象级次的录入表）'!$B$7:$B$80,LEN($A24))=$A24))+SUMPRODUCT('[1]表三之三（其它收支录入表）'!E$6:E$52*(LEFT('[1]表三之三（其它收支录入表）'!$B$6:$B$52,LEN($A24))=$A24))</f>
        <v>15123</v>
      </c>
      <c r="E24" s="54">
        <f>SUMPRODUCT('[1]表三之二（需明确收支对象级次的录入表）'!$I$7:$I$80*(LEFT('[1]表三之二（需明确收支对象级次的录入表）'!$B$7:$B$80,LEN($A24))=$A24))+SUMPRODUCT('[1]表三之三（其它收支录入表）'!F$6:F$52*(LEFT('[1]表三之三（其它收支录入表）'!$B$6:$B$52,LEN($A24))=$A24))</f>
        <v>15042</v>
      </c>
      <c r="F24" s="129">
        <f t="shared" si="0"/>
        <v>1</v>
      </c>
      <c r="G24" s="129">
        <f t="shared" si="1"/>
        <v>0.994643919857171</v>
      </c>
    </row>
    <row r="25" s="82" customFormat="1" customHeight="1" spans="1:7">
      <c r="A25" s="120" t="s">
        <v>48</v>
      </c>
      <c r="B25" s="57" t="s">
        <v>49</v>
      </c>
      <c r="C25" s="54">
        <f>SUMPRODUCT('[1]表三之二（需明确收支对象级次的录入表）'!D$7:D$80*(LEFT('[1]表三之二（需明确收支对象级次的录入表）'!$B$7:$B$80,LEN($A25))=$A25))+SUMPRODUCT('[1]表三之三（其它收支录入表）'!D$6:D$52*(LEFT('[1]表三之三（其它收支录入表）'!$B$6:$B$52,LEN($A25))=$A25))</f>
        <v>0</v>
      </c>
      <c r="D25" s="54">
        <f>SUMPRODUCT('[1]表三之二（需明确收支对象级次的录入表）'!E$7:E$80*(LEFT('[1]表三之二（需明确收支对象级次的录入表）'!$B$7:$B$80,LEN($A25))=$A25))+SUMPRODUCT('[1]表三之三（其它收支录入表）'!E$6:E$52*(LEFT('[1]表三之三（其它收支录入表）'!$B$6:$B$52,LEN($A25))=$A25))</f>
        <v>0</v>
      </c>
      <c r="E25" s="54">
        <f>SUMPRODUCT('[1]表三之二（需明确收支对象级次的录入表）'!$I$7:$I$80*(LEFT('[1]表三之二（需明确收支对象级次的录入表）'!$B$7:$B$80,LEN($A25))=$A25))+SUMPRODUCT('[1]表三之三（其它收支录入表）'!F$6:F$52*(LEFT('[1]表三之三（其它收支录入表）'!$B$6:$B$52,LEN($A25))=$A25))</f>
        <v>0</v>
      </c>
      <c r="F25" s="129" t="str">
        <f t="shared" si="0"/>
        <v/>
      </c>
      <c r="G25" s="129" t="str">
        <f t="shared" si="1"/>
        <v/>
      </c>
    </row>
    <row r="26" s="82" customFormat="1" customHeight="1" spans="1:7">
      <c r="A26" s="120" t="s">
        <v>50</v>
      </c>
      <c r="B26" s="57" t="s">
        <v>51</v>
      </c>
      <c r="C26" s="54">
        <f>SUMPRODUCT('[1]表三之二（需明确收支对象级次的录入表）'!D$7:D$80*(LEFT('[1]表三之二（需明确收支对象级次的录入表）'!$B$7:$B$80,LEN($A26))=$A26))+SUMPRODUCT('[1]表三之三（其它收支录入表）'!D$6:D$52*(LEFT('[1]表三之三（其它收支录入表）'!$B$6:$B$52,LEN($A26))=$A26))</f>
        <v>0</v>
      </c>
      <c r="D26" s="54">
        <f>SUMPRODUCT('[1]表三之二（需明确收支对象级次的录入表）'!E$7:E$80*(LEFT('[1]表三之二（需明确收支对象级次的录入表）'!$B$7:$B$80,LEN($A26))=$A26))+SUMPRODUCT('[1]表三之三（其它收支录入表）'!E$6:E$52*(LEFT('[1]表三之三（其它收支录入表）'!$B$6:$B$52,LEN($A26))=$A26))</f>
        <v>0</v>
      </c>
      <c r="E26" s="54">
        <f>SUMPRODUCT('[1]表三之二（需明确收支对象级次的录入表）'!$I$7:$I$80*(LEFT('[1]表三之二（需明确收支对象级次的录入表）'!$B$7:$B$80,LEN($A26))=$A26))+SUMPRODUCT('[1]表三之三（其它收支录入表）'!F$6:F$52*(LEFT('[1]表三之三（其它收支录入表）'!$B$6:$B$52,LEN($A26))=$A26))</f>
        <v>0</v>
      </c>
      <c r="F26" s="129" t="str">
        <f t="shared" si="0"/>
        <v/>
      </c>
      <c r="G26" s="129" t="str">
        <f t="shared" si="1"/>
        <v/>
      </c>
    </row>
    <row r="27" s="82" customFormat="1" customHeight="1" spans="1:7">
      <c r="A27" s="120" t="s">
        <v>52</v>
      </c>
      <c r="B27" s="57" t="s">
        <v>53</v>
      </c>
      <c r="C27" s="54">
        <f>SUMPRODUCT('[1]表三之二（需明确收支对象级次的录入表）'!D$7:D$80*(LEFT('[1]表三之二（需明确收支对象级次的录入表）'!$B$7:$B$80,LEN($A27))=$A27))+SUMPRODUCT('[1]表三之三（其它收支录入表）'!D$6:D$52*(LEFT('[1]表三之三（其它收支录入表）'!$B$6:$B$52,LEN($A27))=$A27))</f>
        <v>0</v>
      </c>
      <c r="D27" s="54">
        <f>SUMPRODUCT('[1]表三之二（需明确收支对象级次的录入表）'!E$7:E$80*(LEFT('[1]表三之二（需明确收支对象级次的录入表）'!$B$7:$B$80,LEN($A27))=$A27))+SUMPRODUCT('[1]表三之三（其它收支录入表）'!E$6:E$52*(LEFT('[1]表三之三（其它收支录入表）'!$B$6:$B$52,LEN($A27))=$A27))</f>
        <v>0</v>
      </c>
      <c r="E27" s="54">
        <f>SUMPRODUCT('[1]表三之二（需明确收支对象级次的录入表）'!$I$7:$I$80*(LEFT('[1]表三之二（需明确收支对象级次的录入表）'!$B$7:$B$80,LEN($A27))=$A27))+SUMPRODUCT('[1]表三之三（其它收支录入表）'!F$6:F$52*(LEFT('[1]表三之三（其它收支录入表）'!$B$6:$B$52,LEN($A27))=$A27))</f>
        <v>0</v>
      </c>
      <c r="F27" s="129" t="str">
        <f t="shared" si="0"/>
        <v/>
      </c>
      <c r="G27" s="129" t="str">
        <f t="shared" si="1"/>
        <v/>
      </c>
    </row>
    <row r="28" s="82" customFormat="1" customHeight="1" spans="1:7">
      <c r="A28" s="120" t="s">
        <v>54</v>
      </c>
      <c r="B28" s="57" t="s">
        <v>55</v>
      </c>
      <c r="C28" s="54">
        <f>SUMPRODUCT('[1]表三之二（需明确收支对象级次的录入表）'!D$7:D$80*(LEFT('[1]表三之二（需明确收支对象级次的录入表）'!$B$7:$B$80,LEN($A28))=$A28))+SUMPRODUCT('[1]表三之三（其它收支录入表）'!D$6:D$52*(LEFT('[1]表三之三（其它收支录入表）'!$B$6:$B$52,LEN($A28))=$A28))</f>
        <v>2641</v>
      </c>
      <c r="D28" s="54">
        <f>SUMPRODUCT('[1]表三之二（需明确收支对象级次的录入表）'!E$7:E$80*(LEFT('[1]表三之二（需明确收支对象级次的录入表）'!$B$7:$B$80,LEN($A28))=$A28))+SUMPRODUCT('[1]表三之三（其它收支录入表）'!E$6:E$52*(LEFT('[1]表三之三（其它收支录入表）'!$B$6:$B$52,LEN($A28))=$A28))</f>
        <v>3991</v>
      </c>
      <c r="E28" s="54">
        <f>SUMPRODUCT('[1]表三之二（需明确收支对象级次的录入表）'!$I$7:$I$80*(LEFT('[1]表三之二（需明确收支对象级次的录入表）'!$B$7:$B$80,LEN($A28))=$A28))+SUMPRODUCT('[1]表三之三（其它收支录入表）'!F$6:F$52*(LEFT('[1]表三之三（其它收支录入表）'!$B$6:$B$52,LEN($A28))=$A28))</f>
        <v>1892</v>
      </c>
      <c r="F28" s="129">
        <f t="shared" si="0"/>
        <v>0.716395304808785</v>
      </c>
      <c r="G28" s="129">
        <f t="shared" si="1"/>
        <v>0.474066649962415</v>
      </c>
    </row>
    <row r="29" s="82" customFormat="1" customHeight="1" spans="1:7">
      <c r="A29" s="120" t="s">
        <v>56</v>
      </c>
      <c r="B29" s="57" t="s">
        <v>57</v>
      </c>
      <c r="C29" s="54">
        <f>SUMPRODUCT('[1]表三之二（需明确收支对象级次的录入表）'!D$7:D$80*(LEFT('[1]表三之二（需明确收支对象级次的录入表）'!$B$7:$B$80,LEN($A29))=$A29))+SUMPRODUCT('[1]表三之三（其它收支录入表）'!D$6:D$52*(LEFT('[1]表三之三（其它收支录入表）'!$B$6:$B$52,LEN($A29))=$A29))</f>
        <v>0</v>
      </c>
      <c r="D29" s="54">
        <f>SUMPRODUCT('[1]表三之二（需明确收支对象级次的录入表）'!E$7:E$80*(LEFT('[1]表三之二（需明确收支对象级次的录入表）'!$B$7:$B$80,LEN($A29))=$A29))+SUMPRODUCT('[1]表三之三（其它收支录入表）'!E$6:E$52*(LEFT('[1]表三之三（其它收支录入表）'!$B$6:$B$52,LEN($A29))=$A29))</f>
        <v>0</v>
      </c>
      <c r="E29" s="54">
        <f>SUMPRODUCT('[1]表三之二（需明确收支对象级次的录入表）'!$I$7:$I$80*(LEFT('[1]表三之二（需明确收支对象级次的录入表）'!$B$7:$B$80,LEN($A29))=$A29))+SUMPRODUCT('[1]表三之三（其它收支录入表）'!F$6:F$52*(LEFT('[1]表三之三（其它收支录入表）'!$B$6:$B$52,LEN($A29))=$A29))</f>
        <v>0</v>
      </c>
      <c r="F29" s="129" t="str">
        <f t="shared" si="0"/>
        <v/>
      </c>
      <c r="G29" s="129" t="str">
        <f t="shared" si="1"/>
        <v/>
      </c>
    </row>
    <row r="30" s="82" customFormat="1" customHeight="1" spans="1:7">
      <c r="A30" s="120" t="s">
        <v>58</v>
      </c>
      <c r="B30" s="57" t="s">
        <v>59</v>
      </c>
      <c r="C30" s="54">
        <f>SUMPRODUCT('[1]表三之二（需明确收支对象级次的录入表）'!D$7:D$80*(LEFT('[1]表三之二（需明确收支对象级次的录入表）'!$B$7:$B$80,LEN($A30))=$A30))+SUMPRODUCT('[1]表三之三（其它收支录入表）'!D$6:D$52*(LEFT('[1]表三之三（其它收支录入表）'!$B$6:$B$52,LEN($A30))=$A30))</f>
        <v>0</v>
      </c>
      <c r="D30" s="54">
        <f>SUMPRODUCT('[1]表三之二（需明确收支对象级次的录入表）'!E$7:E$80*(LEFT('[1]表三之二（需明确收支对象级次的录入表）'!$B$7:$B$80,LEN($A30))=$A30))+SUMPRODUCT('[1]表三之三（其它收支录入表）'!E$6:E$52*(LEFT('[1]表三之三（其它收支录入表）'!$B$6:$B$52,LEN($A30))=$A30))</f>
        <v>0</v>
      </c>
      <c r="E30" s="54">
        <f>SUMPRODUCT('[1]表三之二（需明确收支对象级次的录入表）'!$I$7:$I$80*(LEFT('[1]表三之二（需明确收支对象级次的录入表）'!$B$7:$B$80,LEN($A30))=$A30))+SUMPRODUCT('[1]表三之三（其它收支录入表）'!F$6:F$52*(LEFT('[1]表三之三（其它收支录入表）'!$B$6:$B$52,LEN($A30))=$A30))</f>
        <v>0</v>
      </c>
      <c r="F30" s="129" t="str">
        <f t="shared" si="0"/>
        <v/>
      </c>
      <c r="G30" s="129" t="str">
        <f t="shared" si="1"/>
        <v/>
      </c>
    </row>
    <row r="31" s="82" customFormat="1" customHeight="1" spans="1:7">
      <c r="A31" s="120" t="s">
        <v>60</v>
      </c>
      <c r="B31" s="57" t="s">
        <v>61</v>
      </c>
      <c r="C31" s="54">
        <f>SUMPRODUCT('[1]表三之二（需明确收支对象级次的录入表）'!D$7:D$80*(LEFT('[1]表三之二（需明确收支对象级次的录入表）'!$B$7:$B$80,LEN($A31))=$A31))+SUMPRODUCT('[1]表三之三（其它收支录入表）'!D$6:D$52*(LEFT('[1]表三之三（其它收支录入表）'!$B$6:$B$52,LEN($A31))=$A31))</f>
        <v>0</v>
      </c>
      <c r="D31" s="54">
        <f>SUMPRODUCT('[1]表三之二（需明确收支对象级次的录入表）'!E$7:E$80*(LEFT('[1]表三之二（需明确收支对象级次的录入表）'!$B$7:$B$80,LEN($A31))=$A31))+SUMPRODUCT('[1]表三之三（其它收支录入表）'!E$6:E$52*(LEFT('[1]表三之三（其它收支录入表）'!$B$6:$B$52,LEN($A31))=$A31))</f>
        <v>0</v>
      </c>
      <c r="E31" s="54">
        <f>SUMPRODUCT('[1]表三之二（需明确收支对象级次的录入表）'!$I$7:$I$80*(LEFT('[1]表三之二（需明确收支对象级次的录入表）'!$B$7:$B$80,LEN($A31))=$A31))+SUMPRODUCT('[1]表三之三（其它收支录入表）'!F$6:F$52*(LEFT('[1]表三之三（其它收支录入表）'!$B$6:$B$52,LEN($A31))=$A31))</f>
        <v>0</v>
      </c>
      <c r="F31" s="129" t="str">
        <f t="shared" si="0"/>
        <v/>
      </c>
      <c r="G31" s="129" t="str">
        <f t="shared" si="1"/>
        <v/>
      </c>
    </row>
    <row r="32" s="123" customFormat="1" customHeight="1" spans="1:7">
      <c r="A32" s="120" t="s">
        <v>62</v>
      </c>
      <c r="B32" s="57" t="s">
        <v>63</v>
      </c>
      <c r="C32" s="54">
        <f>SUMPRODUCT('[1]表三之二（需明确收支对象级次的录入表）'!D$7:D$80*(LEFT('[1]表三之二（需明确收支对象级次的录入表）'!$B$7:$B$80,LEN($A32))=$A32))+SUMPRODUCT('[1]表三之三（其它收支录入表）'!D$6:D$52*(LEFT('[1]表三之三（其它收支录入表）'!$B$6:$B$52,LEN($A32))=$A32))</f>
        <v>745</v>
      </c>
      <c r="D32" s="54">
        <f>SUMPRODUCT('[1]表三之二（需明确收支对象级次的录入表）'!E$7:E$80*(LEFT('[1]表三之二（需明确收支对象级次的录入表）'!$B$7:$B$80,LEN($A32))=$A32))+SUMPRODUCT('[1]表三之三（其它收支录入表）'!E$6:E$52*(LEFT('[1]表三之三（其它收支录入表）'!$B$6:$B$52,LEN($A32))=$A32))</f>
        <v>1068</v>
      </c>
      <c r="E32" s="54">
        <f>SUMPRODUCT('[1]表三之二（需明确收支对象级次的录入表）'!$I$7:$I$80*(LEFT('[1]表三之二（需明确收支对象级次的录入表）'!$B$7:$B$80,LEN($A32))=$A32))+SUMPRODUCT('[1]表三之三（其它收支录入表）'!F$6:F$52*(LEFT('[1]表三之三（其它收支录入表）'!$B$6:$B$52,LEN($A32))=$A32))</f>
        <v>892</v>
      </c>
      <c r="F32" s="129">
        <f t="shared" si="0"/>
        <v>1.19731543624161</v>
      </c>
      <c r="G32" s="129">
        <f t="shared" si="1"/>
        <v>0.835205992509363</v>
      </c>
    </row>
    <row r="33" s="123" customFormat="1" customHeight="1" spans="1:7">
      <c r="A33" s="120" t="s">
        <v>64</v>
      </c>
      <c r="B33" s="57" t="s">
        <v>65</v>
      </c>
      <c r="C33" s="54">
        <f>SUMPRODUCT('[1]表三之二（需明确收支对象级次的录入表）'!D$7:D$80*(LEFT('[1]表三之二（需明确收支对象级次的录入表）'!$B$7:$B$80,LEN($A33))=$A33))+SUMPRODUCT('[1]表三之三（其它收支录入表）'!D$6:D$52*(LEFT('[1]表三之三（其它收支录入表）'!$B$6:$B$52,LEN($A33))=$A33))</f>
        <v>4816</v>
      </c>
      <c r="D33" s="54">
        <f>SUMPRODUCT('[1]表三之二（需明确收支对象级次的录入表）'!E$7:E$80*(LEFT('[1]表三之二（需明确收支对象级次的录入表）'!$B$7:$B$80,LEN($A33))=$A33))+SUMPRODUCT('[1]表三之三（其它收支录入表）'!E$6:E$52*(LEFT('[1]表三之三（其它收支录入表）'!$B$6:$B$52,LEN($A33))=$A33))</f>
        <v>6450</v>
      </c>
      <c r="E33" s="54">
        <f>SUMPRODUCT('[1]表三之二（需明确收支对象级次的录入表）'!$I$7:$I$80*(LEFT('[1]表三之二（需明确收支对象级次的录入表）'!$B$7:$B$80,LEN($A33))=$A33))+SUMPRODUCT('[1]表三之三（其它收支录入表）'!F$6:F$52*(LEFT('[1]表三之三（其它收支录入表）'!$B$6:$B$52,LEN($A33))=$A33))</f>
        <v>6165</v>
      </c>
      <c r="F33" s="129">
        <f t="shared" si="0"/>
        <v>1.28010797342193</v>
      </c>
      <c r="G33" s="129">
        <f t="shared" si="1"/>
        <v>0.955813953488372</v>
      </c>
    </row>
    <row r="34" s="123" customFormat="1" customHeight="1" spans="1:7">
      <c r="A34" s="120" t="s">
        <v>66</v>
      </c>
      <c r="B34" s="57" t="s">
        <v>67</v>
      </c>
      <c r="C34" s="54">
        <f>SUMPRODUCT('[1]表三之二（需明确收支对象级次的录入表）'!D$7:D$80*(LEFT('[1]表三之二（需明确收支对象级次的录入表）'!$B$7:$B$80,LEN($A34))=$A34))+SUMPRODUCT('[1]表三之三（其它收支录入表）'!D$6:D$52*(LEFT('[1]表三之三（其它收支录入表）'!$B$6:$B$52,LEN($A34))=$A34))</f>
        <v>20</v>
      </c>
      <c r="D34" s="54">
        <f>SUMPRODUCT('[1]表三之二（需明确收支对象级次的录入表）'!E$7:E$80*(LEFT('[1]表三之二（需明确收支对象级次的录入表）'!$B$7:$B$80,LEN($A34))=$A34))+SUMPRODUCT('[1]表三之三（其它收支录入表）'!E$6:E$52*(LEFT('[1]表三之三（其它收支录入表）'!$B$6:$B$52,LEN($A34))=$A34))</f>
        <v>20</v>
      </c>
      <c r="E34" s="54">
        <f>SUMPRODUCT('[1]表三之二（需明确收支对象级次的录入表）'!$I$7:$I$80*(LEFT('[1]表三之二（需明确收支对象级次的录入表）'!$B$7:$B$80,LEN($A34))=$A34))+SUMPRODUCT('[1]表三之三（其它收支录入表）'!F$6:F$52*(LEFT('[1]表三之三（其它收支录入表）'!$B$6:$B$52,LEN($A34))=$A34))</f>
        <v>0</v>
      </c>
      <c r="F34" s="129">
        <f t="shared" si="0"/>
        <v>0</v>
      </c>
      <c r="G34" s="129">
        <f t="shared" si="1"/>
        <v>0</v>
      </c>
    </row>
    <row r="35" s="82" customFormat="1" customHeight="1" spans="1:7">
      <c r="A35" s="120" t="s">
        <v>68</v>
      </c>
      <c r="B35" s="57" t="s">
        <v>69</v>
      </c>
      <c r="C35" s="54">
        <f>SUMPRODUCT('[1]表三之二（需明确收支对象级次的录入表）'!D$7:D$80*(LEFT('[1]表三之二（需明确收支对象级次的录入表）'!$B$7:$B$80,LEN($A35))=$A35))+SUMPRODUCT('[1]表三之三（其它收支录入表）'!D$6:D$52*(LEFT('[1]表三之三（其它收支录入表）'!$B$6:$B$52,LEN($A35))=$A35))</f>
        <v>31</v>
      </c>
      <c r="D35" s="54">
        <f>SUMPRODUCT('[1]表三之二（需明确收支对象级次的录入表）'!E$7:E$80*(LEFT('[1]表三之二（需明确收支对象级次的录入表）'!$B$7:$B$80,LEN($A35))=$A35))+SUMPRODUCT('[1]表三之三（其它收支录入表）'!E$6:E$52*(LEFT('[1]表三之三（其它收支录入表）'!$B$6:$B$52,LEN($A35))=$A35))</f>
        <v>268</v>
      </c>
      <c r="E35" s="54">
        <f>SUMPRODUCT('[1]表三之二（需明确收支对象级次的录入表）'!$I$7:$I$80*(LEFT('[1]表三之二（需明确收支对象级次的录入表）'!$B$7:$B$80,LEN($A35))=$A35))+SUMPRODUCT('[1]表三之三（其它收支录入表）'!F$6:F$52*(LEFT('[1]表三之三（其它收支录入表）'!$B$6:$B$52,LEN($A35))=$A35))</f>
        <v>388</v>
      </c>
      <c r="F35" s="129">
        <f t="shared" si="0"/>
        <v>12.5161290322581</v>
      </c>
      <c r="G35" s="129">
        <f t="shared" si="1"/>
        <v>1.44776119402985</v>
      </c>
    </row>
    <row r="36" customHeight="1" spans="1:7">
      <c r="A36" s="120" t="s">
        <v>70</v>
      </c>
      <c r="B36" s="57" t="s">
        <v>71</v>
      </c>
      <c r="C36" s="54">
        <f>SUMPRODUCT('[1]表三之二（需明确收支对象级次的录入表）'!D$7:D$80*(LEFT('[1]表三之二（需明确收支对象级次的录入表）'!$B$7:$B$80,LEN($A36))=$A36))+SUMPRODUCT('[1]表三之三（其它收支录入表）'!D$6:D$52*(LEFT('[1]表三之三（其它收支录入表）'!$B$6:$B$52,LEN($A36))=$A36))</f>
        <v>3237</v>
      </c>
      <c r="D36" s="54">
        <f>SUMPRODUCT('[1]表三之二（需明确收支对象级次的录入表）'!E$7:E$80*(LEFT('[1]表三之二（需明确收支对象级次的录入表）'!$B$7:$B$80,LEN($A36))=$A36))+SUMPRODUCT('[1]表三之三（其它收支录入表）'!E$6:E$52*(LEFT('[1]表三之三（其它收支录入表）'!$B$6:$B$52,LEN($A36))=$A36))</f>
        <v>4299</v>
      </c>
      <c r="E36" s="54">
        <f>SUMPRODUCT('[1]表三之二（需明确收支对象级次的录入表）'!$I$7:$I$80*(LEFT('[1]表三之二（需明确收支对象级次的录入表）'!$B$7:$B$80,LEN($A36))=$A36))+SUMPRODUCT('[1]表三之三（其它收支录入表）'!F$6:F$52*(LEFT('[1]表三之三（其它收支录入表）'!$B$6:$B$52,LEN($A36))=$A36))</f>
        <v>3516</v>
      </c>
      <c r="F36" s="129">
        <f t="shared" si="0"/>
        <v>1.08619091751622</v>
      </c>
      <c r="G36" s="129">
        <f t="shared" si="1"/>
        <v>0.817864619678995</v>
      </c>
    </row>
    <row r="37" customHeight="1" spans="1:7">
      <c r="A37" s="120" t="s">
        <v>72</v>
      </c>
      <c r="B37" s="57" t="s">
        <v>73</v>
      </c>
      <c r="C37" s="54">
        <f>SUMPRODUCT('[1]表三之二（需明确收支对象级次的录入表）'!D$7:D$80*(LEFT('[1]表三之二（需明确收支对象级次的录入表）'!$B$7:$B$80,LEN($A37))=$A37))+SUMPRODUCT('[1]表三之三（其它收支录入表）'!D$6:D$52*(LEFT('[1]表三之三（其它收支录入表）'!$B$6:$B$52,LEN($A37))=$A37))</f>
        <v>1946</v>
      </c>
      <c r="D37" s="54">
        <f>SUMPRODUCT('[1]表三之二（需明确收支对象级次的录入表）'!E$7:E$80*(LEFT('[1]表三之二（需明确收支对象级次的录入表）'!$B$7:$B$80,LEN($A37))=$A37))+SUMPRODUCT('[1]表三之三（其它收支录入表）'!E$6:E$52*(LEFT('[1]表三之三（其它收支录入表）'!$B$6:$B$52,LEN($A37))=$A37))</f>
        <v>2848</v>
      </c>
      <c r="E37" s="54">
        <f>SUMPRODUCT('[1]表三之二（需明确收支对象级次的录入表）'!$I$7:$I$80*(LEFT('[1]表三之二（需明确收支对象级次的录入表）'!$B$7:$B$80,LEN($A37))=$A37))+SUMPRODUCT('[1]表三之三（其它收支录入表）'!F$6:F$52*(LEFT('[1]表三之三（其它收支录入表）'!$B$6:$B$52,LEN($A37))=$A37))</f>
        <v>1777</v>
      </c>
      <c r="F37" s="129">
        <f t="shared" si="0"/>
        <v>0.913155190133607</v>
      </c>
      <c r="G37" s="129">
        <f t="shared" si="1"/>
        <v>0.623946629213483</v>
      </c>
    </row>
    <row r="38" customHeight="1" spans="1:7">
      <c r="A38" s="120" t="s">
        <v>74</v>
      </c>
      <c r="B38" s="57" t="s">
        <v>75</v>
      </c>
      <c r="C38" s="54">
        <f>SUMPRODUCT('[1]表三之二（需明确收支对象级次的录入表）'!D$7:D$80*(LEFT('[1]表三之二（需明确收支对象级次的录入表）'!$B$7:$B$80,LEN($A38))=$A38))+SUMPRODUCT('[1]表三之三（其它收支录入表）'!D$6:D$52*(LEFT('[1]表三之三（其它收支录入表）'!$B$6:$B$52,LEN($A38))=$A38))</f>
        <v>455</v>
      </c>
      <c r="D38" s="54">
        <f>SUMPRODUCT('[1]表三之二（需明确收支对象级次的录入表）'!E$7:E$80*(LEFT('[1]表三之二（需明确收支对象级次的录入表）'!$B$7:$B$80,LEN($A38))=$A38))+SUMPRODUCT('[1]表三之三（其它收支录入表）'!E$6:E$52*(LEFT('[1]表三之三（其它收支录入表）'!$B$6:$B$52,LEN($A38))=$A38))</f>
        <v>505</v>
      </c>
      <c r="E38" s="54">
        <f>SUMPRODUCT('[1]表三之二（需明确收支对象级次的录入表）'!$I$7:$I$80*(LEFT('[1]表三之二（需明确收支对象级次的录入表）'!$B$7:$B$80,LEN($A38))=$A38))+SUMPRODUCT('[1]表三之三（其它收支录入表）'!F$6:F$52*(LEFT('[1]表三之三（其它收支录入表）'!$B$6:$B$52,LEN($A38))=$A38))</f>
        <v>102</v>
      </c>
      <c r="F38" s="129">
        <f t="shared" si="0"/>
        <v>0.224175824175824</v>
      </c>
      <c r="G38" s="129">
        <f t="shared" si="1"/>
        <v>0.201980198019802</v>
      </c>
    </row>
    <row r="39" customHeight="1" spans="1:7">
      <c r="A39" s="120" t="s">
        <v>76</v>
      </c>
      <c r="B39" s="57" t="s">
        <v>77</v>
      </c>
      <c r="C39" s="54">
        <f>SUMPRODUCT('[1]表三之二（需明确收支对象级次的录入表）'!D$7:D$80*(LEFT('[1]表三之二（需明确收支对象级次的录入表）'!$B$7:$B$80,LEN($A39))=$A39))+SUMPRODUCT('[1]表三之三（其它收支录入表）'!D$6:D$52*(LEFT('[1]表三之三（其它收支录入表）'!$B$6:$B$52,LEN($A39))=$A39))</f>
        <v>0</v>
      </c>
      <c r="D39" s="54">
        <f>SUMPRODUCT('[1]表三之二（需明确收支对象级次的录入表）'!E$7:E$80*(LEFT('[1]表三之二（需明确收支对象级次的录入表）'!$B$7:$B$80,LEN($A39))=$A39))+SUMPRODUCT('[1]表三之三（其它收支录入表）'!E$6:E$52*(LEFT('[1]表三之三（其它收支录入表）'!$B$6:$B$52,LEN($A39))=$A39))</f>
        <v>0</v>
      </c>
      <c r="E39" s="54">
        <f>SUMPRODUCT('[1]表三之二（需明确收支对象级次的录入表）'!$I$7:$I$80*(LEFT('[1]表三之二（需明确收支对象级次的录入表）'!$B$7:$B$80,LEN($A39))=$A39))+SUMPRODUCT('[1]表三之三（其它收支录入表）'!F$6:F$52*(LEFT('[1]表三之三（其它收支录入表）'!$B$6:$B$52,LEN($A39))=$A39))</f>
        <v>0</v>
      </c>
      <c r="F39" s="129" t="str">
        <f t="shared" si="0"/>
        <v/>
      </c>
      <c r="G39" s="129" t="str">
        <f t="shared" si="1"/>
        <v/>
      </c>
    </row>
    <row r="40" customHeight="1" spans="1:7">
      <c r="A40" s="120" t="s">
        <v>78</v>
      </c>
      <c r="B40" s="57" t="s">
        <v>79</v>
      </c>
      <c r="C40" s="54">
        <f>SUMPRODUCT('[1]表三之二（需明确收支对象级次的录入表）'!D$7:D$80*(LEFT('[1]表三之二（需明确收支对象级次的录入表）'!$B$7:$B$80,LEN($A40))=$A40))+SUMPRODUCT('[1]表三之三（其它收支录入表）'!D$6:D$52*(LEFT('[1]表三之三（其它收支录入表）'!$B$6:$B$52,LEN($A40))=$A40))</f>
        <v>3379</v>
      </c>
      <c r="D40" s="54">
        <f>SUMPRODUCT('[1]表三之二（需明确收支对象级次的录入表）'!E$7:E$80*(LEFT('[1]表三之二（需明确收支对象级次的录入表）'!$B$7:$B$80,LEN($A40))=$A40))+SUMPRODUCT('[1]表三之三（其它收支录入表）'!E$6:E$52*(LEFT('[1]表三之三（其它收支录入表）'!$B$6:$B$52,LEN($A40))=$A40))</f>
        <v>5982</v>
      </c>
      <c r="E40" s="54">
        <f>SUMPRODUCT('[1]表三之二（需明确收支对象级次的录入表）'!$I$7:$I$80*(LEFT('[1]表三之二（需明确收支对象级次的录入表）'!$B$7:$B$80,LEN($A40))=$A40))+SUMPRODUCT('[1]表三之三（其它收支录入表）'!F$6:F$52*(LEFT('[1]表三之三（其它收支录入表）'!$B$6:$B$52,LEN($A40))=$A40))</f>
        <v>4365</v>
      </c>
      <c r="F40" s="129">
        <f t="shared" si="0"/>
        <v>1.29180230837526</v>
      </c>
      <c r="G40" s="129">
        <f t="shared" si="1"/>
        <v>0.729689067201605</v>
      </c>
    </row>
    <row r="41" customHeight="1" spans="1:7">
      <c r="A41" s="120" t="s">
        <v>80</v>
      </c>
      <c r="B41" s="57" t="s">
        <v>81</v>
      </c>
      <c r="C41" s="54">
        <f>SUMPRODUCT('[1]表三之二（需明确收支对象级次的录入表）'!D$7:D$80*(LEFT('[1]表三之二（需明确收支对象级次的录入表）'!$B$7:$B$80,LEN($A41))=$A41))+SUMPRODUCT('[1]表三之三（其它收支录入表）'!D$6:D$52*(LEFT('[1]表三之三（其它收支录入表）'!$B$6:$B$52,LEN($A41))=$A41))</f>
        <v>70</v>
      </c>
      <c r="D41" s="54">
        <f>SUMPRODUCT('[1]表三之二（需明确收支对象级次的录入表）'!E$7:E$80*(LEFT('[1]表三之二（需明确收支对象级次的录入表）'!$B$7:$B$80,LEN($A41))=$A41))+SUMPRODUCT('[1]表三之三（其它收支录入表）'!E$6:E$52*(LEFT('[1]表三之三（其它收支录入表）'!$B$6:$B$52,LEN($A41))=$A41))</f>
        <v>2113</v>
      </c>
      <c r="E41" s="54">
        <f>SUMPRODUCT('[1]表三之二（需明确收支对象级次的录入表）'!$I$7:$I$80*(LEFT('[1]表三之二（需明确收支对象级次的录入表）'!$B$7:$B$80,LEN($A41))=$A41))+SUMPRODUCT('[1]表三之三（其它收支录入表）'!F$6:F$52*(LEFT('[1]表三之三（其它收支录入表）'!$B$6:$B$52,LEN($A41))=$A41))</f>
        <v>24</v>
      </c>
      <c r="F41" s="129">
        <f t="shared" si="0"/>
        <v>0.342857142857143</v>
      </c>
      <c r="G41" s="129">
        <f t="shared" si="1"/>
        <v>0.0113582584003786</v>
      </c>
    </row>
    <row r="42" customHeight="1" spans="1:7">
      <c r="A42" s="120" t="s">
        <v>82</v>
      </c>
      <c r="B42" s="57" t="s">
        <v>83</v>
      </c>
      <c r="C42" s="54">
        <f>SUMPRODUCT('[1]表三之二（需明确收支对象级次的录入表）'!D$7:D$80*(LEFT('[1]表三之二（需明确收支对象级次的录入表）'!$B$7:$B$80,LEN($A42))=$A42))+SUMPRODUCT('[1]表三之三（其它收支录入表）'!D$6:D$52*(LEFT('[1]表三之三（其它收支录入表）'!$B$6:$B$52,LEN($A42))=$A42))</f>
        <v>0</v>
      </c>
      <c r="D42" s="54">
        <f>SUMPRODUCT('[1]表三之二（需明确收支对象级次的录入表）'!E$7:E$80*(LEFT('[1]表三之二（需明确收支对象级次的录入表）'!$B$7:$B$80,LEN($A42))=$A42))+SUMPRODUCT('[1]表三之三（其它收支录入表）'!E$6:E$52*(LEFT('[1]表三之三（其它收支录入表）'!$B$6:$B$52,LEN($A42))=$A42))</f>
        <v>0</v>
      </c>
      <c r="E42" s="54">
        <f>SUMPRODUCT('[1]表三之二（需明确收支对象级次的录入表）'!$I$7:$I$80*(LEFT('[1]表三之二（需明确收支对象级次的录入表）'!$B$7:$B$80,LEN($A42))=$A42))+SUMPRODUCT('[1]表三之三（其它收支录入表）'!F$6:F$52*(LEFT('[1]表三之三（其它收支录入表）'!$B$6:$B$52,LEN($A42))=$A42))</f>
        <v>0</v>
      </c>
      <c r="F42" s="129" t="str">
        <f t="shared" si="0"/>
        <v/>
      </c>
      <c r="G42" s="129" t="str">
        <f t="shared" si="1"/>
        <v/>
      </c>
    </row>
    <row r="43" customHeight="1" spans="1:7">
      <c r="A43" s="120" t="s">
        <v>84</v>
      </c>
      <c r="B43" s="57" t="s">
        <v>85</v>
      </c>
      <c r="C43" s="54">
        <f>SUMPRODUCT('[1]表三之二（需明确收支对象级次的录入表）'!D$7:D$80*(LEFT('[1]表三之二（需明确收支对象级次的录入表）'!$B$7:$B$80,LEN($A43))=$A43))+SUMPRODUCT('[1]表三之三（其它收支录入表）'!D$6:D$52*(LEFT('[1]表三之三（其它收支录入表）'!$B$6:$B$52,LEN($A43))=$A43))</f>
        <v>0</v>
      </c>
      <c r="D43" s="54">
        <f>SUMPRODUCT('[1]表三之二（需明确收支对象级次的录入表）'!E$7:E$80*(LEFT('[1]表三之二（需明确收支对象级次的录入表）'!$B$7:$B$80,LEN($A43))=$A43))+SUMPRODUCT('[1]表三之三（其它收支录入表）'!E$6:E$52*(LEFT('[1]表三之三（其它收支录入表）'!$B$6:$B$52,LEN($A43))=$A43))</f>
        <v>0</v>
      </c>
      <c r="E43" s="54">
        <f>SUMPRODUCT('[1]表三之二（需明确收支对象级次的录入表）'!$I$7:$I$80*(LEFT('[1]表三之二（需明确收支对象级次的录入表）'!$B$7:$B$80,LEN($A43))=$A43))+SUMPRODUCT('[1]表三之三（其它收支录入表）'!F$6:F$52*(LEFT('[1]表三之三（其它收支录入表）'!$B$6:$B$52,LEN($A43))=$A43))</f>
        <v>0</v>
      </c>
      <c r="F43" s="129" t="str">
        <f t="shared" si="0"/>
        <v/>
      </c>
      <c r="G43" s="129" t="str">
        <f t="shared" si="1"/>
        <v/>
      </c>
    </row>
    <row r="44" customHeight="1" spans="1:7">
      <c r="A44" s="120" t="s">
        <v>86</v>
      </c>
      <c r="B44" s="57" t="s">
        <v>87</v>
      </c>
      <c r="C44" s="54">
        <f>SUMPRODUCT('[1]表三之二（需明确收支对象级次的录入表）'!D$7:D$80*(LEFT('[1]表三之二（需明确收支对象级次的录入表）'!$B$7:$B$80,LEN($A44))=$A44))+SUMPRODUCT('[1]表三之三（其它收支录入表）'!D$6:D$52*(LEFT('[1]表三之三（其它收支录入表）'!$B$6:$B$52,LEN($A44))=$A44))</f>
        <v>0</v>
      </c>
      <c r="D44" s="54">
        <f>SUMPRODUCT('[1]表三之二（需明确收支对象级次的录入表）'!E$7:E$80*(LEFT('[1]表三之二（需明确收支对象级次的录入表）'!$B$7:$B$80,LEN($A44))=$A44))+SUMPRODUCT('[1]表三之三（其它收支录入表）'!E$6:E$52*(LEFT('[1]表三之三（其它收支录入表）'!$B$6:$B$52,LEN($A44))=$A44))</f>
        <v>0</v>
      </c>
      <c r="E44" s="54">
        <f>SUMPRODUCT('[1]表三之二（需明确收支对象级次的录入表）'!$I$7:$I$80*(LEFT('[1]表三之二（需明确收支对象级次的录入表）'!$B$7:$B$80,LEN($A44))=$A44))+SUMPRODUCT('[1]表三之三（其它收支录入表）'!F$6:F$52*(LEFT('[1]表三之三（其它收支录入表）'!$B$6:$B$52,LEN($A44))=$A44))</f>
        <v>0</v>
      </c>
      <c r="F44" s="129" t="str">
        <f t="shared" si="0"/>
        <v/>
      </c>
      <c r="G44" s="129" t="str">
        <f t="shared" si="1"/>
        <v/>
      </c>
    </row>
    <row r="45" customHeight="1" spans="1:7">
      <c r="A45" s="120" t="s">
        <v>88</v>
      </c>
      <c r="B45" s="57" t="s">
        <v>89</v>
      </c>
      <c r="C45" s="54">
        <f>SUMPRODUCT('[1]表三之二（需明确收支对象级次的录入表）'!D$7:D$80*(LEFT('[1]表三之二（需明确收支对象级次的录入表）'!$B$7:$B$80,LEN($A45))=$A45))+SUMPRODUCT('[1]表三之三（其它收支录入表）'!D$6:D$52*(LEFT('[1]表三之三（其它收支录入表）'!$B$6:$B$52,LEN($A45))=$A45))</f>
        <v>0</v>
      </c>
      <c r="D45" s="54">
        <f>SUMPRODUCT('[1]表三之二（需明确收支对象级次的录入表）'!E$7:E$80*(LEFT('[1]表三之二（需明确收支对象级次的录入表）'!$B$7:$B$80,LEN($A45))=$A45))+SUMPRODUCT('[1]表三之三（其它收支录入表）'!E$6:E$52*(LEFT('[1]表三之三（其它收支录入表）'!$B$6:$B$52,LEN($A45))=$A45))</f>
        <v>0</v>
      </c>
      <c r="E45" s="54">
        <f>SUMPRODUCT('[1]表三之二（需明确收支对象级次的录入表）'!$I$7:$I$80*(LEFT('[1]表三之二（需明确收支对象级次的录入表）'!$B$7:$B$80,LEN($A45))=$A45))+SUMPRODUCT('[1]表三之三（其它收支录入表）'!F$6:F$52*(LEFT('[1]表三之三（其它收支录入表）'!$B$6:$B$52,LEN($A45))=$A45))</f>
        <v>0</v>
      </c>
      <c r="F45" s="129" t="str">
        <f t="shared" si="0"/>
        <v/>
      </c>
      <c r="G45" s="129" t="str">
        <f t="shared" si="1"/>
        <v/>
      </c>
    </row>
    <row r="46" customHeight="1" spans="1:7">
      <c r="A46" s="120" t="s">
        <v>90</v>
      </c>
      <c r="B46" s="57" t="s">
        <v>91</v>
      </c>
      <c r="C46" s="54">
        <f>SUMPRODUCT('[1]表三之二（需明确收支对象级次的录入表）'!D$7:D$80*(LEFT('[1]表三之二（需明确收支对象级次的录入表）'!$B$7:$B$80,LEN($A46))=$A46))+SUMPRODUCT('[1]表三之三（其它收支录入表）'!D$6:D$52*(LEFT('[1]表三之三（其它收支录入表）'!$B$6:$B$52,LEN($A46))=$A46))</f>
        <v>0</v>
      </c>
      <c r="D46" s="54">
        <f>SUMPRODUCT('[1]表三之二（需明确收支对象级次的录入表）'!E$7:E$80*(LEFT('[1]表三之二（需明确收支对象级次的录入表）'!$B$7:$B$80,LEN($A46))=$A46))+SUMPRODUCT('[1]表三之三（其它收支录入表）'!E$6:E$52*(LEFT('[1]表三之三（其它收支录入表）'!$B$6:$B$52,LEN($A46))=$A46))</f>
        <v>0</v>
      </c>
      <c r="E46" s="54">
        <f>SUMPRODUCT('[1]表三之二（需明确收支对象级次的录入表）'!$I$7:$I$80*(LEFT('[1]表三之二（需明确收支对象级次的录入表）'!$B$7:$B$80,LEN($A46))=$A46))+SUMPRODUCT('[1]表三之三（其它收支录入表）'!F$6:F$52*(LEFT('[1]表三之三（其它收支录入表）'!$B$6:$B$52,LEN($A46))=$A46))</f>
        <v>10</v>
      </c>
      <c r="F46" s="129" t="str">
        <f t="shared" si="0"/>
        <v/>
      </c>
      <c r="G46" s="129" t="str">
        <f t="shared" si="1"/>
        <v/>
      </c>
    </row>
    <row r="47" customHeight="1" spans="1:7">
      <c r="A47" s="120" t="s">
        <v>92</v>
      </c>
      <c r="B47" s="57" t="s">
        <v>93</v>
      </c>
      <c r="C47" s="54">
        <f>SUMPRODUCT('[1]表三之二（需明确收支对象级次的录入表）'!D$7:D$80*(LEFT('[1]表三之二（需明确收支对象级次的录入表）'!$B$7:$B$80,LEN($A47))=$A47))+SUMPRODUCT('[1]表三之三（其它收支录入表）'!D$6:D$52*(LEFT('[1]表三之三（其它收支录入表）'!$B$6:$B$52,LEN($A47))=$A47))</f>
        <v>0</v>
      </c>
      <c r="D47" s="54">
        <f>SUMPRODUCT('[1]表三之二（需明确收支对象级次的录入表）'!E$7:E$80*(LEFT('[1]表三之二（需明确收支对象级次的录入表）'!$B$7:$B$80,LEN($A47))=$A47))+SUMPRODUCT('[1]表三之三（其它收支录入表）'!E$6:E$52*(LEFT('[1]表三之三（其它收支录入表）'!$B$6:$B$52,LEN($A47))=$A47))</f>
        <v>0</v>
      </c>
      <c r="E47" s="54">
        <f>SUMPRODUCT('[1]表三之二（需明确收支对象级次的录入表）'!$I$7:$I$80*(LEFT('[1]表三之二（需明确收支对象级次的录入表）'!$B$7:$B$80,LEN($A47))=$A47))+SUMPRODUCT('[1]表三之三（其它收支录入表）'!F$6:F$52*(LEFT('[1]表三之三（其它收支录入表）'!$B$6:$B$52,LEN($A47))=$A47))</f>
        <v>0</v>
      </c>
      <c r="F47" s="129" t="str">
        <f t="shared" si="0"/>
        <v/>
      </c>
      <c r="G47" s="129" t="str">
        <f t="shared" si="1"/>
        <v/>
      </c>
    </row>
    <row r="48" customHeight="1" spans="1:7">
      <c r="A48" s="120" t="s">
        <v>94</v>
      </c>
      <c r="B48" s="57" t="s">
        <v>95</v>
      </c>
      <c r="C48" s="54">
        <f>SUMPRODUCT('[1]表三之二（需明确收支对象级次的录入表）'!D$7:D$80*(LEFT('[1]表三之二（需明确收支对象级次的录入表）'!$B$7:$B$80,LEN($A48))=$A48))+SUMPRODUCT('[1]表三之三（其它收支录入表）'!D$6:D$52*(LEFT('[1]表三之三（其它收支录入表）'!$B$6:$B$52,LEN($A48))=$A48))</f>
        <v>0</v>
      </c>
      <c r="D48" s="54">
        <f>SUMPRODUCT('[1]表三之二（需明确收支对象级次的录入表）'!E$7:E$80*(LEFT('[1]表三之二（需明确收支对象级次的录入表）'!$B$7:$B$80,LEN($A48))=$A48))+SUMPRODUCT('[1]表三之三（其它收支录入表）'!E$6:E$52*(LEFT('[1]表三之三（其它收支录入表）'!$B$6:$B$52,LEN($A48))=$A48))</f>
        <v>15344</v>
      </c>
      <c r="E48" s="54">
        <f>SUMPRODUCT('[1]表三之二（需明确收支对象级次的录入表）'!$I$7:$I$80*(LEFT('[1]表三之二（需明确收支对象级次的录入表）'!$B$7:$B$80,LEN($A48))=$A48))+SUMPRODUCT('[1]表三之三（其它收支录入表）'!F$6:F$52*(LEFT('[1]表三之三（其它收支录入表）'!$B$6:$B$52,LEN($A48))=$A48))</f>
        <v>0</v>
      </c>
      <c r="F48" s="129" t="str">
        <f t="shared" si="0"/>
        <v/>
      </c>
      <c r="G48" s="129">
        <f t="shared" si="1"/>
        <v>0</v>
      </c>
    </row>
    <row r="49" customHeight="1" spans="1:7">
      <c r="A49" s="120" t="s">
        <v>96</v>
      </c>
      <c r="B49" s="57" t="s">
        <v>97</v>
      </c>
      <c r="C49" s="54">
        <f>SUMPRODUCT('[1]表三之二（需明确收支对象级次的录入表）'!D$7:D$80*(LEFT('[1]表三之二（需明确收支对象级次的录入表）'!$B$7:$B$80,LEN($A49))=$A49))+SUMPRODUCT('[1]表三之三（其它收支录入表）'!D$6:D$52*(LEFT('[1]表三之三（其它收支录入表）'!$B$6:$B$52,LEN($A49))=$A49))</f>
        <v>0</v>
      </c>
      <c r="D49" s="54">
        <f>SUMPRODUCT('[1]表三之二（需明确收支对象级次的录入表）'!E$7:E$80*(LEFT('[1]表三之二（需明确收支对象级次的录入表）'!$B$7:$B$80,LEN($A49))=$A49))+SUMPRODUCT('[1]表三之三（其它收支录入表）'!E$6:E$52*(LEFT('[1]表三之三（其它收支录入表）'!$B$6:$B$52,LEN($A49))=$A49))</f>
        <v>0</v>
      </c>
      <c r="E49" s="54">
        <f>SUMPRODUCT('[1]表三之二（需明确收支对象级次的录入表）'!$I$7:$I$80*(LEFT('[1]表三之二（需明确收支对象级次的录入表）'!$B$7:$B$80,LEN($A49))=$A49))+SUMPRODUCT('[1]表三之三（其它收支录入表）'!F$6:F$52*(LEFT('[1]表三之三（其它收支录入表）'!$B$6:$B$52,LEN($A49))=$A49))</f>
        <v>0</v>
      </c>
      <c r="F49" s="129" t="str">
        <f t="shared" si="0"/>
        <v/>
      </c>
      <c r="G49" s="129" t="str">
        <f t="shared" si="1"/>
        <v/>
      </c>
    </row>
    <row r="50" customHeight="1" spans="1:7">
      <c r="A50" s="120" t="s">
        <v>98</v>
      </c>
      <c r="B50" s="57" t="s">
        <v>99</v>
      </c>
      <c r="C50" s="54">
        <f>SUMPRODUCT('[1]表三之二（需明确收支对象级次的录入表）'!D$7:D$80*(LEFT('[1]表三之二（需明确收支对象级次的录入表）'!$B$7:$B$80,LEN($A50))=$A50))+SUMPRODUCT('[1]表三之三（其它收支录入表）'!D$6:D$52*(LEFT('[1]表三之三（其它收支录入表）'!$B$6:$B$52,LEN($A50))=$A50))</f>
        <v>590</v>
      </c>
      <c r="D50" s="54">
        <f>SUMPRODUCT('[1]表三之二（需明确收支对象级次的录入表）'!E$7:E$80*(LEFT('[1]表三之二（需明确收支对象级次的录入表）'!$B$7:$B$80,LEN($A50))=$A50))+SUMPRODUCT('[1]表三之三（其它收支录入表）'!E$6:E$52*(LEFT('[1]表三之三（其它收支录入表）'!$B$6:$B$52,LEN($A50))=$A50))</f>
        <v>590</v>
      </c>
      <c r="E50" s="54">
        <f>SUMPRODUCT('[1]表三之二（需明确收支对象级次的录入表）'!$I$7:$I$80*(LEFT('[1]表三之二（需明确收支对象级次的录入表）'!$B$7:$B$80,LEN($A50))=$A50))+SUMPRODUCT('[1]表三之三（其它收支录入表）'!F$6:F$52*(LEFT('[1]表三之三（其它收支录入表）'!$B$6:$B$52,LEN($A50))=$A50))</f>
        <v>0</v>
      </c>
      <c r="F50" s="129"/>
      <c r="G50" s="129"/>
    </row>
    <row r="51" customHeight="1" spans="1:7">
      <c r="A51" s="120" t="s">
        <v>100</v>
      </c>
      <c r="B51" s="57" t="s">
        <v>101</v>
      </c>
      <c r="C51" s="54">
        <f>SUMPRODUCT('[1]表三之二（需明确收支对象级次的录入表）'!D$7:D$80*(LEFT('[1]表三之二（需明确收支对象级次的录入表）'!$B$7:$B$80,LEN($A51))=$A51))+SUMPRODUCT('[1]表三之三（其它收支录入表）'!D$6:D$52*(LEFT('[1]表三之三（其它收支录入表）'!$B$6:$B$52,LEN($A51))=$A51))</f>
        <v>510</v>
      </c>
      <c r="D51" s="54">
        <f>SUMPRODUCT('[1]表三之二（需明确收支对象级次的录入表）'!E$7:E$80*(LEFT('[1]表三之二（需明确收支对象级次的录入表）'!$B$7:$B$80,LEN($A51))=$A51))+SUMPRODUCT('[1]表三之三（其它收支录入表）'!E$6:E$52*(LEFT('[1]表三之三（其它收支录入表）'!$B$6:$B$52,LEN($A51))=$A51))</f>
        <v>510</v>
      </c>
      <c r="E51" s="54">
        <f>SUMPRODUCT('[1]表三之二（需明确收支对象级次的录入表）'!$I$7:$I$80*(LEFT('[1]表三之二（需明确收支对象级次的录入表）'!$B$7:$B$80,LEN($A51))=$A51))+SUMPRODUCT('[1]表三之三（其它收支录入表）'!F$6:F$52*(LEFT('[1]表三之三（其它收支录入表）'!$B$6:$B$52,LEN($A51))=$A51))</f>
        <v>0</v>
      </c>
      <c r="F51" s="129"/>
      <c r="G51" s="129"/>
    </row>
    <row r="52" customHeight="1" spans="1:7">
      <c r="A52" s="120" t="s">
        <v>102</v>
      </c>
      <c r="B52" s="57" t="s">
        <v>103</v>
      </c>
      <c r="C52" s="54">
        <f>SUMPRODUCT('[1]表三之二（需明确收支对象级次的录入表）'!D$7:D$80*(LEFT('[1]表三之二（需明确收支对象级次的录入表）'!$B$7:$B$80,LEN($A52))=$A52))+SUMPRODUCT('[1]表三之三（其它收支录入表）'!D$6:D$52*(LEFT('[1]表三之三（其它收支录入表）'!$B$6:$B$52,LEN($A52))=$A52))</f>
        <v>0</v>
      </c>
      <c r="D52" s="54">
        <f>SUMPRODUCT('[1]表三之二（需明确收支对象级次的录入表）'!E$7:E$80*(LEFT('[1]表三之二（需明确收支对象级次的录入表）'!$B$7:$B$80,LEN($A52))=$A52))+SUMPRODUCT('[1]表三之三（其它收支录入表）'!E$6:E$52*(LEFT('[1]表三之三（其它收支录入表）'!$B$6:$B$52,LEN($A52))=$A52))</f>
        <v>0</v>
      </c>
      <c r="E52" s="54">
        <f>SUMPRODUCT('[1]表三之二（需明确收支对象级次的录入表）'!$I$7:$I$80*(LEFT('[1]表三之二（需明确收支对象级次的录入表）'!$B$7:$B$80,LEN($A52))=$A52))+SUMPRODUCT('[1]表三之三（其它收支录入表）'!F$6:F$52*(LEFT('[1]表三之三（其它收支录入表）'!$B$6:$B$52,LEN($A52))=$A52))</f>
        <v>0</v>
      </c>
      <c r="F52" s="129"/>
      <c r="G52" s="129"/>
    </row>
    <row r="53" customHeight="1" spans="1:7">
      <c r="A53" s="120" t="s">
        <v>104</v>
      </c>
      <c r="B53" s="57" t="s">
        <v>105</v>
      </c>
      <c r="C53" s="54">
        <f>SUMPRODUCT('[1]表三之二（需明确收支对象级次的录入表）'!D$7:D$80*(LEFT('[1]表三之二（需明确收支对象级次的录入表）'!$B$7:$B$80,LEN($A53))=$A53))+SUMPRODUCT('[1]表三之三（其它收支录入表）'!D$6:D$52*(LEFT('[1]表三之三（其它收支录入表）'!$B$6:$B$52,LEN($A53))=$A53))</f>
        <v>0</v>
      </c>
      <c r="D53" s="54">
        <f>SUMPRODUCT('[1]表三之二（需明确收支对象级次的录入表）'!E$7:E$80*(LEFT('[1]表三之二（需明确收支对象级次的录入表）'!$B$7:$B$80,LEN($A53))=$A53))+SUMPRODUCT('[1]表三之三（其它收支录入表）'!E$6:E$52*(LEFT('[1]表三之三（其它收支录入表）'!$B$6:$B$52,LEN($A53))=$A53))</f>
        <v>0</v>
      </c>
      <c r="E53" s="54">
        <f>SUMPRODUCT('[1]表三之二（需明确收支对象级次的录入表）'!$I$7:$I$80*(LEFT('[1]表三之二（需明确收支对象级次的录入表）'!$B$7:$B$80,LEN($A53))=$A53))+SUMPRODUCT('[1]表三之三（其它收支录入表）'!F$6:F$52*(LEFT('[1]表三之三（其它收支录入表）'!$B$6:$B$52,LEN($A53))=$A53))</f>
        <v>0</v>
      </c>
      <c r="F53" s="129" t="str">
        <f t="shared" ref="F53:F80" si="2">IFERROR($E53/C53,"")</f>
        <v/>
      </c>
      <c r="G53" s="129" t="str">
        <f t="shared" ref="G53:G80" si="3">IFERROR($E53/D53,"")</f>
        <v/>
      </c>
    </row>
    <row r="54" customHeight="1" spans="1:7">
      <c r="A54" s="120" t="s">
        <v>106</v>
      </c>
      <c r="B54" s="57" t="s">
        <v>107</v>
      </c>
      <c r="C54" s="54">
        <f>SUMPRODUCT('[1]表三之二（需明确收支对象级次的录入表）'!D$7:D$80*(LEFT('[1]表三之二（需明确收支对象级次的录入表）'!$B$7:$B$80,LEN($A54))=$A54))+SUMPRODUCT('[1]表三之三（其它收支录入表）'!D$6:D$52*(LEFT('[1]表三之三（其它收支录入表）'!$B$6:$B$52,LEN($A54))=$A54))</f>
        <v>1461</v>
      </c>
      <c r="D54" s="21">
        <f>SUMPRODUCT('[1]表三之二（需明确收支对象级次的录入表）'!E$7:E$80*(LEFT('[1]表三之二（需明确收支对象级次的录入表）'!$B$7:$B$80,LEN($A54))=$A54))+SUMPRODUCT('[1]表三之三（其它收支录入表）'!E$6:E$52*(LEFT('[1]表三之三（其它收支录入表）'!$B$6:$B$52,LEN($A54))=$A54))</f>
        <v>15381</v>
      </c>
      <c r="E54" s="111">
        <f>SUMPRODUCT('[1]表三之二（需明确收支对象级次的录入表）'!$I$7:$I$80*(LEFT('[1]表三之二（需明确收支对象级次的录入表）'!$B$7:$B$80,LEN($A54))=$A54))+SUMPRODUCT('[1]表三之三（其它收支录入表）'!F$6:F$52*(LEFT('[1]表三之三（其它收支录入表）'!$B$6:$B$52,LEN($A54))=$A54))</f>
        <v>8526</v>
      </c>
      <c r="F54" s="129">
        <f t="shared" si="2"/>
        <v>5.83572895277207</v>
      </c>
      <c r="G54" s="129">
        <f t="shared" si="3"/>
        <v>0.554320265262337</v>
      </c>
    </row>
    <row r="55" customHeight="1" spans="1:7">
      <c r="A55" s="120" t="s">
        <v>108</v>
      </c>
      <c r="B55" s="57" t="s">
        <v>109</v>
      </c>
      <c r="C55" s="54">
        <f>SUMPRODUCT('[1]表三之二（需明确收支对象级次的录入表）'!D$7:D$80*(LEFT('[1]表三之二（需明确收支对象级次的录入表）'!$B$7:$B$80,LEN($A55))=$A55))+SUMPRODUCT('[1]表三之三（其它收支录入表）'!D$6:D$52*(LEFT('[1]表三之三（其它收支录入表）'!$B$6:$B$52,LEN($A55))=$A55))</f>
        <v>1</v>
      </c>
      <c r="D55" s="54">
        <f>SUMPRODUCT('[1]表三之二（需明确收支对象级次的录入表）'!E$7:E$80*(LEFT('[1]表三之二（需明确收支对象级次的录入表）'!$B$7:$B$80,LEN($A55))=$A55))+SUMPRODUCT('[1]表三之三（其它收支录入表）'!E$6:E$52*(LEFT('[1]表三之三（其它收支录入表）'!$B$6:$B$52,LEN($A55))=$A55))</f>
        <v>79</v>
      </c>
      <c r="E55" s="54">
        <f>SUMPRODUCT('[1]表三之二（需明确收支对象级次的录入表）'!$I$7:$I$80*(LEFT('[1]表三之二（需明确收支对象级次的录入表）'!$B$7:$B$80,LEN($A55))=$A55))+SUMPRODUCT('[1]表三之三（其它收支录入表）'!F$6:F$52*(LEFT('[1]表三之三（其它收支录入表）'!$B$6:$B$52,LEN($A55))=$A55))</f>
        <v>21</v>
      </c>
      <c r="F55" s="129">
        <f t="shared" si="2"/>
        <v>21</v>
      </c>
      <c r="G55" s="129">
        <f t="shared" si="3"/>
        <v>0.265822784810127</v>
      </c>
    </row>
    <row r="56" customHeight="1" spans="1:7">
      <c r="A56" s="120" t="s">
        <v>110</v>
      </c>
      <c r="B56" s="57" t="s">
        <v>111</v>
      </c>
      <c r="C56" s="54">
        <f>SUMPRODUCT('[1]表三之二（需明确收支对象级次的录入表）'!D$7:D$80*(LEFT('[1]表三之二（需明确收支对象级次的录入表）'!$B$7:$B$80,LEN($A56))=$A56))+SUMPRODUCT('[1]表三之三（其它收支录入表）'!D$6:D$52*(LEFT('[1]表三之三（其它收支录入表）'!$B$6:$B$52,LEN($A56))=$A56))</f>
        <v>0</v>
      </c>
      <c r="D56" s="54">
        <f>SUMPRODUCT('[1]表三之二（需明确收支对象级次的录入表）'!E$7:E$80*(LEFT('[1]表三之二（需明确收支对象级次的录入表）'!$B$7:$B$80,LEN($A56))=$A56))+SUMPRODUCT('[1]表三之三（其它收支录入表）'!E$6:E$52*(LEFT('[1]表三之三（其它收支录入表）'!$B$6:$B$52,LEN($A56))=$A56))</f>
        <v>0</v>
      </c>
      <c r="E56" s="54">
        <f>SUMPRODUCT('[1]表三之二（需明确收支对象级次的录入表）'!$I$7:$I$80*(LEFT('[1]表三之二（需明确收支对象级次的录入表）'!$B$7:$B$80,LEN($A56))=$A56))+SUMPRODUCT('[1]表三之三（其它收支录入表）'!F$6:F$52*(LEFT('[1]表三之三（其它收支录入表）'!$B$6:$B$52,LEN($A56))=$A56))</f>
        <v>0</v>
      </c>
      <c r="F56" s="129" t="str">
        <f t="shared" si="2"/>
        <v/>
      </c>
      <c r="G56" s="129" t="str">
        <f t="shared" si="3"/>
        <v/>
      </c>
    </row>
    <row r="57" customHeight="1" spans="1:7">
      <c r="A57" s="120" t="s">
        <v>112</v>
      </c>
      <c r="B57" s="57" t="s">
        <v>113</v>
      </c>
      <c r="C57" s="54">
        <f>SUMPRODUCT('[1]表三之二（需明确收支对象级次的录入表）'!D$7:D$80*(LEFT('[1]表三之二（需明确收支对象级次的录入表）'!$B$7:$B$80,LEN($A57))=$A57))+SUMPRODUCT('[1]表三之三（其它收支录入表）'!D$6:D$52*(LEFT('[1]表三之三（其它收支录入表）'!$B$6:$B$52,LEN($A57))=$A57))</f>
        <v>0</v>
      </c>
      <c r="D57" s="54">
        <f>SUMPRODUCT('[1]表三之二（需明确收支对象级次的录入表）'!E$7:E$80*(LEFT('[1]表三之二（需明确收支对象级次的录入表）'!$B$7:$B$80,LEN($A57))=$A57))+SUMPRODUCT('[1]表三之三（其它收支录入表）'!E$6:E$52*(LEFT('[1]表三之三（其它收支录入表）'!$B$6:$B$52,LEN($A57))=$A57))</f>
        <v>6</v>
      </c>
      <c r="E57" s="54">
        <f>SUMPRODUCT('[1]表三之二（需明确收支对象级次的录入表）'!$I$7:$I$80*(LEFT('[1]表三之二（需明确收支对象级次的录入表）'!$B$7:$B$80,LEN($A57))=$A57))+SUMPRODUCT('[1]表三之三（其它收支录入表）'!F$6:F$52*(LEFT('[1]表三之三（其它收支录入表）'!$B$6:$B$52,LEN($A57))=$A57))</f>
        <v>0</v>
      </c>
      <c r="F57" s="129" t="str">
        <f t="shared" si="2"/>
        <v/>
      </c>
      <c r="G57" s="129">
        <f t="shared" si="3"/>
        <v>0</v>
      </c>
    </row>
    <row r="58" customHeight="1" spans="1:7">
      <c r="A58" s="120" t="s">
        <v>114</v>
      </c>
      <c r="B58" s="57" t="s">
        <v>115</v>
      </c>
      <c r="C58" s="54">
        <f>SUMPRODUCT('[1]表三之二（需明确收支对象级次的录入表）'!D$7:D$80*(LEFT('[1]表三之二（需明确收支对象级次的录入表）'!$B$7:$B$80,LEN($A58))=$A58))+SUMPRODUCT('[1]表三之三（其它收支录入表）'!D$6:D$52*(LEFT('[1]表三之三（其它收支录入表）'!$B$6:$B$52,LEN($A58))=$A58))</f>
        <v>0</v>
      </c>
      <c r="D58" s="54">
        <f>SUMPRODUCT('[1]表三之二（需明确收支对象级次的录入表）'!E$7:E$80*(LEFT('[1]表三之二（需明确收支对象级次的录入表）'!$B$7:$B$80,LEN($A58))=$A58))+SUMPRODUCT('[1]表三之三（其它收支录入表）'!E$6:E$52*(LEFT('[1]表三之三（其它收支录入表）'!$B$6:$B$52,LEN($A58))=$A58))</f>
        <v>7</v>
      </c>
      <c r="E58" s="54">
        <f>SUMPRODUCT('[1]表三之二（需明确收支对象级次的录入表）'!$I$7:$I$80*(LEFT('[1]表三之二（需明确收支对象级次的录入表）'!$B$7:$B$80,LEN($A58))=$A58))+SUMPRODUCT('[1]表三之三（其它收支录入表）'!F$6:F$52*(LEFT('[1]表三之三（其它收支录入表）'!$B$6:$B$52,LEN($A58))=$A58))</f>
        <v>0</v>
      </c>
      <c r="F58" s="129" t="str">
        <f t="shared" si="2"/>
        <v/>
      </c>
      <c r="G58" s="129">
        <f t="shared" si="3"/>
        <v>0</v>
      </c>
    </row>
    <row r="59" customHeight="1" spans="1:7">
      <c r="A59" s="120" t="s">
        <v>116</v>
      </c>
      <c r="B59" s="57" t="s">
        <v>117</v>
      </c>
      <c r="C59" s="54">
        <f>SUMPRODUCT('[1]表三之二（需明确收支对象级次的录入表）'!D$7:D$80*(LEFT('[1]表三之二（需明确收支对象级次的录入表）'!$B$7:$B$80,LEN($A59))=$A59))+SUMPRODUCT('[1]表三之三（其它收支录入表）'!D$6:D$52*(LEFT('[1]表三之三（其它收支录入表）'!$B$6:$B$52,LEN($A59))=$A59))</f>
        <v>4</v>
      </c>
      <c r="D59" s="54">
        <f>SUMPRODUCT('[1]表三之二（需明确收支对象级次的录入表）'!E$7:E$80*(LEFT('[1]表三之二（需明确收支对象级次的录入表）'!$B$7:$B$80,LEN($A59))=$A59))+SUMPRODUCT('[1]表三之三（其它收支录入表）'!E$6:E$52*(LEFT('[1]表三之三（其它收支录入表）'!$B$6:$B$52,LEN($A59))=$A59))</f>
        <v>119</v>
      </c>
      <c r="E59" s="54">
        <f>SUMPRODUCT('[1]表三之二（需明确收支对象级次的录入表）'!$I$7:$I$80*(LEFT('[1]表三之二（需明确收支对象级次的录入表）'!$B$7:$B$80,LEN($A59))=$A59))+SUMPRODUCT('[1]表三之三（其它收支录入表）'!F$6:F$52*(LEFT('[1]表三之三（其它收支录入表）'!$B$6:$B$52,LEN($A59))=$A59))</f>
        <v>0</v>
      </c>
      <c r="F59" s="129">
        <f t="shared" si="2"/>
        <v>0</v>
      </c>
      <c r="G59" s="129">
        <f t="shared" si="3"/>
        <v>0</v>
      </c>
    </row>
    <row r="60" customHeight="1" spans="1:7">
      <c r="A60" s="120" t="s">
        <v>118</v>
      </c>
      <c r="B60" s="57" t="s">
        <v>119</v>
      </c>
      <c r="C60" s="54">
        <f>SUMPRODUCT('[1]表三之二（需明确收支对象级次的录入表）'!D$7:D$80*(LEFT('[1]表三之二（需明确收支对象级次的录入表）'!$B$7:$B$80,LEN($A60))=$A60))+SUMPRODUCT('[1]表三之三（其它收支录入表）'!D$6:D$52*(LEFT('[1]表三之三（其它收支录入表）'!$B$6:$B$52,LEN($A60))=$A60))</f>
        <v>0</v>
      </c>
      <c r="D60" s="54">
        <f>SUMPRODUCT('[1]表三之二（需明确收支对象级次的录入表）'!E$7:E$80*(LEFT('[1]表三之二（需明确收支对象级次的录入表）'!$B$7:$B$80,LEN($A60))=$A60))+SUMPRODUCT('[1]表三之三（其它收支录入表）'!E$6:E$52*(LEFT('[1]表三之三（其它收支录入表）'!$B$6:$B$52,LEN($A60))=$A60))</f>
        <v>112</v>
      </c>
      <c r="E60" s="54">
        <f>SUMPRODUCT('[1]表三之二（需明确收支对象级次的录入表）'!$I$7:$I$80*(LEFT('[1]表三之二（需明确收支对象级次的录入表）'!$B$7:$B$80,LEN($A60))=$A60))+SUMPRODUCT('[1]表三之三（其它收支录入表）'!F$6:F$52*(LEFT('[1]表三之三（其它收支录入表）'!$B$6:$B$52,LEN($A60))=$A60))</f>
        <v>0</v>
      </c>
      <c r="F60" s="129" t="str">
        <f t="shared" si="2"/>
        <v/>
      </c>
      <c r="G60" s="129">
        <f t="shared" si="3"/>
        <v>0</v>
      </c>
    </row>
    <row r="61" customHeight="1" spans="1:7">
      <c r="A61" s="120" t="s">
        <v>120</v>
      </c>
      <c r="B61" s="57" t="s">
        <v>121</v>
      </c>
      <c r="C61" s="54">
        <f>SUMPRODUCT('[1]表三之二（需明确收支对象级次的录入表）'!D$7:D$80*(LEFT('[1]表三之二（需明确收支对象级次的录入表）'!$B$7:$B$80,LEN($A61))=$A61))+SUMPRODUCT('[1]表三之三（其它收支录入表）'!D$6:D$52*(LEFT('[1]表三之三（其它收支录入表）'!$B$6:$B$52,LEN($A61))=$A61))</f>
        <v>0</v>
      </c>
      <c r="D61" s="54">
        <f>SUMPRODUCT('[1]表三之二（需明确收支对象级次的录入表）'!E$7:E$80*(LEFT('[1]表三之二（需明确收支对象级次的录入表）'!$B$7:$B$80,LEN($A61))=$A61))+SUMPRODUCT('[1]表三之三（其它收支录入表）'!E$6:E$52*(LEFT('[1]表三之三（其它收支录入表）'!$B$6:$B$52,LEN($A61))=$A61))</f>
        <v>107</v>
      </c>
      <c r="E61" s="54">
        <f>SUMPRODUCT('[1]表三之二（需明确收支对象级次的录入表）'!$I$7:$I$80*(LEFT('[1]表三之二（需明确收支对象级次的录入表）'!$B$7:$B$80,LEN($A61))=$A61))+SUMPRODUCT('[1]表三之三（其它收支录入表）'!F$6:F$52*(LEFT('[1]表三之三（其它收支录入表）'!$B$6:$B$52,LEN($A61))=$A61))</f>
        <v>0</v>
      </c>
      <c r="F61" s="129" t="str">
        <f t="shared" si="2"/>
        <v/>
      </c>
      <c r="G61" s="129">
        <f t="shared" si="3"/>
        <v>0</v>
      </c>
    </row>
    <row r="62" customHeight="1" spans="1:7">
      <c r="A62" s="120" t="s">
        <v>122</v>
      </c>
      <c r="B62" s="57" t="s">
        <v>123</v>
      </c>
      <c r="C62" s="54">
        <f>SUMPRODUCT('[1]表三之二（需明确收支对象级次的录入表）'!D$7:D$80*(LEFT('[1]表三之二（需明确收支对象级次的录入表）'!$B$7:$B$80,LEN($A62))=$A62))+SUMPRODUCT('[1]表三之三（其它收支录入表）'!D$6:D$52*(LEFT('[1]表三之三（其它收支录入表）'!$B$6:$B$52,LEN($A62))=$A62))</f>
        <v>0</v>
      </c>
      <c r="D62" s="54">
        <f>SUMPRODUCT('[1]表三之二（需明确收支对象级次的录入表）'!E$7:E$80*(LEFT('[1]表三之二（需明确收支对象级次的录入表）'!$B$7:$B$80,LEN($A62))=$A62))+SUMPRODUCT('[1]表三之三（其它收支录入表）'!E$6:E$52*(LEFT('[1]表三之三（其它收支录入表）'!$B$6:$B$52,LEN($A62))=$A62))</f>
        <v>22</v>
      </c>
      <c r="E62" s="54">
        <f>SUMPRODUCT('[1]表三之二（需明确收支对象级次的录入表）'!$I$7:$I$80*(LEFT('[1]表三之二（需明确收支对象级次的录入表）'!$B$7:$B$80,LEN($A62))=$A62))+SUMPRODUCT('[1]表三之三（其它收支录入表）'!F$6:F$52*(LEFT('[1]表三之三（其它收支录入表）'!$B$6:$B$52,LEN($A62))=$A62))</f>
        <v>0</v>
      </c>
      <c r="F62" s="129" t="str">
        <f t="shared" si="2"/>
        <v/>
      </c>
      <c r="G62" s="129">
        <f t="shared" si="3"/>
        <v>0</v>
      </c>
    </row>
    <row r="63" customHeight="1" spans="1:7">
      <c r="A63" s="120" t="s">
        <v>124</v>
      </c>
      <c r="B63" s="57" t="s">
        <v>125</v>
      </c>
      <c r="C63" s="54">
        <f>SUMPRODUCT('[1]表三之二（需明确收支对象级次的录入表）'!D$7:D$80*(LEFT('[1]表三之二（需明确收支对象级次的录入表）'!$B$7:$B$80,LEN($A63))=$A63))+SUMPRODUCT('[1]表三之三（其它收支录入表）'!D$6:D$52*(LEFT('[1]表三之三（其它收支录入表）'!$B$6:$B$52,LEN($A63))=$A63))</f>
        <v>109</v>
      </c>
      <c r="D63" s="54">
        <f>SUMPRODUCT('[1]表三之二（需明确收支对象级次的录入表）'!E$7:E$80*(LEFT('[1]表三之二（需明确收支对象级次的录入表）'!$B$7:$B$80,LEN($A63))=$A63))+SUMPRODUCT('[1]表三之三（其它收支录入表）'!E$6:E$52*(LEFT('[1]表三之三（其它收支录入表）'!$B$6:$B$52,LEN($A63))=$A63))</f>
        <v>255</v>
      </c>
      <c r="E63" s="54">
        <f>SUMPRODUCT('[1]表三之二（需明确收支对象级次的录入表）'!$I$7:$I$80*(LEFT('[1]表三之二（需明确收支对象级次的录入表）'!$B$7:$B$80,LEN($A63))=$A63))+SUMPRODUCT('[1]表三之三（其它收支录入表）'!F$6:F$52*(LEFT('[1]表三之三（其它收支录入表）'!$B$6:$B$52,LEN($A63))=$A63))</f>
        <v>109</v>
      </c>
      <c r="F63" s="129">
        <f t="shared" si="2"/>
        <v>1</v>
      </c>
      <c r="G63" s="129">
        <f t="shared" si="3"/>
        <v>0.427450980392157</v>
      </c>
    </row>
    <row r="64" customHeight="1" spans="1:7">
      <c r="A64" s="120" t="s">
        <v>126</v>
      </c>
      <c r="B64" s="57" t="s">
        <v>127</v>
      </c>
      <c r="C64" s="54">
        <f>SUMPRODUCT('[1]表三之二（需明确收支对象级次的录入表）'!D$7:D$80*(LEFT('[1]表三之二（需明确收支对象级次的录入表）'!$B$7:$B$80,LEN($A64))=$A64))+SUMPRODUCT('[1]表三之三（其它收支录入表）'!D$6:D$52*(LEFT('[1]表三之三（其它收支录入表）'!$B$6:$B$52,LEN($A64))=$A64))</f>
        <v>408</v>
      </c>
      <c r="D64" s="54">
        <f>SUMPRODUCT('[1]表三之二（需明确收支对象级次的录入表）'!E$7:E$80*(LEFT('[1]表三之二（需明确收支对象级次的录入表）'!$B$7:$B$80,LEN($A64))=$A64))+SUMPRODUCT('[1]表三之三（其它收支录入表）'!E$6:E$52*(LEFT('[1]表三之三（其它收支录入表）'!$B$6:$B$52,LEN($A64))=$A64))</f>
        <v>2878</v>
      </c>
      <c r="E64" s="54">
        <f>SUMPRODUCT('[1]表三之二（需明确收支对象级次的录入表）'!$I$7:$I$80*(LEFT('[1]表三之二（需明确收支对象级次的录入表）'!$B$7:$B$80,LEN($A64))=$A64))+SUMPRODUCT('[1]表三之三（其它收支录入表）'!F$6:F$52*(LEFT('[1]表三之三（其它收支录入表）'!$B$6:$B$52,LEN($A64))=$A64))</f>
        <v>398</v>
      </c>
      <c r="F64" s="129">
        <f t="shared" si="2"/>
        <v>0.975490196078431</v>
      </c>
      <c r="G64" s="129">
        <f t="shared" si="3"/>
        <v>0.138290479499653</v>
      </c>
    </row>
    <row r="65" customHeight="1" spans="1:7">
      <c r="A65" s="120" t="s">
        <v>128</v>
      </c>
      <c r="B65" s="57" t="s">
        <v>129</v>
      </c>
      <c r="C65" s="54">
        <f>SUMPRODUCT('[1]表三之二（需明确收支对象级次的录入表）'!D$7:D$80*(LEFT('[1]表三之二（需明确收支对象级次的录入表）'!$B$7:$B$80,LEN($A65))=$A65))+SUMPRODUCT('[1]表三之三（其它收支录入表）'!D$6:D$52*(LEFT('[1]表三之三（其它收支录入表）'!$B$6:$B$52,LEN($A65))=$A65))</f>
        <v>0</v>
      </c>
      <c r="D65" s="54">
        <f>SUMPRODUCT('[1]表三之二（需明确收支对象级次的录入表）'!E$7:E$80*(LEFT('[1]表三之二（需明确收支对象级次的录入表）'!$B$7:$B$80,LEN($A65))=$A65))+SUMPRODUCT('[1]表三之三（其它收支录入表）'!E$6:E$52*(LEFT('[1]表三之三（其它收支录入表）'!$B$6:$B$52,LEN($A65))=$A65))</f>
        <v>0</v>
      </c>
      <c r="E65" s="54">
        <f>SUMPRODUCT('[1]表三之二（需明确收支对象级次的录入表）'!$I$7:$I$80*(LEFT('[1]表三之二（需明确收支对象级次的录入表）'!$B$7:$B$80,LEN($A65))=$A65))+SUMPRODUCT('[1]表三之三（其它收支录入表）'!F$6:F$52*(LEFT('[1]表三之三（其它收支录入表）'!$B$6:$B$52,LEN($A65))=$A65))</f>
        <v>0</v>
      </c>
      <c r="F65" s="129" t="str">
        <f t="shared" si="2"/>
        <v/>
      </c>
      <c r="G65" s="129" t="str">
        <f t="shared" si="3"/>
        <v/>
      </c>
    </row>
    <row r="66" customHeight="1" spans="1:7">
      <c r="A66" s="120" t="s">
        <v>130</v>
      </c>
      <c r="B66" s="57" t="s">
        <v>131</v>
      </c>
      <c r="C66" s="54">
        <f>SUMPRODUCT('[1]表三之二（需明确收支对象级次的录入表）'!D$7:D$80*(LEFT('[1]表三之二（需明确收支对象级次的录入表）'!$B$7:$B$80,LEN($A66))=$A66))+SUMPRODUCT('[1]表三之三（其它收支录入表）'!D$6:D$52*(LEFT('[1]表三之三（其它收支录入表）'!$B$6:$B$52,LEN($A66))=$A66))</f>
        <v>939</v>
      </c>
      <c r="D66" s="54">
        <f>SUMPRODUCT('[1]表三之二（需明确收支对象级次的录入表）'!E$7:E$80*(LEFT('[1]表三之二（需明确收支对象级次的录入表）'!$B$7:$B$80,LEN($A66))=$A66))+SUMPRODUCT('[1]表三之三（其它收支录入表）'!E$6:E$52*(LEFT('[1]表三之三（其它收支录入表）'!$B$6:$B$52,LEN($A66))=$A66))</f>
        <v>10880</v>
      </c>
      <c r="E66" s="54">
        <f>SUMPRODUCT('[1]表三之二（需明确收支对象级次的录入表）'!$I$7:$I$80*(LEFT('[1]表三之二（需明确收支对象级次的录入表）'!$B$7:$B$80,LEN($A66))=$A66))+SUMPRODUCT('[1]表三之三（其它收支录入表）'!F$6:F$52*(LEFT('[1]表三之三（其它收支录入表）'!$B$6:$B$52,LEN($A66))=$A66))</f>
        <v>7996</v>
      </c>
      <c r="F66" s="129">
        <f t="shared" si="2"/>
        <v>8.51544195953142</v>
      </c>
      <c r="G66" s="129">
        <f t="shared" si="3"/>
        <v>0.734926470588235</v>
      </c>
    </row>
    <row r="67" customHeight="1" spans="1:7">
      <c r="A67" s="120" t="s">
        <v>132</v>
      </c>
      <c r="B67" s="57" t="s">
        <v>133</v>
      </c>
      <c r="C67" s="54">
        <f>SUMPRODUCT('[1]表三之二（需明确收支对象级次的录入表）'!D$7:D$80*(LEFT('[1]表三之二（需明确收支对象级次的录入表）'!$B$7:$B$80,LEN($A67))=$A67))+SUMPRODUCT('[1]表三之三（其它收支录入表）'!D$6:D$52*(LEFT('[1]表三之三（其它收支录入表）'!$B$6:$B$52,LEN($A67))=$A67))</f>
        <v>0</v>
      </c>
      <c r="D67" s="54">
        <f>SUMPRODUCT('[1]表三之二（需明确收支对象级次的录入表）'!E$7:E$80*(LEFT('[1]表三之二（需明确收支对象级次的录入表）'!$B$7:$B$80,LEN($A67))=$A67))+SUMPRODUCT('[1]表三之三（其它收支录入表）'!E$6:E$52*(LEFT('[1]表三之三（其它收支录入表）'!$B$6:$B$52,LEN($A67))=$A67))</f>
        <v>1241</v>
      </c>
      <c r="E67" s="54">
        <f>SUMPRODUCT('[1]表三之二（需明确收支对象级次的录入表）'!$I$7:$I$80*(LEFT('[1]表三之二（需明确收支对象级次的录入表）'!$B$7:$B$80,LEN($A67))=$A67))+SUMPRODUCT('[1]表三之三（其它收支录入表）'!F$6:F$52*(LEFT('[1]表三之三（其它收支录入表）'!$B$6:$B$52,LEN($A67))=$A67))</f>
        <v>0</v>
      </c>
      <c r="F67" s="129" t="str">
        <f t="shared" si="2"/>
        <v/>
      </c>
      <c r="G67" s="129">
        <f t="shared" si="3"/>
        <v>0</v>
      </c>
    </row>
    <row r="68" customHeight="1" spans="1:7">
      <c r="A68" s="120" t="s">
        <v>134</v>
      </c>
      <c r="B68" s="57" t="s">
        <v>135</v>
      </c>
      <c r="C68" s="54">
        <f>SUMPRODUCT('[1]表三之二（需明确收支对象级次的录入表）'!D$7:D$80*(LEFT('[1]表三之二（需明确收支对象级次的录入表）'!$B$7:$B$80,LEN($A68))=$A68))+SUMPRODUCT('[1]表三之三（其它收支录入表）'!D$6:D$52*(LEFT('[1]表三之三（其它收支录入表）'!$B$6:$B$52,LEN($A68))=$A68))</f>
        <v>0</v>
      </c>
      <c r="D68" s="54">
        <f>SUMPRODUCT('[1]表三之二（需明确收支对象级次的录入表）'!E$7:E$80*(LEFT('[1]表三之二（需明确收支对象级次的录入表）'!$B$7:$B$80,LEN($A68))=$A68))+SUMPRODUCT('[1]表三之三（其它收支录入表）'!E$6:E$52*(LEFT('[1]表三之三（其它收支录入表）'!$B$6:$B$52,LEN($A68))=$A68))</f>
        <v>73</v>
      </c>
      <c r="E68" s="54">
        <f>SUMPRODUCT('[1]表三之二（需明确收支对象级次的录入表）'!$I$7:$I$80*(LEFT('[1]表三之二（需明确收支对象级次的录入表）'!$B$7:$B$80,LEN($A68))=$A68))+SUMPRODUCT('[1]表三之三（其它收支录入表）'!F$6:F$52*(LEFT('[1]表三之三（其它收支录入表）'!$B$6:$B$52,LEN($A68))=$A68))</f>
        <v>0</v>
      </c>
      <c r="F68" s="129" t="str">
        <f t="shared" si="2"/>
        <v/>
      </c>
      <c r="G68" s="129">
        <f t="shared" si="3"/>
        <v>0</v>
      </c>
    </row>
    <row r="69" customHeight="1" spans="1:7">
      <c r="A69" s="120" t="s">
        <v>136</v>
      </c>
      <c r="B69" s="57" t="s">
        <v>137</v>
      </c>
      <c r="C69" s="54">
        <f>SUMPRODUCT('[1]表三之二（需明确收支对象级次的录入表）'!D$7:D$80*(LEFT('[1]表三之二（需明确收支对象级次的录入表）'!$B$7:$B$80,LEN($A69))=$A69))+SUMPRODUCT('[1]表三之三（其它收支录入表）'!D$6:D$52*(LEFT('[1]表三之三（其它收支录入表）'!$B$6:$B$52,LEN($A69))=$A69))</f>
        <v>0</v>
      </c>
      <c r="D69" s="54">
        <f>SUMPRODUCT('[1]表三之二（需明确收支对象级次的录入表）'!E$7:E$80*(LEFT('[1]表三之二（需明确收支对象级次的录入表）'!$B$7:$B$80,LEN($A69))=$A69))+SUMPRODUCT('[1]表三之三（其它收支录入表）'!E$6:E$52*(LEFT('[1]表三之三（其它收支录入表）'!$B$6:$B$52,LEN($A69))=$A69))</f>
        <v>-398</v>
      </c>
      <c r="E69" s="54">
        <f>SUMPRODUCT('[1]表三之二（需明确收支对象级次的录入表）'!$I$7:$I$80*(LEFT('[1]表三之二（需明确收支对象级次的录入表）'!$B$7:$B$80,LEN($A69))=$A69))+SUMPRODUCT('[1]表三之三（其它收支录入表）'!F$6:F$52*(LEFT('[1]表三之三（其它收支录入表）'!$B$6:$B$52,LEN($A69))=$A69))</f>
        <v>0</v>
      </c>
      <c r="F69" s="129" t="str">
        <f t="shared" si="2"/>
        <v/>
      </c>
      <c r="G69" s="129">
        <f t="shared" si="3"/>
        <v>0</v>
      </c>
    </row>
    <row r="70" customHeight="1" spans="1:7">
      <c r="A70" s="120" t="s">
        <v>138</v>
      </c>
      <c r="B70" s="57" t="s">
        <v>139</v>
      </c>
      <c r="C70" s="54">
        <f>SUMPRODUCT('[1]表三之二（需明确收支对象级次的录入表）'!D$7:D$80*(LEFT('[1]表三之二（需明确收支对象级次的录入表）'!$B$7:$B$80,LEN($A70))=$A70))+SUMPRODUCT('[1]表三之三（其它收支录入表）'!D$6:D$52*(LEFT('[1]表三之三（其它收支录入表）'!$B$6:$B$52,LEN($A70))=$A70))</f>
        <v>0</v>
      </c>
      <c r="D70" s="54">
        <f>SUMPRODUCT('[1]表三之二（需明确收支对象级次的录入表）'!E$7:E$80*(LEFT('[1]表三之二（需明确收支对象级次的录入表）'!$B$7:$B$80,LEN($A70))=$A70))+SUMPRODUCT('[1]表三之三（其它收支录入表）'!E$6:E$52*(LEFT('[1]表三之三（其它收支录入表）'!$B$6:$B$52,LEN($A70))=$A70))</f>
        <v>0</v>
      </c>
      <c r="E70" s="54">
        <f>SUMPRODUCT('[1]表三之二（需明确收支对象级次的录入表）'!$I$7:$I$80*(LEFT('[1]表三之二（需明确收支对象级次的录入表）'!$B$7:$B$80,LEN($A70))=$A70))+SUMPRODUCT('[1]表三之三（其它收支录入表）'!F$6:F$52*(LEFT('[1]表三之三（其它收支录入表）'!$B$6:$B$52,LEN($A70))=$A70))</f>
        <v>0</v>
      </c>
      <c r="F70" s="129" t="str">
        <f t="shared" si="2"/>
        <v/>
      </c>
      <c r="G70" s="129" t="str">
        <f t="shared" si="3"/>
        <v/>
      </c>
    </row>
    <row r="71" customHeight="1" spans="1:7">
      <c r="A71" s="120" t="s">
        <v>140</v>
      </c>
      <c r="B71" s="57" t="s">
        <v>141</v>
      </c>
      <c r="C71" s="54">
        <f>SUMPRODUCT('[1]表三之二（需明确收支对象级次的录入表）'!D$7:D$80*(LEFT('[1]表三之二（需明确收支对象级次的录入表）'!$B$7:$B$80,LEN($A71))=$A71))+SUMPRODUCT('[1]表三之三（其它收支录入表）'!D$6:D$52*(LEFT('[1]表三之三（其它收支录入表）'!$B$6:$B$52,LEN($A71))=$A71))</f>
        <v>0</v>
      </c>
      <c r="D71" s="54">
        <f>SUMPRODUCT('[1]表三之二（需明确收支对象级次的录入表）'!E$7:E$80*(LEFT('[1]表三之二（需明确收支对象级次的录入表）'!$B$7:$B$80,LEN($A71))=$A71))+SUMPRODUCT('[1]表三之三（其它收支录入表）'!E$6:E$52*(LEFT('[1]表三之三（其它收支录入表）'!$B$6:$B$52,LEN($A71))=$A71))</f>
        <v>0</v>
      </c>
      <c r="E71" s="54">
        <f>SUMPRODUCT('[1]表三之二（需明确收支对象级次的录入表）'!$I$7:$I$80*(LEFT('[1]表三之二（需明确收支对象级次的录入表）'!$B$7:$B$80,LEN($A71))=$A71))+SUMPRODUCT('[1]表三之三（其它收支录入表）'!F$6:F$52*(LEFT('[1]表三之三（其它收支录入表）'!$B$6:$B$52,LEN($A71))=$A71))</f>
        <v>0</v>
      </c>
      <c r="F71" s="129" t="str">
        <f t="shared" si="2"/>
        <v/>
      </c>
      <c r="G71" s="129" t="str">
        <f t="shared" si="3"/>
        <v/>
      </c>
    </row>
    <row r="72" customHeight="1" spans="1:7">
      <c r="A72" s="120" t="s">
        <v>142</v>
      </c>
      <c r="B72" s="57" t="s">
        <v>143</v>
      </c>
      <c r="C72" s="54">
        <f>SUMPRODUCT('[1]表三之二（需明确收支对象级次的录入表）'!D$7:D$80*(LEFT('[1]表三之二（需明确收支对象级次的录入表）'!$B$7:$B$80,LEN($A72))=$A72))+SUMPRODUCT('[1]表三之三（其它收支录入表）'!D$6:D$52*(LEFT('[1]表三之三（其它收支录入表）'!$B$6:$B$52,LEN($A72))=$A72))</f>
        <v>0</v>
      </c>
      <c r="D72" s="54">
        <f>SUMPRODUCT('[1]表三之二（需明确收支对象级次的录入表）'!E$7:E$80*(LEFT('[1]表三之二（需明确收支对象级次的录入表）'!$B$7:$B$80,LEN($A72))=$A72))+SUMPRODUCT('[1]表三之三（其它收支录入表）'!E$6:E$52*(LEFT('[1]表三之三（其它收支录入表）'!$B$6:$B$52,LEN($A72))=$A72))</f>
        <v>0</v>
      </c>
      <c r="E72" s="54">
        <f>SUMPRODUCT('[1]表三之二（需明确收支对象级次的录入表）'!$I$7:$I$80*(LEFT('[1]表三之二（需明确收支对象级次的录入表）'!$B$7:$B$80,LEN($A72))=$A72))+SUMPRODUCT('[1]表三之三（其它收支录入表）'!F$6:F$52*(LEFT('[1]表三之三（其它收支录入表）'!$B$6:$B$52,LEN($A72))=$A72))</f>
        <v>0</v>
      </c>
      <c r="F72" s="129" t="str">
        <f t="shared" si="2"/>
        <v/>
      </c>
      <c r="G72" s="129" t="str">
        <f t="shared" si="3"/>
        <v/>
      </c>
    </row>
    <row r="73" customHeight="1" spans="1:7">
      <c r="A73" s="120" t="s">
        <v>144</v>
      </c>
      <c r="B73" s="57" t="s">
        <v>145</v>
      </c>
      <c r="C73" s="54">
        <f>SUMPRODUCT('[1]表三之二（需明确收支对象级次的录入表）'!D$7:D$80*(LEFT('[1]表三之二（需明确收支对象级次的录入表）'!$B$7:$B$80,LEN($A73))=$A73))+SUMPRODUCT('[1]表三之三（其它收支录入表）'!D$6:D$52*(LEFT('[1]表三之三（其它收支录入表）'!$B$6:$B$52,LEN($A73))=$A73))</f>
        <v>0</v>
      </c>
      <c r="D73" s="54">
        <f>SUMPRODUCT('[1]表三之二（需明确收支对象级次的录入表）'!E$7:E$80*(LEFT('[1]表三之二（需明确收支对象级次的录入表）'!$B$7:$B$80,LEN($A73))=$A73))+SUMPRODUCT('[1]表三之三（其它收支录入表）'!E$6:E$52*(LEFT('[1]表三之三（其它收支录入表）'!$B$6:$B$52,LEN($A73))=$A73))</f>
        <v>0</v>
      </c>
      <c r="E73" s="54">
        <f>SUMPRODUCT('[1]表三之二（需明确收支对象级次的录入表）'!$I$7:$I$80*(LEFT('[1]表三之二（需明确收支对象级次的录入表）'!$B$7:$B$80,LEN($A73))=$A73))+SUMPRODUCT('[1]表三之三（其它收支录入表）'!F$6:F$52*(LEFT('[1]表三之三（其它收支录入表）'!$B$6:$B$52,LEN($A73))=$A73))</f>
        <v>0</v>
      </c>
      <c r="F73" s="129" t="str">
        <f t="shared" si="2"/>
        <v/>
      </c>
      <c r="G73" s="129" t="str">
        <f t="shared" si="3"/>
        <v/>
      </c>
    </row>
    <row r="74" customHeight="1" spans="1:7">
      <c r="A74" s="120" t="s">
        <v>146</v>
      </c>
      <c r="B74" s="57" t="s">
        <v>147</v>
      </c>
      <c r="C74" s="54">
        <f>SUMPRODUCT('[1]表三之二（需明确收支对象级次的录入表）'!D$7:D$80*(LEFT('[1]表三之二（需明确收支对象级次的录入表）'!$B$7:$B$80,LEN($A74))=$A74))+SUMPRODUCT('[1]表三之三（其它收支录入表）'!D$6:D$52*(LEFT('[1]表三之三（其它收支录入表）'!$B$6:$B$52,LEN($A74))=$A74))</f>
        <v>0</v>
      </c>
      <c r="D74" s="54">
        <f>SUMPRODUCT('[1]表三之二（需明确收支对象级次的录入表）'!E$7:E$80*(LEFT('[1]表三之二（需明确收支对象级次的录入表）'!$B$7:$B$80,LEN($A74))=$A74))+SUMPRODUCT('[1]表三之三（其它收支录入表）'!E$6:E$52*(LEFT('[1]表三之三（其它收支录入表）'!$B$6:$B$52,LEN($A74))=$A74))</f>
        <v>0</v>
      </c>
      <c r="E74" s="54">
        <f>SUMPRODUCT('[1]表三之二（需明确收支对象级次的录入表）'!$I$7:$I$80*(LEFT('[1]表三之二（需明确收支对象级次的录入表）'!$B$7:$B$80,LEN($A74))=$A74))+SUMPRODUCT('[1]表三之三（其它收支录入表）'!F$6:F$52*(LEFT('[1]表三之三（其它收支录入表）'!$B$6:$B$52,LEN($A74))=$A74))</f>
        <v>2</v>
      </c>
      <c r="F74" s="129" t="str">
        <f t="shared" si="2"/>
        <v/>
      </c>
      <c r="G74" s="129" t="str">
        <f t="shared" si="3"/>
        <v/>
      </c>
    </row>
    <row r="75" customHeight="1" spans="1:7">
      <c r="A75" s="120" t="s">
        <v>148</v>
      </c>
      <c r="B75" s="57" t="s">
        <v>149</v>
      </c>
      <c r="C75" s="54">
        <f>SUMPRODUCT('[1]表三之二（需明确收支对象级次的录入表）'!D$7:D$80*(LEFT('[1]表三之二（需明确收支对象级次的录入表）'!$B$7:$B$80,LEN($A75))=$A75))+SUMPRODUCT('[1]表三之三（其它收支录入表）'!D$6:D$52*(LEFT('[1]表三之三（其它收支录入表）'!$B$6:$B$52,LEN($A75))=$A75))</f>
        <v>0</v>
      </c>
      <c r="D75" s="54">
        <f>SUMPRODUCT('[1]表三之二（需明确收支对象级次的录入表）'!E$7:E$80*(LEFT('[1]表三之二（需明确收支对象级次的录入表）'!$B$7:$B$80,LEN($A75))=$A75))+SUMPRODUCT('[1]表三之三（其它收支录入表）'!E$6:E$52*(LEFT('[1]表三之三（其它收支录入表）'!$B$6:$B$52,LEN($A75))=$A75))</f>
        <v>0</v>
      </c>
      <c r="E75" s="54">
        <f>SUMPRODUCT('[1]表三之二（需明确收支对象级次的录入表）'!$I$7:$I$80*(LEFT('[1]表三之二（需明确收支对象级次的录入表）'!$B$7:$B$80,LEN($A75))=$A75))+SUMPRODUCT('[1]表三之三（其它收支录入表）'!F$6:F$52*(LEFT('[1]表三之三（其它收支录入表）'!$B$6:$B$52,LEN($A75))=$A75))</f>
        <v>0</v>
      </c>
      <c r="F75" s="129" t="str">
        <f t="shared" si="2"/>
        <v/>
      </c>
      <c r="G75" s="129" t="str">
        <f t="shared" si="3"/>
        <v/>
      </c>
    </row>
    <row r="76" customHeight="1" spans="1:7">
      <c r="A76" s="120" t="s">
        <v>150</v>
      </c>
      <c r="B76" s="57" t="s">
        <v>151</v>
      </c>
      <c r="C76" s="54">
        <f>SUMPRODUCT('[1]表三之二（需明确收支对象级次的录入表）'!D$7:D$80*(LEFT('[1]表三之二（需明确收支对象级次的录入表）'!$B$7:$B$80,LEN($A76))=$A76))+SUMPRODUCT('[1]表三之三（其它收支录入表）'!D$6:D$52*(LEFT('[1]表三之三（其它收支录入表）'!$B$6:$B$52,LEN($A76))=$A76))</f>
        <v>0</v>
      </c>
      <c r="D76" s="21">
        <f>SUMPRODUCT('[1]表三之二（需明确收支对象级次的录入表）'!E$7:E$80*(LEFT('[1]表三之二（需明确收支对象级次的录入表）'!$B$7:$B$80,LEN($A76))=$A76))+SUMPRODUCT('[1]表三之三（其它收支录入表）'!E$6:E$52*(LEFT('[1]表三之三（其它收支录入表）'!$B$6:$B$52,LEN($A76))=$A76))</f>
        <v>0</v>
      </c>
      <c r="E76" s="21">
        <f>SUMPRODUCT('[1]表三之二（需明确收支对象级次的录入表）'!$I$7:$I$80*(LEFT('[1]表三之二（需明确收支对象级次的录入表）'!$B$7:$B$80,LEN($A76))=$A76))+SUMPRODUCT('[1]表三之三（其它收支录入表）'!F$6:F$52*(LEFT('[1]表三之三（其它收支录入表）'!$B$6:$B$52,LEN($A76))=$A76))</f>
        <v>0</v>
      </c>
      <c r="F76" s="129" t="str">
        <f t="shared" si="2"/>
        <v/>
      </c>
      <c r="G76" s="129" t="str">
        <f t="shared" si="3"/>
        <v/>
      </c>
    </row>
    <row r="77" customHeight="1" spans="1:7">
      <c r="A77" s="120" t="s">
        <v>152</v>
      </c>
      <c r="B77" s="57" t="s">
        <v>153</v>
      </c>
      <c r="C77" s="54">
        <f>SUMPRODUCT('[1]表三之二（需明确收支对象级次的录入表）'!D$7:D$80*(LEFT('[1]表三之二（需明确收支对象级次的录入表）'!$B$7:$B$80,LEN($A77))=$A77))+SUMPRODUCT('[1]表三之三（其它收支录入表）'!D$6:D$52*(LEFT('[1]表三之三（其它收支录入表）'!$B$6:$B$52,LEN($A77))=$A77))</f>
        <v>0</v>
      </c>
      <c r="D77" s="54">
        <f>SUMPRODUCT('[1]表三之二（需明确收支对象级次的录入表）'!E$7:E$80*(LEFT('[1]表三之二（需明确收支对象级次的录入表）'!$B$7:$B$80,LEN($A77))=$A77))+SUMPRODUCT('[1]表三之三（其它收支录入表）'!E$6:E$52*(LEFT('[1]表三之三（其它收支录入表）'!$B$6:$B$52,LEN($A77))=$A77))</f>
        <v>0</v>
      </c>
      <c r="E77" s="54">
        <f>SUMPRODUCT('[1]表三之二（需明确收支对象级次的录入表）'!$I$7:$I$80*(LEFT('[1]表三之二（需明确收支对象级次的录入表）'!$B$7:$B$80,LEN($A77))=$A77))+SUMPRODUCT('[1]表三之三（其它收支录入表）'!F$6:F$52*(LEFT('[1]表三之三（其它收支录入表）'!$B$6:$B$52,LEN($A77))=$A77))</f>
        <v>0</v>
      </c>
      <c r="F77" s="129" t="str">
        <f t="shared" si="2"/>
        <v/>
      </c>
      <c r="G77" s="129" t="str">
        <f t="shared" si="3"/>
        <v/>
      </c>
    </row>
    <row r="78" customHeight="1" spans="1:7">
      <c r="A78" s="120" t="s">
        <v>154</v>
      </c>
      <c r="B78" s="57" t="s">
        <v>155</v>
      </c>
      <c r="C78" s="54">
        <f>SUMPRODUCT('[1]表三之二（需明确收支对象级次的录入表）'!D$7:D$80*(LEFT('[1]表三之二（需明确收支对象级次的录入表）'!$B$7:$B$80,LEN($A78))=$A78))+SUMPRODUCT('[1]表三之三（其它收支录入表）'!D$6:D$52*(LEFT('[1]表三之三（其它收支录入表）'!$B$6:$B$52,LEN($A78))=$A78))</f>
        <v>0</v>
      </c>
      <c r="D78" s="54">
        <f>SUMPRODUCT('[1]表三之二（需明确收支对象级次的录入表）'!E$7:E$80*(LEFT('[1]表三之二（需明确收支对象级次的录入表）'!$B$7:$B$80,LEN($A78))=$A78))+SUMPRODUCT('[1]表三之三（其它收支录入表）'!E$6:E$52*(LEFT('[1]表三之三（其它收支录入表）'!$B$6:$B$52,LEN($A78))=$A78))</f>
        <v>0</v>
      </c>
      <c r="E78" s="54">
        <f>SUMPRODUCT('[1]表三之二（需明确收支对象级次的录入表）'!$I$7:$I$80*(LEFT('[1]表三之二（需明确收支对象级次的录入表）'!$B$7:$B$80,LEN($A78))=$A78))+SUMPRODUCT('[1]表三之三（其它收支录入表）'!F$6:F$52*(LEFT('[1]表三之三（其它收支录入表）'!$B$6:$B$52,LEN($A78))=$A78))</f>
        <v>0</v>
      </c>
      <c r="F78" s="129" t="str">
        <f t="shared" si="2"/>
        <v/>
      </c>
      <c r="G78" s="129" t="str">
        <f t="shared" si="3"/>
        <v/>
      </c>
    </row>
    <row r="79" customHeight="1" spans="1:7">
      <c r="A79" s="120" t="s">
        <v>156</v>
      </c>
      <c r="B79" s="57" t="s">
        <v>157</v>
      </c>
      <c r="C79" s="54">
        <f>SUMPRODUCT('[1]表三之二（需明确收支对象级次的录入表）'!D$7:D$80*(LEFT('[1]表三之二（需明确收支对象级次的录入表）'!$B$7:$B$80,LEN($A79))=$A79))+SUMPRODUCT('[1]表三之三（其它收支录入表）'!D$6:D$52*(LEFT('[1]表三之三（其它收支录入表）'!$B$6:$B$52,LEN($A79))=$A79))</f>
        <v>6880</v>
      </c>
      <c r="D79" s="21">
        <f>SUMPRODUCT('[1]表三之二（需明确收支对象级次的录入表）'!E$7:E$80*(LEFT('[1]表三之二（需明确收支对象级次的录入表）'!$B$7:$B$80,LEN($A79))=$A79))+SUMPRODUCT('[1]表三之三（其它收支录入表）'!E$6:E$52*(LEFT('[1]表三之三（其它收支录入表）'!$B$6:$B$52,LEN($A79))=$A79))</f>
        <v>6880</v>
      </c>
      <c r="E79" s="21">
        <f>SUMPRODUCT('[1]表三之二（需明确收支对象级次的录入表）'!$I$7:$I$80*(LEFT('[1]表三之二（需明确收支对象级次的录入表）'!$B$7:$B$80,LEN($A79))=$A79))+SUMPRODUCT('[1]表三之三（其它收支录入表）'!F$6:F$52*(LEFT('[1]表三之三（其它收支录入表）'!$B$6:$B$52,LEN($A79))=$A79))</f>
        <v>32779</v>
      </c>
      <c r="F79" s="129">
        <f t="shared" si="2"/>
        <v>4.76438953488372</v>
      </c>
      <c r="G79" s="129">
        <f t="shared" si="3"/>
        <v>4.76438953488372</v>
      </c>
    </row>
    <row r="80" customHeight="1" spans="1:7">
      <c r="A80" s="120" t="s">
        <v>158</v>
      </c>
      <c r="B80" s="57" t="s">
        <v>159</v>
      </c>
      <c r="C80" s="54">
        <f>SUMPRODUCT('[1]表三之二（需明确收支对象级次的录入表）'!D$7:D$80*(LEFT('[1]表三之二（需明确收支对象级次的录入表）'!$B$7:$B$80,LEN($A80))=$A80))+SUMPRODUCT('[1]表三之三（其它收支录入表）'!D$6:D$52*(LEFT('[1]表三之三（其它收支录入表）'!$B$6:$B$52,LEN($A80))=$A80))</f>
        <v>6880</v>
      </c>
      <c r="D80" s="54">
        <f>SUMPRODUCT('[1]表三之二（需明确收支对象级次的录入表）'!E$7:E$80*(LEFT('[1]表三之二（需明确收支对象级次的录入表）'!$B$7:$B$80,LEN($A80))=$A80))+SUMPRODUCT('[1]表三之三（其它收支录入表）'!E$6:E$52*(LEFT('[1]表三之三（其它收支录入表）'!$B$6:$B$52,LEN($A80))=$A80))</f>
        <v>6880</v>
      </c>
      <c r="E80" s="54">
        <f>SUMPRODUCT('[1]表三之二（需明确收支对象级次的录入表）'!$I$7:$I$80*(LEFT('[1]表三之二（需明确收支对象级次的录入表）'!$B$7:$B$80,LEN($A80))=$A80))+SUMPRODUCT('[1]表三之三（其它收支录入表）'!F$6:F$52*(LEFT('[1]表三之三（其它收支录入表）'!$B$6:$B$52,LEN($A80))=$A80))</f>
        <v>32779</v>
      </c>
      <c r="F80" s="129">
        <f t="shared" si="2"/>
        <v>4.76438953488372</v>
      </c>
      <c r="G80" s="129">
        <f t="shared" si="3"/>
        <v>4.76438953488372</v>
      </c>
    </row>
    <row r="81" customHeight="1" spans="1:7">
      <c r="A81" s="130"/>
      <c r="B81" s="131"/>
      <c r="C81" s="132"/>
      <c r="D81" s="132"/>
      <c r="E81" s="132"/>
      <c r="F81" s="129"/>
      <c r="G81" s="129"/>
    </row>
    <row r="82" customHeight="1" spans="1:7">
      <c r="A82" s="130"/>
      <c r="B82" s="131"/>
      <c r="C82" s="132"/>
      <c r="D82" s="132"/>
      <c r="E82" s="132"/>
      <c r="F82" s="129"/>
      <c r="G82" s="129"/>
    </row>
    <row r="83" customHeight="1" spans="1:7">
      <c r="A83" s="120" t="s">
        <v>160</v>
      </c>
      <c r="B83" s="57" t="s">
        <v>161</v>
      </c>
      <c r="C83" s="54">
        <f>SUMPRODUCT('[1]表三之二（需明确收支对象级次的录入表）'!D$7:D$80*(LEFT('[1]表三之二（需明确收支对象级次的录入表）'!$B$7:$B$80,LEN($A83))=$A83))+SUMPRODUCT('[1]表三之三（其它收支录入表）'!D$6:D$52*(LEFT('[1]表三之三（其它收支录入表）'!$B$6:$B$52,LEN($A83))=$A83))</f>
        <v>30250</v>
      </c>
      <c r="D83" s="21">
        <f>SUMPRODUCT('[1]表三之二（需明确收支对象级次的录入表）'!E$7:E$80*(LEFT('[1]表三之二（需明确收支对象级次的录入表）'!$B$7:$B$80,LEN($A83))=$A83))+SUMPRODUCT('[1]表三之三（其它收支录入表）'!E$6:E$52*(LEFT('[1]表三之三（其它收支录入表）'!$B$6:$B$52,LEN($A83))=$A83))</f>
        <v>30235</v>
      </c>
      <c r="E83" s="21">
        <f>SUMPRODUCT('[1]表三之二（需明确收支对象级次的录入表）'!$I$7:$I$80*(LEFT('[1]表三之二（需明确收支对象级次的录入表）'!$B$7:$B$80,LEN($A83))=$A83))+SUMPRODUCT('[1]表三之三（其它收支录入表）'!F$6:F$52*(LEFT('[1]表三之三（其它收支录入表）'!$B$6:$B$52,LEN($A83))=$A83))</f>
        <v>33592</v>
      </c>
      <c r="F83" s="129">
        <f t="shared" ref="F83:F99" si="4">IFERROR($E83/C83,"")</f>
        <v>1.11047933884298</v>
      </c>
      <c r="G83" s="129">
        <f t="shared" ref="G83:G99" si="5">IFERROR($E83/D83,"")</f>
        <v>1.1110302629403</v>
      </c>
    </row>
    <row r="84" customHeight="1" spans="1:7">
      <c r="A84" s="120" t="s">
        <v>162</v>
      </c>
      <c r="B84" s="57" t="s">
        <v>163</v>
      </c>
      <c r="C84" s="54">
        <f>SUMPRODUCT('[1]表三之二（需明确收支对象级次的录入表）'!D$7:D$80*(LEFT('[1]表三之二（需明确收支对象级次的录入表）'!$B$7:$B$80,LEN($A84))=$A84))+SUMPRODUCT('[1]表三之三（其它收支录入表）'!D$6:D$52*(LEFT('[1]表三之三（其它收支录入表）'!$B$6:$B$52,LEN($A84))=$A84))</f>
        <v>30250</v>
      </c>
      <c r="D84" s="21">
        <f>SUMPRODUCT('[1]表三之二（需明确收支对象级次的录入表）'!E$7:E$80*(LEFT('[1]表三之二（需明确收支对象级次的录入表）'!$B$7:$B$80,LEN($A84))=$A84))+SUMPRODUCT('[1]表三之三（其它收支录入表）'!E$6:E$52*(LEFT('[1]表三之三（其它收支录入表）'!$B$6:$B$52,LEN($A84))=$A84))</f>
        <v>30235</v>
      </c>
      <c r="E84" s="21">
        <f>SUMPRODUCT('[1]表三之二（需明确收支对象级次的录入表）'!$I$7:$I$80*(LEFT('[1]表三之二（需明确收支对象级次的录入表）'!$B$7:$B$80,LEN($A84))=$A84))+SUMPRODUCT('[1]表三之三（其它收支录入表）'!F$6:F$52*(LEFT('[1]表三之三（其它收支录入表）'!$B$6:$B$52,LEN($A84))=$A84))</f>
        <v>33592</v>
      </c>
      <c r="F84" s="129">
        <f t="shared" si="4"/>
        <v>1.11047933884298</v>
      </c>
      <c r="G84" s="129">
        <f t="shared" si="5"/>
        <v>1.1110302629403</v>
      </c>
    </row>
    <row r="85" customHeight="1" spans="1:7">
      <c r="A85" s="120" t="s">
        <v>164</v>
      </c>
      <c r="B85" s="57" t="s">
        <v>165</v>
      </c>
      <c r="C85" s="54">
        <f>SUMPRODUCT('[1]表三之二（需明确收支对象级次的录入表）'!D$7:D$80*(LEFT('[1]表三之二（需明确收支对象级次的录入表）'!$B$7:$B$80,LEN($A85))=$A85))+SUMPRODUCT('[1]表三之三（其它收支录入表）'!D$6:D$52*(LEFT('[1]表三之三（其它收支录入表）'!$B$6:$B$52,LEN($A85))=$A85))</f>
        <v>30250</v>
      </c>
      <c r="D85" s="54">
        <f>SUMPRODUCT('[1]表三之二（需明确收支对象级次的录入表）'!E$7:E$80*(LEFT('[1]表三之二（需明确收支对象级次的录入表）'!$B$7:$B$80,LEN($A85))=$A85))+SUMPRODUCT('[1]表三之三（其它收支录入表）'!E$6:E$52*(LEFT('[1]表三之三（其它收支录入表）'!$B$6:$B$52,LEN($A85))=$A85))</f>
        <v>30235</v>
      </c>
      <c r="E85" s="54">
        <f>SUMPRODUCT('[1]表三之二（需明确收支对象级次的录入表）'!$I$7:$I$80*(LEFT('[1]表三之二（需明确收支对象级次的录入表）'!$B$7:$B$80,LEN($A85))=$A85))+SUMPRODUCT('[1]表三之三（其它收支录入表）'!F$6:F$52*(LEFT('[1]表三之三（其它收支录入表）'!$B$6:$B$52,LEN($A85))=$A85))</f>
        <v>33411</v>
      </c>
      <c r="F85" s="129">
        <f t="shared" si="4"/>
        <v>1.10449586776859</v>
      </c>
      <c r="G85" s="129">
        <f t="shared" si="5"/>
        <v>1.1050438233835</v>
      </c>
    </row>
    <row r="86" customHeight="1" spans="1:7">
      <c r="A86" s="120" t="s">
        <v>166</v>
      </c>
      <c r="B86" s="57" t="s">
        <v>167</v>
      </c>
      <c r="C86" s="54">
        <f>SUMPRODUCT('[1]表三之二（需明确收支对象级次的录入表）'!D$7:D$80*(LEFT('[1]表三之二（需明确收支对象级次的录入表）'!$B$7:$B$80,LEN($A86))=$A86))+SUMPRODUCT('[1]表三之三（其它收支录入表）'!D$6:D$52*(LEFT('[1]表三之三（其它收支录入表）'!$B$6:$B$52,LEN($A86))=$A86))</f>
        <v>0</v>
      </c>
      <c r="D86" s="54">
        <f>SUMPRODUCT('[1]表三之二（需明确收支对象级次的录入表）'!E$7:E$80*(LEFT('[1]表三之二（需明确收支对象级次的录入表）'!$B$7:$B$80,LEN($A86))=$A86))+SUMPRODUCT('[1]表三之三（其它收支录入表）'!E$6:E$52*(LEFT('[1]表三之三（其它收支录入表）'!$B$6:$B$52,LEN($A86))=$A86))</f>
        <v>0</v>
      </c>
      <c r="E86" s="54">
        <f>SUMPRODUCT('[1]表三之二（需明确收支对象级次的录入表）'!$I$7:$I$80*(LEFT('[1]表三之二（需明确收支对象级次的录入表）'!$B$7:$B$80,LEN($A86))=$A86))+SUMPRODUCT('[1]表三之三（其它收支录入表）'!F$6:F$52*(LEFT('[1]表三之三（其它收支录入表）'!$B$6:$B$52,LEN($A86))=$A86))</f>
        <v>181</v>
      </c>
      <c r="F86" s="129" t="str">
        <f t="shared" si="4"/>
        <v/>
      </c>
      <c r="G86" s="129" t="str">
        <f t="shared" si="5"/>
        <v/>
      </c>
    </row>
    <row r="87" customHeight="1" spans="1:7">
      <c r="A87" s="120" t="s">
        <v>168</v>
      </c>
      <c r="B87" s="57" t="s">
        <v>169</v>
      </c>
      <c r="C87" s="54">
        <f>SUMPRODUCT('[1]表三之二（需明确收支对象级次的录入表）'!D$7:D$80*(LEFT('[1]表三之二（需明确收支对象级次的录入表）'!$B$7:$B$80,LEN($A87))=$A87))+SUMPRODUCT('[1]表三之三（其它收支录入表）'!D$6:D$52*(LEFT('[1]表三之三（其它收支录入表）'!$B$6:$B$52,LEN($A87))=$A87))</f>
        <v>0</v>
      </c>
      <c r="D87" s="54">
        <f>SUMPRODUCT('[1]表三之二（需明确收支对象级次的录入表）'!E$7:E$80*(LEFT('[1]表三之二（需明确收支对象级次的录入表）'!$B$7:$B$80,LEN($A87))=$A87))+SUMPRODUCT('[1]表三之三（其它收支录入表）'!E$6:E$52*(LEFT('[1]表三之三（其它收支录入表）'!$B$6:$B$52,LEN($A87))=$A87))</f>
        <v>0</v>
      </c>
      <c r="E87" s="54">
        <f>SUMPRODUCT('[1]表三之二（需明确收支对象级次的录入表）'!$I$7:$I$80*(LEFT('[1]表三之二（需明确收支对象级次的录入表）'!$B$7:$B$80,LEN($A87))=$A87))+SUMPRODUCT('[1]表三之三（其它收支录入表）'!F$6:F$52*(LEFT('[1]表三之三（其它收支录入表）'!$B$6:$B$52,LEN($A87))=$A87))</f>
        <v>0</v>
      </c>
      <c r="F87" s="129" t="str">
        <f t="shared" si="4"/>
        <v/>
      </c>
      <c r="G87" s="129" t="str">
        <f t="shared" si="5"/>
        <v/>
      </c>
    </row>
    <row r="88" customHeight="1" spans="1:7">
      <c r="A88" s="120" t="s">
        <v>170</v>
      </c>
      <c r="B88" s="57" t="s">
        <v>171</v>
      </c>
      <c r="C88" s="54">
        <f>SUMPRODUCT('[1]表三之二（需明确收支对象级次的录入表）'!D$7:D$80*(LEFT('[1]表三之二（需明确收支对象级次的录入表）'!$B$7:$B$80,LEN($A88))=$A88))+SUMPRODUCT('[1]表三之三（其它收支录入表）'!D$6:D$52*(LEFT('[1]表三之三（其它收支录入表）'!$B$6:$B$52,LEN($A88))=$A88))</f>
        <v>0</v>
      </c>
      <c r="D88" s="21">
        <f>SUMPRODUCT('[1]表三之二（需明确收支对象级次的录入表）'!E$7:E$80*(LEFT('[1]表三之二（需明确收支对象级次的录入表）'!$B$7:$B$80,LEN($A88))=$A88))+SUMPRODUCT('[1]表三之三（其它收支录入表）'!E$6:E$52*(LEFT('[1]表三之三（其它收支录入表）'!$B$6:$B$52,LEN($A88))=$A88))</f>
        <v>0</v>
      </c>
      <c r="E88" s="21">
        <f>SUMPRODUCT('[1]表三之二（需明确收支对象级次的录入表）'!$I$7:$I$80*(LEFT('[1]表三之二（需明确收支对象级次的录入表）'!$B$7:$B$80,LEN($A88))=$A88))+SUMPRODUCT('[1]表三之三（其它收支录入表）'!F$6:F$52*(LEFT('[1]表三之三（其它收支录入表）'!$B$6:$B$52,LEN($A88))=$A88))</f>
        <v>0</v>
      </c>
      <c r="F88" s="129" t="str">
        <f t="shared" si="4"/>
        <v/>
      </c>
      <c r="G88" s="129" t="str">
        <f t="shared" si="5"/>
        <v/>
      </c>
    </row>
    <row r="89" customHeight="1" spans="1:7">
      <c r="A89" s="120" t="s">
        <v>172</v>
      </c>
      <c r="B89" s="57" t="s">
        <v>173</v>
      </c>
      <c r="C89" s="54">
        <f>SUMPRODUCT('[1]表三之二（需明确收支对象级次的录入表）'!D$7:D$80*(LEFT('[1]表三之二（需明确收支对象级次的录入表）'!$B$7:$B$80,LEN($A89))=$A89))+SUMPRODUCT('[1]表三之三（其它收支录入表）'!D$6:D$52*(LEFT('[1]表三之三（其它收支录入表）'!$B$6:$B$52,LEN($A89))=$A89))</f>
        <v>0</v>
      </c>
      <c r="D89" s="21">
        <f>SUMPRODUCT('[1]表三之二（需明确收支对象级次的录入表）'!E$7:E$80*(LEFT('[1]表三之二（需明确收支对象级次的录入表）'!$B$7:$B$80,LEN($A89))=$A89))+SUMPRODUCT('[1]表三之三（其它收支录入表）'!E$6:E$52*(LEFT('[1]表三之三（其它收支录入表）'!$B$6:$B$52,LEN($A89))=$A89))</f>
        <v>0</v>
      </c>
      <c r="E89" s="21">
        <f>SUMPRODUCT('[1]表三之二（需明确收支对象级次的录入表）'!$I$7:$I$80*(LEFT('[1]表三之二（需明确收支对象级次的录入表）'!$B$7:$B$80,LEN($A89))=$A89))+SUMPRODUCT('[1]表三之三（其它收支录入表）'!F$6:F$52*(LEFT('[1]表三之三（其它收支录入表）'!$B$6:$B$52,LEN($A89))=$A89))</f>
        <v>0</v>
      </c>
      <c r="F89" s="129" t="str">
        <f t="shared" si="4"/>
        <v/>
      </c>
      <c r="G89" s="129" t="str">
        <f t="shared" si="5"/>
        <v/>
      </c>
    </row>
    <row r="90" customHeight="1" spans="1:7">
      <c r="A90" s="120" t="s">
        <v>174</v>
      </c>
      <c r="B90" s="57" t="s">
        <v>175</v>
      </c>
      <c r="C90" s="54">
        <f>SUMPRODUCT('[1]表三之二（需明确收支对象级次的录入表）'!D$7:D$80*(LEFT('[1]表三之二（需明确收支对象级次的录入表）'!$B$7:$B$80,LEN($A90))=$A90))+SUMPRODUCT('[1]表三之三（其它收支录入表）'!D$6:D$52*(LEFT('[1]表三之三（其它收支录入表）'!$B$6:$B$52,LEN($A90))=$A90))</f>
        <v>0</v>
      </c>
      <c r="D90" s="54">
        <f>SUMPRODUCT('[1]表三之二（需明确收支对象级次的录入表）'!E$7:E$80*(LEFT('[1]表三之二（需明确收支对象级次的录入表）'!$B$7:$B$80,LEN($A90))=$A90))+SUMPRODUCT('[1]表三之三（其它收支录入表）'!E$6:E$52*(LEFT('[1]表三之三（其它收支录入表）'!$B$6:$B$52,LEN($A90))=$A90))</f>
        <v>0</v>
      </c>
      <c r="E90" s="54">
        <f>SUMPRODUCT('[1]表三之二（需明确收支对象级次的录入表）'!$I$7:$I$80*(LEFT('[1]表三之二（需明确收支对象级次的录入表）'!$B$7:$B$80,LEN($A90))=$A90))+SUMPRODUCT('[1]表三之三（其它收支录入表）'!F$6:F$52*(LEFT('[1]表三之三（其它收支录入表）'!$B$6:$B$52,LEN($A90))=$A90))</f>
        <v>0</v>
      </c>
      <c r="F90" s="129" t="str">
        <f t="shared" si="4"/>
        <v/>
      </c>
      <c r="G90" s="129" t="str">
        <f t="shared" si="5"/>
        <v/>
      </c>
    </row>
    <row r="91" customHeight="1" spans="1:7">
      <c r="A91" s="120" t="s">
        <v>176</v>
      </c>
      <c r="B91" s="57" t="s">
        <v>177</v>
      </c>
      <c r="C91" s="54">
        <f>SUMPRODUCT('[1]表三之二（需明确收支对象级次的录入表）'!D$7:D$80*(LEFT('[1]表三之二（需明确收支对象级次的录入表）'!$B$7:$B$80,LEN($A91))=$A91))+SUMPRODUCT('[1]表三之三（其它收支录入表）'!D$6:D$52*(LEFT('[1]表三之三（其它收支录入表）'!$B$6:$B$52,LEN($A91))=$A91))</f>
        <v>0</v>
      </c>
      <c r="D91" s="54">
        <f>SUMPRODUCT('[1]表三之二（需明确收支对象级次的录入表）'!E$7:E$80*(LEFT('[1]表三之二（需明确收支对象级次的录入表）'!$B$7:$B$80,LEN($A91))=$A91))+SUMPRODUCT('[1]表三之三（其它收支录入表）'!E$6:E$52*(LEFT('[1]表三之三（其它收支录入表）'!$B$6:$B$52,LEN($A91))=$A91))</f>
        <v>0</v>
      </c>
      <c r="E91" s="54">
        <f>SUMPRODUCT('[1]表三之二（需明确收支对象级次的录入表）'!$I$7:$I$80*(LEFT('[1]表三之二（需明确收支对象级次的录入表）'!$B$7:$B$80,LEN($A91))=$A91))+SUMPRODUCT('[1]表三之三（其它收支录入表）'!F$6:F$52*(LEFT('[1]表三之三（其它收支录入表）'!$B$6:$B$52,LEN($A91))=$A91))</f>
        <v>0</v>
      </c>
      <c r="F91" s="129" t="str">
        <f t="shared" si="4"/>
        <v/>
      </c>
      <c r="G91" s="129" t="str">
        <f t="shared" si="5"/>
        <v/>
      </c>
    </row>
    <row r="92" customHeight="1" spans="1:7">
      <c r="A92" s="120" t="s">
        <v>178</v>
      </c>
      <c r="B92" s="57" t="s">
        <v>179</v>
      </c>
      <c r="C92" s="54">
        <f>SUMPRODUCT('[1]表三之二（需明确收支对象级次的录入表）'!D$7:D$80*(LEFT('[1]表三之二（需明确收支对象级次的录入表）'!$B$7:$B$80,LEN($A92))=$A92))+SUMPRODUCT('[1]表三之三（其它收支录入表）'!D$6:D$52*(LEFT('[1]表三之三（其它收支录入表）'!$B$6:$B$52,LEN($A92))=$A92))</f>
        <v>0</v>
      </c>
      <c r="D92" s="54">
        <f>SUMPRODUCT('[1]表三之二（需明确收支对象级次的录入表）'!E$7:E$80*(LEFT('[1]表三之二（需明确收支对象级次的录入表）'!$B$7:$B$80,LEN($A92))=$A92))+SUMPRODUCT('[1]表三之三（其它收支录入表）'!E$6:E$52*(LEFT('[1]表三之三（其它收支录入表）'!$B$6:$B$52,LEN($A92))=$A92))</f>
        <v>0</v>
      </c>
      <c r="E92" s="54">
        <f>SUMPRODUCT('[1]表三之二（需明确收支对象级次的录入表）'!$I$7:$I$80*(LEFT('[1]表三之二（需明确收支对象级次的录入表）'!$B$7:$B$80,LEN($A92))=$A92))+SUMPRODUCT('[1]表三之三（其它收支录入表）'!F$6:F$52*(LEFT('[1]表三之三（其它收支录入表）'!$B$6:$B$52,LEN($A92))=$A92))</f>
        <v>0</v>
      </c>
      <c r="F92" s="129" t="str">
        <f t="shared" si="4"/>
        <v/>
      </c>
      <c r="G92" s="129" t="str">
        <f t="shared" si="5"/>
        <v/>
      </c>
    </row>
    <row r="93" customHeight="1" spans="1:7">
      <c r="A93" s="120" t="s">
        <v>180</v>
      </c>
      <c r="B93" s="57" t="s">
        <v>181</v>
      </c>
      <c r="C93" s="54">
        <f>SUMPRODUCT('[1]表三之二（需明确收支对象级次的录入表）'!D$7:D$80*(LEFT('[1]表三之二（需明确收支对象级次的录入表）'!$B$7:$B$80,LEN($A93))=$A93))+SUMPRODUCT('[1]表三之三（其它收支录入表）'!D$6:D$52*(LEFT('[1]表三之三（其它收支录入表）'!$B$6:$B$52,LEN($A93))=$A93))</f>
        <v>0</v>
      </c>
      <c r="D93" s="54">
        <f>SUMPRODUCT('[1]表三之二（需明确收支对象级次的录入表）'!E$7:E$80*(LEFT('[1]表三之二（需明确收支对象级次的录入表）'!$B$7:$B$80,LEN($A93))=$A93))+SUMPRODUCT('[1]表三之三（其它收支录入表）'!E$6:E$52*(LEFT('[1]表三之三（其它收支录入表）'!$B$6:$B$52,LEN($A93))=$A93))</f>
        <v>0</v>
      </c>
      <c r="E93" s="54">
        <f>SUMPRODUCT('[1]表三之二（需明确收支对象级次的录入表）'!$I$7:$I$80*(LEFT('[1]表三之二（需明确收支对象级次的录入表）'!$B$7:$B$80,LEN($A93))=$A93))+SUMPRODUCT('[1]表三之三（其它收支录入表）'!F$6:F$52*(LEFT('[1]表三之三（其它收支录入表）'!$B$6:$B$52,LEN($A93))=$A93))</f>
        <v>0</v>
      </c>
      <c r="F93" s="129" t="str">
        <f t="shared" si="4"/>
        <v/>
      </c>
      <c r="G93" s="129" t="str">
        <f t="shared" si="5"/>
        <v/>
      </c>
    </row>
    <row r="94" customHeight="1" spans="1:7">
      <c r="A94" s="120" t="s">
        <v>182</v>
      </c>
      <c r="B94" s="57" t="s">
        <v>183</v>
      </c>
      <c r="C94" s="54">
        <f>SUMPRODUCT('[1]表三之二（需明确收支对象级次的录入表）'!D$7:D$80*(LEFT('[1]表三之二（需明确收支对象级次的录入表）'!$B$7:$B$80,LEN($A94))=$A94))+SUMPRODUCT('[1]表三之三（其它收支录入表）'!D$6:D$52*(LEFT('[1]表三之三（其它收支录入表）'!$B$6:$B$52,LEN($A94))=$A94))</f>
        <v>19000</v>
      </c>
      <c r="D94" s="54">
        <f>SUMPRODUCT('[1]表三之二（需明确收支对象级次的录入表）'!E$7:E$80*(LEFT('[1]表三之二（需明确收支对象级次的录入表）'!$B$7:$B$80,LEN($A94))=$A94))+SUMPRODUCT('[1]表三之三（其它收支录入表）'!E$6:E$52*(LEFT('[1]表三之三（其它收支录入表）'!$B$6:$B$52,LEN($A94))=$A94))</f>
        <v>19000</v>
      </c>
      <c r="E94" s="54">
        <f>SUMPRODUCT('[1]表三之二（需明确收支对象级次的录入表）'!$I$7:$I$80*(LEFT('[1]表三之二（需明确收支对象级次的录入表）'!$B$7:$B$80,LEN($A94))=$A94))+SUMPRODUCT('[1]表三之三（其它收支录入表）'!F$6:F$52*(LEFT('[1]表三之三（其它收支录入表）'!$B$6:$B$52,LEN($A94))=$A94))</f>
        <v>0</v>
      </c>
      <c r="F94" s="129">
        <f t="shared" si="4"/>
        <v>0</v>
      </c>
      <c r="G94" s="129">
        <f t="shared" si="5"/>
        <v>0</v>
      </c>
    </row>
    <row r="95" customHeight="1" spans="1:7">
      <c r="A95" s="120" t="s">
        <v>184</v>
      </c>
      <c r="B95" s="57" t="s">
        <v>185</v>
      </c>
      <c r="C95" s="54">
        <f>SUMPRODUCT('[1]表三之二（需明确收支对象级次的录入表）'!D$7:D$80*(LEFT('[1]表三之二（需明确收支对象级次的录入表）'!$B$7:$B$80,LEN($A95))=$A95))+SUMPRODUCT('[1]表三之三（其它收支录入表）'!D$6:D$52*(LEFT('[1]表三之三（其它收支录入表）'!$B$6:$B$52,LEN($A95))=$A95))</f>
        <v>0</v>
      </c>
      <c r="D95" s="21">
        <f>SUMPRODUCT('[1]表三之二（需明确收支对象级次的录入表）'!E$7:E$80*(LEFT('[1]表三之二（需明确收支对象级次的录入表）'!$B$7:$B$80,LEN($A95))=$A95))+SUMPRODUCT('[1]表三之三（其它收支录入表）'!E$6:E$52*(LEFT('[1]表三之三（其它收支录入表）'!$B$6:$B$52,LEN($A95))=$A95))</f>
        <v>0</v>
      </c>
      <c r="E95" s="21">
        <f>SUMPRODUCT('[1]表三之二（需明确收支对象级次的录入表）'!$I$7:$I$80*(LEFT('[1]表三之二（需明确收支对象级次的录入表）'!$B$7:$B$80,LEN($A95))=$A95))+SUMPRODUCT('[1]表三之三（其它收支录入表）'!F$6:F$52*(LEFT('[1]表三之三（其它收支录入表）'!$B$6:$B$52,LEN($A95))=$A95))</f>
        <v>0</v>
      </c>
      <c r="F95" s="129" t="str">
        <f t="shared" si="4"/>
        <v/>
      </c>
      <c r="G95" s="129" t="str">
        <f t="shared" si="5"/>
        <v/>
      </c>
    </row>
    <row r="96" customHeight="1" spans="1:7">
      <c r="A96" s="120" t="s">
        <v>186</v>
      </c>
      <c r="B96" s="57" t="s">
        <v>187</v>
      </c>
      <c r="C96" s="54">
        <f>SUMPRODUCT('[1]表三之二（需明确收支对象级次的录入表）'!D$7:D$80*(LEFT('[1]表三之二（需明确收支对象级次的录入表）'!$B$7:$B$80,LEN($A96))=$A96))+SUMPRODUCT('[1]表三之三（其它收支录入表）'!D$6:D$52*(LEFT('[1]表三之三（其它收支录入表）'!$B$6:$B$52,LEN($A96))=$A96))</f>
        <v>0</v>
      </c>
      <c r="D96" s="54">
        <f>SUMPRODUCT('[1]表三之二（需明确收支对象级次的录入表）'!E$7:E$80*(LEFT('[1]表三之二（需明确收支对象级次的录入表）'!$B$7:$B$80,LEN($A96))=$A96))+SUMPRODUCT('[1]表三之三（其它收支录入表）'!E$6:E$52*(LEFT('[1]表三之三（其它收支录入表）'!$B$6:$B$52,LEN($A96))=$A96))</f>
        <v>0</v>
      </c>
      <c r="E96" s="54">
        <f>SUMPRODUCT('[1]表三之二（需明确收支对象级次的录入表）'!$I$7:$I$80*(LEFT('[1]表三之二（需明确收支对象级次的录入表）'!$B$7:$B$80,LEN($A96))=$A96))+SUMPRODUCT('[1]表三之三（其它收支录入表）'!F$6:F$52*(LEFT('[1]表三之三（其它收支录入表）'!$B$6:$B$52,LEN($A96))=$A96))</f>
        <v>0</v>
      </c>
      <c r="F96" s="129" t="str">
        <f t="shared" si="4"/>
        <v/>
      </c>
      <c r="G96" s="129" t="str">
        <f t="shared" si="5"/>
        <v/>
      </c>
    </row>
    <row r="97" customHeight="1" spans="1:7">
      <c r="A97" s="120" t="s">
        <v>188</v>
      </c>
      <c r="B97" s="57" t="s">
        <v>189</v>
      </c>
      <c r="C97" s="54">
        <f>SUMPRODUCT('[1]表三之二（需明确收支对象级次的录入表）'!D$7:D$80*(LEFT('[1]表三之二（需明确收支对象级次的录入表）'!$B$7:$B$80,LEN($A97))=$A97))+SUMPRODUCT('[1]表三之三（其它收支录入表）'!D$6:D$52*(LEFT('[1]表三之三（其它收支录入表）'!$B$6:$B$52,LEN($A97))=$A97))</f>
        <v>0</v>
      </c>
      <c r="D97" s="54">
        <f>SUMPRODUCT('[1]表三之二（需明确收支对象级次的录入表）'!E$7:E$80*(LEFT('[1]表三之二（需明确收支对象级次的录入表）'!$B$7:$B$80,LEN($A97))=$A97))+SUMPRODUCT('[1]表三之三（其它收支录入表）'!E$6:E$52*(LEFT('[1]表三之三（其它收支录入表）'!$B$6:$B$52,LEN($A97))=$A97))</f>
        <v>0</v>
      </c>
      <c r="E97" s="54">
        <f>SUMPRODUCT('[1]表三之二（需明确收支对象级次的录入表）'!$I$7:$I$80*(LEFT('[1]表三之二（需明确收支对象级次的录入表）'!$B$7:$B$80,LEN($A97))=$A97))+SUMPRODUCT('[1]表三之三（其它收支录入表）'!F$6:F$52*(LEFT('[1]表三之三（其它收支录入表）'!$B$6:$B$52,LEN($A97))=$A97))</f>
        <v>0</v>
      </c>
      <c r="F97" s="129" t="str">
        <f t="shared" si="4"/>
        <v/>
      </c>
      <c r="G97" s="129" t="str">
        <f t="shared" si="5"/>
        <v/>
      </c>
    </row>
    <row r="98" customHeight="1" spans="1:7">
      <c r="A98" s="120" t="s">
        <v>190</v>
      </c>
      <c r="B98" s="57" t="s">
        <v>191</v>
      </c>
      <c r="C98" s="54">
        <f>SUMPRODUCT('[1]表三之二（需明确收支对象级次的录入表）'!D$7:D$80*(LEFT('[1]表三之二（需明确收支对象级次的录入表）'!$B$7:$B$80,LEN($A98))=$A98))+SUMPRODUCT('[1]表三之三（其它收支录入表）'!D$6:D$52*(LEFT('[1]表三之三（其它收支录入表）'!$B$6:$B$52,LEN($A98))=$A98))</f>
        <v>0</v>
      </c>
      <c r="D98" s="54">
        <f>SUMPRODUCT('[1]表三之二（需明确收支对象级次的录入表）'!E$7:E$80*(LEFT('[1]表三之二（需明确收支对象级次的录入表）'!$B$7:$B$80,LEN($A98))=$A98))+SUMPRODUCT('[1]表三之三（其它收支录入表）'!E$6:E$52*(LEFT('[1]表三之三（其它收支录入表）'!$B$6:$B$52,LEN($A98))=$A98))</f>
        <v>0</v>
      </c>
      <c r="E98" s="54">
        <f>SUMPRODUCT('[1]表三之二（需明确收支对象级次的录入表）'!$I$7:$I$80*(LEFT('[1]表三之二（需明确收支对象级次的录入表）'!$B$7:$B$80,LEN($A98))=$A98))+SUMPRODUCT('[1]表三之三（其它收支录入表）'!F$6:F$52*(LEFT('[1]表三之三（其它收支录入表）'!$B$6:$B$52,LEN($A98))=$A98))</f>
        <v>0</v>
      </c>
      <c r="F98" s="129" t="str">
        <f t="shared" si="4"/>
        <v/>
      </c>
      <c r="G98" s="129" t="str">
        <f t="shared" si="5"/>
        <v/>
      </c>
    </row>
    <row r="99" customHeight="1" spans="1:7">
      <c r="A99" s="120" t="s">
        <v>192</v>
      </c>
      <c r="B99" s="57" t="s">
        <v>193</v>
      </c>
      <c r="C99" s="54">
        <f>SUMPRODUCT('[1]表三之二（需明确收支对象级次的录入表）'!D$7:D$80*(LEFT('[1]表三之二（需明确收支对象级次的录入表）'!$B$7:$B$80,LEN($A99))=$A99))+SUMPRODUCT('[1]表三之三（其它收支录入表）'!D$6:D$52*(LEFT('[1]表三之三（其它收支录入表）'!$B$6:$B$52,LEN($A99))=$A99))</f>
        <v>0</v>
      </c>
      <c r="D99" s="54">
        <f>SUMPRODUCT('[1]表三之二（需明确收支对象级次的录入表）'!E$7:E$80*(LEFT('[1]表三之二（需明确收支对象级次的录入表）'!$B$7:$B$80,LEN($A99))=$A99))+SUMPRODUCT('[1]表三之三（其它收支录入表）'!E$6:E$52*(LEFT('[1]表三之三（其它收支录入表）'!$B$6:$B$52,LEN($A99))=$A99))</f>
        <v>0</v>
      </c>
      <c r="E99" s="54">
        <f>SUMPRODUCT('[1]表三之二（需明确收支对象级次的录入表）'!$I$7:$I$80*(LEFT('[1]表三之二（需明确收支对象级次的录入表）'!$B$7:$B$80,LEN($A99))=$A99))+SUMPRODUCT('[1]表三之三（其它收支录入表）'!F$6:F$52*(LEFT('[1]表三之三（其它收支录入表）'!$B$6:$B$52,LEN($A99))=$A99))</f>
        <v>0</v>
      </c>
      <c r="F99" s="129" t="str">
        <f t="shared" si="4"/>
        <v/>
      </c>
      <c r="G99" s="129" t="str">
        <f t="shared" si="5"/>
        <v/>
      </c>
    </row>
    <row r="100" customHeight="1" spans="1:7">
      <c r="A100" s="120"/>
      <c r="B100" s="57"/>
      <c r="C100" s="54"/>
      <c r="D100" s="21"/>
      <c r="E100" s="21"/>
      <c r="F100" s="129"/>
      <c r="G100" s="129"/>
    </row>
    <row r="101" customHeight="1" spans="1:7">
      <c r="A101" s="120" t="s">
        <v>194</v>
      </c>
      <c r="B101" s="57" t="s">
        <v>195</v>
      </c>
      <c r="C101" s="54">
        <f>SUMPRODUCT('[1]表三之二（需明确收支对象级次的录入表）'!D$7:D$80*(LEFT('[1]表三之二（需明确收支对象级次的录入表）'!$B$7:$B$80,LEN($A101))=$A101))+SUMPRODUCT('[1]表三之三（其它收支录入表）'!D$6:D$52*(LEFT('[1]表三之三（其它收支录入表）'!$B$6:$B$52,LEN($A101))=$A101))</f>
        <v>0</v>
      </c>
      <c r="D101" s="21">
        <f>SUMPRODUCT('[1]表三之二（需明确收支对象级次的录入表）'!E$7:E$80*(LEFT('[1]表三之二（需明确收支对象级次的录入表）'!$B$7:$B$80,LEN($A101))=$A101))+SUMPRODUCT('[1]表三之三（其它收支录入表）'!E$6:E$52*(LEFT('[1]表三之三（其它收支录入表）'!$B$6:$B$52,LEN($A101))=$A101))</f>
        <v>7850</v>
      </c>
      <c r="E101" s="21">
        <f>SUMPRODUCT('[1]表三之二（需明确收支对象级次的录入表）'!$I$7:$I$80*(LEFT('[1]表三之二（需明确收支对象级次的录入表）'!$B$7:$B$80,LEN($A101))=$A101))+SUMPRODUCT('[1]表三之三（其它收支录入表）'!F$6:F$52*(LEFT('[1]表三之三（其它收支录入表）'!$B$6:$B$52,LEN($A101))=$A101))</f>
        <v>0</v>
      </c>
      <c r="F101" s="129" t="str">
        <f t="shared" ref="F101:F107" si="6">IFERROR($E101/C101,"")</f>
        <v/>
      </c>
      <c r="G101" s="129">
        <f t="shared" ref="G101:G107" si="7">IFERROR($E101/D101,"")</f>
        <v>0</v>
      </c>
    </row>
    <row r="102" customHeight="1" spans="1:7">
      <c r="A102" s="120" t="s">
        <v>196</v>
      </c>
      <c r="B102" s="57" t="s">
        <v>197</v>
      </c>
      <c r="C102" s="54">
        <f>SUMPRODUCT('[1]表三之二（需明确收支对象级次的录入表）'!D$7:D$80*(LEFT('[1]表三之二（需明确收支对象级次的录入表）'!$B$7:$B$80,LEN($A102))=$A102))+SUMPRODUCT('[1]表三之三（其它收支录入表）'!D$6:D$52*(LEFT('[1]表三之三（其它收支录入表）'!$B$6:$B$52,LEN($A102))=$A102))</f>
        <v>0</v>
      </c>
      <c r="D102" s="21">
        <f>SUMPRODUCT('[1]表三之二（需明确收支对象级次的录入表）'!E$7:E$80*(LEFT('[1]表三之二（需明确收支对象级次的录入表）'!$B$7:$B$80,LEN($A102))=$A102))+SUMPRODUCT('[1]表三之三（其它收支录入表）'!E$6:E$52*(LEFT('[1]表三之三（其它收支录入表）'!$B$6:$B$52,LEN($A102))=$A102))</f>
        <v>7850</v>
      </c>
      <c r="E102" s="21">
        <f>SUMPRODUCT('[1]表三之二（需明确收支对象级次的录入表）'!$I$7:$I$80*(LEFT('[1]表三之二（需明确收支对象级次的录入表）'!$B$7:$B$80,LEN($A102))=$A102))+SUMPRODUCT('[1]表三之三（其它收支录入表）'!F$6:F$52*(LEFT('[1]表三之三（其它收支录入表）'!$B$6:$B$52,LEN($A102))=$A102))</f>
        <v>0</v>
      </c>
      <c r="F102" s="129" t="str">
        <f t="shared" si="6"/>
        <v/>
      </c>
      <c r="G102" s="129">
        <f t="shared" si="7"/>
        <v>0</v>
      </c>
    </row>
    <row r="103" customHeight="1" spans="1:7">
      <c r="A103" s="120" t="s">
        <v>198</v>
      </c>
      <c r="B103" s="57" t="s">
        <v>199</v>
      </c>
      <c r="C103" s="54">
        <f>SUMPRODUCT('[1]表三之二（需明确收支对象级次的录入表）'!D$7:D$80*(LEFT('[1]表三之二（需明确收支对象级次的录入表）'!$B$7:$B$80,LEN($A103))=$A103))+SUMPRODUCT('[1]表三之三（其它收支录入表）'!D$6:D$52*(LEFT('[1]表三之三（其它收支录入表）'!$B$6:$B$52,LEN($A103))=$A103))</f>
        <v>0</v>
      </c>
      <c r="D103" s="21">
        <f>SUMPRODUCT('[1]表三之二（需明确收支对象级次的录入表）'!E$7:E$80*(LEFT('[1]表三之二（需明确收支对象级次的录入表）'!$B$7:$B$80,LEN($A103))=$A103))+SUMPRODUCT('[1]表三之三（其它收支录入表）'!E$6:E$52*(LEFT('[1]表三之三（其它收支录入表）'!$B$6:$B$52,LEN($A103))=$A103))</f>
        <v>7850</v>
      </c>
      <c r="E103" s="21">
        <f>SUMPRODUCT('[1]表三之二（需明确收支对象级次的录入表）'!$I$7:$I$80*(LEFT('[1]表三之二（需明确收支对象级次的录入表）'!$B$7:$B$80,LEN($A103))=$A103))+SUMPRODUCT('[1]表三之三（其它收支录入表）'!F$6:F$52*(LEFT('[1]表三之三（其它收支录入表）'!$B$6:$B$52,LEN($A103))=$A103))</f>
        <v>0</v>
      </c>
      <c r="F103" s="129" t="str">
        <f t="shared" si="6"/>
        <v/>
      </c>
      <c r="G103" s="129">
        <f t="shared" si="7"/>
        <v>0</v>
      </c>
    </row>
    <row r="104" customHeight="1" spans="1:7">
      <c r="A104" s="120" t="s">
        <v>200</v>
      </c>
      <c r="B104" s="57" t="s">
        <v>201</v>
      </c>
      <c r="C104" s="54">
        <f>SUMPRODUCT('[1]表三之二（需明确收支对象级次的录入表）'!D$7:D$80*(LEFT('[1]表三之二（需明确收支对象级次的录入表）'!$B$7:$B$80,LEN($A104))=$A104))+SUMPRODUCT('[1]表三之三（其它收支录入表）'!D$6:D$52*(LEFT('[1]表三之三（其它收支录入表）'!$B$6:$B$52,LEN($A104))=$A104))</f>
        <v>0</v>
      </c>
      <c r="D104" s="54">
        <f>SUMPRODUCT('[1]表三之二（需明确收支对象级次的录入表）'!E$7:E$80*(LEFT('[1]表三之二（需明确收支对象级次的录入表）'!$B$7:$B$80,LEN($A104))=$A104))+SUMPRODUCT('[1]表三之三（其它收支录入表）'!E$6:E$52*(LEFT('[1]表三之三（其它收支录入表）'!$B$6:$B$52,LEN($A104))=$A104))</f>
        <v>5075</v>
      </c>
      <c r="E104" s="54">
        <f>SUMPRODUCT('[1]表三之二（需明确收支对象级次的录入表）'!$I$7:$I$80*(LEFT('[1]表三之二（需明确收支对象级次的录入表）'!$B$7:$B$80,LEN($A104))=$A104))+SUMPRODUCT('[1]表三之三（其它收支录入表）'!F$6:F$52*(LEFT('[1]表三之三（其它收支录入表）'!$B$6:$B$52,LEN($A104))=$A104))</f>
        <v>0</v>
      </c>
      <c r="F104" s="129" t="str">
        <f t="shared" si="6"/>
        <v/>
      </c>
      <c r="G104" s="129">
        <f t="shared" si="7"/>
        <v>0</v>
      </c>
    </row>
    <row r="105" customHeight="1" spans="1:7">
      <c r="A105" s="120" t="s">
        <v>202</v>
      </c>
      <c r="B105" s="57" t="s">
        <v>203</v>
      </c>
      <c r="C105" s="54">
        <f>SUMPRODUCT('[1]表三之二（需明确收支对象级次的录入表）'!D$7:D$80*(LEFT('[1]表三之二（需明确收支对象级次的录入表）'!$B$7:$B$80,LEN($A105))=$A105))+SUMPRODUCT('[1]表三之三（其它收支录入表）'!D$6:D$52*(LEFT('[1]表三之三（其它收支录入表）'!$B$6:$B$52,LEN($A105))=$A105))</f>
        <v>0</v>
      </c>
      <c r="D105" s="54">
        <f>SUMPRODUCT('[1]表三之二（需明确收支对象级次的录入表）'!E$7:E$80*(LEFT('[1]表三之二（需明确收支对象级次的录入表）'!$B$7:$B$80,LEN($A105))=$A105))+SUMPRODUCT('[1]表三之三（其它收支录入表）'!E$6:E$52*(LEFT('[1]表三之三（其它收支录入表）'!$B$6:$B$52,LEN($A105))=$A105))</f>
        <v>0</v>
      </c>
      <c r="E105" s="54">
        <f>SUMPRODUCT('[1]表三之二（需明确收支对象级次的录入表）'!$I$7:$I$80*(LEFT('[1]表三之二（需明确收支对象级次的录入表）'!$B$7:$B$80,LEN($A105))=$A105))+SUMPRODUCT('[1]表三之三（其它收支录入表）'!F$6:F$52*(LEFT('[1]表三之三（其它收支录入表）'!$B$6:$B$52,LEN($A105))=$A105))</f>
        <v>0</v>
      </c>
      <c r="F105" s="129" t="str">
        <f t="shared" si="6"/>
        <v/>
      </c>
      <c r="G105" s="129" t="str">
        <f t="shared" si="7"/>
        <v/>
      </c>
    </row>
    <row r="106" customHeight="1" spans="1:7">
      <c r="A106" s="120" t="s">
        <v>204</v>
      </c>
      <c r="B106" s="57" t="s">
        <v>205</v>
      </c>
      <c r="C106" s="54">
        <f>SUMPRODUCT('[1]表三之二（需明确收支对象级次的录入表）'!D$7:D$80*(LEFT('[1]表三之二（需明确收支对象级次的录入表）'!$B$7:$B$80,LEN($A106))=$A106))+SUMPRODUCT('[1]表三之三（其它收支录入表）'!D$6:D$52*(LEFT('[1]表三之三（其它收支录入表）'!$B$6:$B$52,LEN($A106))=$A106))</f>
        <v>0</v>
      </c>
      <c r="D106" s="54">
        <f>SUMPRODUCT('[1]表三之二（需明确收支对象级次的录入表）'!E$7:E$80*(LEFT('[1]表三之二（需明确收支对象级次的录入表）'!$B$7:$B$80,LEN($A106))=$A106))+SUMPRODUCT('[1]表三之三（其它收支录入表）'!E$6:E$52*(LEFT('[1]表三之三（其它收支录入表）'!$B$6:$B$52,LEN($A106))=$A106))</f>
        <v>2775</v>
      </c>
      <c r="E106" s="54">
        <f>SUMPRODUCT('[1]表三之二（需明确收支对象级次的录入表）'!$I$7:$I$80*(LEFT('[1]表三之二（需明确收支对象级次的录入表）'!$B$7:$B$80,LEN($A106))=$A106))+SUMPRODUCT('[1]表三之三（其它收支录入表）'!F$6:F$52*(LEFT('[1]表三之三（其它收支录入表）'!$B$6:$B$52,LEN($A106))=$A106))</f>
        <v>0</v>
      </c>
      <c r="F106" s="129" t="str">
        <f t="shared" si="6"/>
        <v/>
      </c>
      <c r="G106" s="129">
        <f t="shared" si="7"/>
        <v>0</v>
      </c>
    </row>
    <row r="107" customHeight="1" spans="1:7">
      <c r="A107" s="120" t="s">
        <v>206</v>
      </c>
      <c r="B107" s="57" t="s">
        <v>207</v>
      </c>
      <c r="C107" s="54">
        <f>SUMPRODUCT('[1]表三之二（需明确收支对象级次的录入表）'!D$7:D$80*(LEFT('[1]表三之二（需明确收支对象级次的录入表）'!$B$7:$B$80,LEN($A107))=$A107))+SUMPRODUCT('[1]表三之三（其它收支录入表）'!D$6:D$52*(LEFT('[1]表三之三（其它收支录入表）'!$B$6:$B$52,LEN($A107))=$A107))</f>
        <v>0</v>
      </c>
      <c r="D107" s="54">
        <f>SUMPRODUCT('[1]表三之二（需明确收支对象级次的录入表）'!E$7:E$80*(LEFT('[1]表三之二（需明确收支对象级次的录入表）'!$B$7:$B$80,LEN($A107))=$A107))+SUMPRODUCT('[1]表三之三（其它收支录入表）'!E$6:E$52*(LEFT('[1]表三之三（其它收支录入表）'!$B$6:$B$52,LEN($A107))=$A107))</f>
        <v>0</v>
      </c>
      <c r="E107" s="54">
        <f>SUMPRODUCT('[1]表三之二（需明确收支对象级次的录入表）'!$I$7:$I$80*(LEFT('[1]表三之二（需明确收支对象级次的录入表）'!$B$7:$B$80,LEN($A107))=$A107))+SUMPRODUCT('[1]表三之三（其它收支录入表）'!F$6:F$52*(LEFT('[1]表三之三（其它收支录入表）'!$B$6:$B$52,LEN($A107))=$A107))</f>
        <v>0</v>
      </c>
      <c r="F107" s="129" t="str">
        <f t="shared" si="6"/>
        <v/>
      </c>
      <c r="G107" s="129" t="str">
        <f t="shared" si="7"/>
        <v/>
      </c>
    </row>
    <row r="108" customHeight="1" spans="1:7">
      <c r="A108" s="120"/>
      <c r="B108" s="57"/>
      <c r="C108" s="54"/>
      <c r="D108" s="21"/>
      <c r="E108" s="21"/>
      <c r="F108" s="129"/>
      <c r="G108" s="129"/>
    </row>
    <row r="109" customHeight="1" spans="1:7">
      <c r="A109" s="120"/>
      <c r="B109" s="57"/>
      <c r="C109" s="54"/>
      <c r="D109" s="21"/>
      <c r="E109" s="21"/>
      <c r="F109" s="129"/>
      <c r="G109" s="129"/>
    </row>
    <row r="110" customHeight="1" spans="1:7">
      <c r="A110" s="53"/>
      <c r="B110" s="66" t="s">
        <v>208</v>
      </c>
      <c r="C110" s="54">
        <f>SUM(C5,C6,C101)</f>
        <v>239702</v>
      </c>
      <c r="D110" s="21">
        <f>SUM(D5,D6,D101)</f>
        <v>274281</v>
      </c>
      <c r="E110" s="21">
        <f>SUM(E5,E6,E101)</f>
        <v>219755</v>
      </c>
      <c r="F110" s="129">
        <f>IFERROR($E110/C110,"")</f>
        <v>0.916784173682322</v>
      </c>
      <c r="G110" s="129">
        <f>IFERROR($E110/D110,"")</f>
        <v>0.801203874858266</v>
      </c>
    </row>
  </sheetData>
  <mergeCells count="7">
    <mergeCell ref="A1:G1"/>
    <mergeCell ref="F2:G2"/>
    <mergeCell ref="E3:G3"/>
    <mergeCell ref="A3:A4"/>
    <mergeCell ref="B3:B4"/>
    <mergeCell ref="C3:C4"/>
    <mergeCell ref="D3:D4"/>
  </mergeCells>
  <pageMargins left="0.7" right="0.7" top="0.75" bottom="0.75" header="0.3" footer="0.3"/>
  <pageSetup paperSize="9" scale="7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B6" sqref="B6"/>
    </sheetView>
  </sheetViews>
  <sheetFormatPr defaultColWidth="9" defaultRowHeight="25" customHeight="1" outlineLevelCol="2"/>
  <cols>
    <col min="1" max="1" width="34.125" customWidth="1"/>
    <col min="2" max="2" width="27.75" customWidth="1"/>
    <col min="3" max="3" width="23.125" customWidth="1"/>
  </cols>
  <sheetData>
    <row r="1" ht="35" customHeight="1" spans="1:3">
      <c r="A1" s="36" t="s">
        <v>3368</v>
      </c>
      <c r="B1" s="36"/>
      <c r="C1" s="36"/>
    </row>
    <row r="2" customHeight="1" spans="1:3">
      <c r="A2" s="3"/>
      <c r="B2" s="3"/>
      <c r="C2" s="4" t="s">
        <v>1</v>
      </c>
    </row>
    <row r="3" customHeight="1" spans="1:3">
      <c r="A3" s="5" t="s">
        <v>2684</v>
      </c>
      <c r="B3" s="5" t="s">
        <v>2685</v>
      </c>
      <c r="C3" s="5" t="s">
        <v>2686</v>
      </c>
    </row>
    <row r="4" customHeight="1" spans="1:3">
      <c r="A4" s="37" t="s">
        <v>11</v>
      </c>
      <c r="B4" s="38" t="s">
        <v>215</v>
      </c>
      <c r="C4" s="39">
        <v>655.2</v>
      </c>
    </row>
    <row r="5" customHeight="1" spans="1:3">
      <c r="A5" s="37" t="s">
        <v>3369</v>
      </c>
      <c r="B5" s="38" t="s">
        <v>215</v>
      </c>
      <c r="C5" s="39">
        <v>655.2</v>
      </c>
    </row>
    <row r="6" customHeight="1" spans="1:3">
      <c r="A6" s="37" t="s">
        <v>3370</v>
      </c>
      <c r="B6" s="37" t="s">
        <v>121</v>
      </c>
      <c r="C6" s="39">
        <v>1</v>
      </c>
    </row>
    <row r="7" customHeight="1" spans="1:3">
      <c r="A7" s="37" t="s">
        <v>3371</v>
      </c>
      <c r="B7" s="37" t="s">
        <v>131</v>
      </c>
      <c r="C7" s="39">
        <v>27.58</v>
      </c>
    </row>
    <row r="8" customHeight="1" spans="1:3">
      <c r="A8" s="37" t="s">
        <v>3372</v>
      </c>
      <c r="B8" s="37" t="s">
        <v>3373</v>
      </c>
      <c r="C8" s="39">
        <v>626.62</v>
      </c>
    </row>
    <row r="9" customHeight="1" spans="1:3">
      <c r="A9" s="1"/>
      <c r="B9" s="1"/>
      <c r="C9" s="1"/>
    </row>
    <row r="10" customHeight="1" spans="1:3">
      <c r="A10" s="1"/>
      <c r="B10" s="1"/>
      <c r="C10" s="1"/>
    </row>
    <row r="11" customHeight="1" spans="1:3">
      <c r="A11" s="1"/>
      <c r="B11" s="1"/>
      <c r="C11" s="1"/>
    </row>
  </sheetData>
  <mergeCells count="1">
    <mergeCell ref="A1:C1"/>
  </mergeCells>
  <dataValidations count="1">
    <dataValidation type="list" allowBlank="1" showErrorMessage="1" sqref="A4:A8">
      <formula1>[3]要素或下拉框值集!#REF!</formula1>
    </dataValidation>
  </dataValidation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view="pageBreakPreview" zoomScaleNormal="100" zoomScaleSheetLayoutView="100" workbookViewId="0">
      <selection activeCell="B7" sqref="B7"/>
    </sheetView>
  </sheetViews>
  <sheetFormatPr defaultColWidth="11.375" defaultRowHeight="25" customHeight="1" outlineLevelCol="4"/>
  <cols>
    <col min="1" max="1" width="11.375" style="28" customWidth="1"/>
    <col min="2" max="2" width="32" style="28" customWidth="1"/>
    <col min="3" max="16384" width="11.375" style="28" customWidth="1"/>
  </cols>
  <sheetData>
    <row r="1" ht="39" customHeight="1" spans="1:5">
      <c r="A1" s="2" t="s">
        <v>3374</v>
      </c>
      <c r="B1" s="2"/>
      <c r="C1" s="2"/>
      <c r="D1" s="2"/>
      <c r="E1" s="2"/>
    </row>
    <row r="2" customHeight="1" spans="1:5">
      <c r="A2" s="3"/>
      <c r="B2" s="9" t="s">
        <v>1</v>
      </c>
      <c r="C2" s="9"/>
      <c r="D2" s="9"/>
      <c r="E2" s="9"/>
    </row>
    <row r="3" customHeight="1" spans="1:5">
      <c r="A3" s="29" t="s">
        <v>2</v>
      </c>
      <c r="B3" s="30" t="s">
        <v>3</v>
      </c>
      <c r="C3" s="10" t="s">
        <v>3375</v>
      </c>
      <c r="D3" s="10" t="s">
        <v>3376</v>
      </c>
      <c r="E3" s="31" t="s">
        <v>3377</v>
      </c>
    </row>
    <row r="4" customHeight="1" spans="1:5">
      <c r="A4" s="32"/>
      <c r="B4" s="18"/>
      <c r="C4" s="17"/>
      <c r="D4" s="17"/>
      <c r="E4" s="17"/>
    </row>
    <row r="5" customHeight="1" spans="1:5">
      <c r="A5" s="20" t="s">
        <v>3378</v>
      </c>
      <c r="B5" s="33" t="s">
        <v>3379</v>
      </c>
      <c r="C5" s="21">
        <f>SUMPRODUCT('[1]表十二之二（其它收入录入表）'!C$5:C$53*(LEFT('[1]表十二之二（其它收入录入表）'!$A$5:$A$53,7)=$A5))</f>
        <v>0</v>
      </c>
      <c r="D5" s="21">
        <f>SUMPRODUCT('[1]表十二之二（其它收入录入表）'!D$5:D$53*(LEFT('[1]表十二之二（其它收入录入表）'!$A$5:$A$53,7)=$A5))</f>
        <v>0</v>
      </c>
      <c r="E5" s="27" t="str">
        <f t="shared" ref="E5:E21" si="0">IFERROR($D5/C5,"")</f>
        <v/>
      </c>
    </row>
    <row r="6" customHeight="1" spans="1:5">
      <c r="A6" s="20" t="s">
        <v>3380</v>
      </c>
      <c r="B6" s="33" t="s">
        <v>3381</v>
      </c>
      <c r="C6" s="21">
        <f>SUMPRODUCT('[1]表十二之二（其它收入录入表）'!C$5:C$53*(LEFT('[1]表十二之二（其它收入录入表）'!$A$5:$A$53,7)=$A6))</f>
        <v>0</v>
      </c>
      <c r="D6" s="21">
        <f>SUMPRODUCT('[1]表十二之二（其它收入录入表）'!D$5:D$53*(LEFT('[1]表十二之二（其它收入录入表）'!$A$5:$A$53,7)=$A6))</f>
        <v>0</v>
      </c>
      <c r="E6" s="27" t="str">
        <f t="shared" si="0"/>
        <v/>
      </c>
    </row>
    <row r="7" customHeight="1" spans="1:5">
      <c r="A7" s="20" t="s">
        <v>3382</v>
      </c>
      <c r="B7" s="33" t="s">
        <v>3383</v>
      </c>
      <c r="C7" s="21">
        <f>SUMPRODUCT('[1]表十二之二（其它收入录入表）'!C$5:C$53*(LEFT('[1]表十二之二（其它收入录入表）'!$A$5:$A$53,7)=$A7))</f>
        <v>0</v>
      </c>
      <c r="D7" s="21">
        <f>SUMPRODUCT('[1]表十二之二（其它收入录入表）'!D$5:D$53*(LEFT('[1]表十二之二（其它收入录入表）'!$A$5:$A$53,7)=$A7))</f>
        <v>0</v>
      </c>
      <c r="E7" s="27" t="str">
        <f t="shared" si="0"/>
        <v/>
      </c>
    </row>
    <row r="8" customHeight="1" spans="1:5">
      <c r="A8" s="20" t="s">
        <v>3384</v>
      </c>
      <c r="B8" s="33" t="s">
        <v>3385</v>
      </c>
      <c r="C8" s="21">
        <f>SUMPRODUCT('[1]表十二之二（其它收入录入表）'!C$5:C$53*(LEFT('[1]表十二之二（其它收入录入表）'!$A$5:$A$53,7)=$A8))</f>
        <v>0</v>
      </c>
      <c r="D8" s="21">
        <f>SUMPRODUCT('[1]表十二之二（其它收入录入表）'!D$5:D$53*(LEFT('[1]表十二之二（其它收入录入表）'!$A$5:$A$53,7)=$A8))</f>
        <v>0</v>
      </c>
      <c r="E8" s="27" t="str">
        <f t="shared" si="0"/>
        <v/>
      </c>
    </row>
    <row r="9" customHeight="1" spans="1:5">
      <c r="A9" s="20" t="s">
        <v>3386</v>
      </c>
      <c r="B9" s="33" t="s">
        <v>3387</v>
      </c>
      <c r="C9" s="21">
        <f>SUMPRODUCT('[1]表十二之二（其它收入录入表）'!C$5:C$53*(LEFT('[1]表十二之二（其它收入录入表）'!$A$5:$A$53,7)=$A9))</f>
        <v>0</v>
      </c>
      <c r="D9" s="21">
        <f>SUMPRODUCT('[1]表十二之二（其它收入录入表）'!D$5:D$53*(LEFT('[1]表十二之二（其它收入录入表）'!$A$5:$A$53,7)=$A9))</f>
        <v>0</v>
      </c>
      <c r="E9" s="27" t="str">
        <f t="shared" si="0"/>
        <v/>
      </c>
    </row>
    <row r="10" customHeight="1" spans="1:5">
      <c r="A10" s="20"/>
      <c r="B10" s="20"/>
      <c r="C10" s="21"/>
      <c r="D10" s="21"/>
      <c r="E10" s="27" t="str">
        <f t="shared" si="0"/>
        <v/>
      </c>
    </row>
    <row r="11" customHeight="1" spans="1:5">
      <c r="A11" s="20"/>
      <c r="B11" s="34" t="s">
        <v>10</v>
      </c>
      <c r="C11" s="21">
        <f>SUM(C5:C9)</f>
        <v>0</v>
      </c>
      <c r="D11" s="21">
        <f>SUM(D5:D9)</f>
        <v>0</v>
      </c>
      <c r="E11" s="27" t="str">
        <f t="shared" si="0"/>
        <v/>
      </c>
    </row>
    <row r="12" customHeight="1" spans="1:5">
      <c r="A12" s="20" t="s">
        <v>11</v>
      </c>
      <c r="B12" s="33" t="s">
        <v>12</v>
      </c>
      <c r="C12" s="21">
        <f>SUMPRODUCT('[1]表十二之二（其它收入录入表）'!C$5:C$53*(LEFT('[1]表十二之二（其它收入录入表）'!$A$5:$A$53,LEN($A12))=$A12))+SUMPRODUCT('[1]表十二之一（需明确收入对象级次的录入表）'!C$6*(LEFT('[1]表十二之一（需明确收入对象级次的录入表）'!$A$6,LEN($A12))=$A12))</f>
        <v>334</v>
      </c>
      <c r="D12" s="21">
        <f>SUMPRODUCT('[1]表十二之二（其它收入录入表）'!D$5:D$53*(LEFT('[1]表十二之二（其它收入录入表）'!$A$5:$A$53,LEN($A12))=$A12))+SUMPRODUCT('[1]表十二之一（需明确收入对象级次的录入表）'!D$6*(LEFT('[1]表十二之一（需明确收入对象级次的录入表）'!$A$6,LEN($A12))=$A12))</f>
        <v>370</v>
      </c>
      <c r="E12" s="27">
        <f t="shared" si="0"/>
        <v>1.10778443113772</v>
      </c>
    </row>
    <row r="13" customHeight="1" spans="1:5">
      <c r="A13" s="20" t="s">
        <v>3388</v>
      </c>
      <c r="B13" s="33" t="s">
        <v>3389</v>
      </c>
      <c r="C13" s="21">
        <f>SUMPRODUCT('[1]表十二之二（其它收入录入表）'!C$5:C$53*(LEFT('[1]表十二之二（其它收入录入表）'!$A$5:$A$53,LEN($A13))=$A13))+SUMPRODUCT('[1]表十二之一（需明确收入对象级次的录入表）'!C$6*(LEFT('[1]表十二之一（需明确收入对象级次的录入表）'!$A$6,LEN($A13))=$A13))</f>
        <v>99</v>
      </c>
      <c r="D13" s="21">
        <f>SUMPRODUCT('[1]表十二之二（其它收入录入表）'!D$5:D$53*(LEFT('[1]表十二之二（其它收入录入表）'!$A$5:$A$53,LEN($A13))=$A13))+SUMPRODUCT('[1]表十二之一（需明确收入对象级次的录入表）'!D$6*(LEFT('[1]表十二之一（需明确收入对象级次的录入表）'!$A$6,LEN($A13))=$A13))</f>
        <v>99</v>
      </c>
      <c r="E13" s="27">
        <f t="shared" si="0"/>
        <v>1</v>
      </c>
    </row>
    <row r="14" customHeight="1" spans="1:5">
      <c r="A14" s="20" t="s">
        <v>3390</v>
      </c>
      <c r="B14" s="33" t="s">
        <v>3389</v>
      </c>
      <c r="C14" s="21">
        <f>SUMPRODUCT('[1]表十二之二（其它收入录入表）'!C$5:C$53*(LEFT('[1]表十二之二（其它收入录入表）'!$A$5:$A$53,LEN($A14))=$A14))+SUMPRODUCT('[1]表十二之一（需明确收入对象级次的录入表）'!C$6*(LEFT('[1]表十二之一（需明确收入对象级次的录入表）'!$A$6,LEN($A14))=$A14))</f>
        <v>99</v>
      </c>
      <c r="D14" s="21">
        <f>SUMPRODUCT('[1]表十二之二（其它收入录入表）'!D$5:D$53*(LEFT('[1]表十二之二（其它收入录入表）'!$A$5:$A$53,LEN($A14))=$A14))+SUMPRODUCT('[1]表十二之一（需明确收入对象级次的录入表）'!D$6*(LEFT('[1]表十二之一（需明确收入对象级次的录入表）'!$A$6,LEN($A14))=$A14))</f>
        <v>99</v>
      </c>
      <c r="E14" s="27">
        <f t="shared" si="0"/>
        <v>1</v>
      </c>
    </row>
    <row r="15" customHeight="1" spans="1:5">
      <c r="A15" s="20" t="s">
        <v>150</v>
      </c>
      <c r="B15" s="33" t="s">
        <v>151</v>
      </c>
      <c r="C15" s="21">
        <f>SUMPRODUCT('[1]表十二之二（其它收入录入表）'!C$5:C$53*(LEFT('[1]表十二之二（其它收入录入表）'!$A$5:$A$53,LEN($A15))=$A15))+SUMPRODUCT('[1]表十二之一（需明确收入对象级次的录入表）'!C$6*(LEFT('[1]表十二之一（需明确收入对象级次的录入表）'!$A$6,LEN($A15))=$A15))</f>
        <v>0</v>
      </c>
      <c r="D15" s="21">
        <f>SUMPRODUCT('[1]表十二之二（其它收入录入表）'!D$5:D$53*(LEFT('[1]表十二之二（其它收入录入表）'!$A$5:$A$53,LEN($A15))=$A15))+SUMPRODUCT('[1]表十二之一（需明确收入对象级次的录入表）'!D$6*(LEFT('[1]表十二之一（需明确收入对象级次的录入表）'!$A$6,LEN($A15))=$A15))</f>
        <v>0</v>
      </c>
      <c r="E15" s="27" t="str">
        <f t="shared" si="0"/>
        <v/>
      </c>
    </row>
    <row r="16" customHeight="1" spans="1:5">
      <c r="A16" s="20" t="s">
        <v>3391</v>
      </c>
      <c r="B16" s="33" t="s">
        <v>3392</v>
      </c>
      <c r="C16" s="21">
        <f>SUMPRODUCT('[1]表十二之二（其它收入录入表）'!C$5:C$53*(LEFT('[1]表十二之二（其它收入录入表）'!$A$5:$A$53,LEN($A16))=$A16))+SUMPRODUCT('[1]表十二之一（需明确收入对象级次的录入表）'!C$6*(LEFT('[1]表十二之一（需明确收入对象级次的录入表）'!$A$6,LEN($A16))=$A16))</f>
        <v>0</v>
      </c>
      <c r="D16" s="21">
        <f>SUMPRODUCT('[1]表十二之二（其它收入录入表）'!D$5:D$53*(LEFT('[1]表十二之二（其它收入录入表）'!$A$5:$A$53,LEN($A16))=$A16))+SUMPRODUCT('[1]表十二之一（需明确收入对象级次的录入表）'!D$6*(LEFT('[1]表十二之一（需明确收入对象级次的录入表）'!$A$6,LEN($A16))=$A16))</f>
        <v>0</v>
      </c>
      <c r="E16" s="27" t="str">
        <f t="shared" si="0"/>
        <v/>
      </c>
    </row>
    <row r="17" customHeight="1" spans="1:5">
      <c r="A17" s="20" t="s">
        <v>156</v>
      </c>
      <c r="B17" s="33" t="s">
        <v>157</v>
      </c>
      <c r="C17" s="21">
        <f>SUMPRODUCT('[1]表十二之二（其它收入录入表）'!C$5:C$53*(LEFT('[1]表十二之二（其它收入录入表）'!$A$5:$A$53,LEN($A17))=$A17))+SUMPRODUCT('[1]表十二之一（需明确收入对象级次的录入表）'!C$6*(LEFT('[1]表十二之一（需明确收入对象级次的录入表）'!$A$6,LEN($A17))=$A17))</f>
        <v>235</v>
      </c>
      <c r="D17" s="21">
        <f>SUMPRODUCT('[1]表十二之二（其它收入录入表）'!D$5:D$53*(LEFT('[1]表十二之二（其它收入录入表）'!$A$5:$A$53,LEN($A17))=$A17))+SUMPRODUCT('[1]表十二之一（需明确收入对象级次的录入表）'!D$6*(LEFT('[1]表十二之一（需明确收入对象级次的录入表）'!$A$6,LEN($A17))=$A17))</f>
        <v>271</v>
      </c>
      <c r="E17" s="27">
        <f t="shared" si="0"/>
        <v>1.1531914893617</v>
      </c>
    </row>
    <row r="18" customHeight="1" spans="1:5">
      <c r="A18" s="20" t="s">
        <v>3393</v>
      </c>
      <c r="B18" s="33" t="s">
        <v>3394</v>
      </c>
      <c r="C18" s="21">
        <f>SUMPRODUCT('[1]表十二之二（其它收入录入表）'!C$5:C$53*(LEFT('[1]表十二之二（其它收入录入表）'!$A$5:$A$53,LEN($A18))=$A18))+SUMPRODUCT('[1]表十二之一（需明确收入对象级次的录入表）'!C$6*(LEFT('[1]表十二之一（需明确收入对象级次的录入表）'!$A$6,LEN($A18))=$A18))</f>
        <v>235</v>
      </c>
      <c r="D18" s="21">
        <f>SUMPRODUCT('[1]表十二之二（其它收入录入表）'!D$5:D$53*(LEFT('[1]表十二之二（其它收入录入表）'!$A$5:$A$53,LEN($A18))=$A18))+SUMPRODUCT('[1]表十二之一（需明确收入对象级次的录入表）'!D$6*(LEFT('[1]表十二之一（需明确收入对象级次的录入表）'!$A$6,LEN($A18))=$A18))</f>
        <v>271</v>
      </c>
      <c r="E18" s="27">
        <f t="shared" si="0"/>
        <v>1.1531914893617</v>
      </c>
    </row>
    <row r="19" customHeight="1" spans="1:5">
      <c r="A19" s="20"/>
      <c r="B19" s="20"/>
      <c r="C19" s="21"/>
      <c r="D19" s="21"/>
      <c r="E19" s="27" t="str">
        <f t="shared" si="0"/>
        <v/>
      </c>
    </row>
    <row r="20" customHeight="1" spans="1:5">
      <c r="A20" s="20"/>
      <c r="B20" s="20"/>
      <c r="C20" s="21"/>
      <c r="D20" s="21"/>
      <c r="E20" s="27" t="str">
        <f t="shared" si="0"/>
        <v/>
      </c>
    </row>
    <row r="21" customHeight="1" spans="1:5">
      <c r="A21" s="20"/>
      <c r="B21" s="35" t="s">
        <v>3395</v>
      </c>
      <c r="C21" s="21">
        <f>SUM(C11,C12)</f>
        <v>334</v>
      </c>
      <c r="D21" s="21">
        <f>SUM(D11,D12)</f>
        <v>370</v>
      </c>
      <c r="E21" s="27">
        <f t="shared" si="0"/>
        <v>1.10778443113772</v>
      </c>
    </row>
  </sheetData>
  <mergeCells count="7">
    <mergeCell ref="A1:E1"/>
    <mergeCell ref="B2:E2"/>
    <mergeCell ref="A3:A4"/>
    <mergeCell ref="B3:B4"/>
    <mergeCell ref="C3:C4"/>
    <mergeCell ref="D3:D4"/>
    <mergeCell ref="E3:E4"/>
  </mergeCells>
  <printOptions horizontalCentered="1"/>
  <pageMargins left="0.751388888888889" right="0.751388888888889" top="1" bottom="1" header="0.5" footer="0.5"/>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view="pageBreakPreview" zoomScaleNormal="100" zoomScaleSheetLayoutView="100" workbookViewId="0">
      <selection activeCell="G9" sqref="G9"/>
    </sheetView>
  </sheetViews>
  <sheetFormatPr defaultColWidth="9" defaultRowHeight="25" customHeight="1"/>
  <cols>
    <col min="1" max="1" width="9" style="8"/>
    <col min="2" max="2" width="31.625" style="8" customWidth="1"/>
    <col min="3" max="3" width="9" style="8"/>
    <col min="4" max="4" width="11" style="8" customWidth="1"/>
    <col min="5" max="5" width="11.125" style="8" customWidth="1"/>
    <col min="6" max="7" width="9" style="8"/>
    <col min="8" max="8" width="10.75" style="8" customWidth="1"/>
    <col min="9" max="9" width="10.875" style="8" customWidth="1"/>
    <col min="10" max="16384" width="9" style="8"/>
  </cols>
  <sheetData>
    <row r="1" ht="39" customHeight="1" spans="1:11">
      <c r="A1" s="2" t="s">
        <v>3396</v>
      </c>
      <c r="B1" s="2"/>
      <c r="C1" s="2"/>
      <c r="D1" s="2"/>
      <c r="E1" s="2"/>
      <c r="F1" s="2"/>
      <c r="G1" s="2"/>
      <c r="H1" s="2"/>
      <c r="I1" s="2"/>
      <c r="J1" s="2"/>
      <c r="K1" s="2"/>
    </row>
    <row r="2" customHeight="1" spans="1:11">
      <c r="A2" s="3"/>
      <c r="B2" s="3"/>
      <c r="C2" s="9" t="s">
        <v>1</v>
      </c>
      <c r="D2" s="9"/>
      <c r="E2" s="9"/>
      <c r="F2" s="9"/>
      <c r="G2" s="9"/>
      <c r="H2" s="9"/>
      <c r="I2" s="9"/>
      <c r="J2" s="9"/>
      <c r="K2" s="9"/>
    </row>
    <row r="3" customHeight="1" spans="1:11">
      <c r="A3" s="10" t="s">
        <v>2</v>
      </c>
      <c r="B3" s="11" t="s">
        <v>3</v>
      </c>
      <c r="C3" s="12" t="s">
        <v>3397</v>
      </c>
      <c r="D3" s="13"/>
      <c r="E3" s="13"/>
      <c r="F3" s="14"/>
      <c r="G3" s="15" t="s">
        <v>3398</v>
      </c>
      <c r="H3" s="16"/>
      <c r="I3" s="16"/>
      <c r="J3" s="26"/>
      <c r="K3" s="10" t="s">
        <v>3399</v>
      </c>
    </row>
    <row r="4" ht="32" customHeight="1" spans="1:11">
      <c r="A4" s="17"/>
      <c r="B4" s="18"/>
      <c r="C4" s="19" t="s">
        <v>2559</v>
      </c>
      <c r="D4" s="19" t="s">
        <v>2654</v>
      </c>
      <c r="E4" s="19" t="s">
        <v>3400</v>
      </c>
      <c r="F4" s="19" t="s">
        <v>642</v>
      </c>
      <c r="G4" s="19" t="s">
        <v>2559</v>
      </c>
      <c r="H4" s="19" t="s">
        <v>2654</v>
      </c>
      <c r="I4" s="19" t="s">
        <v>3400</v>
      </c>
      <c r="J4" s="19" t="s">
        <v>642</v>
      </c>
      <c r="K4" s="17"/>
    </row>
    <row r="5" customHeight="1" spans="1:11">
      <c r="A5" s="20" t="s">
        <v>3401</v>
      </c>
      <c r="B5" s="20" t="s">
        <v>3402</v>
      </c>
      <c r="C5" s="21">
        <v>0</v>
      </c>
      <c r="D5" s="21">
        <v>0</v>
      </c>
      <c r="E5" s="21">
        <v>0</v>
      </c>
      <c r="F5" s="21">
        <v>0</v>
      </c>
      <c r="G5" s="21">
        <v>0</v>
      </c>
      <c r="H5" s="21">
        <v>0</v>
      </c>
      <c r="I5" s="21">
        <v>0</v>
      </c>
      <c r="J5" s="21">
        <v>0</v>
      </c>
      <c r="K5" s="27" t="s">
        <v>215</v>
      </c>
    </row>
    <row r="6" customHeight="1" spans="1:11">
      <c r="A6" s="20" t="s">
        <v>3403</v>
      </c>
      <c r="B6" s="20" t="s">
        <v>3404</v>
      </c>
      <c r="C6" s="21">
        <v>0</v>
      </c>
      <c r="D6" s="21">
        <v>0</v>
      </c>
      <c r="E6" s="21">
        <v>0</v>
      </c>
      <c r="F6" s="21">
        <v>0</v>
      </c>
      <c r="G6" s="21">
        <v>0</v>
      </c>
      <c r="H6" s="21">
        <v>0</v>
      </c>
      <c r="I6" s="21">
        <v>0</v>
      </c>
      <c r="J6" s="21">
        <v>0</v>
      </c>
      <c r="K6" s="27" t="s">
        <v>215</v>
      </c>
    </row>
    <row r="7" customHeight="1" spans="1:11">
      <c r="A7" s="20" t="s">
        <v>3405</v>
      </c>
      <c r="B7" s="20" t="s">
        <v>3406</v>
      </c>
      <c r="C7" s="21">
        <v>0</v>
      </c>
      <c r="D7" s="21">
        <v>0</v>
      </c>
      <c r="E7" s="21">
        <v>0</v>
      </c>
      <c r="F7" s="21">
        <v>0</v>
      </c>
      <c r="G7" s="21">
        <v>0</v>
      </c>
      <c r="H7" s="21">
        <v>0</v>
      </c>
      <c r="I7" s="21">
        <v>0</v>
      </c>
      <c r="J7" s="21">
        <v>0</v>
      </c>
      <c r="K7" s="27" t="s">
        <v>215</v>
      </c>
    </row>
    <row r="8" customHeight="1" spans="1:11">
      <c r="A8" s="20" t="s">
        <v>3407</v>
      </c>
      <c r="B8" s="20" t="s">
        <v>3408</v>
      </c>
      <c r="C8" s="21">
        <v>0</v>
      </c>
      <c r="D8" s="21">
        <v>0</v>
      </c>
      <c r="E8" s="21">
        <v>0</v>
      </c>
      <c r="F8" s="21">
        <v>0</v>
      </c>
      <c r="G8" s="21">
        <v>0</v>
      </c>
      <c r="H8" s="21">
        <v>0</v>
      </c>
      <c r="I8" s="21">
        <v>0</v>
      </c>
      <c r="J8" s="21">
        <v>0</v>
      </c>
      <c r="K8" s="27" t="s">
        <v>215</v>
      </c>
    </row>
    <row r="9" customHeight="1" spans="1:11">
      <c r="A9" s="20" t="s">
        <v>3409</v>
      </c>
      <c r="B9" s="20" t="s">
        <v>3410</v>
      </c>
      <c r="C9" s="21">
        <v>63</v>
      </c>
      <c r="D9" s="21">
        <v>0</v>
      </c>
      <c r="E9" s="21">
        <v>0</v>
      </c>
      <c r="F9" s="21">
        <v>63</v>
      </c>
      <c r="G9" s="21">
        <v>189</v>
      </c>
      <c r="H9" s="21">
        <v>0</v>
      </c>
      <c r="I9" s="21">
        <v>0</v>
      </c>
      <c r="J9" s="21">
        <v>189</v>
      </c>
      <c r="K9" s="27">
        <v>3</v>
      </c>
    </row>
    <row r="10" customHeight="1" spans="1:11">
      <c r="A10" s="20"/>
      <c r="B10" s="20"/>
      <c r="C10" s="21"/>
      <c r="D10" s="21"/>
      <c r="E10" s="21"/>
      <c r="F10" s="21"/>
      <c r="G10" s="21"/>
      <c r="H10" s="21"/>
      <c r="I10" s="21"/>
      <c r="J10" s="21"/>
      <c r="K10" s="27" t="s">
        <v>215</v>
      </c>
    </row>
    <row r="11" customHeight="1" spans="1:11">
      <c r="A11" s="20"/>
      <c r="B11" s="22" t="s">
        <v>211</v>
      </c>
      <c r="C11" s="21">
        <v>63</v>
      </c>
      <c r="D11" s="21">
        <v>0</v>
      </c>
      <c r="E11" s="21">
        <v>0</v>
      </c>
      <c r="F11" s="21">
        <v>63</v>
      </c>
      <c r="G11" s="21">
        <v>189</v>
      </c>
      <c r="H11" s="21">
        <v>0</v>
      </c>
      <c r="I11" s="21">
        <v>0</v>
      </c>
      <c r="J11" s="21">
        <v>189</v>
      </c>
      <c r="K11" s="27">
        <v>3</v>
      </c>
    </row>
    <row r="12" customHeight="1" spans="1:11">
      <c r="A12" s="20" t="s">
        <v>212</v>
      </c>
      <c r="B12" s="20" t="s">
        <v>213</v>
      </c>
      <c r="C12" s="21">
        <v>271</v>
      </c>
      <c r="D12" s="23"/>
      <c r="E12" s="23"/>
      <c r="F12" s="23"/>
      <c r="G12" s="21">
        <v>181</v>
      </c>
      <c r="H12" s="23"/>
      <c r="I12" s="23"/>
      <c r="J12" s="23"/>
      <c r="K12" s="27">
        <v>0.66789667896679</v>
      </c>
    </row>
    <row r="13" customHeight="1" spans="1:11">
      <c r="A13" s="20" t="s">
        <v>3411</v>
      </c>
      <c r="B13" s="24" t="s">
        <v>3412</v>
      </c>
      <c r="C13" s="21">
        <v>0</v>
      </c>
      <c r="D13" s="23"/>
      <c r="E13" s="23"/>
      <c r="F13" s="23"/>
      <c r="G13" s="21">
        <v>0</v>
      </c>
      <c r="H13" s="23"/>
      <c r="I13" s="23"/>
      <c r="J13" s="23"/>
      <c r="K13" s="27" t="s">
        <v>215</v>
      </c>
    </row>
    <row r="14" customHeight="1" spans="1:11">
      <c r="A14" s="20" t="s">
        <v>3413</v>
      </c>
      <c r="B14" s="24" t="s">
        <v>3414</v>
      </c>
      <c r="C14" s="21">
        <v>0</v>
      </c>
      <c r="D14" s="23"/>
      <c r="E14" s="23"/>
      <c r="F14" s="23"/>
      <c r="G14" s="21">
        <v>0</v>
      </c>
      <c r="H14" s="23"/>
      <c r="I14" s="23"/>
      <c r="J14" s="23"/>
      <c r="K14" s="27" t="s">
        <v>215</v>
      </c>
    </row>
    <row r="15" customHeight="1" spans="1:11">
      <c r="A15" s="20" t="s">
        <v>222</v>
      </c>
      <c r="B15" s="20" t="s">
        <v>223</v>
      </c>
      <c r="C15" s="21">
        <v>0</v>
      </c>
      <c r="D15" s="23"/>
      <c r="E15" s="23"/>
      <c r="F15" s="23"/>
      <c r="G15" s="21">
        <v>0</v>
      </c>
      <c r="H15" s="23"/>
      <c r="I15" s="23"/>
      <c r="J15" s="23"/>
      <c r="K15" s="27" t="s">
        <v>215</v>
      </c>
    </row>
    <row r="16" customHeight="1" spans="1:11">
      <c r="A16" s="20" t="s">
        <v>3415</v>
      </c>
      <c r="B16" s="20" t="s">
        <v>3416</v>
      </c>
      <c r="C16" s="21">
        <v>0</v>
      </c>
      <c r="D16" s="23"/>
      <c r="E16" s="23"/>
      <c r="F16" s="23"/>
      <c r="G16" s="21">
        <v>0</v>
      </c>
      <c r="H16" s="23"/>
      <c r="I16" s="23"/>
      <c r="J16" s="23"/>
      <c r="K16" s="27" t="s">
        <v>215</v>
      </c>
    </row>
    <row r="17" customHeight="1" spans="1:11">
      <c r="A17" s="20" t="s">
        <v>228</v>
      </c>
      <c r="B17" s="20" t="s">
        <v>229</v>
      </c>
      <c r="C17" s="21">
        <v>0</v>
      </c>
      <c r="D17" s="23"/>
      <c r="E17" s="23"/>
      <c r="F17" s="23"/>
      <c r="G17" s="21">
        <v>181</v>
      </c>
      <c r="H17" s="23"/>
      <c r="I17" s="23"/>
      <c r="J17" s="23"/>
      <c r="K17" s="27" t="s">
        <v>215</v>
      </c>
    </row>
    <row r="18" customHeight="1" spans="1:11">
      <c r="A18" s="20" t="s">
        <v>3417</v>
      </c>
      <c r="B18" s="20" t="s">
        <v>3418</v>
      </c>
      <c r="C18" s="21">
        <v>0</v>
      </c>
      <c r="D18" s="23"/>
      <c r="E18" s="23"/>
      <c r="F18" s="23"/>
      <c r="G18" s="21">
        <v>181</v>
      </c>
      <c r="H18" s="23"/>
      <c r="I18" s="23"/>
      <c r="J18" s="23"/>
      <c r="K18" s="27" t="s">
        <v>215</v>
      </c>
    </row>
    <row r="19" customHeight="1" spans="1:11">
      <c r="A19" s="20" t="s">
        <v>232</v>
      </c>
      <c r="B19" s="20" t="s">
        <v>233</v>
      </c>
      <c r="C19" s="21">
        <v>271</v>
      </c>
      <c r="D19" s="23"/>
      <c r="E19" s="23"/>
      <c r="F19" s="23"/>
      <c r="G19" s="21">
        <v>0</v>
      </c>
      <c r="H19" s="23"/>
      <c r="I19" s="23"/>
      <c r="J19" s="23"/>
      <c r="K19" s="27">
        <v>0</v>
      </c>
    </row>
    <row r="20" customHeight="1" spans="1:11">
      <c r="A20" s="20" t="s">
        <v>3419</v>
      </c>
      <c r="B20" s="24" t="s">
        <v>3420</v>
      </c>
      <c r="C20" s="21">
        <v>271</v>
      </c>
      <c r="D20" s="23"/>
      <c r="E20" s="23"/>
      <c r="F20" s="23"/>
      <c r="G20" s="21">
        <v>0</v>
      </c>
      <c r="H20" s="23"/>
      <c r="I20" s="23"/>
      <c r="J20" s="23"/>
      <c r="K20" s="27">
        <v>0</v>
      </c>
    </row>
    <row r="21" customHeight="1" spans="1:11">
      <c r="A21" s="20"/>
      <c r="B21" s="25" t="s">
        <v>3421</v>
      </c>
      <c r="C21" s="21">
        <v>334</v>
      </c>
      <c r="D21" s="23"/>
      <c r="E21" s="23"/>
      <c r="F21" s="23"/>
      <c r="G21" s="21">
        <v>370</v>
      </c>
      <c r="H21" s="23"/>
      <c r="I21" s="23"/>
      <c r="J21" s="23"/>
      <c r="K21" s="27">
        <v>1.10778443113772</v>
      </c>
    </row>
  </sheetData>
  <mergeCells count="7">
    <mergeCell ref="A1:K1"/>
    <mergeCell ref="C2:K2"/>
    <mergeCell ref="C3:F3"/>
    <mergeCell ref="G3:J3"/>
    <mergeCell ref="A3:A4"/>
    <mergeCell ref="B3:B4"/>
    <mergeCell ref="K3:K4"/>
  </mergeCells>
  <pageMargins left="0.75" right="0.75" top="1" bottom="1" header="0.5" footer="0.5"/>
  <pageSetup paperSize="9" scale="68"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tabSelected="1" view="pageBreakPreview" zoomScaleNormal="100" zoomScaleSheetLayoutView="100" workbookViewId="0">
      <selection activeCell="A24" sqref="A24"/>
    </sheetView>
  </sheetViews>
  <sheetFormatPr defaultColWidth="9" defaultRowHeight="25" customHeight="1" outlineLevelRow="7" outlineLevelCol="2"/>
  <cols>
    <col min="1" max="1" width="47.875" style="1" customWidth="1"/>
    <col min="2" max="2" width="39.75" style="1" customWidth="1"/>
    <col min="3" max="3" width="27.375" style="1" customWidth="1"/>
    <col min="4" max="16384" width="9" style="1"/>
  </cols>
  <sheetData>
    <row r="1" ht="39" customHeight="1" spans="1:3">
      <c r="A1" s="2" t="s">
        <v>3422</v>
      </c>
      <c r="B1" s="2"/>
      <c r="C1" s="2"/>
    </row>
    <row r="2" customHeight="1" spans="1:3">
      <c r="A2" s="3"/>
      <c r="B2" s="3"/>
      <c r="C2" s="4" t="s">
        <v>1</v>
      </c>
    </row>
    <row r="3" customHeight="1" spans="1:3">
      <c r="A3" s="5" t="s">
        <v>3314</v>
      </c>
      <c r="B3" s="5" t="s">
        <v>3315</v>
      </c>
      <c r="C3" s="5" t="s">
        <v>2686</v>
      </c>
    </row>
    <row r="4" customHeight="1" spans="1:3">
      <c r="A4" s="6" t="s">
        <v>3423</v>
      </c>
      <c r="B4" s="6" t="s">
        <v>215</v>
      </c>
      <c r="C4" s="7">
        <v>189</v>
      </c>
    </row>
    <row r="5" customHeight="1" spans="1:3">
      <c r="A5" s="6" t="s">
        <v>3424</v>
      </c>
      <c r="B5" s="6" t="s">
        <v>215</v>
      </c>
      <c r="C5" s="7">
        <v>189</v>
      </c>
    </row>
    <row r="6" customHeight="1" spans="1:3">
      <c r="A6" s="6" t="s">
        <v>3425</v>
      </c>
      <c r="B6" s="6" t="s">
        <v>3321</v>
      </c>
      <c r="C6" s="7">
        <v>27</v>
      </c>
    </row>
    <row r="7" customHeight="1" spans="1:3">
      <c r="A7" s="6" t="s">
        <v>3425</v>
      </c>
      <c r="B7" s="6" t="s">
        <v>3338</v>
      </c>
      <c r="C7" s="7">
        <v>63</v>
      </c>
    </row>
    <row r="8" customHeight="1" spans="1:3">
      <c r="A8" s="6" t="s">
        <v>3425</v>
      </c>
      <c r="B8" s="6" t="s">
        <v>3327</v>
      </c>
      <c r="C8" s="7">
        <v>99</v>
      </c>
    </row>
  </sheetData>
  <mergeCells count="1">
    <mergeCell ref="A1:C1"/>
  </mergeCells>
  <dataValidations count="1">
    <dataValidation type="list" allowBlank="1" showErrorMessage="1" sqref="A4:A8 B4:B8">
      <formula1>[4]要素或下拉框值集!#REF!</formula1>
    </dataValidation>
  </dataValidations>
  <pageMargins left="0.75" right="0.75" top="1" bottom="1" header="0.5" footer="0.5"/>
  <pageSetup paperSize="9" scale="7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view="pageBreakPreview" zoomScaleNormal="100" zoomScaleSheetLayoutView="100" workbookViewId="0">
      <selection activeCell="G2" sqref="G2"/>
    </sheetView>
  </sheetViews>
  <sheetFormatPr defaultColWidth="8.775" defaultRowHeight="25" customHeight="1" outlineLevelCol="6"/>
  <cols>
    <col min="1" max="1" width="9.125" style="83" customWidth="1"/>
    <col min="2" max="2" width="39.375" style="82" customWidth="1"/>
    <col min="3" max="7" width="10.775" style="82" customWidth="1"/>
    <col min="8" max="16384" width="8.775" style="82"/>
  </cols>
  <sheetData>
    <row r="1" s="80" customFormat="1" ht="45" customHeight="1" spans="1:7">
      <c r="A1" s="84" t="s">
        <v>209</v>
      </c>
      <c r="B1" s="84"/>
      <c r="C1" s="84"/>
      <c r="D1" s="84"/>
      <c r="E1" s="84"/>
      <c r="F1" s="84"/>
      <c r="G1" s="84"/>
    </row>
    <row r="2" s="81" customFormat="1" customHeight="1" spans="1:7">
      <c r="A2" s="85"/>
      <c r="G2" s="112" t="s">
        <v>1</v>
      </c>
    </row>
    <row r="3" s="81" customFormat="1" customHeight="1" spans="1:7">
      <c r="A3" s="94" t="s">
        <v>2</v>
      </c>
      <c r="B3" s="51" t="s">
        <v>3</v>
      </c>
      <c r="C3" s="90" t="s">
        <v>4</v>
      </c>
      <c r="D3" s="90" t="s">
        <v>5</v>
      </c>
      <c r="E3" s="91" t="s">
        <v>6</v>
      </c>
      <c r="F3" s="117"/>
      <c r="G3" s="118"/>
    </row>
    <row r="4" s="81" customFormat="1" customHeight="1" spans="1:7">
      <c r="A4" s="94"/>
      <c r="B4" s="51"/>
      <c r="C4" s="119"/>
      <c r="D4" s="119"/>
      <c r="E4" s="61" t="s">
        <v>7</v>
      </c>
      <c r="F4" s="96" t="s">
        <v>210</v>
      </c>
      <c r="G4" s="96" t="s">
        <v>9</v>
      </c>
    </row>
    <row r="5" s="82" customFormat="1" customHeight="1" spans="1:7">
      <c r="A5" s="53"/>
      <c r="B5" s="66" t="s">
        <v>211</v>
      </c>
      <c r="C5" s="54">
        <v>210122</v>
      </c>
      <c r="D5" s="21">
        <v>202673</v>
      </c>
      <c r="E5" s="21">
        <v>187606</v>
      </c>
      <c r="F5" s="27">
        <v>0.892843205375924</v>
      </c>
      <c r="G5" s="27">
        <v>0.925658573169588</v>
      </c>
    </row>
    <row r="6" s="82" customFormat="1" customHeight="1" spans="1:7">
      <c r="A6" s="120" t="s">
        <v>212</v>
      </c>
      <c r="B6" s="57" t="s">
        <v>213</v>
      </c>
      <c r="C6" s="54">
        <v>29239</v>
      </c>
      <c r="D6" s="54">
        <v>66266</v>
      </c>
      <c r="E6" s="54">
        <v>31545</v>
      </c>
      <c r="F6" s="27">
        <v>1.07886726632238</v>
      </c>
      <c r="G6" s="27">
        <v>0.476035976217065</v>
      </c>
    </row>
    <row r="7" s="82" customFormat="1" customHeight="1" spans="1:7">
      <c r="A7" s="120"/>
      <c r="B7" s="57" t="s">
        <v>214</v>
      </c>
      <c r="C7" s="54">
        <v>0</v>
      </c>
      <c r="D7" s="54">
        <v>0</v>
      </c>
      <c r="E7" s="54">
        <v>0</v>
      </c>
      <c r="F7" s="27" t="s">
        <v>215</v>
      </c>
      <c r="G7" s="27" t="s">
        <v>215</v>
      </c>
    </row>
    <row r="8" s="82" customFormat="1" customHeight="1" spans="1:7">
      <c r="A8" s="133" t="s">
        <v>216</v>
      </c>
      <c r="B8" s="57" t="s">
        <v>217</v>
      </c>
      <c r="C8" s="54">
        <v>0</v>
      </c>
      <c r="D8" s="54">
        <v>0</v>
      </c>
      <c r="E8" s="54">
        <v>0</v>
      </c>
      <c r="F8" s="27" t="s">
        <v>215</v>
      </c>
      <c r="G8" s="27" t="s">
        <v>215</v>
      </c>
    </row>
    <row r="9" s="82" customFormat="1" customHeight="1" spans="1:7">
      <c r="A9" s="133" t="s">
        <v>218</v>
      </c>
      <c r="B9" s="57" t="s">
        <v>219</v>
      </c>
      <c r="C9" s="54">
        <v>0</v>
      </c>
      <c r="D9" s="54">
        <v>0</v>
      </c>
      <c r="E9" s="54">
        <v>0</v>
      </c>
      <c r="F9" s="27" t="s">
        <v>215</v>
      </c>
      <c r="G9" s="27" t="s">
        <v>215</v>
      </c>
    </row>
    <row r="10" s="82" customFormat="1" customHeight="1" spans="1:7">
      <c r="A10" s="133" t="s">
        <v>220</v>
      </c>
      <c r="B10" s="57" t="s">
        <v>221</v>
      </c>
      <c r="C10" s="54">
        <v>0</v>
      </c>
      <c r="D10" s="54">
        <v>0</v>
      </c>
      <c r="E10" s="54">
        <v>0</v>
      </c>
      <c r="F10" s="27" t="s">
        <v>215</v>
      </c>
      <c r="G10" s="27" t="s">
        <v>215</v>
      </c>
    </row>
    <row r="11" s="82" customFormat="1" customHeight="1" spans="1:7">
      <c r="A11" s="120"/>
      <c r="B11" s="53"/>
      <c r="C11" s="54"/>
      <c r="D11" s="21"/>
      <c r="E11" s="21"/>
      <c r="F11" s="27"/>
      <c r="G11" s="27"/>
    </row>
    <row r="12" s="82" customFormat="1" customHeight="1" spans="1:7">
      <c r="A12" s="120" t="s">
        <v>222</v>
      </c>
      <c r="B12" s="57" t="s">
        <v>223</v>
      </c>
      <c r="C12" s="54">
        <v>29239</v>
      </c>
      <c r="D12" s="21">
        <v>33403</v>
      </c>
      <c r="E12" s="21">
        <v>31545</v>
      </c>
      <c r="F12" s="27">
        <v>1.07886726632238</v>
      </c>
      <c r="G12" s="27">
        <v>0.944376253629914</v>
      </c>
    </row>
    <row r="13" s="82" customFormat="1" customHeight="1" spans="1:7">
      <c r="A13" s="120" t="s">
        <v>224</v>
      </c>
      <c r="B13" s="53" t="s">
        <v>225</v>
      </c>
      <c r="C13" s="54">
        <v>28996</v>
      </c>
      <c r="D13" s="54">
        <v>29755</v>
      </c>
      <c r="E13" s="54">
        <v>28996</v>
      </c>
      <c r="F13" s="27">
        <v>1</v>
      </c>
      <c r="G13" s="27">
        <v>0.97449168207024</v>
      </c>
    </row>
    <row r="14" s="82" customFormat="1" customHeight="1" spans="1:7">
      <c r="A14" s="120" t="s">
        <v>226</v>
      </c>
      <c r="B14" s="53" t="s">
        <v>227</v>
      </c>
      <c r="C14" s="54">
        <v>243</v>
      </c>
      <c r="D14" s="54">
        <v>3648</v>
      </c>
      <c r="E14" s="54">
        <v>2549</v>
      </c>
      <c r="F14" s="27">
        <v>10.4897119341564</v>
      </c>
      <c r="G14" s="27">
        <v>0.698739035087719</v>
      </c>
    </row>
    <row r="15" s="82" customFormat="1" customHeight="1" spans="1:7">
      <c r="A15" s="120" t="s">
        <v>228</v>
      </c>
      <c r="B15" s="53" t="s">
        <v>229</v>
      </c>
      <c r="C15" s="54">
        <v>0</v>
      </c>
      <c r="D15" s="21">
        <v>0</v>
      </c>
      <c r="E15" s="21">
        <v>0</v>
      </c>
      <c r="F15" s="27" t="s">
        <v>215</v>
      </c>
      <c r="G15" s="27" t="s">
        <v>215</v>
      </c>
    </row>
    <row r="16" s="82" customFormat="1" customHeight="1" spans="1:7">
      <c r="A16" s="120" t="s">
        <v>230</v>
      </c>
      <c r="B16" s="53" t="s">
        <v>231</v>
      </c>
      <c r="C16" s="54">
        <v>0</v>
      </c>
      <c r="D16" s="54">
        <v>0</v>
      </c>
      <c r="E16" s="54">
        <v>0</v>
      </c>
      <c r="F16" s="27" t="s">
        <v>215</v>
      </c>
      <c r="G16" s="27" t="s">
        <v>215</v>
      </c>
    </row>
    <row r="17" s="82" customFormat="1" customHeight="1" spans="1:7">
      <c r="A17" s="133" t="s">
        <v>232</v>
      </c>
      <c r="B17" s="53" t="s">
        <v>233</v>
      </c>
      <c r="C17" s="54">
        <v>0</v>
      </c>
      <c r="D17" s="21">
        <v>32779</v>
      </c>
      <c r="E17" s="21">
        <v>0</v>
      </c>
      <c r="F17" s="27" t="s">
        <v>215</v>
      </c>
      <c r="G17" s="27">
        <v>0</v>
      </c>
    </row>
    <row r="18" s="82" customFormat="1" customHeight="1" spans="1:7">
      <c r="A18" s="133" t="s">
        <v>234</v>
      </c>
      <c r="B18" s="53" t="s">
        <v>235</v>
      </c>
      <c r="C18" s="54">
        <v>0</v>
      </c>
      <c r="D18" s="54">
        <v>32779</v>
      </c>
      <c r="E18" s="54">
        <v>0</v>
      </c>
      <c r="F18" s="27" t="s">
        <v>215</v>
      </c>
      <c r="G18" s="27">
        <v>0</v>
      </c>
    </row>
    <row r="19" s="82" customFormat="1" customHeight="1" spans="1:7">
      <c r="A19" s="120" t="s">
        <v>236</v>
      </c>
      <c r="B19" s="53" t="s">
        <v>237</v>
      </c>
      <c r="C19" s="54">
        <v>0</v>
      </c>
      <c r="D19" s="21">
        <v>0</v>
      </c>
      <c r="E19" s="21">
        <v>0</v>
      </c>
      <c r="F19" s="27" t="s">
        <v>215</v>
      </c>
      <c r="G19" s="27" t="s">
        <v>215</v>
      </c>
    </row>
    <row r="20" s="82" customFormat="1" customHeight="1" spans="1:7">
      <c r="A20" s="120" t="s">
        <v>238</v>
      </c>
      <c r="B20" s="53" t="s">
        <v>239</v>
      </c>
      <c r="C20" s="54">
        <v>0</v>
      </c>
      <c r="D20" s="54">
        <v>0</v>
      </c>
      <c r="E20" s="54">
        <v>0</v>
      </c>
      <c r="F20" s="27" t="s">
        <v>215</v>
      </c>
      <c r="G20" s="27" t="s">
        <v>215</v>
      </c>
    </row>
    <row r="21" s="82" customFormat="1" customHeight="1" spans="1:7">
      <c r="A21" s="120" t="s">
        <v>240</v>
      </c>
      <c r="B21" s="53" t="s">
        <v>241</v>
      </c>
      <c r="C21" s="54">
        <v>0</v>
      </c>
      <c r="D21" s="54">
        <v>0</v>
      </c>
      <c r="E21" s="54">
        <v>0</v>
      </c>
      <c r="F21" s="27" t="s">
        <v>215</v>
      </c>
      <c r="G21" s="27" t="s">
        <v>215</v>
      </c>
    </row>
    <row r="22" s="82" customFormat="1" customHeight="1" spans="1:7">
      <c r="A22" s="120" t="s">
        <v>242</v>
      </c>
      <c r="B22" s="53" t="s">
        <v>243</v>
      </c>
      <c r="C22" s="54">
        <v>0</v>
      </c>
      <c r="D22" s="54">
        <v>0</v>
      </c>
      <c r="E22" s="54">
        <v>0</v>
      </c>
      <c r="F22" s="27" t="s">
        <v>215</v>
      </c>
      <c r="G22" s="27" t="s">
        <v>215</v>
      </c>
    </row>
    <row r="23" s="82" customFormat="1" customHeight="1" spans="1:7">
      <c r="A23" s="120" t="s">
        <v>244</v>
      </c>
      <c r="B23" s="53" t="s">
        <v>245</v>
      </c>
      <c r="C23" s="54">
        <v>0</v>
      </c>
      <c r="D23" s="54">
        <v>0</v>
      </c>
      <c r="E23" s="54">
        <v>0</v>
      </c>
      <c r="F23" s="27" t="s">
        <v>215</v>
      </c>
      <c r="G23" s="27" t="s">
        <v>215</v>
      </c>
    </row>
    <row r="24" s="82" customFormat="1" customHeight="1" spans="1:7">
      <c r="A24" s="120" t="s">
        <v>246</v>
      </c>
      <c r="B24" s="53" t="s">
        <v>247</v>
      </c>
      <c r="C24" s="54">
        <v>0</v>
      </c>
      <c r="D24" s="54">
        <v>84</v>
      </c>
      <c r="E24" s="54">
        <v>0</v>
      </c>
      <c r="F24" s="27" t="s">
        <v>215</v>
      </c>
      <c r="G24" s="27">
        <v>0</v>
      </c>
    </row>
    <row r="25" s="82" customFormat="1" customHeight="1" spans="1:7">
      <c r="A25" s="120" t="s">
        <v>248</v>
      </c>
      <c r="B25" s="53" t="s">
        <v>249</v>
      </c>
      <c r="C25" s="54">
        <v>0</v>
      </c>
      <c r="D25" s="54">
        <v>0</v>
      </c>
      <c r="E25" s="54">
        <v>0</v>
      </c>
      <c r="F25" s="27" t="s">
        <v>215</v>
      </c>
      <c r="G25" s="27" t="s">
        <v>215</v>
      </c>
    </row>
    <row r="26" s="82" customFormat="1" customHeight="1" spans="1:7">
      <c r="A26" s="120" t="s">
        <v>250</v>
      </c>
      <c r="B26" s="53" t="s">
        <v>251</v>
      </c>
      <c r="C26" s="54">
        <v>0</v>
      </c>
      <c r="D26" s="21">
        <v>0</v>
      </c>
      <c r="E26" s="21">
        <v>0</v>
      </c>
      <c r="F26" s="27" t="s">
        <v>215</v>
      </c>
      <c r="G26" s="27" t="s">
        <v>215</v>
      </c>
    </row>
    <row r="27" s="82" customFormat="1" customHeight="1" spans="1:7">
      <c r="A27" s="120" t="s">
        <v>252</v>
      </c>
      <c r="B27" s="53" t="s">
        <v>253</v>
      </c>
      <c r="C27" s="54">
        <v>0</v>
      </c>
      <c r="D27" s="54">
        <v>0</v>
      </c>
      <c r="E27" s="54">
        <v>0</v>
      </c>
      <c r="F27" s="27" t="s">
        <v>215</v>
      </c>
      <c r="G27" s="27" t="s">
        <v>215</v>
      </c>
    </row>
    <row r="28" s="82" customFormat="1" customHeight="1" spans="1:7">
      <c r="A28" s="120" t="s">
        <v>254</v>
      </c>
      <c r="B28" s="53" t="s">
        <v>255</v>
      </c>
      <c r="C28" s="54">
        <v>0</v>
      </c>
      <c r="D28" s="54">
        <v>0</v>
      </c>
      <c r="E28" s="54">
        <v>0</v>
      </c>
      <c r="F28" s="27" t="s">
        <v>215</v>
      </c>
      <c r="G28" s="27" t="s">
        <v>215</v>
      </c>
    </row>
    <row r="29" s="82" customFormat="1" customHeight="1" spans="1:7">
      <c r="A29" s="120" t="s">
        <v>256</v>
      </c>
      <c r="B29" s="53" t="s">
        <v>257</v>
      </c>
      <c r="C29" s="54">
        <v>0</v>
      </c>
      <c r="D29" s="54">
        <v>0</v>
      </c>
      <c r="E29" s="54">
        <v>0</v>
      </c>
      <c r="F29" s="27" t="s">
        <v>215</v>
      </c>
      <c r="G29" s="27" t="s">
        <v>215</v>
      </c>
    </row>
    <row r="30" s="82" customFormat="1" customHeight="1" spans="1:7">
      <c r="A30" s="120" t="s">
        <v>258</v>
      </c>
      <c r="B30" s="53" t="s">
        <v>259</v>
      </c>
      <c r="C30" s="54">
        <v>0</v>
      </c>
      <c r="D30" s="54">
        <v>0</v>
      </c>
      <c r="E30" s="54">
        <v>0</v>
      </c>
      <c r="F30" s="27" t="s">
        <v>215</v>
      </c>
      <c r="G30" s="27" t="s">
        <v>215</v>
      </c>
    </row>
    <row r="31" s="82" customFormat="1" customHeight="1" spans="1:7">
      <c r="A31" s="120"/>
      <c r="B31" s="53"/>
      <c r="C31" s="54"/>
      <c r="D31" s="21"/>
      <c r="E31" s="21"/>
      <c r="F31" s="27"/>
      <c r="G31" s="27"/>
    </row>
    <row r="32" s="82" customFormat="1" customHeight="1" spans="1:7">
      <c r="A32" s="120" t="s">
        <v>260</v>
      </c>
      <c r="B32" s="57" t="s">
        <v>261</v>
      </c>
      <c r="C32" s="54">
        <v>341</v>
      </c>
      <c r="D32" s="21">
        <v>5342</v>
      </c>
      <c r="E32" s="21">
        <v>604</v>
      </c>
      <c r="F32" s="27">
        <v>1.77126099706745</v>
      </c>
      <c r="G32" s="27">
        <v>0.113066267315612</v>
      </c>
    </row>
    <row r="33" s="82" customFormat="1" customHeight="1" spans="1:7">
      <c r="A33" s="120" t="s">
        <v>262</v>
      </c>
      <c r="B33" s="53" t="s">
        <v>263</v>
      </c>
      <c r="C33" s="54">
        <v>341</v>
      </c>
      <c r="D33" s="21">
        <v>5342</v>
      </c>
      <c r="E33" s="21">
        <v>604</v>
      </c>
      <c r="F33" s="27">
        <v>1.77126099706745</v>
      </c>
      <c r="G33" s="27">
        <v>0.113066267315612</v>
      </c>
    </row>
    <row r="34" s="82" customFormat="1" customHeight="1" spans="1:7">
      <c r="A34" s="120" t="s">
        <v>264</v>
      </c>
      <c r="B34" s="53" t="s">
        <v>265</v>
      </c>
      <c r="C34" s="54">
        <v>341</v>
      </c>
      <c r="D34" s="54">
        <v>5342</v>
      </c>
      <c r="E34" s="54">
        <v>604</v>
      </c>
      <c r="F34" s="27">
        <v>1.77126099706745</v>
      </c>
      <c r="G34" s="27">
        <v>0.113066267315612</v>
      </c>
    </row>
    <row r="35" s="82" customFormat="1" customHeight="1" spans="1:7">
      <c r="A35" s="120" t="s">
        <v>266</v>
      </c>
      <c r="B35" s="53" t="s">
        <v>267</v>
      </c>
      <c r="C35" s="54">
        <v>0</v>
      </c>
      <c r="D35" s="54">
        <v>0</v>
      </c>
      <c r="E35" s="54">
        <v>0</v>
      </c>
      <c r="F35" s="27" t="s">
        <v>215</v>
      </c>
      <c r="G35" s="27" t="s">
        <v>215</v>
      </c>
    </row>
    <row r="36" s="82" customFormat="1" customHeight="1" spans="1:7">
      <c r="A36" s="120" t="s">
        <v>268</v>
      </c>
      <c r="B36" s="53" t="s">
        <v>269</v>
      </c>
      <c r="C36" s="54">
        <v>0</v>
      </c>
      <c r="D36" s="54">
        <v>0</v>
      </c>
      <c r="E36" s="54">
        <v>0</v>
      </c>
      <c r="F36" s="27" t="s">
        <v>215</v>
      </c>
      <c r="G36" s="27" t="s">
        <v>215</v>
      </c>
    </row>
    <row r="37" s="82" customFormat="1" customHeight="1" spans="1:7">
      <c r="A37" s="120" t="s">
        <v>270</v>
      </c>
      <c r="B37" s="53" t="s">
        <v>271</v>
      </c>
      <c r="C37" s="54">
        <v>0</v>
      </c>
      <c r="D37" s="54">
        <v>0</v>
      </c>
      <c r="E37" s="54">
        <v>0</v>
      </c>
      <c r="F37" s="27" t="s">
        <v>215</v>
      </c>
      <c r="G37" s="27" t="s">
        <v>215</v>
      </c>
    </row>
    <row r="38" s="82" customFormat="1" customHeight="1" spans="1:7">
      <c r="A38" s="120"/>
      <c r="B38" s="53"/>
      <c r="C38" s="54"/>
      <c r="D38" s="21"/>
      <c r="E38" s="21"/>
      <c r="F38" s="27"/>
      <c r="G38" s="27"/>
    </row>
    <row r="39" s="82" customFormat="1" customHeight="1" spans="1:7">
      <c r="A39" s="53"/>
      <c r="B39" s="66" t="s">
        <v>272</v>
      </c>
      <c r="C39" s="54">
        <v>239702</v>
      </c>
      <c r="D39" s="21">
        <v>274281</v>
      </c>
      <c r="E39" s="21">
        <v>219755</v>
      </c>
      <c r="F39" s="27">
        <v>0.916784173682322</v>
      </c>
      <c r="G39" s="27">
        <v>0.801203874858266</v>
      </c>
    </row>
  </sheetData>
  <mergeCells count="6">
    <mergeCell ref="A1:G1"/>
    <mergeCell ref="E3:G3"/>
    <mergeCell ref="A3:A4"/>
    <mergeCell ref="B3:B4"/>
    <mergeCell ref="C3:C4"/>
    <mergeCell ref="D3:D4"/>
  </mergeCells>
  <pageMargins left="0.7" right="0.7" top="0.75" bottom="0.75" header="0.3" footer="0.3"/>
  <pageSetup paperSize="9" scale="87"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3"/>
  <sheetViews>
    <sheetView view="pageBreakPreview" zoomScaleNormal="100" zoomScaleSheetLayoutView="100" workbookViewId="0">
      <selection activeCell="E7" sqref="E7"/>
    </sheetView>
  </sheetViews>
  <sheetFormatPr defaultColWidth="8.775" defaultRowHeight="25" customHeight="1" outlineLevelCol="6"/>
  <cols>
    <col min="1" max="1" width="13.5" style="83" customWidth="1"/>
    <col min="2" max="2" width="33.625" style="82" customWidth="1"/>
    <col min="3" max="7" width="10.775" style="82" customWidth="1"/>
    <col min="8" max="32" width="8.775" style="82"/>
    <col min="33" max="16384" width="9" style="82"/>
  </cols>
  <sheetData>
    <row r="1" s="80" customFormat="1" ht="50" customHeight="1" spans="1:7">
      <c r="A1" s="84" t="s">
        <v>273</v>
      </c>
      <c r="B1" s="84"/>
      <c r="C1" s="84"/>
      <c r="D1" s="84"/>
      <c r="E1" s="84"/>
      <c r="F1" s="84"/>
      <c r="G1" s="84"/>
    </row>
    <row r="2" s="81" customFormat="1" customHeight="1" spans="1:7">
      <c r="A2" s="85"/>
      <c r="G2" s="112" t="s">
        <v>1</v>
      </c>
    </row>
    <row r="3" s="81" customFormat="1" customHeight="1" spans="1:7">
      <c r="A3" s="88" t="s">
        <v>3</v>
      </c>
      <c r="B3" s="89"/>
      <c r="C3" s="90" t="s">
        <v>4</v>
      </c>
      <c r="D3" s="90" t="s">
        <v>274</v>
      </c>
      <c r="E3" s="91" t="s">
        <v>6</v>
      </c>
      <c r="F3" s="92"/>
      <c r="G3" s="93"/>
    </row>
    <row r="4" s="81" customFormat="1" ht="44" customHeight="1" spans="1:7">
      <c r="A4" s="61" t="s">
        <v>2</v>
      </c>
      <c r="B4" s="94" t="s">
        <v>275</v>
      </c>
      <c r="C4" s="95"/>
      <c r="D4" s="95"/>
      <c r="E4" s="61" t="s">
        <v>7</v>
      </c>
      <c r="F4" s="96" t="s">
        <v>276</v>
      </c>
      <c r="G4" s="96" t="s">
        <v>277</v>
      </c>
    </row>
    <row r="5" s="82" customFormat="1" customHeight="1" spans="1:7">
      <c r="A5" s="97" t="s">
        <v>278</v>
      </c>
      <c r="B5" s="103" t="s">
        <v>279</v>
      </c>
      <c r="C5" s="113">
        <f>SUMPRODUCT('[1]表二之二 （录入表）'!C$6:C$1130*(LEFT('[1]表二之二 （录入表）'!$A$6:$A$1130,LEN($A5))=$A5))</f>
        <v>25986</v>
      </c>
      <c r="D5" s="113">
        <f>SUMPRODUCT('[1]表二之二 （录入表）'!D$6:D$1130*(LEFT('[1]表二之二 （录入表）'!$A$6:$A$1130,LEN($A5))=$A5))</f>
        <v>37463</v>
      </c>
      <c r="E5" s="113">
        <f>SUMPRODUCT('[1]表二之二 （录入表）'!E$6:E$1130*(LEFT('[1]表二之二 （录入表）'!$A$6:$A$1130,LEN($A5))=$A5))</f>
        <v>18435</v>
      </c>
      <c r="F5" s="64">
        <f t="shared" ref="F5:F68" si="0">IFERROR($E5/C5,"")</f>
        <v>0.709420457169245</v>
      </c>
      <c r="G5" s="64">
        <f t="shared" ref="G5:G68" si="1">IFERROR($E5/D5,"")</f>
        <v>0.492085524384059</v>
      </c>
    </row>
    <row r="6" s="82" customFormat="1" customHeight="1" spans="1:7">
      <c r="A6" s="97" t="s">
        <v>280</v>
      </c>
      <c r="B6" s="103" t="s">
        <v>281</v>
      </c>
      <c r="C6" s="113">
        <f>SUMPRODUCT('[1]表二之二 （录入表）'!C$6:C$1130*(LEFT('[1]表二之二 （录入表）'!$A$6:$A$1130,LEN($A6))=$A6))</f>
        <v>435</v>
      </c>
      <c r="D6" s="113">
        <f>SUMPRODUCT('[1]表二之二 （录入表）'!D$6:D$1130*(LEFT('[1]表二之二 （录入表）'!$A$6:$A$1130,LEN($A6))=$A6))</f>
        <v>425</v>
      </c>
      <c r="E6" s="113">
        <f>SUMPRODUCT('[1]表二之二 （录入表）'!E$6:E$1130*(LEFT('[1]表二之二 （录入表）'!$A$6:$A$1130,LEN($A6))=$A6))</f>
        <v>365</v>
      </c>
      <c r="F6" s="64">
        <f t="shared" si="0"/>
        <v>0.839080459770115</v>
      </c>
      <c r="G6" s="64">
        <f t="shared" si="1"/>
        <v>0.858823529411765</v>
      </c>
    </row>
    <row r="7" s="82" customFormat="1" customHeight="1" spans="1:7">
      <c r="A7" s="97" t="s">
        <v>282</v>
      </c>
      <c r="B7" s="103" t="s">
        <v>283</v>
      </c>
      <c r="C7" s="113">
        <f>SUMPRODUCT('[1]表二之二 （录入表）'!C$6:C$1130*(LEFT('[1]表二之二 （录入表）'!$A$6:$A$1130,LEN($A7))=$A7))</f>
        <v>515</v>
      </c>
      <c r="D7" s="113">
        <f>SUMPRODUCT('[1]表二之二 （录入表）'!D$6:D$1130*(LEFT('[1]表二之二 （录入表）'!$A$6:$A$1130,LEN($A7))=$A7))</f>
        <v>465</v>
      </c>
      <c r="E7" s="113">
        <f>SUMPRODUCT('[1]表二之二 （录入表）'!E$6:E$1130*(LEFT('[1]表二之二 （录入表）'!$A$6:$A$1130,LEN($A7))=$A7))</f>
        <v>345</v>
      </c>
      <c r="F7" s="64">
        <f t="shared" si="0"/>
        <v>0.669902912621359</v>
      </c>
      <c r="G7" s="64">
        <f t="shared" si="1"/>
        <v>0.741935483870968</v>
      </c>
    </row>
    <row r="8" s="82" customFormat="1" customHeight="1" spans="1:7">
      <c r="A8" s="97" t="s">
        <v>284</v>
      </c>
      <c r="B8" s="103" t="s">
        <v>285</v>
      </c>
      <c r="C8" s="113">
        <f>SUMPRODUCT('[1]表二之二 （录入表）'!C$6:C$1130*(LEFT('[1]表二之二 （录入表）'!$A$6:$A$1130,LEN($A8))=$A8))</f>
        <v>10876</v>
      </c>
      <c r="D8" s="113">
        <f>SUMPRODUCT('[1]表二之二 （录入表）'!D$6:D$1130*(LEFT('[1]表二之二 （录入表）'!$A$6:$A$1130,LEN($A8))=$A8))</f>
        <v>19246</v>
      </c>
      <c r="E8" s="113">
        <f>SUMPRODUCT('[1]表二之二 （录入表）'!E$6:E$1130*(LEFT('[1]表二之二 （录入表）'!$A$6:$A$1130,LEN($A8))=$A8))</f>
        <v>9620</v>
      </c>
      <c r="F8" s="64">
        <f t="shared" si="0"/>
        <v>0.884516366311144</v>
      </c>
      <c r="G8" s="64">
        <f t="shared" si="1"/>
        <v>0.499844123454224</v>
      </c>
    </row>
    <row r="9" s="82" customFormat="1" customHeight="1" spans="1:7">
      <c r="A9" s="97" t="s">
        <v>286</v>
      </c>
      <c r="B9" s="103" t="s">
        <v>287</v>
      </c>
      <c r="C9" s="113">
        <f>SUMPRODUCT('[1]表二之二 （录入表）'!C$6:C$1130*(LEFT('[1]表二之二 （录入表）'!$A$6:$A$1130,LEN($A9))=$A9))</f>
        <v>861</v>
      </c>
      <c r="D9" s="113">
        <f>SUMPRODUCT('[1]表二之二 （录入表）'!D$6:D$1130*(LEFT('[1]表二之二 （录入表）'!$A$6:$A$1130,LEN($A9))=$A9))</f>
        <v>747</v>
      </c>
      <c r="E9" s="113">
        <f>SUMPRODUCT('[1]表二之二 （录入表）'!E$6:E$1130*(LEFT('[1]表二之二 （录入表）'!$A$6:$A$1130,LEN($A9))=$A9))</f>
        <v>515</v>
      </c>
      <c r="F9" s="64">
        <f t="shared" si="0"/>
        <v>0.598141695702671</v>
      </c>
      <c r="G9" s="64">
        <f t="shared" si="1"/>
        <v>0.689424364123159</v>
      </c>
    </row>
    <row r="10" s="82" customFormat="1" customHeight="1" spans="1:7">
      <c r="A10" s="97" t="s">
        <v>288</v>
      </c>
      <c r="B10" s="103" t="s">
        <v>289</v>
      </c>
      <c r="C10" s="113">
        <f>SUMPRODUCT('[1]表二之二 （录入表）'!C$6:C$1130*(LEFT('[1]表二之二 （录入表）'!$A$6:$A$1130,LEN($A10))=$A10))</f>
        <v>331</v>
      </c>
      <c r="D10" s="113">
        <f>SUMPRODUCT('[1]表二之二 （录入表）'!D$6:D$1130*(LEFT('[1]表二之二 （录入表）'!$A$6:$A$1130,LEN($A10))=$A10))</f>
        <v>379</v>
      </c>
      <c r="E10" s="113">
        <f>SUMPRODUCT('[1]表二之二 （录入表）'!E$6:E$1130*(LEFT('[1]表二之二 （录入表）'!$A$6:$A$1130,LEN($A10))=$A10))</f>
        <v>415</v>
      </c>
      <c r="F10" s="64">
        <f t="shared" si="0"/>
        <v>1.25377643504532</v>
      </c>
      <c r="G10" s="64">
        <f t="shared" si="1"/>
        <v>1.09498680738786</v>
      </c>
    </row>
    <row r="11" s="82" customFormat="1" customHeight="1" spans="1:7">
      <c r="A11" s="97" t="s">
        <v>290</v>
      </c>
      <c r="B11" s="103" t="s">
        <v>291</v>
      </c>
      <c r="C11" s="113">
        <f>SUMPRODUCT('[1]表二之二 （录入表）'!C$6:C$1130*(LEFT('[1]表二之二 （录入表）'!$A$6:$A$1130,LEN($A11))=$A11))</f>
        <v>3560</v>
      </c>
      <c r="D11" s="113">
        <f>SUMPRODUCT('[1]表二之二 （录入表）'!D$6:D$1130*(LEFT('[1]表二之二 （录入表）'!$A$6:$A$1130,LEN($A11))=$A11))</f>
        <v>7324</v>
      </c>
      <c r="E11" s="113">
        <f>SUMPRODUCT('[1]表二之二 （录入表）'!E$6:E$1130*(LEFT('[1]表二之二 （录入表）'!$A$6:$A$1130,LEN($A11))=$A11))</f>
        <v>1450</v>
      </c>
      <c r="F11" s="64">
        <f t="shared" si="0"/>
        <v>0.407303370786517</v>
      </c>
      <c r="G11" s="64">
        <f t="shared" si="1"/>
        <v>0.19797924631349</v>
      </c>
    </row>
    <row r="12" s="82" customFormat="1" customHeight="1" spans="1:7">
      <c r="A12" s="97" t="s">
        <v>292</v>
      </c>
      <c r="B12" s="103" t="s">
        <v>293</v>
      </c>
      <c r="C12" s="113">
        <f>SUMPRODUCT('[1]表二之二 （录入表）'!C$6:C$1130*(LEFT('[1]表二之二 （录入表）'!$A$6:$A$1130,LEN($A12))=$A12))</f>
        <v>720</v>
      </c>
      <c r="D12" s="113">
        <f>SUMPRODUCT('[1]表二之二 （录入表）'!D$6:D$1130*(LEFT('[1]表二之二 （录入表）'!$A$6:$A$1130,LEN($A12))=$A12))</f>
        <v>725</v>
      </c>
      <c r="E12" s="113">
        <f>SUMPRODUCT('[1]表二之二 （录入表）'!E$6:E$1130*(LEFT('[1]表二之二 （录入表）'!$A$6:$A$1130,LEN($A12))=$A12))</f>
        <v>0</v>
      </c>
      <c r="F12" s="64">
        <f t="shared" si="0"/>
        <v>0</v>
      </c>
      <c r="G12" s="64">
        <f t="shared" si="1"/>
        <v>0</v>
      </c>
    </row>
    <row r="13" s="82" customFormat="1" customHeight="1" spans="1:7">
      <c r="A13" s="97" t="s">
        <v>294</v>
      </c>
      <c r="B13" s="103" t="s">
        <v>295</v>
      </c>
      <c r="C13" s="113">
        <f>SUMPRODUCT('[1]表二之二 （录入表）'!C$6:C$1130*(LEFT('[1]表二之二 （录入表）'!$A$6:$A$1130,LEN($A13))=$A13))</f>
        <v>609</v>
      </c>
      <c r="D13" s="113">
        <f>SUMPRODUCT('[1]表二之二 （录入表）'!D$6:D$1130*(LEFT('[1]表二之二 （录入表）'!$A$6:$A$1130,LEN($A13))=$A13))</f>
        <v>555</v>
      </c>
      <c r="E13" s="113">
        <f>SUMPRODUCT('[1]表二之二 （录入表）'!E$6:E$1130*(LEFT('[1]表二之二 （录入表）'!$A$6:$A$1130,LEN($A13))=$A13))</f>
        <v>468</v>
      </c>
      <c r="F13" s="64">
        <f t="shared" si="0"/>
        <v>0.768472906403941</v>
      </c>
      <c r="G13" s="64">
        <f t="shared" si="1"/>
        <v>0.843243243243243</v>
      </c>
    </row>
    <row r="14" s="82" customFormat="1" customHeight="1" spans="1:7">
      <c r="A14" s="97" t="s">
        <v>296</v>
      </c>
      <c r="B14" s="103" t="s">
        <v>297</v>
      </c>
      <c r="C14" s="113">
        <f>SUMPRODUCT('[1]表二之二 （录入表）'!C$6:C$1130*(LEFT('[1]表二之二 （录入表）'!$A$6:$A$1130,LEN($A14))=$A14))</f>
        <v>0</v>
      </c>
      <c r="D14" s="113">
        <f>SUMPRODUCT('[1]表二之二 （录入表）'!D$6:D$1130*(LEFT('[1]表二之二 （录入表）'!$A$6:$A$1130,LEN($A14))=$A14))</f>
        <v>0</v>
      </c>
      <c r="E14" s="113">
        <f>SUMPRODUCT('[1]表二之二 （录入表）'!E$6:E$1130*(LEFT('[1]表二之二 （录入表）'!$A$6:$A$1130,LEN($A14))=$A14))</f>
        <v>0</v>
      </c>
      <c r="F14" s="64" t="str">
        <f t="shared" si="0"/>
        <v/>
      </c>
      <c r="G14" s="64" t="str">
        <f t="shared" si="1"/>
        <v/>
      </c>
    </row>
    <row r="15" s="82" customFormat="1" customHeight="1" spans="1:7">
      <c r="A15" s="97" t="s">
        <v>298</v>
      </c>
      <c r="B15" s="103" t="s">
        <v>299</v>
      </c>
      <c r="C15" s="113">
        <f>SUMPRODUCT('[1]表二之二 （录入表）'!C$6:C$1130*(LEFT('[1]表二之二 （录入表）'!$A$6:$A$1130,LEN($A15))=$A15))</f>
        <v>1283</v>
      </c>
      <c r="D15" s="113">
        <f>SUMPRODUCT('[1]表二之二 （录入表）'!D$6:D$1130*(LEFT('[1]表二之二 （录入表）'!$A$6:$A$1130,LEN($A15))=$A15))</f>
        <v>1496</v>
      </c>
      <c r="E15" s="113">
        <f>SUMPRODUCT('[1]表二之二 （录入表）'!E$6:E$1130*(LEFT('[1]表二之二 （录入表）'!$A$6:$A$1130,LEN($A15))=$A15))</f>
        <v>1175</v>
      </c>
      <c r="F15" s="64">
        <f t="shared" si="0"/>
        <v>0.915822291504287</v>
      </c>
      <c r="G15" s="64">
        <f t="shared" si="1"/>
        <v>0.785427807486631</v>
      </c>
    </row>
    <row r="16" s="82" customFormat="1" customHeight="1" spans="1:7">
      <c r="A16" s="97" t="s">
        <v>300</v>
      </c>
      <c r="B16" s="103" t="s">
        <v>301</v>
      </c>
      <c r="C16" s="113">
        <f>SUMPRODUCT('[1]表二之二 （录入表）'!C$6:C$1130*(LEFT('[1]表二之二 （录入表）'!$A$6:$A$1130,LEN($A16))=$A16))</f>
        <v>988</v>
      </c>
      <c r="D16" s="113">
        <f>SUMPRODUCT('[1]表二之二 （录入表）'!D$6:D$1130*(LEFT('[1]表二之二 （录入表）'!$A$6:$A$1130,LEN($A16))=$A16))</f>
        <v>1156</v>
      </c>
      <c r="E16" s="113">
        <f>SUMPRODUCT('[1]表二之二 （录入表）'!E$6:E$1130*(LEFT('[1]表二之二 （录入表）'!$A$6:$A$1130,LEN($A16))=$A16))</f>
        <v>723</v>
      </c>
      <c r="F16" s="64">
        <f t="shared" si="0"/>
        <v>0.731781376518219</v>
      </c>
      <c r="G16" s="64">
        <f t="shared" si="1"/>
        <v>0.625432525951557</v>
      </c>
    </row>
    <row r="17" s="82" customFormat="1" customHeight="1" spans="1:7">
      <c r="A17" s="97" t="s">
        <v>302</v>
      </c>
      <c r="B17" s="103" t="s">
        <v>303</v>
      </c>
      <c r="C17" s="113">
        <f>SUMPRODUCT('[1]表二之二 （录入表）'!C$6:C$1130*(LEFT('[1]表二之二 （录入表）'!$A$6:$A$1130,LEN($A17))=$A17))</f>
        <v>0</v>
      </c>
      <c r="D17" s="113">
        <f>SUMPRODUCT('[1]表二之二 （录入表）'!D$6:D$1130*(LEFT('[1]表二之二 （录入表）'!$A$6:$A$1130,LEN($A17))=$A17))</f>
        <v>0</v>
      </c>
      <c r="E17" s="113">
        <f>SUMPRODUCT('[1]表二之二 （录入表）'!E$6:E$1130*(LEFT('[1]表二之二 （录入表）'!$A$6:$A$1130,LEN($A17))=$A17))</f>
        <v>15</v>
      </c>
      <c r="F17" s="64" t="str">
        <f t="shared" si="0"/>
        <v/>
      </c>
      <c r="G17" s="64" t="str">
        <f t="shared" si="1"/>
        <v/>
      </c>
    </row>
    <row r="18" s="82" customFormat="1" customHeight="1" spans="1:7">
      <c r="A18" s="97" t="s">
        <v>304</v>
      </c>
      <c r="B18" s="103" t="s">
        <v>305</v>
      </c>
      <c r="C18" s="113">
        <f>SUMPRODUCT('[1]表二之二 （录入表）'!C$6:C$1130*(LEFT('[1]表二之二 （录入表）'!$A$6:$A$1130,LEN($A18))=$A18))</f>
        <v>0</v>
      </c>
      <c r="D18" s="113">
        <f>SUMPRODUCT('[1]表二之二 （录入表）'!D$6:D$1130*(LEFT('[1]表二之二 （录入表）'!$A$6:$A$1130,LEN($A18))=$A18))</f>
        <v>0</v>
      </c>
      <c r="E18" s="113">
        <f>SUMPRODUCT('[1]表二之二 （录入表）'!E$6:E$1130*(LEFT('[1]表二之二 （录入表）'!$A$6:$A$1130,LEN($A18))=$A18))</f>
        <v>0</v>
      </c>
      <c r="F18" s="64" t="str">
        <f t="shared" si="0"/>
        <v/>
      </c>
      <c r="G18" s="64" t="str">
        <f t="shared" si="1"/>
        <v/>
      </c>
    </row>
    <row r="19" s="82" customFormat="1" customHeight="1" spans="1:7">
      <c r="A19" s="97" t="s">
        <v>306</v>
      </c>
      <c r="B19" s="103" t="s">
        <v>307</v>
      </c>
      <c r="C19" s="113">
        <f>SUMPRODUCT('[1]表二之二 （录入表）'!C$6:C$1130*(LEFT('[1]表二之二 （录入表）'!$A$6:$A$1130,LEN($A19))=$A19))</f>
        <v>0</v>
      </c>
      <c r="D19" s="113">
        <f>SUMPRODUCT('[1]表二之二 （录入表）'!D$6:D$1130*(LEFT('[1]表二之二 （录入表）'!$A$6:$A$1130,LEN($A19))=$A19))</f>
        <v>0</v>
      </c>
      <c r="E19" s="113">
        <f>SUMPRODUCT('[1]表二之二 （录入表）'!E$6:E$1130*(LEFT('[1]表二之二 （录入表）'!$A$6:$A$1130,LEN($A19))=$A19))</f>
        <v>0</v>
      </c>
      <c r="F19" s="64" t="str">
        <f t="shared" si="0"/>
        <v/>
      </c>
      <c r="G19" s="64" t="str">
        <f t="shared" si="1"/>
        <v/>
      </c>
    </row>
    <row r="20" s="82" customFormat="1" customHeight="1" spans="1:7">
      <c r="A20" s="97" t="s">
        <v>308</v>
      </c>
      <c r="B20" s="103" t="s">
        <v>309</v>
      </c>
      <c r="C20" s="113">
        <f>SUMPRODUCT('[1]表二之二 （录入表）'!C$6:C$1130*(LEFT('[1]表二之二 （录入表）'!$A$6:$A$1130,LEN($A20))=$A20))</f>
        <v>101</v>
      </c>
      <c r="D20" s="113">
        <f>SUMPRODUCT('[1]表二之二 （录入表）'!D$6:D$1130*(LEFT('[1]表二之二 （录入表）'!$A$6:$A$1130,LEN($A20))=$A20))</f>
        <v>122</v>
      </c>
      <c r="E20" s="113">
        <f>SUMPRODUCT('[1]表二之二 （录入表）'!E$6:E$1130*(LEFT('[1]表二之二 （录入表）'!$A$6:$A$1130,LEN($A20))=$A20))</f>
        <v>147</v>
      </c>
      <c r="F20" s="64">
        <f t="shared" si="0"/>
        <v>1.45544554455446</v>
      </c>
      <c r="G20" s="64">
        <f t="shared" si="1"/>
        <v>1.20491803278689</v>
      </c>
    </row>
    <row r="21" s="82" customFormat="1" customHeight="1" spans="1:7">
      <c r="A21" s="97" t="s">
        <v>310</v>
      </c>
      <c r="B21" s="103" t="s">
        <v>311</v>
      </c>
      <c r="C21" s="113">
        <f>SUMPRODUCT('[1]表二之二 （录入表）'!C$6:C$1130*(LEFT('[1]表二之二 （录入表）'!$A$6:$A$1130,LEN($A21))=$A21))</f>
        <v>48</v>
      </c>
      <c r="D21" s="113">
        <f>SUMPRODUCT('[1]表二之二 （录入表）'!D$6:D$1130*(LEFT('[1]表二之二 （录入表）'!$A$6:$A$1130,LEN($A21))=$A21))</f>
        <v>47</v>
      </c>
      <c r="E21" s="113">
        <f>SUMPRODUCT('[1]表二之二 （录入表）'!E$6:E$1130*(LEFT('[1]表二之二 （录入表）'!$A$6:$A$1130,LEN($A21))=$A21))</f>
        <v>41</v>
      </c>
      <c r="F21" s="64">
        <f t="shared" si="0"/>
        <v>0.854166666666667</v>
      </c>
      <c r="G21" s="64">
        <f t="shared" si="1"/>
        <v>0.872340425531915</v>
      </c>
    </row>
    <row r="22" s="82" customFormat="1" customHeight="1" spans="1:7">
      <c r="A22" s="97" t="s">
        <v>312</v>
      </c>
      <c r="B22" s="103" t="s">
        <v>313</v>
      </c>
      <c r="C22" s="113">
        <f>SUMPRODUCT('[1]表二之二 （录入表）'!C$6:C$1130*(LEFT('[1]表二之二 （录入表）'!$A$6:$A$1130,LEN($A22))=$A22))</f>
        <v>1179</v>
      </c>
      <c r="D22" s="113">
        <f>SUMPRODUCT('[1]表二之二 （录入表）'!D$6:D$1130*(LEFT('[1]表二之二 （录入表）'!$A$6:$A$1130,LEN($A22))=$A22))</f>
        <v>958</v>
      </c>
      <c r="E22" s="113">
        <f>SUMPRODUCT('[1]表二之二 （录入表）'!E$6:E$1130*(LEFT('[1]表二之二 （录入表）'!$A$6:$A$1130,LEN($A22))=$A22))</f>
        <v>198</v>
      </c>
      <c r="F22" s="64">
        <f t="shared" si="0"/>
        <v>0.16793893129771</v>
      </c>
      <c r="G22" s="64">
        <f t="shared" si="1"/>
        <v>0.206680584551148</v>
      </c>
    </row>
    <row r="23" s="82" customFormat="1" customHeight="1" spans="1:7">
      <c r="A23" s="97" t="s">
        <v>314</v>
      </c>
      <c r="B23" s="103" t="s">
        <v>315</v>
      </c>
      <c r="C23" s="113">
        <f>SUMPRODUCT('[1]表二之二 （录入表）'!C$6:C$1130*(LEFT('[1]表二之二 （录入表）'!$A$6:$A$1130,LEN($A23))=$A23))</f>
        <v>893</v>
      </c>
      <c r="D23" s="113">
        <f>SUMPRODUCT('[1]表二之二 （录入表）'!D$6:D$1130*(LEFT('[1]表二之二 （录入表）'!$A$6:$A$1130,LEN($A23))=$A23))</f>
        <v>831</v>
      </c>
      <c r="E23" s="113">
        <f>SUMPRODUCT('[1]表二之二 （录入表）'!E$6:E$1130*(LEFT('[1]表二之二 （录入表）'!$A$6:$A$1130,LEN($A23))=$A23))</f>
        <v>783</v>
      </c>
      <c r="F23" s="64">
        <f t="shared" si="0"/>
        <v>0.876819708846585</v>
      </c>
      <c r="G23" s="64">
        <f t="shared" si="1"/>
        <v>0.942238267148014</v>
      </c>
    </row>
    <row r="24" s="82" customFormat="1" customHeight="1" spans="1:7">
      <c r="A24" s="97" t="s">
        <v>316</v>
      </c>
      <c r="B24" s="103" t="s">
        <v>317</v>
      </c>
      <c r="C24" s="113">
        <f>SUMPRODUCT('[1]表二之二 （录入表）'!C$6:C$1130*(LEFT('[1]表二之二 （录入表）'!$A$6:$A$1130,LEN($A24))=$A24))</f>
        <v>438</v>
      </c>
      <c r="D24" s="113">
        <f>SUMPRODUCT('[1]表二之二 （录入表）'!D$6:D$1130*(LEFT('[1]表二之二 （录入表）'!$A$6:$A$1130,LEN($A24))=$A24))</f>
        <v>400</v>
      </c>
      <c r="E24" s="113">
        <f>SUMPRODUCT('[1]表二之二 （录入表）'!E$6:E$1130*(LEFT('[1]表二之二 （录入表）'!$A$6:$A$1130,LEN($A24))=$A24))</f>
        <v>290</v>
      </c>
      <c r="F24" s="64">
        <f t="shared" si="0"/>
        <v>0.662100456621005</v>
      </c>
      <c r="G24" s="64">
        <f t="shared" si="1"/>
        <v>0.725</v>
      </c>
    </row>
    <row r="25" s="82" customFormat="1" customHeight="1" spans="1:7">
      <c r="A25" s="97" t="s">
        <v>318</v>
      </c>
      <c r="B25" s="103" t="s">
        <v>319</v>
      </c>
      <c r="C25" s="113">
        <f>SUMPRODUCT('[1]表二之二 （录入表）'!C$6:C$1130*(LEFT('[1]表二之二 （录入表）'!$A$6:$A$1130,LEN($A25))=$A25))</f>
        <v>329</v>
      </c>
      <c r="D25" s="113">
        <f>SUMPRODUCT('[1]表二之二 （录入表）'!D$6:D$1130*(LEFT('[1]表二之二 （录入表）'!$A$6:$A$1130,LEN($A25))=$A25))</f>
        <v>222</v>
      </c>
      <c r="E25" s="113">
        <f>SUMPRODUCT('[1]表二之二 （录入表）'!E$6:E$1130*(LEFT('[1]表二之二 （录入表）'!$A$6:$A$1130,LEN($A25))=$A25))</f>
        <v>146</v>
      </c>
      <c r="F25" s="64">
        <f t="shared" si="0"/>
        <v>0.443768996960486</v>
      </c>
      <c r="G25" s="64">
        <f t="shared" si="1"/>
        <v>0.657657657657658</v>
      </c>
    </row>
    <row r="26" s="82" customFormat="1" customHeight="1" spans="1:7">
      <c r="A26" s="97" t="s">
        <v>320</v>
      </c>
      <c r="B26" s="103" t="s">
        <v>321</v>
      </c>
      <c r="C26" s="113">
        <f>SUMPRODUCT('[1]表二之二 （录入表）'!C$6:C$1130*(LEFT('[1]表二之二 （录入表）'!$A$6:$A$1130,LEN($A26))=$A26))</f>
        <v>224</v>
      </c>
      <c r="D26" s="113">
        <f>SUMPRODUCT('[1]表二之二 （录入表）'!D$6:D$1130*(LEFT('[1]表二之二 （录入表）'!$A$6:$A$1130,LEN($A26))=$A26))</f>
        <v>218</v>
      </c>
      <c r="E26" s="113">
        <f>SUMPRODUCT('[1]表二之二 （录入表）'!E$6:E$1130*(LEFT('[1]表二之二 （录入表）'!$A$6:$A$1130,LEN($A26))=$A26))</f>
        <v>162</v>
      </c>
      <c r="F26" s="64">
        <f t="shared" si="0"/>
        <v>0.723214285714286</v>
      </c>
      <c r="G26" s="64">
        <f t="shared" si="1"/>
        <v>0.743119266055046</v>
      </c>
    </row>
    <row r="27" s="82" customFormat="1" customHeight="1" spans="1:7">
      <c r="A27" s="97" t="s">
        <v>322</v>
      </c>
      <c r="B27" s="103" t="s">
        <v>323</v>
      </c>
      <c r="C27" s="113">
        <f>SUMPRODUCT('[1]表二之二 （录入表）'!C$6:C$1130*(LEFT('[1]表二之二 （录入表）'!$A$6:$A$1130,LEN($A27))=$A27))</f>
        <v>0</v>
      </c>
      <c r="D27" s="113">
        <f>SUMPRODUCT('[1]表二之二 （录入表）'!D$6:D$1130*(LEFT('[1]表二之二 （录入表）'!$A$6:$A$1130,LEN($A27))=$A27))</f>
        <v>0</v>
      </c>
      <c r="E27" s="113">
        <f>SUMPRODUCT('[1]表二之二 （录入表）'!E$6:E$1130*(LEFT('[1]表二之二 （录入表）'!$A$6:$A$1130,LEN($A27))=$A27))</f>
        <v>0</v>
      </c>
      <c r="F27" s="64" t="str">
        <f t="shared" si="0"/>
        <v/>
      </c>
      <c r="G27" s="64" t="str">
        <f t="shared" si="1"/>
        <v/>
      </c>
    </row>
    <row r="28" s="82" customFormat="1" customHeight="1" spans="1:7">
      <c r="A28" s="97" t="s">
        <v>324</v>
      </c>
      <c r="B28" s="103" t="s">
        <v>325</v>
      </c>
      <c r="C28" s="113">
        <f>SUMPRODUCT('[1]表二之二 （录入表）'!C$6:C$1130*(LEFT('[1]表二之二 （录入表）'!$A$6:$A$1130,LEN($A28))=$A28))</f>
        <v>0</v>
      </c>
      <c r="D28" s="113">
        <f>SUMPRODUCT('[1]表二之二 （录入表）'!D$6:D$1130*(LEFT('[1]表二之二 （录入表）'!$A$6:$A$1130,LEN($A28))=$A28))</f>
        <v>0</v>
      </c>
      <c r="E28" s="113">
        <f>SUMPRODUCT('[1]表二之二 （录入表）'!E$6:E$1130*(LEFT('[1]表二之二 （录入表）'!$A$6:$A$1130,LEN($A28))=$A28))</f>
        <v>0</v>
      </c>
      <c r="F28" s="64" t="str">
        <f t="shared" si="0"/>
        <v/>
      </c>
      <c r="G28" s="64" t="str">
        <f t="shared" si="1"/>
        <v/>
      </c>
    </row>
    <row r="29" s="82" customFormat="1" customHeight="1" spans="1:7">
      <c r="A29" s="97" t="s">
        <v>326</v>
      </c>
      <c r="B29" s="103" t="s">
        <v>327</v>
      </c>
      <c r="C29" s="113">
        <f>SUMPRODUCT('[1]表二之二 （录入表）'!C$6:C$1130*(LEFT('[1]表二之二 （录入表）'!$A$6:$A$1130,LEN($A29))=$A29))</f>
        <v>0</v>
      </c>
      <c r="D29" s="113">
        <f>SUMPRODUCT('[1]表二之二 （录入表）'!D$6:D$1130*(LEFT('[1]表二之二 （录入表）'!$A$6:$A$1130,LEN($A29))=$A29))</f>
        <v>0</v>
      </c>
      <c r="E29" s="113">
        <f>SUMPRODUCT('[1]表二之二 （录入表）'!E$6:E$1130*(LEFT('[1]表二之二 （录入表）'!$A$6:$A$1130,LEN($A29))=$A29))</f>
        <v>0</v>
      </c>
      <c r="F29" s="64" t="str">
        <f t="shared" si="0"/>
        <v/>
      </c>
      <c r="G29" s="64" t="str">
        <f t="shared" si="1"/>
        <v/>
      </c>
    </row>
    <row r="30" s="82" customFormat="1" customHeight="1" spans="1:7">
      <c r="A30" s="97" t="s">
        <v>328</v>
      </c>
      <c r="B30" s="103" t="s">
        <v>329</v>
      </c>
      <c r="C30" s="113">
        <f>SUMPRODUCT('[1]表二之二 （录入表）'!C$6:C$1130*(LEFT('[1]表二之二 （录入表）'!$A$6:$A$1130,LEN($A30))=$A30))</f>
        <v>2356</v>
      </c>
      <c r="D30" s="113">
        <f>SUMPRODUCT('[1]表二之二 （录入表）'!D$6:D$1130*(LEFT('[1]表二之二 （录入表）'!$A$6:$A$1130,LEN($A30))=$A30))</f>
        <v>1757</v>
      </c>
      <c r="E30" s="113">
        <f>SUMPRODUCT('[1]表二之二 （录入表）'!E$6:E$1130*(LEFT('[1]表二之二 （录入表）'!$A$6:$A$1130,LEN($A30))=$A30))</f>
        <v>1390</v>
      </c>
      <c r="F30" s="64">
        <f t="shared" si="0"/>
        <v>0.589983022071307</v>
      </c>
      <c r="G30" s="64">
        <f t="shared" si="1"/>
        <v>0.791121229368241</v>
      </c>
    </row>
    <row r="31" s="82" customFormat="1" customHeight="1" spans="1:7">
      <c r="A31" s="97" t="s">
        <v>330</v>
      </c>
      <c r="B31" s="103" t="s">
        <v>331</v>
      </c>
      <c r="C31" s="113">
        <f>SUMPRODUCT('[1]表二之二 （录入表）'!C$6:C$1130*(LEFT('[1]表二之二 （录入表）'!$A$6:$A$1130,LEN($A31))=$A31))</f>
        <v>0</v>
      </c>
      <c r="D31" s="113">
        <f>SUMPRODUCT('[1]表二之二 （录入表）'!D$6:D$1130*(LEFT('[1]表二之二 （录入表）'!$A$6:$A$1130,LEN($A31))=$A31))</f>
        <v>0</v>
      </c>
      <c r="E31" s="113">
        <f>SUMPRODUCT('[1]表二之二 （录入表）'!E$6:E$1130*(LEFT('[1]表二之二 （录入表）'!$A$6:$A$1130,LEN($A31))=$A31))</f>
        <v>0</v>
      </c>
      <c r="F31" s="64" t="str">
        <f t="shared" si="0"/>
        <v/>
      </c>
      <c r="G31" s="64" t="str">
        <f t="shared" si="1"/>
        <v/>
      </c>
    </row>
    <row r="32" s="82" customFormat="1" customHeight="1" spans="1:7">
      <c r="A32" s="97" t="s">
        <v>332</v>
      </c>
      <c r="B32" s="103" t="s">
        <v>333</v>
      </c>
      <c r="C32" s="113">
        <f>SUMPRODUCT('[1]表二之二 （录入表）'!C$6:C$1130*(LEFT('[1]表二之二 （录入表）'!$A$6:$A$1130,LEN($A32))=$A32))</f>
        <v>56</v>
      </c>
      <c r="D32" s="113">
        <f>SUMPRODUCT('[1]表二之二 （录入表）'!D$6:D$1130*(LEFT('[1]表二之二 （录入表）'!$A$6:$A$1130,LEN($A32))=$A32))</f>
        <v>79</v>
      </c>
      <c r="E32" s="113">
        <f>SUMPRODUCT('[1]表二之二 （录入表）'!E$6:E$1130*(LEFT('[1]表二之二 （录入表）'!$A$6:$A$1130,LEN($A32))=$A32))</f>
        <v>6</v>
      </c>
      <c r="F32" s="64">
        <f t="shared" si="0"/>
        <v>0.107142857142857</v>
      </c>
      <c r="G32" s="64">
        <f t="shared" si="1"/>
        <v>0.0759493670886076</v>
      </c>
    </row>
    <row r="33" s="82" customFormat="1" customHeight="1" spans="1:7">
      <c r="A33" s="97" t="s">
        <v>334</v>
      </c>
      <c r="B33" s="103" t="s">
        <v>335</v>
      </c>
      <c r="C33" s="113">
        <f>SUMPRODUCT('[1]表二之二 （录入表）'!C$6:C$1130*(LEFT('[1]表二之二 （录入表）'!$A$6:$A$1130,LEN($A33))=$A33))</f>
        <v>184</v>
      </c>
      <c r="D33" s="113">
        <f>SUMPRODUCT('[1]表二之二 （录入表）'!D$6:D$1130*(LEFT('[1]表二之二 （录入表）'!$A$6:$A$1130,LEN($A33))=$A33))</f>
        <v>311</v>
      </c>
      <c r="E33" s="113">
        <f>SUMPRODUCT('[1]表二之二 （录入表）'!E$6:E$1130*(LEFT('[1]表二之二 （录入表）'!$A$6:$A$1130,LEN($A33))=$A33))</f>
        <v>181</v>
      </c>
      <c r="F33" s="64">
        <f t="shared" si="0"/>
        <v>0.983695652173913</v>
      </c>
      <c r="G33" s="64">
        <f t="shared" si="1"/>
        <v>0.581993569131833</v>
      </c>
    </row>
    <row r="34" s="82" customFormat="1" customHeight="1" spans="1:7">
      <c r="A34" s="97" t="s">
        <v>336</v>
      </c>
      <c r="B34" s="103" t="s">
        <v>337</v>
      </c>
      <c r="C34" s="113">
        <f>SUMPRODUCT('[1]表二之二 （录入表）'!C$6:C$1130*(LEFT('[1]表二之二 （录入表）'!$A$6:$A$1130,LEN($A34))=$A34))</f>
        <v>0</v>
      </c>
      <c r="D34" s="113">
        <f>SUMPRODUCT('[1]表二之二 （录入表）'!D$6:D$1130*(LEFT('[1]表二之二 （录入表）'!$A$6:$A$1130,LEN($A34))=$A34))</f>
        <v>0</v>
      </c>
      <c r="E34" s="113">
        <f>SUMPRODUCT('[1]表二之二 （录入表）'!E$6:E$1130*(LEFT('[1]表二之二 （录入表）'!$A$6:$A$1130,LEN($A34))=$A34))</f>
        <v>0</v>
      </c>
      <c r="F34" s="64" t="str">
        <f t="shared" si="0"/>
        <v/>
      </c>
      <c r="G34" s="64" t="str">
        <f t="shared" si="1"/>
        <v/>
      </c>
    </row>
    <row r="35" s="82" customFormat="1" customHeight="1" spans="1:7">
      <c r="A35" s="97" t="s">
        <v>338</v>
      </c>
      <c r="B35" s="103" t="s">
        <v>339</v>
      </c>
      <c r="C35" s="113">
        <f>SUMPRODUCT('[1]表二之二 （录入表）'!C$6:C$1130*(LEFT('[1]表二之二 （录入表）'!$A$6:$A$1130,LEN($A35))=$A35))</f>
        <v>0</v>
      </c>
      <c r="D35" s="113">
        <f>SUMPRODUCT('[1]表二之二 （录入表）'!D$6:D$1130*(LEFT('[1]表二之二 （录入表）'!$A$6:$A$1130,LEN($A35))=$A35))</f>
        <v>0</v>
      </c>
      <c r="E35" s="113">
        <f>SUMPRODUCT('[1]表二之二 （录入表）'!E$6:E$1130*(LEFT('[1]表二之二 （录入表）'!$A$6:$A$1130,LEN($A35))=$A35))</f>
        <v>0</v>
      </c>
      <c r="F35" s="64" t="str">
        <f t="shared" si="0"/>
        <v/>
      </c>
      <c r="G35" s="64" t="str">
        <f t="shared" si="1"/>
        <v/>
      </c>
    </row>
    <row r="36" s="82" customFormat="1" customHeight="1" spans="1:7">
      <c r="A36" s="97" t="s">
        <v>340</v>
      </c>
      <c r="B36" s="103" t="s">
        <v>341</v>
      </c>
      <c r="C36" s="113">
        <f>SUMPRODUCT('[1]表二之二 （录入表）'!C$6:C$1130*(LEFT('[1]表二之二 （录入表）'!$A$6:$A$1130,LEN($A36))=$A36))</f>
        <v>0</v>
      </c>
      <c r="D36" s="113">
        <f>SUMPRODUCT('[1]表二之二 （录入表）'!D$6:D$1130*(LEFT('[1]表二之二 （录入表）'!$A$6:$A$1130,LEN($A36))=$A36))</f>
        <v>0</v>
      </c>
      <c r="E36" s="113">
        <f>SUMPRODUCT('[1]表二之二 （录入表）'!E$6:E$1130*(LEFT('[1]表二之二 （录入表）'!$A$6:$A$1130,LEN($A36))=$A36))</f>
        <v>0</v>
      </c>
      <c r="F36" s="64" t="str">
        <f t="shared" si="0"/>
        <v/>
      </c>
      <c r="G36" s="64" t="str">
        <f t="shared" si="1"/>
        <v/>
      </c>
    </row>
    <row r="37" s="82" customFormat="1" customHeight="1" spans="1:7">
      <c r="A37" s="97" t="s">
        <v>342</v>
      </c>
      <c r="B37" s="103" t="s">
        <v>343</v>
      </c>
      <c r="C37" s="113">
        <f>SUMPRODUCT('[1]表二之二 （录入表）'!C$6:C$1130*(LEFT('[1]表二之二 （录入表）'!$A$6:$A$1130,LEN($A37))=$A37))</f>
        <v>0</v>
      </c>
      <c r="D37" s="113">
        <f>SUMPRODUCT('[1]表二之二 （录入表）'!D$6:D$1130*(LEFT('[1]表二之二 （录入表）'!$A$6:$A$1130,LEN($A37))=$A37))</f>
        <v>0</v>
      </c>
      <c r="E37" s="113">
        <f>SUMPRODUCT('[1]表二之二 （录入表）'!E$6:E$1130*(LEFT('[1]表二之二 （录入表）'!$A$6:$A$1130,LEN($A37))=$A37))</f>
        <v>0</v>
      </c>
      <c r="F37" s="64" t="str">
        <f t="shared" si="0"/>
        <v/>
      </c>
      <c r="G37" s="64" t="str">
        <f t="shared" si="1"/>
        <v/>
      </c>
    </row>
    <row r="38" s="82" customFormat="1" customHeight="1" spans="1:7">
      <c r="A38" s="97" t="s">
        <v>344</v>
      </c>
      <c r="B38" s="103" t="s">
        <v>345</v>
      </c>
      <c r="C38" s="113">
        <f>SUMPRODUCT('[1]表二之二 （录入表）'!C$6:C$1130*(LEFT('[1]表二之二 （录入表）'!$A$6:$A$1130,LEN($A38))=$A38))</f>
        <v>0</v>
      </c>
      <c r="D38" s="113">
        <f>SUMPRODUCT('[1]表二之二 （录入表）'!D$6:D$1130*(LEFT('[1]表二之二 （录入表）'!$A$6:$A$1130,LEN($A38))=$A38))</f>
        <v>0</v>
      </c>
      <c r="E38" s="113">
        <f>SUMPRODUCT('[1]表二之二 （录入表）'!E$6:E$1130*(LEFT('[1]表二之二 （录入表）'!$A$6:$A$1130,LEN($A38))=$A38))</f>
        <v>0</v>
      </c>
      <c r="F38" s="64" t="str">
        <f t="shared" si="0"/>
        <v/>
      </c>
      <c r="G38" s="64" t="str">
        <f t="shared" si="1"/>
        <v/>
      </c>
    </row>
    <row r="39" s="82" customFormat="1" customHeight="1" spans="1:7">
      <c r="A39" s="97" t="s">
        <v>346</v>
      </c>
      <c r="B39" s="103" t="s">
        <v>347</v>
      </c>
      <c r="C39" s="113">
        <f>SUMPRODUCT('[1]表二之二 （录入表）'!C$6:C$1130*(LEFT('[1]表二之二 （录入表）'!$A$6:$A$1130,LEN($A39))=$A39))</f>
        <v>0</v>
      </c>
      <c r="D39" s="113">
        <f>SUMPRODUCT('[1]表二之二 （录入表）'!D$6:D$1130*(LEFT('[1]表二之二 （录入表）'!$A$6:$A$1130,LEN($A39))=$A39))</f>
        <v>0</v>
      </c>
      <c r="E39" s="113">
        <f>SUMPRODUCT('[1]表二之二 （录入表）'!E$6:E$1130*(LEFT('[1]表二之二 （录入表）'!$A$6:$A$1130,LEN($A39))=$A39))</f>
        <v>0</v>
      </c>
      <c r="F39" s="64" t="str">
        <f t="shared" si="0"/>
        <v/>
      </c>
      <c r="G39" s="64" t="str">
        <f t="shared" si="1"/>
        <v/>
      </c>
    </row>
    <row r="40" s="82" customFormat="1" customHeight="1" spans="1:7">
      <c r="A40" s="97" t="s">
        <v>348</v>
      </c>
      <c r="B40" s="103" t="s">
        <v>349</v>
      </c>
      <c r="C40" s="113">
        <f>SUMPRODUCT('[1]表二之二 （录入表）'!C$6:C$1130*(LEFT('[1]表二之二 （录入表）'!$A$6:$A$1130,LEN($A40))=$A40))</f>
        <v>0</v>
      </c>
      <c r="D40" s="113">
        <f>SUMPRODUCT('[1]表二之二 （录入表）'!D$6:D$1130*(LEFT('[1]表二之二 （录入表）'!$A$6:$A$1130,LEN($A40))=$A40))</f>
        <v>0</v>
      </c>
      <c r="E40" s="113">
        <f>SUMPRODUCT('[1]表二之二 （录入表）'!E$6:E$1130*(LEFT('[1]表二之二 （录入表）'!$A$6:$A$1130,LEN($A40))=$A40))</f>
        <v>0</v>
      </c>
      <c r="F40" s="64" t="str">
        <f t="shared" si="0"/>
        <v/>
      </c>
      <c r="G40" s="64" t="str">
        <f t="shared" si="1"/>
        <v/>
      </c>
    </row>
    <row r="41" s="82" customFormat="1" customHeight="1" spans="1:7">
      <c r="A41" s="97" t="s">
        <v>350</v>
      </c>
      <c r="B41" s="103" t="s">
        <v>351</v>
      </c>
      <c r="C41" s="113">
        <f>SUMPRODUCT('[1]表二之二 （录入表）'!C$6:C$1130*(LEFT('[1]表二之二 （录入表）'!$A$6:$A$1130,LEN($A41))=$A41))</f>
        <v>0</v>
      </c>
      <c r="D41" s="113">
        <f>SUMPRODUCT('[1]表二之二 （录入表）'!D$6:D$1130*(LEFT('[1]表二之二 （录入表）'!$A$6:$A$1130,LEN($A41))=$A41))</f>
        <v>0</v>
      </c>
      <c r="E41" s="113">
        <f>SUMPRODUCT('[1]表二之二 （录入表）'!E$6:E$1130*(LEFT('[1]表二之二 （录入表）'!$A$6:$A$1130,LEN($A41))=$A41))</f>
        <v>0</v>
      </c>
      <c r="F41" s="64" t="str">
        <f t="shared" si="0"/>
        <v/>
      </c>
      <c r="G41" s="64" t="str">
        <f t="shared" si="1"/>
        <v/>
      </c>
    </row>
    <row r="42" s="82" customFormat="1" customHeight="1" spans="1:7">
      <c r="A42" s="97" t="s">
        <v>352</v>
      </c>
      <c r="B42" s="103" t="s">
        <v>353</v>
      </c>
      <c r="C42" s="113">
        <f>SUMPRODUCT('[1]表二之二 （录入表）'!C$6:C$1130*(LEFT('[1]表二之二 （录入表）'!$A$6:$A$1130,LEN($A42))=$A42))</f>
        <v>0</v>
      </c>
      <c r="D42" s="113">
        <f>SUMPRODUCT('[1]表二之二 （录入表）'!D$6:D$1130*(LEFT('[1]表二之二 （录入表）'!$A$6:$A$1130,LEN($A42))=$A42))</f>
        <v>0</v>
      </c>
      <c r="E42" s="113">
        <f>SUMPRODUCT('[1]表二之二 （录入表）'!E$6:E$1130*(LEFT('[1]表二之二 （录入表）'!$A$6:$A$1130,LEN($A42))=$A42))</f>
        <v>0</v>
      </c>
      <c r="F42" s="64" t="str">
        <f t="shared" si="0"/>
        <v/>
      </c>
      <c r="G42" s="64" t="str">
        <f t="shared" si="1"/>
        <v/>
      </c>
    </row>
    <row r="43" s="82" customFormat="1" customHeight="1" spans="1:7">
      <c r="A43" s="97" t="s">
        <v>354</v>
      </c>
      <c r="B43" s="103" t="s">
        <v>355</v>
      </c>
      <c r="C43" s="113">
        <f>SUMPRODUCT('[1]表二之二 （录入表）'!C$6:C$1130*(LEFT('[1]表二之二 （录入表）'!$A$6:$A$1130,LEN($A43))=$A43))</f>
        <v>0</v>
      </c>
      <c r="D43" s="113">
        <f>SUMPRODUCT('[1]表二之二 （录入表）'!D$6:D$1130*(LEFT('[1]表二之二 （录入表）'!$A$6:$A$1130,LEN($A43))=$A43))</f>
        <v>0</v>
      </c>
      <c r="E43" s="113">
        <f>SUMPRODUCT('[1]表二之二 （录入表）'!E$6:E$1130*(LEFT('[1]表二之二 （录入表）'!$A$6:$A$1130,LEN($A43))=$A43))</f>
        <v>0</v>
      </c>
      <c r="F43" s="64" t="str">
        <f t="shared" si="0"/>
        <v/>
      </c>
      <c r="G43" s="64" t="str">
        <f t="shared" si="1"/>
        <v/>
      </c>
    </row>
    <row r="44" s="82" customFormat="1" customHeight="1" spans="1:7">
      <c r="A44" s="97" t="s">
        <v>356</v>
      </c>
      <c r="B44" s="103" t="s">
        <v>357</v>
      </c>
      <c r="C44" s="113">
        <f>SUMPRODUCT('[1]表二之二 （录入表）'!C$6:C$1130*(LEFT('[1]表二之二 （录入表）'!$A$6:$A$1130,LEN($A44))=$A44))</f>
        <v>154</v>
      </c>
      <c r="D44" s="113">
        <f>SUMPRODUCT('[1]表二之二 （录入表）'!D$6:D$1130*(LEFT('[1]表二之二 （录入表）'!$A$6:$A$1130,LEN($A44))=$A44))</f>
        <v>100</v>
      </c>
      <c r="E44" s="113">
        <f>SUMPRODUCT('[1]表二之二 （录入表）'!E$6:E$1130*(LEFT('[1]表二之二 （录入表）'!$A$6:$A$1130,LEN($A44))=$A44))</f>
        <v>138</v>
      </c>
      <c r="F44" s="64">
        <f t="shared" si="0"/>
        <v>0.896103896103896</v>
      </c>
      <c r="G44" s="64">
        <f t="shared" si="1"/>
        <v>1.38</v>
      </c>
    </row>
    <row r="45" s="82" customFormat="1" customHeight="1" spans="1:7">
      <c r="A45" s="97" t="s">
        <v>358</v>
      </c>
      <c r="B45" s="103" t="s">
        <v>359</v>
      </c>
      <c r="C45" s="113">
        <f>SUMPRODUCT('[1]表二之二 （录入表）'!C$6:C$1130*(LEFT('[1]表二之二 （录入表）'!$A$6:$A$1130,LEN($A45))=$A45))</f>
        <v>0</v>
      </c>
      <c r="D45" s="113">
        <f>SUMPRODUCT('[1]表二之二 （录入表）'!D$6:D$1130*(LEFT('[1]表二之二 （录入表）'!$A$6:$A$1130,LEN($A45))=$A45))</f>
        <v>0</v>
      </c>
      <c r="E45" s="113">
        <f>SUMPRODUCT('[1]表二之二 （录入表）'!E$6:E$1130*(LEFT('[1]表二之二 （录入表）'!$A$6:$A$1130,LEN($A45))=$A45))</f>
        <v>0</v>
      </c>
      <c r="F45" s="64" t="str">
        <f t="shared" si="0"/>
        <v/>
      </c>
      <c r="G45" s="64" t="str">
        <f t="shared" si="1"/>
        <v/>
      </c>
    </row>
    <row r="46" s="82" customFormat="1" customHeight="1" spans="1:7">
      <c r="A46" s="97" t="s">
        <v>360</v>
      </c>
      <c r="B46" s="103" t="s">
        <v>361</v>
      </c>
      <c r="C46" s="113">
        <f>SUMPRODUCT('[1]表二之二 （录入表）'!C$6:C$1130*(LEFT('[1]表二之二 （录入表）'!$A$6:$A$1130,LEN($A46))=$A46))</f>
        <v>0</v>
      </c>
      <c r="D46" s="113">
        <f>SUMPRODUCT('[1]表二之二 （录入表）'!D$6:D$1130*(LEFT('[1]表二之二 （录入表）'!$A$6:$A$1130,LEN($A46))=$A46))</f>
        <v>0</v>
      </c>
      <c r="E46" s="113">
        <f>SUMPRODUCT('[1]表二之二 （录入表）'!E$6:E$1130*(LEFT('[1]表二之二 （录入表）'!$A$6:$A$1130,LEN($A46))=$A46))</f>
        <v>0</v>
      </c>
      <c r="F46" s="64" t="str">
        <f t="shared" si="0"/>
        <v/>
      </c>
      <c r="G46" s="64" t="str">
        <f t="shared" si="1"/>
        <v/>
      </c>
    </row>
    <row r="47" s="82" customFormat="1" customHeight="1" spans="1:7">
      <c r="A47" s="97" t="s">
        <v>362</v>
      </c>
      <c r="B47" s="103" t="s">
        <v>363</v>
      </c>
      <c r="C47" s="113">
        <f>SUMPRODUCT('[1]表二之二 （录入表）'!C$6:C$1130*(LEFT('[1]表二之二 （录入表）'!$A$6:$A$1130,LEN($A47))=$A47))</f>
        <v>0</v>
      </c>
      <c r="D47" s="113">
        <f>SUMPRODUCT('[1]表二之二 （录入表）'!D$6:D$1130*(LEFT('[1]表二之二 （录入表）'!$A$6:$A$1130,LEN($A47))=$A47))</f>
        <v>0</v>
      </c>
      <c r="E47" s="113">
        <f>SUMPRODUCT('[1]表二之二 （录入表）'!E$6:E$1130*(LEFT('[1]表二之二 （录入表）'!$A$6:$A$1130,LEN($A47))=$A47))</f>
        <v>0</v>
      </c>
      <c r="F47" s="64" t="str">
        <f t="shared" si="0"/>
        <v/>
      </c>
      <c r="G47" s="64" t="str">
        <f t="shared" si="1"/>
        <v/>
      </c>
    </row>
    <row r="48" s="82" customFormat="1" customHeight="1" spans="1:7">
      <c r="A48" s="97" t="s">
        <v>364</v>
      </c>
      <c r="B48" s="103" t="s">
        <v>365</v>
      </c>
      <c r="C48" s="113">
        <f>SUMPRODUCT('[1]表二之二 （录入表）'!C$6:C$1130*(LEFT('[1]表二之二 （录入表）'!$A$6:$A$1130,LEN($A48))=$A48))</f>
        <v>154</v>
      </c>
      <c r="D48" s="113">
        <f>SUMPRODUCT('[1]表二之二 （录入表）'!D$6:D$1130*(LEFT('[1]表二之二 （录入表）'!$A$6:$A$1130,LEN($A48))=$A48))</f>
        <v>93</v>
      </c>
      <c r="E48" s="113">
        <f>SUMPRODUCT('[1]表二之二 （录入表）'!E$6:E$1130*(LEFT('[1]表二之二 （录入表）'!$A$6:$A$1130,LEN($A48))=$A48))</f>
        <v>138</v>
      </c>
      <c r="F48" s="64">
        <f t="shared" si="0"/>
        <v>0.896103896103896</v>
      </c>
      <c r="G48" s="64">
        <f t="shared" si="1"/>
        <v>1.48387096774194</v>
      </c>
    </row>
    <row r="49" s="82" customFormat="1" customHeight="1" spans="1:7">
      <c r="A49" s="97" t="s">
        <v>366</v>
      </c>
      <c r="B49" s="103" t="s">
        <v>367</v>
      </c>
      <c r="C49" s="113">
        <f>SUMPRODUCT('[1]表二之二 （录入表）'!C$6:C$1130*(LEFT('[1]表二之二 （录入表）'!$A$6:$A$1130,LEN($A49))=$A49))</f>
        <v>0</v>
      </c>
      <c r="D49" s="113">
        <f>SUMPRODUCT('[1]表二之二 （录入表）'!D$6:D$1130*(LEFT('[1]表二之二 （录入表）'!$A$6:$A$1130,LEN($A49))=$A49))</f>
        <v>7</v>
      </c>
      <c r="E49" s="113">
        <f>SUMPRODUCT('[1]表二之二 （录入表）'!E$6:E$1130*(LEFT('[1]表二之二 （录入表）'!$A$6:$A$1130,LEN($A49))=$A49))</f>
        <v>0</v>
      </c>
      <c r="F49" s="64" t="str">
        <f t="shared" si="0"/>
        <v/>
      </c>
      <c r="G49" s="64">
        <f t="shared" si="1"/>
        <v>0</v>
      </c>
    </row>
    <row r="50" s="82" customFormat="1" customHeight="1" spans="1:7">
      <c r="A50" s="97" t="s">
        <v>368</v>
      </c>
      <c r="B50" s="103" t="s">
        <v>369</v>
      </c>
      <c r="C50" s="113">
        <f>SUMPRODUCT('[1]表二之二 （录入表）'!C$6:C$1130*(LEFT('[1]表二之二 （录入表）'!$A$6:$A$1130,LEN($A50))=$A50))</f>
        <v>9318</v>
      </c>
      <c r="D50" s="113">
        <f>SUMPRODUCT('[1]表二之二 （录入表）'!D$6:D$1130*(LEFT('[1]表二之二 （录入表）'!$A$6:$A$1130,LEN($A50))=$A50))</f>
        <v>8516</v>
      </c>
      <c r="E50" s="113">
        <f>SUMPRODUCT('[1]表二之二 （录入表）'!E$6:E$1130*(LEFT('[1]表二之二 （录入表）'!$A$6:$A$1130,LEN($A50))=$A50))</f>
        <v>8441</v>
      </c>
      <c r="F50" s="64">
        <f t="shared" si="0"/>
        <v>0.905881090362739</v>
      </c>
      <c r="G50" s="64">
        <f t="shared" si="1"/>
        <v>0.991193048379521</v>
      </c>
    </row>
    <row r="51" s="82" customFormat="1" customHeight="1" spans="1:7">
      <c r="A51" s="97" t="s">
        <v>370</v>
      </c>
      <c r="B51" s="103" t="s">
        <v>371</v>
      </c>
      <c r="C51" s="113">
        <f>SUMPRODUCT('[1]表二之二 （录入表）'!C$6:C$1130*(LEFT('[1]表二之二 （录入表）'!$A$6:$A$1130,LEN($A51))=$A51))</f>
        <v>0</v>
      </c>
      <c r="D51" s="113">
        <f>SUMPRODUCT('[1]表二之二 （录入表）'!D$6:D$1130*(LEFT('[1]表二之二 （录入表）'!$A$6:$A$1130,LEN($A51))=$A51))</f>
        <v>0</v>
      </c>
      <c r="E51" s="113">
        <f>SUMPRODUCT('[1]表二之二 （录入表）'!E$6:E$1130*(LEFT('[1]表二之二 （录入表）'!$A$6:$A$1130,LEN($A51))=$A51))</f>
        <v>0</v>
      </c>
      <c r="F51" s="64" t="str">
        <f t="shared" si="0"/>
        <v/>
      </c>
      <c r="G51" s="64" t="str">
        <f t="shared" si="1"/>
        <v/>
      </c>
    </row>
    <row r="52" s="82" customFormat="1" customHeight="1" spans="1:7">
      <c r="A52" s="97" t="s">
        <v>372</v>
      </c>
      <c r="B52" s="103" t="s">
        <v>373</v>
      </c>
      <c r="C52" s="113">
        <f>SUMPRODUCT('[1]表二之二 （录入表）'!C$6:C$1130*(LEFT('[1]表二之二 （录入表）'!$A$6:$A$1130,LEN($A52))=$A52))</f>
        <v>8327</v>
      </c>
      <c r="D52" s="113">
        <f>SUMPRODUCT('[1]表二之二 （录入表）'!D$6:D$1130*(LEFT('[1]表二之二 （录入表）'!$A$6:$A$1130,LEN($A52))=$A52))</f>
        <v>7370</v>
      </c>
      <c r="E52" s="113">
        <f>SUMPRODUCT('[1]表二之二 （录入表）'!E$6:E$1130*(LEFT('[1]表二之二 （录入表）'!$A$6:$A$1130,LEN($A52))=$A52))</f>
        <v>7417</v>
      </c>
      <c r="F52" s="64">
        <f t="shared" si="0"/>
        <v>0.890716944878107</v>
      </c>
      <c r="G52" s="64">
        <f t="shared" si="1"/>
        <v>1.00637720488467</v>
      </c>
    </row>
    <row r="53" s="82" customFormat="1" customHeight="1" spans="1:7">
      <c r="A53" s="97" t="s">
        <v>374</v>
      </c>
      <c r="B53" s="103" t="s">
        <v>375</v>
      </c>
      <c r="C53" s="113">
        <f>SUMPRODUCT('[1]表二之二 （录入表）'!C$6:C$1130*(LEFT('[1]表二之二 （录入表）'!$A$6:$A$1130,LEN($A53))=$A53))</f>
        <v>0</v>
      </c>
      <c r="D53" s="113">
        <f>SUMPRODUCT('[1]表二之二 （录入表）'!D$6:D$1130*(LEFT('[1]表二之二 （录入表）'!$A$6:$A$1130,LEN($A53))=$A53))</f>
        <v>0</v>
      </c>
      <c r="E53" s="113">
        <f>SUMPRODUCT('[1]表二之二 （录入表）'!E$6:E$1130*(LEFT('[1]表二之二 （录入表）'!$A$6:$A$1130,LEN($A53))=$A53))</f>
        <v>0</v>
      </c>
      <c r="F53" s="64" t="str">
        <f t="shared" si="0"/>
        <v/>
      </c>
      <c r="G53" s="64" t="str">
        <f t="shared" si="1"/>
        <v/>
      </c>
    </row>
    <row r="54" s="82" customFormat="1" customHeight="1" spans="1:7">
      <c r="A54" s="97" t="s">
        <v>376</v>
      </c>
      <c r="B54" s="103" t="s">
        <v>377</v>
      </c>
      <c r="C54" s="113">
        <f>SUMPRODUCT('[1]表二之二 （录入表）'!C$6:C$1130*(LEFT('[1]表二之二 （录入表）'!$A$6:$A$1130,LEN($A54))=$A54))</f>
        <v>198</v>
      </c>
      <c r="D54" s="113">
        <f>SUMPRODUCT('[1]表二之二 （录入表）'!D$6:D$1130*(LEFT('[1]表二之二 （录入表）'!$A$6:$A$1130,LEN($A54))=$A54))</f>
        <v>230</v>
      </c>
      <c r="E54" s="113">
        <f>SUMPRODUCT('[1]表二之二 （录入表）'!E$6:E$1130*(LEFT('[1]表二之二 （录入表）'!$A$6:$A$1130,LEN($A54))=$A54))</f>
        <v>156</v>
      </c>
      <c r="F54" s="64">
        <f t="shared" si="0"/>
        <v>0.787878787878788</v>
      </c>
      <c r="G54" s="64">
        <f t="shared" si="1"/>
        <v>0.678260869565217</v>
      </c>
    </row>
    <row r="55" s="82" customFormat="1" customHeight="1" spans="1:7">
      <c r="A55" s="97" t="s">
        <v>378</v>
      </c>
      <c r="B55" s="103" t="s">
        <v>379</v>
      </c>
      <c r="C55" s="113">
        <f>SUMPRODUCT('[1]表二之二 （录入表）'!C$6:C$1130*(LEFT('[1]表二之二 （录入表）'!$A$6:$A$1130,LEN($A55))=$A55))</f>
        <v>197</v>
      </c>
      <c r="D55" s="113">
        <f>SUMPRODUCT('[1]表二之二 （录入表）'!D$6:D$1130*(LEFT('[1]表二之二 （录入表）'!$A$6:$A$1130,LEN($A55))=$A55))</f>
        <v>335</v>
      </c>
      <c r="E55" s="113">
        <f>SUMPRODUCT('[1]表二之二 （录入表）'!E$6:E$1130*(LEFT('[1]表二之二 （录入表）'!$A$6:$A$1130,LEN($A55))=$A55))</f>
        <v>145</v>
      </c>
      <c r="F55" s="64">
        <f t="shared" si="0"/>
        <v>0.736040609137056</v>
      </c>
      <c r="G55" s="64">
        <f t="shared" si="1"/>
        <v>0.432835820895522</v>
      </c>
    </row>
    <row r="56" s="82" customFormat="1" customHeight="1" spans="1:7">
      <c r="A56" s="97" t="s">
        <v>380</v>
      </c>
      <c r="B56" s="103" t="s">
        <v>381</v>
      </c>
      <c r="C56" s="113">
        <f>SUMPRODUCT('[1]表二之二 （录入表）'!C$6:C$1130*(LEFT('[1]表二之二 （录入表）'!$A$6:$A$1130,LEN($A56))=$A56))</f>
        <v>596</v>
      </c>
      <c r="D56" s="113">
        <f>SUMPRODUCT('[1]表二之二 （录入表）'!D$6:D$1130*(LEFT('[1]表二之二 （录入表）'!$A$6:$A$1130,LEN($A56))=$A56))</f>
        <v>572</v>
      </c>
      <c r="E56" s="113">
        <f>SUMPRODUCT('[1]表二之二 （录入表）'!E$6:E$1130*(LEFT('[1]表二之二 （录入表）'!$A$6:$A$1130,LEN($A56))=$A56))</f>
        <v>723</v>
      </c>
      <c r="F56" s="64">
        <f t="shared" si="0"/>
        <v>1.21308724832215</v>
      </c>
      <c r="G56" s="64">
        <f t="shared" si="1"/>
        <v>1.26398601398601</v>
      </c>
    </row>
    <row r="57" s="82" customFormat="1" customHeight="1" spans="1:7">
      <c r="A57" s="97" t="s">
        <v>382</v>
      </c>
      <c r="B57" s="103" t="s">
        <v>383</v>
      </c>
      <c r="C57" s="113">
        <f>SUMPRODUCT('[1]表二之二 （录入表）'!C$6:C$1130*(LEFT('[1]表二之二 （录入表）'!$A$6:$A$1130,LEN($A57))=$A57))</f>
        <v>0</v>
      </c>
      <c r="D57" s="113">
        <f>SUMPRODUCT('[1]表二之二 （录入表）'!D$6:D$1130*(LEFT('[1]表二之二 （录入表）'!$A$6:$A$1130,LEN($A57))=$A57))</f>
        <v>0</v>
      </c>
      <c r="E57" s="113">
        <f>SUMPRODUCT('[1]表二之二 （录入表）'!E$6:E$1130*(LEFT('[1]表二之二 （录入表）'!$A$6:$A$1130,LEN($A57))=$A57))</f>
        <v>0</v>
      </c>
      <c r="F57" s="64" t="str">
        <f t="shared" si="0"/>
        <v/>
      </c>
      <c r="G57" s="64" t="str">
        <f t="shared" si="1"/>
        <v/>
      </c>
    </row>
    <row r="58" s="82" customFormat="1" customHeight="1" spans="1:7">
      <c r="A58" s="97" t="s">
        <v>384</v>
      </c>
      <c r="B58" s="103" t="s">
        <v>385</v>
      </c>
      <c r="C58" s="113">
        <f>SUMPRODUCT('[1]表二之二 （录入表）'!C$6:C$1130*(LEFT('[1]表二之二 （录入表）'!$A$6:$A$1130,LEN($A58))=$A58))</f>
        <v>0</v>
      </c>
      <c r="D58" s="113">
        <f>SUMPRODUCT('[1]表二之二 （录入表）'!D$6:D$1130*(LEFT('[1]表二之二 （录入表）'!$A$6:$A$1130,LEN($A58))=$A58))</f>
        <v>0</v>
      </c>
      <c r="E58" s="113">
        <f>SUMPRODUCT('[1]表二之二 （录入表）'!E$6:E$1130*(LEFT('[1]表二之二 （录入表）'!$A$6:$A$1130,LEN($A58))=$A58))</f>
        <v>0</v>
      </c>
      <c r="F58" s="64" t="str">
        <f t="shared" si="0"/>
        <v/>
      </c>
      <c r="G58" s="64" t="str">
        <f t="shared" si="1"/>
        <v/>
      </c>
    </row>
    <row r="59" s="82" customFormat="1" customHeight="1" spans="1:7">
      <c r="A59" s="97" t="s">
        <v>386</v>
      </c>
      <c r="B59" s="103" t="s">
        <v>387</v>
      </c>
      <c r="C59" s="113">
        <f>SUMPRODUCT('[1]表二之二 （录入表）'!C$6:C$1130*(LEFT('[1]表二之二 （录入表）'!$A$6:$A$1130,LEN($A59))=$A59))</f>
        <v>0</v>
      </c>
      <c r="D59" s="113">
        <f>SUMPRODUCT('[1]表二之二 （录入表）'!D$6:D$1130*(LEFT('[1]表二之二 （录入表）'!$A$6:$A$1130,LEN($A59))=$A59))</f>
        <v>0</v>
      </c>
      <c r="E59" s="113">
        <f>SUMPRODUCT('[1]表二之二 （录入表）'!E$6:E$1130*(LEFT('[1]表二之二 （录入表）'!$A$6:$A$1130,LEN($A59))=$A59))</f>
        <v>0</v>
      </c>
      <c r="F59" s="64" t="str">
        <f t="shared" si="0"/>
        <v/>
      </c>
      <c r="G59" s="64" t="str">
        <f t="shared" si="1"/>
        <v/>
      </c>
    </row>
    <row r="60" s="82" customFormat="1" customHeight="1" spans="1:7">
      <c r="A60" s="97" t="s">
        <v>388</v>
      </c>
      <c r="B60" s="103" t="s">
        <v>389</v>
      </c>
      <c r="C60" s="113">
        <f>SUMPRODUCT('[1]表二之二 （录入表）'!C$6:C$1130*(LEFT('[1]表二之二 （录入表）'!$A$6:$A$1130,LEN($A60))=$A60))</f>
        <v>0</v>
      </c>
      <c r="D60" s="113">
        <f>SUMPRODUCT('[1]表二之二 （录入表）'!D$6:D$1130*(LEFT('[1]表二之二 （录入表）'!$A$6:$A$1130,LEN($A60))=$A60))</f>
        <v>0</v>
      </c>
      <c r="E60" s="113">
        <f>SUMPRODUCT('[1]表二之二 （录入表）'!E$6:E$1130*(LEFT('[1]表二之二 （录入表）'!$A$6:$A$1130,LEN($A60))=$A60))</f>
        <v>0</v>
      </c>
      <c r="F60" s="64" t="str">
        <f t="shared" si="0"/>
        <v/>
      </c>
      <c r="G60" s="64" t="str">
        <f t="shared" si="1"/>
        <v/>
      </c>
    </row>
    <row r="61" s="82" customFormat="1" customHeight="1" spans="1:7">
      <c r="A61" s="97" t="s">
        <v>390</v>
      </c>
      <c r="B61" s="103" t="s">
        <v>391</v>
      </c>
      <c r="C61" s="113">
        <f>SUMPRODUCT('[1]表二之二 （录入表）'!C$6:C$1130*(LEFT('[1]表二之二 （录入表）'!$A$6:$A$1130,LEN($A61))=$A61))</f>
        <v>0</v>
      </c>
      <c r="D61" s="113">
        <f>SUMPRODUCT('[1]表二之二 （录入表）'!D$6:D$1130*(LEFT('[1]表二之二 （录入表）'!$A$6:$A$1130,LEN($A61))=$A61))</f>
        <v>9</v>
      </c>
      <c r="E61" s="113">
        <f>SUMPRODUCT('[1]表二之二 （录入表）'!E$6:E$1130*(LEFT('[1]表二之二 （录入表）'!$A$6:$A$1130,LEN($A61))=$A61))</f>
        <v>0</v>
      </c>
      <c r="F61" s="64" t="str">
        <f t="shared" si="0"/>
        <v/>
      </c>
      <c r="G61" s="64">
        <f t="shared" si="1"/>
        <v>0</v>
      </c>
    </row>
    <row r="62" s="82" customFormat="1" customHeight="1" spans="1:7">
      <c r="A62" s="97" t="s">
        <v>392</v>
      </c>
      <c r="B62" s="103" t="s">
        <v>393</v>
      </c>
      <c r="C62" s="113">
        <f>SUMPRODUCT('[1]表二之二 （录入表）'!C$6:C$1130*(LEFT('[1]表二之二 （录入表）'!$A$6:$A$1130,LEN($A62))=$A62))</f>
        <v>41289</v>
      </c>
      <c r="D62" s="113">
        <f>SUMPRODUCT('[1]表二之二 （录入表）'!D$6:D$1130*(LEFT('[1]表二之二 （录入表）'!$A$6:$A$1130,LEN($A62))=$A62))</f>
        <v>34815</v>
      </c>
      <c r="E62" s="113">
        <f>SUMPRODUCT('[1]表二之二 （录入表）'!E$6:E$1130*(LEFT('[1]表二之二 （录入表）'!$A$6:$A$1130,LEN($A62))=$A62))</f>
        <v>41226</v>
      </c>
      <c r="F62" s="64">
        <f t="shared" si="0"/>
        <v>0.998474169875754</v>
      </c>
      <c r="G62" s="64">
        <f t="shared" si="1"/>
        <v>1.18414476518742</v>
      </c>
    </row>
    <row r="63" s="82" customFormat="1" customHeight="1" spans="1:7">
      <c r="A63" s="97" t="s">
        <v>394</v>
      </c>
      <c r="B63" s="103" t="s">
        <v>395</v>
      </c>
      <c r="C63" s="113">
        <f>SUMPRODUCT('[1]表二之二 （录入表）'!C$6:C$1130*(LEFT('[1]表二之二 （录入表）'!$A$6:$A$1130,LEN($A63))=$A63))</f>
        <v>14918</v>
      </c>
      <c r="D63" s="113">
        <f>SUMPRODUCT('[1]表二之二 （录入表）'!D$6:D$1130*(LEFT('[1]表二之二 （录入表）'!$A$6:$A$1130,LEN($A63))=$A63))</f>
        <v>15051</v>
      </c>
      <c r="E63" s="113">
        <f>SUMPRODUCT('[1]表二之二 （录入表）'!E$6:E$1130*(LEFT('[1]表二之二 （录入表）'!$A$6:$A$1130,LEN($A63))=$A63))</f>
        <v>15152</v>
      </c>
      <c r="F63" s="64">
        <f t="shared" si="0"/>
        <v>1.01568574875989</v>
      </c>
      <c r="G63" s="64">
        <f t="shared" si="1"/>
        <v>1.00671051757358</v>
      </c>
    </row>
    <row r="64" s="82" customFormat="1" customHeight="1" spans="1:7">
      <c r="A64" s="97" t="s">
        <v>396</v>
      </c>
      <c r="B64" s="103" t="s">
        <v>397</v>
      </c>
      <c r="C64" s="113">
        <f>SUMPRODUCT('[1]表二之二 （录入表）'!C$6:C$1130*(LEFT('[1]表二之二 （录入表）'!$A$6:$A$1130,LEN($A64))=$A64))</f>
        <v>20997</v>
      </c>
      <c r="D64" s="113">
        <f>SUMPRODUCT('[1]表二之二 （录入表）'!D$6:D$1130*(LEFT('[1]表二之二 （录入表）'!$A$6:$A$1130,LEN($A64))=$A64))</f>
        <v>15034</v>
      </c>
      <c r="E64" s="113">
        <f>SUMPRODUCT('[1]表二之二 （录入表）'!E$6:E$1130*(LEFT('[1]表二之二 （录入表）'!$A$6:$A$1130,LEN($A64))=$A64))</f>
        <v>21861</v>
      </c>
      <c r="F64" s="64">
        <f t="shared" si="0"/>
        <v>1.04114873553365</v>
      </c>
      <c r="G64" s="64">
        <f t="shared" si="1"/>
        <v>1.45410403086338</v>
      </c>
    </row>
    <row r="65" s="82" customFormat="1" customHeight="1" spans="1:7">
      <c r="A65" s="97" t="s">
        <v>398</v>
      </c>
      <c r="B65" s="103" t="s">
        <v>399</v>
      </c>
      <c r="C65" s="113">
        <f>SUMPRODUCT('[1]表二之二 （录入表）'!C$6:C$1130*(LEFT('[1]表二之二 （录入表）'!$A$6:$A$1130,LEN($A65))=$A65))</f>
        <v>1308</v>
      </c>
      <c r="D65" s="113">
        <f>SUMPRODUCT('[1]表二之二 （录入表）'!D$6:D$1130*(LEFT('[1]表二之二 （录入表）'!$A$6:$A$1130,LEN($A65))=$A65))</f>
        <v>1288</v>
      </c>
      <c r="E65" s="113">
        <f>SUMPRODUCT('[1]表二之二 （录入表）'!E$6:E$1130*(LEFT('[1]表二之二 （录入表）'!$A$6:$A$1130,LEN($A65))=$A65))</f>
        <v>1781</v>
      </c>
      <c r="F65" s="64">
        <f t="shared" si="0"/>
        <v>1.36162079510703</v>
      </c>
      <c r="G65" s="64">
        <f t="shared" si="1"/>
        <v>1.38276397515528</v>
      </c>
    </row>
    <row r="66" s="82" customFormat="1" customHeight="1" spans="1:7">
      <c r="A66" s="97" t="s">
        <v>400</v>
      </c>
      <c r="B66" s="103" t="s">
        <v>401</v>
      </c>
      <c r="C66" s="113">
        <f>SUMPRODUCT('[1]表二之二 （录入表）'!C$6:C$1130*(LEFT('[1]表二之二 （录入表）'!$A$6:$A$1130,LEN($A66))=$A66))</f>
        <v>0</v>
      </c>
      <c r="D66" s="113">
        <f>SUMPRODUCT('[1]表二之二 （录入表）'!D$6:D$1130*(LEFT('[1]表二之二 （录入表）'!$A$6:$A$1130,LEN($A66))=$A66))</f>
        <v>0</v>
      </c>
      <c r="E66" s="113">
        <f>SUMPRODUCT('[1]表二之二 （录入表）'!E$6:E$1130*(LEFT('[1]表二之二 （录入表）'!$A$6:$A$1130,LEN($A66))=$A66))</f>
        <v>0</v>
      </c>
      <c r="F66" s="64" t="str">
        <f t="shared" si="0"/>
        <v/>
      </c>
      <c r="G66" s="64" t="str">
        <f t="shared" si="1"/>
        <v/>
      </c>
    </row>
    <row r="67" s="82" customFormat="1" customHeight="1" spans="1:7">
      <c r="A67" s="97" t="s">
        <v>402</v>
      </c>
      <c r="B67" s="103" t="s">
        <v>403</v>
      </c>
      <c r="C67" s="113">
        <f>SUMPRODUCT('[1]表二之二 （录入表）'!C$6:C$1130*(LEFT('[1]表二之二 （录入表）'!$A$6:$A$1130,LEN($A67))=$A67))</f>
        <v>63</v>
      </c>
      <c r="D67" s="113">
        <f>SUMPRODUCT('[1]表二之二 （录入表）'!D$6:D$1130*(LEFT('[1]表二之二 （录入表）'!$A$6:$A$1130,LEN($A67))=$A67))</f>
        <v>68</v>
      </c>
      <c r="E67" s="113">
        <f>SUMPRODUCT('[1]表二之二 （录入表）'!E$6:E$1130*(LEFT('[1]表二之二 （录入表）'!$A$6:$A$1130,LEN($A67))=$A67))</f>
        <v>0</v>
      </c>
      <c r="F67" s="64">
        <f t="shared" si="0"/>
        <v>0</v>
      </c>
      <c r="G67" s="64">
        <f t="shared" si="1"/>
        <v>0</v>
      </c>
    </row>
    <row r="68" s="82" customFormat="1" customHeight="1" spans="1:7">
      <c r="A68" s="97" t="s">
        <v>404</v>
      </c>
      <c r="B68" s="103" t="s">
        <v>405</v>
      </c>
      <c r="C68" s="113">
        <f>SUMPRODUCT('[1]表二之二 （录入表）'!C$6:C$1130*(LEFT('[1]表二之二 （录入表）'!$A$6:$A$1130,LEN($A68))=$A68))</f>
        <v>0</v>
      </c>
      <c r="D68" s="113">
        <f>SUMPRODUCT('[1]表二之二 （录入表）'!D$6:D$1130*(LEFT('[1]表二之二 （录入表）'!$A$6:$A$1130,LEN($A68))=$A68))</f>
        <v>0</v>
      </c>
      <c r="E68" s="113">
        <f>SUMPRODUCT('[1]表二之二 （录入表）'!E$6:E$1130*(LEFT('[1]表二之二 （录入表）'!$A$6:$A$1130,LEN($A68))=$A68))</f>
        <v>0</v>
      </c>
      <c r="F68" s="64" t="str">
        <f t="shared" si="0"/>
        <v/>
      </c>
      <c r="G68" s="64" t="str">
        <f t="shared" si="1"/>
        <v/>
      </c>
    </row>
    <row r="69" s="82" customFormat="1" customHeight="1" spans="1:7">
      <c r="A69" s="97" t="s">
        <v>406</v>
      </c>
      <c r="B69" s="103" t="s">
        <v>407</v>
      </c>
      <c r="C69" s="113">
        <f>SUMPRODUCT('[1]表二之二 （录入表）'!C$6:C$1130*(LEFT('[1]表二之二 （录入表）'!$A$6:$A$1130,LEN($A69))=$A69))</f>
        <v>178</v>
      </c>
      <c r="D69" s="113">
        <f>SUMPRODUCT('[1]表二之二 （录入表）'!D$6:D$1130*(LEFT('[1]表二之二 （录入表）'!$A$6:$A$1130,LEN($A69))=$A69))</f>
        <v>259</v>
      </c>
      <c r="E69" s="113">
        <f>SUMPRODUCT('[1]表二之二 （录入表）'!E$6:E$1130*(LEFT('[1]表二之二 （录入表）'!$A$6:$A$1130,LEN($A69))=$A69))</f>
        <v>270</v>
      </c>
      <c r="F69" s="64">
        <f t="shared" ref="F69:F132" si="2">IFERROR($E69/C69,"")</f>
        <v>1.51685393258427</v>
      </c>
      <c r="G69" s="64">
        <f t="shared" ref="G69:G132" si="3">IFERROR($E69/D69,"")</f>
        <v>1.04247104247104</v>
      </c>
    </row>
    <row r="70" s="82" customFormat="1" customHeight="1" spans="1:7">
      <c r="A70" s="97" t="s">
        <v>408</v>
      </c>
      <c r="B70" s="103" t="s">
        <v>409</v>
      </c>
      <c r="C70" s="113">
        <f>SUMPRODUCT('[1]表二之二 （录入表）'!C$6:C$1130*(LEFT('[1]表二之二 （录入表）'!$A$6:$A$1130,LEN($A70))=$A70))</f>
        <v>1091</v>
      </c>
      <c r="D70" s="113">
        <f>SUMPRODUCT('[1]表二之二 （录入表）'!D$6:D$1130*(LEFT('[1]表二之二 （录入表）'!$A$6:$A$1130,LEN($A70))=$A70))</f>
        <v>715</v>
      </c>
      <c r="E70" s="113">
        <f>SUMPRODUCT('[1]表二之二 （录入表）'!E$6:E$1130*(LEFT('[1]表二之二 （录入表）'!$A$6:$A$1130,LEN($A70))=$A70))</f>
        <v>482</v>
      </c>
      <c r="F70" s="64">
        <f t="shared" si="2"/>
        <v>0.44179651695692</v>
      </c>
      <c r="G70" s="64">
        <f t="shared" si="3"/>
        <v>0.674125874125874</v>
      </c>
    </row>
    <row r="71" s="82" customFormat="1" customHeight="1" spans="1:7">
      <c r="A71" s="97" t="s">
        <v>410</v>
      </c>
      <c r="B71" s="103" t="s">
        <v>411</v>
      </c>
      <c r="C71" s="113">
        <f>SUMPRODUCT('[1]表二之二 （录入表）'!C$6:C$1130*(LEFT('[1]表二之二 （录入表）'!$A$6:$A$1130,LEN($A71))=$A71))</f>
        <v>2734</v>
      </c>
      <c r="D71" s="113">
        <f>SUMPRODUCT('[1]表二之二 （录入表）'!D$6:D$1130*(LEFT('[1]表二之二 （录入表）'!$A$6:$A$1130,LEN($A71))=$A71))</f>
        <v>2400</v>
      </c>
      <c r="E71" s="113">
        <f>SUMPRODUCT('[1]表二之二 （录入表）'!E$6:E$1130*(LEFT('[1]表二之二 （录入表）'!$A$6:$A$1130,LEN($A71))=$A71))</f>
        <v>1680</v>
      </c>
      <c r="F71" s="64">
        <f t="shared" si="2"/>
        <v>0.614484272128749</v>
      </c>
      <c r="G71" s="64">
        <f t="shared" si="3"/>
        <v>0.7</v>
      </c>
    </row>
    <row r="72" s="82" customFormat="1" customHeight="1" spans="1:7">
      <c r="A72" s="97" t="s">
        <v>412</v>
      </c>
      <c r="B72" s="103" t="s">
        <v>413</v>
      </c>
      <c r="C72" s="113">
        <f>SUMPRODUCT('[1]表二之二 （录入表）'!C$6:C$1130*(LEFT('[1]表二之二 （录入表）'!$A$6:$A$1130,LEN($A72))=$A72))</f>
        <v>0</v>
      </c>
      <c r="D72" s="113">
        <f>SUMPRODUCT('[1]表二之二 （录入表）'!D$6:D$1130*(LEFT('[1]表二之二 （录入表）'!$A$6:$A$1130,LEN($A72))=$A72))</f>
        <v>0</v>
      </c>
      <c r="E72" s="113">
        <f>SUMPRODUCT('[1]表二之二 （录入表）'!E$6:E$1130*(LEFT('[1]表二之二 （录入表）'!$A$6:$A$1130,LEN($A72))=$A72))</f>
        <v>0</v>
      </c>
      <c r="F72" s="64" t="str">
        <f t="shared" si="2"/>
        <v/>
      </c>
      <c r="G72" s="64" t="str">
        <f t="shared" si="3"/>
        <v/>
      </c>
    </row>
    <row r="73" s="82" customFormat="1" customHeight="1" spans="1:7">
      <c r="A73" s="97" t="s">
        <v>414</v>
      </c>
      <c r="B73" s="103" t="s">
        <v>415</v>
      </c>
      <c r="C73" s="113">
        <f>SUMPRODUCT('[1]表二之二 （录入表）'!C$6:C$1130*(LEFT('[1]表二之二 （录入表）'!$A$6:$A$1130,LEN($A73))=$A73))</f>
        <v>9678</v>
      </c>
      <c r="D73" s="113">
        <f>SUMPRODUCT('[1]表二之二 （录入表）'!D$6:D$1130*(LEFT('[1]表二之二 （录入表）'!$A$6:$A$1130,LEN($A73))=$A73))</f>
        <v>5730</v>
      </c>
      <c r="E73" s="113">
        <f>SUMPRODUCT('[1]表二之二 （录入表）'!E$6:E$1130*(LEFT('[1]表二之二 （录入表）'!$A$6:$A$1130,LEN($A73))=$A73))</f>
        <v>321</v>
      </c>
      <c r="F73" s="64">
        <f t="shared" si="2"/>
        <v>0.0331680099194048</v>
      </c>
      <c r="G73" s="64">
        <f t="shared" si="3"/>
        <v>0.056020942408377</v>
      </c>
    </row>
    <row r="74" s="82" customFormat="1" customHeight="1" spans="1:7">
      <c r="A74" s="97" t="s">
        <v>416</v>
      </c>
      <c r="B74" s="103" t="s">
        <v>417</v>
      </c>
      <c r="C74" s="113">
        <f>SUMPRODUCT('[1]表二之二 （录入表）'!C$6:C$1130*(LEFT('[1]表二之二 （录入表）'!$A$6:$A$1130,LEN($A74))=$A74))</f>
        <v>202</v>
      </c>
      <c r="D74" s="113">
        <f>SUMPRODUCT('[1]表二之二 （录入表）'!D$6:D$1130*(LEFT('[1]表二之二 （录入表）'!$A$6:$A$1130,LEN($A74))=$A74))</f>
        <v>200</v>
      </c>
      <c r="E74" s="113">
        <f>SUMPRODUCT('[1]表二之二 （录入表）'!E$6:E$1130*(LEFT('[1]表二之二 （录入表）'!$A$6:$A$1130,LEN($A74))=$A74))</f>
        <v>169</v>
      </c>
      <c r="F74" s="64">
        <f t="shared" si="2"/>
        <v>0.836633663366337</v>
      </c>
      <c r="G74" s="64">
        <f t="shared" si="3"/>
        <v>0.845</v>
      </c>
    </row>
    <row r="75" s="82" customFormat="1" customHeight="1" spans="1:7">
      <c r="A75" s="97" t="s">
        <v>418</v>
      </c>
      <c r="B75" s="103" t="s">
        <v>419</v>
      </c>
      <c r="C75" s="113">
        <f>SUMPRODUCT('[1]表二之二 （录入表）'!C$6:C$1130*(LEFT('[1]表二之二 （录入表）'!$A$6:$A$1130,LEN($A75))=$A75))</f>
        <v>0</v>
      </c>
      <c r="D75" s="113">
        <f>SUMPRODUCT('[1]表二之二 （录入表）'!D$6:D$1130*(LEFT('[1]表二之二 （录入表）'!$A$6:$A$1130,LEN($A75))=$A75))</f>
        <v>0</v>
      </c>
      <c r="E75" s="113">
        <f>SUMPRODUCT('[1]表二之二 （录入表）'!E$6:E$1130*(LEFT('[1]表二之二 （录入表）'!$A$6:$A$1130,LEN($A75))=$A75))</f>
        <v>0</v>
      </c>
      <c r="F75" s="64" t="str">
        <f t="shared" si="2"/>
        <v/>
      </c>
      <c r="G75" s="64" t="str">
        <f t="shared" si="3"/>
        <v/>
      </c>
    </row>
    <row r="76" s="82" customFormat="1" customHeight="1" spans="1:7">
      <c r="A76" s="97" t="s">
        <v>420</v>
      </c>
      <c r="B76" s="103" t="s">
        <v>421</v>
      </c>
      <c r="C76" s="113">
        <f>SUMPRODUCT('[1]表二之二 （录入表）'!C$6:C$1130*(LEFT('[1]表二之二 （录入表）'!$A$6:$A$1130,LEN($A76))=$A76))</f>
        <v>0</v>
      </c>
      <c r="D76" s="113">
        <f>SUMPRODUCT('[1]表二之二 （录入表）'!D$6:D$1130*(LEFT('[1]表二之二 （录入表）'!$A$6:$A$1130,LEN($A76))=$A76))</f>
        <v>5</v>
      </c>
      <c r="E76" s="113">
        <f>SUMPRODUCT('[1]表二之二 （录入表）'!E$6:E$1130*(LEFT('[1]表二之二 （录入表）'!$A$6:$A$1130,LEN($A76))=$A76))</f>
        <v>0</v>
      </c>
      <c r="F76" s="64" t="str">
        <f t="shared" si="2"/>
        <v/>
      </c>
      <c r="G76" s="64">
        <f t="shared" si="3"/>
        <v>0</v>
      </c>
    </row>
    <row r="77" s="82" customFormat="1" customHeight="1" spans="1:7">
      <c r="A77" s="97" t="s">
        <v>422</v>
      </c>
      <c r="B77" s="103" t="s">
        <v>423</v>
      </c>
      <c r="C77" s="113">
        <f>SUMPRODUCT('[1]表二之二 （录入表）'!C$6:C$1130*(LEFT('[1]表二之二 （录入表）'!$A$6:$A$1130,LEN($A77))=$A77))</f>
        <v>0</v>
      </c>
      <c r="D77" s="113">
        <f>SUMPRODUCT('[1]表二之二 （录入表）'!D$6:D$1130*(LEFT('[1]表二之二 （录入表）'!$A$6:$A$1130,LEN($A77))=$A77))</f>
        <v>334</v>
      </c>
      <c r="E77" s="113">
        <f>SUMPRODUCT('[1]表二之二 （录入表）'!E$6:E$1130*(LEFT('[1]表二之二 （录入表）'!$A$6:$A$1130,LEN($A77))=$A77))</f>
        <v>10</v>
      </c>
      <c r="F77" s="64" t="str">
        <f t="shared" si="2"/>
        <v/>
      </c>
      <c r="G77" s="64">
        <f t="shared" si="3"/>
        <v>0.029940119760479</v>
      </c>
    </row>
    <row r="78" s="82" customFormat="1" customHeight="1" spans="1:7">
      <c r="A78" s="97" t="s">
        <v>424</v>
      </c>
      <c r="B78" s="103" t="s">
        <v>425</v>
      </c>
      <c r="C78" s="113">
        <f>SUMPRODUCT('[1]表二之二 （录入表）'!C$6:C$1130*(LEFT('[1]表二之二 （录入表）'!$A$6:$A$1130,LEN($A78))=$A78))</f>
        <v>0</v>
      </c>
      <c r="D78" s="113">
        <f>SUMPRODUCT('[1]表二之二 （录入表）'!D$6:D$1130*(LEFT('[1]表二之二 （录入表）'!$A$6:$A$1130,LEN($A78))=$A78))</f>
        <v>20</v>
      </c>
      <c r="E78" s="113">
        <f>SUMPRODUCT('[1]表二之二 （录入表）'!E$6:E$1130*(LEFT('[1]表二之二 （录入表）'!$A$6:$A$1130,LEN($A78))=$A78))</f>
        <v>0</v>
      </c>
      <c r="F78" s="64" t="str">
        <f t="shared" si="2"/>
        <v/>
      </c>
      <c r="G78" s="64">
        <f t="shared" si="3"/>
        <v>0</v>
      </c>
    </row>
    <row r="79" s="82" customFormat="1" customHeight="1" spans="1:7">
      <c r="A79" s="97" t="s">
        <v>426</v>
      </c>
      <c r="B79" s="103" t="s">
        <v>427</v>
      </c>
      <c r="C79" s="113">
        <f>SUMPRODUCT('[1]表二之二 （录入表）'!C$6:C$1130*(LEFT('[1]表二之二 （录入表）'!$A$6:$A$1130,LEN($A79))=$A79))</f>
        <v>0</v>
      </c>
      <c r="D79" s="113">
        <f>SUMPRODUCT('[1]表二之二 （录入表）'!D$6:D$1130*(LEFT('[1]表二之二 （录入表）'!$A$6:$A$1130,LEN($A79))=$A79))</f>
        <v>0</v>
      </c>
      <c r="E79" s="113">
        <f>SUMPRODUCT('[1]表二之二 （录入表）'!E$6:E$1130*(LEFT('[1]表二之二 （录入表）'!$A$6:$A$1130,LEN($A79))=$A79))</f>
        <v>0</v>
      </c>
      <c r="F79" s="64" t="str">
        <f t="shared" si="2"/>
        <v/>
      </c>
      <c r="G79" s="64" t="str">
        <f t="shared" si="3"/>
        <v/>
      </c>
    </row>
    <row r="80" s="82" customFormat="1" customHeight="1" spans="1:7">
      <c r="A80" s="97" t="s">
        <v>428</v>
      </c>
      <c r="B80" s="103" t="s">
        <v>429</v>
      </c>
      <c r="C80" s="113">
        <f>SUMPRODUCT('[1]表二之二 （录入表）'!C$6:C$1130*(LEFT('[1]表二之二 （录入表）'!$A$6:$A$1130,LEN($A80))=$A80))</f>
        <v>110</v>
      </c>
      <c r="D80" s="113">
        <f>SUMPRODUCT('[1]表二之二 （录入表）'!D$6:D$1130*(LEFT('[1]表二之二 （录入表）'!$A$6:$A$1130,LEN($A80))=$A80))</f>
        <v>77</v>
      </c>
      <c r="E80" s="113">
        <f>SUMPRODUCT('[1]表二之二 （录入表）'!E$6:E$1130*(LEFT('[1]表二之二 （录入表）'!$A$6:$A$1130,LEN($A80))=$A80))</f>
        <v>142</v>
      </c>
      <c r="F80" s="64">
        <f t="shared" si="2"/>
        <v>1.29090909090909</v>
      </c>
      <c r="G80" s="64">
        <f t="shared" si="3"/>
        <v>1.84415584415584</v>
      </c>
    </row>
    <row r="81" s="82" customFormat="1" customHeight="1" spans="1:7">
      <c r="A81" s="97" t="s">
        <v>430</v>
      </c>
      <c r="B81" s="103" t="s">
        <v>431</v>
      </c>
      <c r="C81" s="113">
        <f>SUMPRODUCT('[1]表二之二 （录入表）'!C$6:C$1130*(LEFT('[1]表二之二 （录入表）'!$A$6:$A$1130,LEN($A81))=$A81))</f>
        <v>0</v>
      </c>
      <c r="D81" s="113">
        <f>SUMPRODUCT('[1]表二之二 （录入表）'!D$6:D$1130*(LEFT('[1]表二之二 （录入表）'!$A$6:$A$1130,LEN($A81))=$A81))</f>
        <v>0</v>
      </c>
      <c r="E81" s="113">
        <f>SUMPRODUCT('[1]表二之二 （录入表）'!E$6:E$1130*(LEFT('[1]表二之二 （录入表）'!$A$6:$A$1130,LEN($A81))=$A81))</f>
        <v>0</v>
      </c>
      <c r="F81" s="64" t="str">
        <f t="shared" si="2"/>
        <v/>
      </c>
      <c r="G81" s="64" t="str">
        <f t="shared" si="3"/>
        <v/>
      </c>
    </row>
    <row r="82" s="82" customFormat="1" customHeight="1" spans="1:7">
      <c r="A82" s="97" t="s">
        <v>432</v>
      </c>
      <c r="B82" s="103" t="s">
        <v>433</v>
      </c>
      <c r="C82" s="113">
        <f>SUMPRODUCT('[1]表二之二 （录入表）'!C$6:C$1130*(LEFT('[1]表二之二 （录入表）'!$A$6:$A$1130,LEN($A82))=$A82))</f>
        <v>0</v>
      </c>
      <c r="D82" s="113">
        <f>SUMPRODUCT('[1]表二之二 （录入表）'!D$6:D$1130*(LEFT('[1]表二之二 （录入表）'!$A$6:$A$1130,LEN($A82))=$A82))</f>
        <v>0</v>
      </c>
      <c r="E82" s="113">
        <f>SUMPRODUCT('[1]表二之二 （录入表）'!E$6:E$1130*(LEFT('[1]表二之二 （录入表）'!$A$6:$A$1130,LEN($A82))=$A82))</f>
        <v>0</v>
      </c>
      <c r="F82" s="64" t="str">
        <f t="shared" si="2"/>
        <v/>
      </c>
      <c r="G82" s="64" t="str">
        <f t="shared" si="3"/>
        <v/>
      </c>
    </row>
    <row r="83" s="82" customFormat="1" customHeight="1" spans="1:7">
      <c r="A83" s="97" t="s">
        <v>434</v>
      </c>
      <c r="B83" s="103" t="s">
        <v>435</v>
      </c>
      <c r="C83" s="113">
        <f>SUMPRODUCT('[1]表二之二 （录入表）'!C$6:C$1130*(LEFT('[1]表二之二 （录入表）'!$A$6:$A$1130,LEN($A83))=$A83))</f>
        <v>9366</v>
      </c>
      <c r="D83" s="113">
        <f>SUMPRODUCT('[1]表二之二 （录入表）'!D$6:D$1130*(LEFT('[1]表二之二 （录入表）'!$A$6:$A$1130,LEN($A83))=$A83))</f>
        <v>5094</v>
      </c>
      <c r="E83" s="113">
        <f>SUMPRODUCT('[1]表二之二 （录入表）'!E$6:E$1130*(LEFT('[1]表二之二 （录入表）'!$A$6:$A$1130,LEN($A83))=$A83))</f>
        <v>0</v>
      </c>
      <c r="F83" s="64">
        <f t="shared" si="2"/>
        <v>0</v>
      </c>
      <c r="G83" s="64">
        <f t="shared" si="3"/>
        <v>0</v>
      </c>
    </row>
    <row r="84" s="82" customFormat="1" customHeight="1" spans="1:7">
      <c r="A84" s="97" t="s">
        <v>436</v>
      </c>
      <c r="B84" s="103" t="s">
        <v>437</v>
      </c>
      <c r="C84" s="113">
        <f>SUMPRODUCT('[1]表二之二 （录入表）'!C$6:C$1130*(LEFT('[1]表二之二 （录入表）'!$A$6:$A$1130,LEN($A84))=$A84))</f>
        <v>1739</v>
      </c>
      <c r="D84" s="113">
        <f>SUMPRODUCT('[1]表二之二 （录入表）'!D$6:D$1130*(LEFT('[1]表二之二 （录入表）'!$A$6:$A$1130,LEN($A84))=$A84))</f>
        <v>1341</v>
      </c>
      <c r="E84" s="113">
        <f>SUMPRODUCT('[1]表二之二 （录入表）'!E$6:E$1130*(LEFT('[1]表二之二 （录入表）'!$A$6:$A$1130,LEN($A84))=$A84))</f>
        <v>2205</v>
      </c>
      <c r="F84" s="64">
        <f t="shared" si="2"/>
        <v>1.26797009775733</v>
      </c>
      <c r="G84" s="64">
        <f t="shared" si="3"/>
        <v>1.64429530201342</v>
      </c>
    </row>
    <row r="85" s="82" customFormat="1" customHeight="1" spans="1:7">
      <c r="A85" s="97" t="s">
        <v>438</v>
      </c>
      <c r="B85" s="103" t="s">
        <v>439</v>
      </c>
      <c r="C85" s="113">
        <f>SUMPRODUCT('[1]表二之二 （录入表）'!C$6:C$1130*(LEFT('[1]表二之二 （录入表）'!$A$6:$A$1130,LEN($A85))=$A85))</f>
        <v>1060</v>
      </c>
      <c r="D85" s="113">
        <f>SUMPRODUCT('[1]表二之二 （录入表）'!D$6:D$1130*(LEFT('[1]表二之二 （录入表）'!$A$6:$A$1130,LEN($A85))=$A85))</f>
        <v>670</v>
      </c>
      <c r="E85" s="113">
        <f>SUMPRODUCT('[1]表二之二 （录入表）'!E$6:E$1130*(LEFT('[1]表二之二 （录入表）'!$A$6:$A$1130,LEN($A85))=$A85))</f>
        <v>1251</v>
      </c>
      <c r="F85" s="64">
        <f t="shared" si="2"/>
        <v>1.18018867924528</v>
      </c>
      <c r="G85" s="64">
        <f t="shared" si="3"/>
        <v>1.86716417910448</v>
      </c>
    </row>
    <row r="86" s="82" customFormat="1" customHeight="1" spans="1:7">
      <c r="A86" s="97" t="s">
        <v>440</v>
      </c>
      <c r="B86" s="103" t="s">
        <v>441</v>
      </c>
      <c r="C86" s="113">
        <f>SUMPRODUCT('[1]表二之二 （录入表）'!C$6:C$1130*(LEFT('[1]表二之二 （录入表）'!$A$6:$A$1130,LEN($A86))=$A86))</f>
        <v>0</v>
      </c>
      <c r="D86" s="113">
        <f>SUMPRODUCT('[1]表二之二 （录入表）'!D$6:D$1130*(LEFT('[1]表二之二 （录入表）'!$A$6:$A$1130,LEN($A86))=$A86))</f>
        <v>0</v>
      </c>
      <c r="E86" s="113">
        <f>SUMPRODUCT('[1]表二之二 （录入表）'!E$6:E$1130*(LEFT('[1]表二之二 （录入表）'!$A$6:$A$1130,LEN($A86))=$A86))</f>
        <v>391</v>
      </c>
      <c r="F86" s="64" t="str">
        <f t="shared" si="2"/>
        <v/>
      </c>
      <c r="G86" s="64" t="str">
        <f t="shared" si="3"/>
        <v/>
      </c>
    </row>
    <row r="87" s="82" customFormat="1" customHeight="1" spans="1:7">
      <c r="A87" s="97" t="s">
        <v>442</v>
      </c>
      <c r="B87" s="103" t="s">
        <v>443</v>
      </c>
      <c r="C87" s="113">
        <f>SUMPRODUCT('[1]表二之二 （录入表）'!C$6:C$1130*(LEFT('[1]表二之二 （录入表）'!$A$6:$A$1130,LEN($A87))=$A87))</f>
        <v>0</v>
      </c>
      <c r="D87" s="113">
        <f>SUMPRODUCT('[1]表二之二 （录入表）'!D$6:D$1130*(LEFT('[1]表二之二 （录入表）'!$A$6:$A$1130,LEN($A87))=$A87))</f>
        <v>4</v>
      </c>
      <c r="E87" s="113">
        <f>SUMPRODUCT('[1]表二之二 （录入表）'!E$6:E$1130*(LEFT('[1]表二之二 （录入表）'!$A$6:$A$1130,LEN($A87))=$A87))</f>
        <v>27</v>
      </c>
      <c r="F87" s="64" t="str">
        <f t="shared" si="2"/>
        <v/>
      </c>
      <c r="G87" s="64">
        <f t="shared" si="3"/>
        <v>6.75</v>
      </c>
    </row>
    <row r="88" s="82" customFormat="1" customHeight="1" spans="1:7">
      <c r="A88" s="97" t="s">
        <v>444</v>
      </c>
      <c r="B88" s="103" t="s">
        <v>445</v>
      </c>
      <c r="C88" s="113">
        <f>SUMPRODUCT('[1]表二之二 （录入表）'!C$6:C$1130*(LEFT('[1]表二之二 （录入表）'!$A$6:$A$1130,LEN($A88))=$A88))</f>
        <v>445</v>
      </c>
      <c r="D88" s="113">
        <f>SUMPRODUCT('[1]表二之二 （录入表）'!D$6:D$1130*(LEFT('[1]表二之二 （录入表）'!$A$6:$A$1130,LEN($A88))=$A88))</f>
        <v>425</v>
      </c>
      <c r="E88" s="113">
        <f>SUMPRODUCT('[1]表二之二 （录入表）'!E$6:E$1130*(LEFT('[1]表二之二 （录入表）'!$A$6:$A$1130,LEN($A88))=$A88))</f>
        <v>467</v>
      </c>
      <c r="F88" s="64">
        <f t="shared" si="2"/>
        <v>1.04943820224719</v>
      </c>
      <c r="G88" s="64">
        <f t="shared" si="3"/>
        <v>1.09882352941176</v>
      </c>
    </row>
    <row r="89" s="82" customFormat="1" customHeight="1" spans="1:7">
      <c r="A89" s="97" t="s">
        <v>446</v>
      </c>
      <c r="B89" s="103" t="s">
        <v>447</v>
      </c>
      <c r="C89" s="113">
        <f>SUMPRODUCT('[1]表二之二 （录入表）'!C$6:C$1130*(LEFT('[1]表二之二 （录入表）'!$A$6:$A$1130,LEN($A89))=$A89))</f>
        <v>203</v>
      </c>
      <c r="D89" s="113">
        <f>SUMPRODUCT('[1]表二之二 （录入表）'!D$6:D$1130*(LEFT('[1]表二之二 （录入表）'!$A$6:$A$1130,LEN($A89))=$A89))</f>
        <v>152</v>
      </c>
      <c r="E89" s="113">
        <f>SUMPRODUCT('[1]表二之二 （录入表）'!E$6:E$1130*(LEFT('[1]表二之二 （录入表）'!$A$6:$A$1130,LEN($A89))=$A89))</f>
        <v>43</v>
      </c>
      <c r="F89" s="64">
        <f t="shared" si="2"/>
        <v>0.211822660098522</v>
      </c>
      <c r="G89" s="64">
        <f t="shared" si="3"/>
        <v>0.282894736842105</v>
      </c>
    </row>
    <row r="90" s="82" customFormat="1" customHeight="1" spans="1:7">
      <c r="A90" s="97" t="s">
        <v>448</v>
      </c>
      <c r="B90" s="103" t="s">
        <v>449</v>
      </c>
      <c r="C90" s="113">
        <f>SUMPRODUCT('[1]表二之二 （录入表）'!C$6:C$1130*(LEFT('[1]表二之二 （录入表）'!$A$6:$A$1130,LEN($A90))=$A90))</f>
        <v>31</v>
      </c>
      <c r="D90" s="113">
        <f>SUMPRODUCT('[1]表二之二 （录入表）'!D$6:D$1130*(LEFT('[1]表二之二 （录入表）'!$A$6:$A$1130,LEN($A90))=$A90))</f>
        <v>90</v>
      </c>
      <c r="E90" s="113">
        <f>SUMPRODUCT('[1]表二之二 （录入表）'!E$6:E$1130*(LEFT('[1]表二之二 （录入表）'!$A$6:$A$1130,LEN($A90))=$A90))</f>
        <v>26</v>
      </c>
      <c r="F90" s="64">
        <f t="shared" si="2"/>
        <v>0.838709677419355</v>
      </c>
      <c r="G90" s="64">
        <f t="shared" si="3"/>
        <v>0.288888888888889</v>
      </c>
    </row>
    <row r="91" s="82" customFormat="1" customHeight="1" spans="1:7">
      <c r="A91" s="97" t="s">
        <v>450</v>
      </c>
      <c r="B91" s="103" t="s">
        <v>451</v>
      </c>
      <c r="C91" s="113">
        <f>SUMPRODUCT('[1]表二之二 （录入表）'!C$6:C$1130*(LEFT('[1]表二之二 （录入表）'!$A$6:$A$1130,LEN($A91))=$A91))</f>
        <v>31912</v>
      </c>
      <c r="D91" s="113">
        <f>SUMPRODUCT('[1]表二之二 （录入表）'!D$6:D$1130*(LEFT('[1]表二之二 （录入表）'!$A$6:$A$1130,LEN($A91))=$A91))</f>
        <v>29603</v>
      </c>
      <c r="E91" s="113">
        <f>SUMPRODUCT('[1]表二之二 （录入表）'!E$6:E$1130*(LEFT('[1]表二之二 （录入表）'!$A$6:$A$1130,LEN($A91))=$A91))</f>
        <v>31541</v>
      </c>
      <c r="F91" s="64">
        <f t="shared" si="2"/>
        <v>0.988374279267987</v>
      </c>
      <c r="G91" s="64">
        <f t="shared" si="3"/>
        <v>1.06546633787116</v>
      </c>
    </row>
    <row r="92" s="82" customFormat="1" customHeight="1" spans="1:7">
      <c r="A92" s="97" t="s">
        <v>452</v>
      </c>
      <c r="B92" s="103" t="s">
        <v>453</v>
      </c>
      <c r="C92" s="113">
        <f>SUMPRODUCT('[1]表二之二 （录入表）'!C$6:C$1130*(LEFT('[1]表二之二 （录入表）'!$A$6:$A$1130,LEN($A92))=$A92))</f>
        <v>1521</v>
      </c>
      <c r="D92" s="113">
        <f>SUMPRODUCT('[1]表二之二 （录入表）'!D$6:D$1130*(LEFT('[1]表二之二 （录入表）'!$A$6:$A$1130,LEN($A92))=$A92))</f>
        <v>1435</v>
      </c>
      <c r="E92" s="113">
        <f>SUMPRODUCT('[1]表二之二 （录入表）'!E$6:E$1130*(LEFT('[1]表二之二 （录入表）'!$A$6:$A$1130,LEN($A92))=$A92))</f>
        <v>1266</v>
      </c>
      <c r="F92" s="64">
        <f t="shared" si="2"/>
        <v>0.832347140039448</v>
      </c>
      <c r="G92" s="64">
        <f t="shared" si="3"/>
        <v>0.882229965156794</v>
      </c>
    </row>
    <row r="93" s="82" customFormat="1" customHeight="1" spans="1:7">
      <c r="A93" s="97" t="s">
        <v>454</v>
      </c>
      <c r="B93" s="103" t="s">
        <v>455</v>
      </c>
      <c r="C93" s="113">
        <f>SUMPRODUCT('[1]表二之二 （录入表）'!C$6:C$1130*(LEFT('[1]表二之二 （录入表）'!$A$6:$A$1130,LEN($A93))=$A93))</f>
        <v>247</v>
      </c>
      <c r="D93" s="113">
        <f>SUMPRODUCT('[1]表二之二 （录入表）'!D$6:D$1130*(LEFT('[1]表二之二 （录入表）'!$A$6:$A$1130,LEN($A93))=$A93))</f>
        <v>368</v>
      </c>
      <c r="E93" s="113">
        <f>SUMPRODUCT('[1]表二之二 （录入表）'!E$6:E$1130*(LEFT('[1]表二之二 （录入表）'!$A$6:$A$1130,LEN($A93))=$A93))</f>
        <v>245</v>
      </c>
      <c r="F93" s="64">
        <f t="shared" si="2"/>
        <v>0.991902834008097</v>
      </c>
      <c r="G93" s="64">
        <f t="shared" si="3"/>
        <v>0.665760869565217</v>
      </c>
    </row>
    <row r="94" s="82" customFormat="1" customHeight="1" spans="1:7">
      <c r="A94" s="97" t="s">
        <v>456</v>
      </c>
      <c r="B94" s="103" t="s">
        <v>457</v>
      </c>
      <c r="C94" s="113">
        <f>SUMPRODUCT('[1]表二之二 （录入表）'!C$6:C$1130*(LEFT('[1]表二之二 （录入表）'!$A$6:$A$1130,LEN($A94))=$A94))</f>
        <v>19399</v>
      </c>
      <c r="D94" s="113">
        <f>SUMPRODUCT('[1]表二之二 （录入表）'!D$6:D$1130*(LEFT('[1]表二之二 （录入表）'!$A$6:$A$1130,LEN($A94))=$A94))</f>
        <v>17648</v>
      </c>
      <c r="E94" s="113">
        <f>SUMPRODUCT('[1]表二之二 （录入表）'!E$6:E$1130*(LEFT('[1]表二之二 （录入表）'!$A$6:$A$1130,LEN($A94))=$A94))</f>
        <v>19304</v>
      </c>
      <c r="F94" s="64">
        <f t="shared" si="2"/>
        <v>0.995102840352595</v>
      </c>
      <c r="G94" s="64">
        <f t="shared" si="3"/>
        <v>1.09383499546691</v>
      </c>
    </row>
    <row r="95" s="82" customFormat="1" customHeight="1" spans="1:7">
      <c r="A95" s="97" t="s">
        <v>458</v>
      </c>
      <c r="B95" s="103" t="s">
        <v>459</v>
      </c>
      <c r="C95" s="113">
        <f>SUMPRODUCT('[1]表二之二 （录入表）'!C$6:C$1130*(LEFT('[1]表二之二 （录入表）'!$A$6:$A$1130,LEN($A95))=$A95))</f>
        <v>0</v>
      </c>
      <c r="D95" s="113">
        <f>SUMPRODUCT('[1]表二之二 （录入表）'!D$6:D$1130*(LEFT('[1]表二之二 （录入表）'!$A$6:$A$1130,LEN($A95))=$A95))</f>
        <v>0</v>
      </c>
      <c r="E95" s="113">
        <f>SUMPRODUCT('[1]表二之二 （录入表）'!E$6:E$1130*(LEFT('[1]表二之二 （录入表）'!$A$6:$A$1130,LEN($A95))=$A95))</f>
        <v>0</v>
      </c>
      <c r="F95" s="64" t="str">
        <f t="shared" si="2"/>
        <v/>
      </c>
      <c r="G95" s="64" t="str">
        <f t="shared" si="3"/>
        <v/>
      </c>
    </row>
    <row r="96" s="82" customFormat="1" customHeight="1" spans="1:7">
      <c r="A96" s="97" t="s">
        <v>460</v>
      </c>
      <c r="B96" s="103" t="s">
        <v>461</v>
      </c>
      <c r="C96" s="113">
        <f>SUMPRODUCT('[1]表二之二 （录入表）'!C$6:C$1130*(LEFT('[1]表二之二 （录入表）'!$A$6:$A$1130,LEN($A96))=$A96))</f>
        <v>1408</v>
      </c>
      <c r="D96" s="113">
        <f>SUMPRODUCT('[1]表二之二 （录入表）'!D$6:D$1130*(LEFT('[1]表二之二 （录入表）'!$A$6:$A$1130,LEN($A96))=$A96))</f>
        <v>1342</v>
      </c>
      <c r="E96" s="113">
        <f>SUMPRODUCT('[1]表二之二 （录入表）'!E$6:E$1130*(LEFT('[1]表二之二 （录入表）'!$A$6:$A$1130,LEN($A96))=$A96))</f>
        <v>977</v>
      </c>
      <c r="F96" s="64">
        <f t="shared" si="2"/>
        <v>0.693892045454545</v>
      </c>
      <c r="G96" s="64">
        <f t="shared" si="3"/>
        <v>0.728017883755589</v>
      </c>
    </row>
    <row r="97" s="82" customFormat="1" customHeight="1" spans="1:7">
      <c r="A97" s="97" t="s">
        <v>462</v>
      </c>
      <c r="B97" s="103" t="s">
        <v>463</v>
      </c>
      <c r="C97" s="113">
        <f>SUMPRODUCT('[1]表二之二 （录入表）'!C$6:C$1130*(LEFT('[1]表二之二 （录入表）'!$A$6:$A$1130,LEN($A97))=$A97))</f>
        <v>2851</v>
      </c>
      <c r="D97" s="113">
        <f>SUMPRODUCT('[1]表二之二 （录入表）'!D$6:D$1130*(LEFT('[1]表二之二 （录入表）'!$A$6:$A$1130,LEN($A97))=$A97))</f>
        <v>3062</v>
      </c>
      <c r="E97" s="113">
        <f>SUMPRODUCT('[1]表二之二 （录入表）'!E$6:E$1130*(LEFT('[1]表二之二 （录入表）'!$A$6:$A$1130,LEN($A97))=$A97))</f>
        <v>3173</v>
      </c>
      <c r="F97" s="64">
        <f t="shared" si="2"/>
        <v>1.11294282707822</v>
      </c>
      <c r="G97" s="64">
        <f t="shared" si="3"/>
        <v>1.03625081645983</v>
      </c>
    </row>
    <row r="98" s="82" customFormat="1" customHeight="1" spans="1:7">
      <c r="A98" s="97" t="s">
        <v>464</v>
      </c>
      <c r="B98" s="103" t="s">
        <v>465</v>
      </c>
      <c r="C98" s="113">
        <f>SUMPRODUCT('[1]表二之二 （录入表）'!C$6:C$1130*(LEFT('[1]表二之二 （录入表）'!$A$6:$A$1130,LEN($A98))=$A98))</f>
        <v>276</v>
      </c>
      <c r="D98" s="113">
        <f>SUMPRODUCT('[1]表二之二 （录入表）'!D$6:D$1130*(LEFT('[1]表二之二 （录入表）'!$A$6:$A$1130,LEN($A98))=$A98))</f>
        <v>263</v>
      </c>
      <c r="E98" s="113">
        <f>SUMPRODUCT('[1]表二之二 （录入表）'!E$6:E$1130*(LEFT('[1]表二之二 （录入表）'!$A$6:$A$1130,LEN($A98))=$A98))</f>
        <v>292</v>
      </c>
      <c r="F98" s="64">
        <f t="shared" si="2"/>
        <v>1.05797101449275</v>
      </c>
      <c r="G98" s="64">
        <f t="shared" si="3"/>
        <v>1.11026615969582</v>
      </c>
    </row>
    <row r="99" s="82" customFormat="1" customHeight="1" spans="1:7">
      <c r="A99" s="97" t="s">
        <v>466</v>
      </c>
      <c r="B99" s="103" t="s">
        <v>467</v>
      </c>
      <c r="C99" s="113">
        <f>SUMPRODUCT('[1]表二之二 （录入表）'!C$6:C$1130*(LEFT('[1]表二之二 （录入表）'!$A$6:$A$1130,LEN($A99))=$A99))</f>
        <v>1152</v>
      </c>
      <c r="D99" s="113">
        <f>SUMPRODUCT('[1]表二之二 （录入表）'!D$6:D$1130*(LEFT('[1]表二之二 （录入表）'!$A$6:$A$1130,LEN($A99))=$A99))</f>
        <v>868</v>
      </c>
      <c r="E99" s="113">
        <f>SUMPRODUCT('[1]表二之二 （录入表）'!E$6:E$1130*(LEFT('[1]表二之二 （录入表）'!$A$6:$A$1130,LEN($A99))=$A99))</f>
        <v>945</v>
      </c>
      <c r="F99" s="64">
        <f t="shared" si="2"/>
        <v>0.8203125</v>
      </c>
      <c r="G99" s="64">
        <f t="shared" si="3"/>
        <v>1.08870967741935</v>
      </c>
    </row>
    <row r="100" s="82" customFormat="1" customHeight="1" spans="1:7">
      <c r="A100" s="97" t="s">
        <v>468</v>
      </c>
      <c r="B100" s="103" t="s">
        <v>469</v>
      </c>
      <c r="C100" s="113">
        <f>SUMPRODUCT('[1]表二之二 （录入表）'!C$6:C$1130*(LEFT('[1]表二之二 （录入表）'!$A$6:$A$1130,LEN($A100))=$A100))</f>
        <v>780</v>
      </c>
      <c r="D100" s="113">
        <f>SUMPRODUCT('[1]表二之二 （录入表）'!D$6:D$1130*(LEFT('[1]表二之二 （录入表）'!$A$6:$A$1130,LEN($A100))=$A100))</f>
        <v>686</v>
      </c>
      <c r="E100" s="113">
        <f>SUMPRODUCT('[1]表二之二 （录入表）'!E$6:E$1130*(LEFT('[1]表二之二 （录入表）'!$A$6:$A$1130,LEN($A100))=$A100))</f>
        <v>713</v>
      </c>
      <c r="F100" s="64">
        <f t="shared" si="2"/>
        <v>0.914102564102564</v>
      </c>
      <c r="G100" s="64">
        <f t="shared" si="3"/>
        <v>1.03935860058309</v>
      </c>
    </row>
    <row r="101" s="82" customFormat="1" customHeight="1" spans="1:7">
      <c r="A101" s="97" t="s">
        <v>470</v>
      </c>
      <c r="B101" s="103" t="s">
        <v>471</v>
      </c>
      <c r="C101" s="113">
        <f>SUMPRODUCT('[1]表二之二 （录入表）'!C$6:C$1130*(LEFT('[1]表二之二 （录入表）'!$A$6:$A$1130,LEN($A101))=$A101))</f>
        <v>0</v>
      </c>
      <c r="D101" s="113">
        <f>SUMPRODUCT('[1]表二之二 （录入表）'!D$6:D$1130*(LEFT('[1]表二之二 （录入表）'!$A$6:$A$1130,LEN($A101))=$A101))</f>
        <v>0</v>
      </c>
      <c r="E101" s="113">
        <f>SUMPRODUCT('[1]表二之二 （录入表）'!E$6:E$1130*(LEFT('[1]表二之二 （录入表）'!$A$6:$A$1130,LEN($A101))=$A101))</f>
        <v>0</v>
      </c>
      <c r="F101" s="64" t="str">
        <f t="shared" si="2"/>
        <v/>
      </c>
      <c r="G101" s="64" t="str">
        <f t="shared" si="3"/>
        <v/>
      </c>
    </row>
    <row r="102" s="82" customFormat="1" customHeight="1" spans="1:7">
      <c r="A102" s="97" t="s">
        <v>472</v>
      </c>
      <c r="B102" s="103" t="s">
        <v>473</v>
      </c>
      <c r="C102" s="113">
        <f>SUMPRODUCT('[1]表二之二 （录入表）'!C$6:C$1130*(LEFT('[1]表二之二 （录入表）'!$A$6:$A$1130,LEN($A102))=$A102))</f>
        <v>1121</v>
      </c>
      <c r="D102" s="113">
        <f>SUMPRODUCT('[1]表二之二 （录入表）'!D$6:D$1130*(LEFT('[1]表二之二 （录入表）'!$A$6:$A$1130,LEN($A102))=$A102))</f>
        <v>996</v>
      </c>
      <c r="E102" s="113">
        <f>SUMPRODUCT('[1]表二之二 （录入表）'!E$6:E$1130*(LEFT('[1]表二之二 （录入表）'!$A$6:$A$1130,LEN($A102))=$A102))</f>
        <v>1056</v>
      </c>
      <c r="F102" s="64">
        <f t="shared" si="2"/>
        <v>0.942016057091882</v>
      </c>
      <c r="G102" s="64">
        <f t="shared" si="3"/>
        <v>1.06024096385542</v>
      </c>
    </row>
    <row r="103" s="82" customFormat="1" customHeight="1" spans="1:7">
      <c r="A103" s="97" t="s">
        <v>474</v>
      </c>
      <c r="B103" s="103" t="s">
        <v>475</v>
      </c>
      <c r="C103" s="113">
        <f>SUMPRODUCT('[1]表二之二 （录入表）'!C$6:C$1130*(LEFT('[1]表二之二 （录入表）'!$A$6:$A$1130,LEN($A103))=$A103))</f>
        <v>70</v>
      </c>
      <c r="D103" s="113">
        <f>SUMPRODUCT('[1]表二之二 （录入表）'!D$6:D$1130*(LEFT('[1]表二之二 （录入表）'!$A$6:$A$1130,LEN($A103))=$A103))</f>
        <v>33</v>
      </c>
      <c r="E103" s="113">
        <f>SUMPRODUCT('[1]表二之二 （录入表）'!E$6:E$1130*(LEFT('[1]表二之二 （录入表）'!$A$6:$A$1130,LEN($A103))=$A103))</f>
        <v>44</v>
      </c>
      <c r="F103" s="64">
        <f t="shared" si="2"/>
        <v>0.628571428571429</v>
      </c>
      <c r="G103" s="64">
        <f t="shared" si="3"/>
        <v>1.33333333333333</v>
      </c>
    </row>
    <row r="104" s="82" customFormat="1" customHeight="1" spans="1:7">
      <c r="A104" s="97" t="s">
        <v>476</v>
      </c>
      <c r="B104" s="103" t="s">
        <v>477</v>
      </c>
      <c r="C104" s="113">
        <f>SUMPRODUCT('[1]表二之二 （录入表）'!C$6:C$1130*(LEFT('[1]表二之二 （录入表）'!$A$6:$A$1130,LEN($A104))=$A104))</f>
        <v>439</v>
      </c>
      <c r="D104" s="113">
        <f>SUMPRODUCT('[1]表二之二 （录入表）'!D$6:D$1130*(LEFT('[1]表二之二 （录入表）'!$A$6:$A$1130,LEN($A104))=$A104))</f>
        <v>494</v>
      </c>
      <c r="E104" s="113">
        <f>SUMPRODUCT('[1]表二之二 （录入表）'!E$6:E$1130*(LEFT('[1]表二之二 （录入表）'!$A$6:$A$1130,LEN($A104))=$A104))</f>
        <v>419</v>
      </c>
      <c r="F104" s="64">
        <f t="shared" si="2"/>
        <v>0.954441913439636</v>
      </c>
      <c r="G104" s="64">
        <f t="shared" si="3"/>
        <v>0.848178137651822</v>
      </c>
    </row>
    <row r="105" s="82" customFormat="1" customHeight="1" spans="1:7">
      <c r="A105" s="97" t="s">
        <v>478</v>
      </c>
      <c r="B105" s="103" t="s">
        <v>479</v>
      </c>
      <c r="C105" s="113">
        <f>SUMPRODUCT('[1]表二之二 （录入表）'!C$6:C$1130*(LEFT('[1]表二之二 （录入表）'!$A$6:$A$1130,LEN($A105))=$A105))</f>
        <v>0</v>
      </c>
      <c r="D105" s="113">
        <f>SUMPRODUCT('[1]表二之二 （录入表）'!D$6:D$1130*(LEFT('[1]表二之二 （录入表）'!$A$6:$A$1130,LEN($A105))=$A105))</f>
        <v>0</v>
      </c>
      <c r="E105" s="113">
        <f>SUMPRODUCT('[1]表二之二 （录入表）'!E$6:E$1130*(LEFT('[1]表二之二 （录入表）'!$A$6:$A$1130,LEN($A105))=$A105))</f>
        <v>0</v>
      </c>
      <c r="F105" s="64" t="str">
        <f t="shared" si="2"/>
        <v/>
      </c>
      <c r="G105" s="64" t="str">
        <f t="shared" si="3"/>
        <v/>
      </c>
    </row>
    <row r="106" s="82" customFormat="1" customHeight="1" spans="1:7">
      <c r="A106" s="97" t="s">
        <v>480</v>
      </c>
      <c r="B106" s="103" t="s">
        <v>481</v>
      </c>
      <c r="C106" s="113">
        <f>SUMPRODUCT('[1]表二之二 （录入表）'!C$6:C$1130*(LEFT('[1]表二之二 （录入表）'!$A$6:$A$1130,LEN($A106))=$A106))</f>
        <v>25</v>
      </c>
      <c r="D106" s="113">
        <f>SUMPRODUCT('[1]表二之二 （录入表）'!D$6:D$1130*(LEFT('[1]表二之二 （录入表）'!$A$6:$A$1130,LEN($A106))=$A106))</f>
        <v>21</v>
      </c>
      <c r="E106" s="113">
        <f>SUMPRODUCT('[1]表二之二 （录入表）'!E$6:E$1130*(LEFT('[1]表二之二 （录入表）'!$A$6:$A$1130,LEN($A106))=$A106))</f>
        <v>55</v>
      </c>
      <c r="F106" s="64">
        <f t="shared" si="2"/>
        <v>2.2</v>
      </c>
      <c r="G106" s="64">
        <f t="shared" si="3"/>
        <v>2.61904761904762</v>
      </c>
    </row>
    <row r="107" s="82" customFormat="1" customHeight="1" spans="1:7">
      <c r="A107" s="97" t="s">
        <v>482</v>
      </c>
      <c r="B107" s="103" t="s">
        <v>483</v>
      </c>
      <c r="C107" s="113">
        <f>SUMPRODUCT('[1]表二之二 （录入表）'!C$6:C$1130*(LEFT('[1]表二之二 （录入表）'!$A$6:$A$1130,LEN($A107))=$A107))</f>
        <v>2402</v>
      </c>
      <c r="D107" s="113">
        <f>SUMPRODUCT('[1]表二之二 （录入表）'!D$6:D$1130*(LEFT('[1]表二之二 （录入表）'!$A$6:$A$1130,LEN($A107))=$A107))</f>
        <v>2198</v>
      </c>
      <c r="E107" s="113">
        <f>SUMPRODUCT('[1]表二之二 （录入表）'!E$6:E$1130*(LEFT('[1]表二之二 （录入表）'!$A$6:$A$1130,LEN($A107))=$A107))</f>
        <v>2852</v>
      </c>
      <c r="F107" s="64">
        <f t="shared" si="2"/>
        <v>1.18734388009992</v>
      </c>
      <c r="G107" s="64">
        <f t="shared" si="3"/>
        <v>1.2975432211101</v>
      </c>
    </row>
    <row r="108" s="82" customFormat="1" customHeight="1" spans="1:7">
      <c r="A108" s="97" t="s">
        <v>484</v>
      </c>
      <c r="B108" s="103" t="s">
        <v>485</v>
      </c>
      <c r="C108" s="113">
        <f>SUMPRODUCT('[1]表二之二 （录入表）'!C$6:C$1130*(LEFT('[1]表二之二 （录入表）'!$A$6:$A$1130,LEN($A108))=$A108))</f>
        <v>0</v>
      </c>
      <c r="D108" s="113">
        <f>SUMPRODUCT('[1]表二之二 （录入表）'!D$6:D$1130*(LEFT('[1]表二之二 （录入表）'!$A$6:$A$1130,LEN($A108))=$A108))</f>
        <v>0</v>
      </c>
      <c r="E108" s="113">
        <f>SUMPRODUCT('[1]表二之二 （录入表）'!E$6:E$1130*(LEFT('[1]表二之二 （录入表）'!$A$6:$A$1130,LEN($A108))=$A108))</f>
        <v>0</v>
      </c>
      <c r="F108" s="64" t="str">
        <f t="shared" si="2"/>
        <v/>
      </c>
      <c r="G108" s="64" t="str">
        <f t="shared" si="3"/>
        <v/>
      </c>
    </row>
    <row r="109" s="82" customFormat="1" customHeight="1" spans="1:7">
      <c r="A109" s="97" t="s">
        <v>486</v>
      </c>
      <c r="B109" s="103" t="s">
        <v>487</v>
      </c>
      <c r="C109" s="113">
        <f>SUMPRODUCT('[1]表二之二 （录入表）'!C$6:C$1130*(LEFT('[1]表二之二 （录入表）'!$A$6:$A$1130,LEN($A109))=$A109))</f>
        <v>194</v>
      </c>
      <c r="D109" s="113">
        <f>SUMPRODUCT('[1]表二之二 （录入表）'!D$6:D$1130*(LEFT('[1]表二之二 （录入表）'!$A$6:$A$1130,LEN($A109))=$A109))</f>
        <v>162</v>
      </c>
      <c r="E109" s="113">
        <f>SUMPRODUCT('[1]表二之二 （录入表）'!E$6:E$1130*(LEFT('[1]表二之二 （录入表）'!$A$6:$A$1130,LEN($A109))=$A109))</f>
        <v>182</v>
      </c>
      <c r="F109" s="64">
        <f t="shared" si="2"/>
        <v>0.938144329896907</v>
      </c>
      <c r="G109" s="64">
        <f t="shared" si="3"/>
        <v>1.12345679012346</v>
      </c>
    </row>
    <row r="110" s="82" customFormat="1" customHeight="1" spans="1:7">
      <c r="A110" s="97" t="s">
        <v>488</v>
      </c>
      <c r="B110" s="103" t="s">
        <v>489</v>
      </c>
      <c r="C110" s="113">
        <f>SUMPRODUCT('[1]表二之二 （录入表）'!C$6:C$1130*(LEFT('[1]表二之二 （录入表）'!$A$6:$A$1130,LEN($A110))=$A110))</f>
        <v>0</v>
      </c>
      <c r="D110" s="113">
        <f>SUMPRODUCT('[1]表二之二 （录入表）'!D$6:D$1130*(LEFT('[1]表二之二 （录入表）'!$A$6:$A$1130,LEN($A110))=$A110))</f>
        <v>0</v>
      </c>
      <c r="E110" s="113">
        <f>SUMPRODUCT('[1]表二之二 （录入表）'!E$6:E$1130*(LEFT('[1]表二之二 （录入表）'!$A$6:$A$1130,LEN($A110))=$A110))</f>
        <v>0</v>
      </c>
      <c r="F110" s="64" t="str">
        <f t="shared" si="2"/>
        <v/>
      </c>
      <c r="G110" s="64" t="str">
        <f t="shared" si="3"/>
        <v/>
      </c>
    </row>
    <row r="111" s="82" customFormat="1" customHeight="1" spans="1:7">
      <c r="A111" s="97" t="s">
        <v>490</v>
      </c>
      <c r="B111" s="103" t="s">
        <v>491</v>
      </c>
      <c r="C111" s="113">
        <f>SUMPRODUCT('[1]表二之二 （录入表）'!C$6:C$1130*(LEFT('[1]表二之二 （录入表）'!$A$6:$A$1130,LEN($A111))=$A111))</f>
        <v>27</v>
      </c>
      <c r="D111" s="113">
        <f>SUMPRODUCT('[1]表二之二 （录入表）'!D$6:D$1130*(LEFT('[1]表二之二 （录入表）'!$A$6:$A$1130,LEN($A111))=$A111))</f>
        <v>27</v>
      </c>
      <c r="E111" s="113">
        <f>SUMPRODUCT('[1]表二之二 （录入表）'!E$6:E$1130*(LEFT('[1]表二之二 （录入表）'!$A$6:$A$1130,LEN($A111))=$A111))</f>
        <v>18</v>
      </c>
      <c r="F111" s="64">
        <f t="shared" si="2"/>
        <v>0.666666666666667</v>
      </c>
      <c r="G111" s="64">
        <f t="shared" si="3"/>
        <v>0.666666666666667</v>
      </c>
    </row>
    <row r="112" s="82" customFormat="1" customHeight="1" spans="1:7">
      <c r="A112" s="97" t="s">
        <v>492</v>
      </c>
      <c r="B112" s="103" t="s">
        <v>493</v>
      </c>
      <c r="C112" s="113">
        <f>SUMPRODUCT('[1]表二之二 （录入表）'!C$6:C$1130*(LEFT('[1]表二之二 （录入表）'!$A$6:$A$1130,LEN($A112))=$A112))</f>
        <v>15264</v>
      </c>
      <c r="D112" s="113">
        <f>SUMPRODUCT('[1]表二之二 （录入表）'!D$6:D$1130*(LEFT('[1]表二之二 （录入表）'!$A$6:$A$1130,LEN($A112))=$A112))</f>
        <v>13704</v>
      </c>
      <c r="E112" s="113">
        <f>SUMPRODUCT('[1]表二之二 （录入表）'!E$6:E$1130*(LEFT('[1]表二之二 （录入表）'!$A$6:$A$1130,LEN($A112))=$A112))</f>
        <v>15033</v>
      </c>
      <c r="F112" s="64">
        <f t="shared" si="2"/>
        <v>0.984866352201258</v>
      </c>
      <c r="G112" s="64">
        <f t="shared" si="3"/>
        <v>1.09697898423818</v>
      </c>
    </row>
    <row r="113" s="82" customFormat="1" customHeight="1" spans="1:7">
      <c r="A113" s="97" t="s">
        <v>494</v>
      </c>
      <c r="B113" s="103" t="s">
        <v>495</v>
      </c>
      <c r="C113" s="113">
        <f>SUMPRODUCT('[1]表二之二 （录入表）'!C$6:C$1130*(LEFT('[1]表二之二 （录入表）'!$A$6:$A$1130,LEN($A113))=$A113))</f>
        <v>577</v>
      </c>
      <c r="D113" s="113">
        <f>SUMPRODUCT('[1]表二之二 （录入表）'!D$6:D$1130*(LEFT('[1]表二之二 （录入表）'!$A$6:$A$1130,LEN($A113))=$A113))</f>
        <v>646</v>
      </c>
      <c r="E113" s="113">
        <f>SUMPRODUCT('[1]表二之二 （录入表）'!E$6:E$1130*(LEFT('[1]表二之二 （录入表）'!$A$6:$A$1130,LEN($A113))=$A113))</f>
        <v>268</v>
      </c>
      <c r="F113" s="64">
        <f t="shared" si="2"/>
        <v>0.464471403812825</v>
      </c>
      <c r="G113" s="64">
        <f t="shared" si="3"/>
        <v>0.414860681114551</v>
      </c>
    </row>
    <row r="114" s="82" customFormat="1" customHeight="1" spans="1:7">
      <c r="A114" s="97" t="s">
        <v>496</v>
      </c>
      <c r="B114" s="103" t="s">
        <v>497</v>
      </c>
      <c r="C114" s="113">
        <f>SUMPRODUCT('[1]表二之二 （录入表）'!C$6:C$1130*(LEFT('[1]表二之二 （录入表）'!$A$6:$A$1130,LEN($A114))=$A114))</f>
        <v>858</v>
      </c>
      <c r="D114" s="113">
        <f>SUMPRODUCT('[1]表二之二 （录入表）'!D$6:D$1130*(LEFT('[1]表二之二 （录入表）'!$A$6:$A$1130,LEN($A114))=$A114))</f>
        <v>382</v>
      </c>
      <c r="E114" s="113">
        <f>SUMPRODUCT('[1]表二之二 （录入表）'!E$6:E$1130*(LEFT('[1]表二之二 （录入表）'!$A$6:$A$1130,LEN($A114))=$A114))</f>
        <v>553</v>
      </c>
      <c r="F114" s="64">
        <f t="shared" si="2"/>
        <v>0.644522144522145</v>
      </c>
      <c r="G114" s="64">
        <f t="shared" si="3"/>
        <v>1.44764397905759</v>
      </c>
    </row>
    <row r="115" s="82" customFormat="1" customHeight="1" spans="1:7">
      <c r="A115" s="97" t="s">
        <v>498</v>
      </c>
      <c r="B115" s="103" t="s">
        <v>499</v>
      </c>
      <c r="C115" s="113">
        <f>SUMPRODUCT('[1]表二之二 （录入表）'!C$6:C$1130*(LEFT('[1]表二之二 （录入表）'!$A$6:$A$1130,LEN($A115))=$A115))</f>
        <v>508</v>
      </c>
      <c r="D115" s="113">
        <f>SUMPRODUCT('[1]表二之二 （录入表）'!D$6:D$1130*(LEFT('[1]表二之二 （录入表）'!$A$6:$A$1130,LEN($A115))=$A115))</f>
        <v>232</v>
      </c>
      <c r="E115" s="113">
        <f>SUMPRODUCT('[1]表二之二 （录入表）'!E$6:E$1130*(LEFT('[1]表二之二 （录入表）'!$A$6:$A$1130,LEN($A115))=$A115))</f>
        <v>371</v>
      </c>
      <c r="F115" s="64">
        <f t="shared" si="2"/>
        <v>0.730314960629921</v>
      </c>
      <c r="G115" s="64">
        <f t="shared" si="3"/>
        <v>1.59913793103448</v>
      </c>
    </row>
    <row r="116" s="82" customFormat="1" customHeight="1" spans="1:7">
      <c r="A116" s="97" t="s">
        <v>500</v>
      </c>
      <c r="B116" s="103" t="s">
        <v>501</v>
      </c>
      <c r="C116" s="113">
        <f>SUMPRODUCT('[1]表二之二 （录入表）'!C$6:C$1130*(LEFT('[1]表二之二 （录入表）'!$A$6:$A$1130,LEN($A116))=$A116))</f>
        <v>4065</v>
      </c>
      <c r="D116" s="113">
        <f>SUMPRODUCT('[1]表二之二 （录入表）'!D$6:D$1130*(LEFT('[1]表二之二 （录入表）'!$A$6:$A$1130,LEN($A116))=$A116))</f>
        <v>4037</v>
      </c>
      <c r="E116" s="113">
        <f>SUMPRODUCT('[1]表二之二 （录入表）'!E$6:E$1130*(LEFT('[1]表二之二 （录入表）'!$A$6:$A$1130,LEN($A116))=$A116))</f>
        <v>4923</v>
      </c>
      <c r="F116" s="64">
        <f t="shared" si="2"/>
        <v>1.21107011070111</v>
      </c>
      <c r="G116" s="64">
        <f t="shared" si="3"/>
        <v>1.21946990339361</v>
      </c>
    </row>
    <row r="117" s="82" customFormat="1" customHeight="1" spans="1:7">
      <c r="A117" s="97" t="s">
        <v>502</v>
      </c>
      <c r="B117" s="103" t="s">
        <v>503</v>
      </c>
      <c r="C117" s="113">
        <f>SUMPRODUCT('[1]表二之二 （录入表）'!C$6:C$1130*(LEFT('[1]表二之二 （录入表）'!$A$6:$A$1130,LEN($A117))=$A117))</f>
        <v>808</v>
      </c>
      <c r="D117" s="113">
        <f>SUMPRODUCT('[1]表二之二 （录入表）'!D$6:D$1130*(LEFT('[1]表二之二 （录入表）'!$A$6:$A$1130,LEN($A117))=$A117))</f>
        <v>593</v>
      </c>
      <c r="E117" s="113">
        <f>SUMPRODUCT('[1]表二之二 （录入表）'!E$6:E$1130*(LEFT('[1]表二之二 （录入表）'!$A$6:$A$1130,LEN($A117))=$A117))</f>
        <v>606</v>
      </c>
      <c r="F117" s="64">
        <f t="shared" si="2"/>
        <v>0.75</v>
      </c>
      <c r="G117" s="64">
        <f t="shared" si="3"/>
        <v>1.02192242833052</v>
      </c>
    </row>
    <row r="118" s="82" customFormat="1" customHeight="1" spans="1:7">
      <c r="A118" s="97" t="s">
        <v>504</v>
      </c>
      <c r="B118" s="103" t="s">
        <v>505</v>
      </c>
      <c r="C118" s="113">
        <f>SUMPRODUCT('[1]表二之二 （录入表）'!C$6:C$1130*(LEFT('[1]表二之二 （录入表）'!$A$6:$A$1130,LEN($A118))=$A118))</f>
        <v>3667</v>
      </c>
      <c r="D118" s="113">
        <f>SUMPRODUCT('[1]表二之二 （录入表）'!D$6:D$1130*(LEFT('[1]表二之二 （录入表）'!$A$6:$A$1130,LEN($A118))=$A118))</f>
        <v>3133</v>
      </c>
      <c r="E118" s="113">
        <f>SUMPRODUCT('[1]表二之二 （录入表）'!E$6:E$1130*(LEFT('[1]表二之二 （录入表）'!$A$6:$A$1130,LEN($A118))=$A118))</f>
        <v>3429</v>
      </c>
      <c r="F118" s="64">
        <f t="shared" si="2"/>
        <v>0.935096809380965</v>
      </c>
      <c r="G118" s="64">
        <f t="shared" si="3"/>
        <v>1.09447813597191</v>
      </c>
    </row>
    <row r="119" s="82" customFormat="1" customHeight="1" spans="1:7">
      <c r="A119" s="97" t="s">
        <v>506</v>
      </c>
      <c r="B119" s="103" t="s">
        <v>507</v>
      </c>
      <c r="C119" s="113">
        <f>SUMPRODUCT('[1]表二之二 （录入表）'!C$6:C$1130*(LEFT('[1]表二之二 （录入表）'!$A$6:$A$1130,LEN($A119))=$A119))</f>
        <v>3857</v>
      </c>
      <c r="D119" s="113">
        <f>SUMPRODUCT('[1]表二之二 （录入表）'!D$6:D$1130*(LEFT('[1]表二之二 （录入表）'!$A$6:$A$1130,LEN($A119))=$A119))</f>
        <v>3657</v>
      </c>
      <c r="E119" s="113">
        <f>SUMPRODUCT('[1]表二之二 （录入表）'!E$6:E$1130*(LEFT('[1]表二之二 （录入表）'!$A$6:$A$1130,LEN($A119))=$A119))</f>
        <v>3700</v>
      </c>
      <c r="F119" s="64">
        <f t="shared" si="2"/>
        <v>0.959294788695878</v>
      </c>
      <c r="G119" s="64">
        <f t="shared" si="3"/>
        <v>1.01175827180749</v>
      </c>
    </row>
    <row r="120" s="82" customFormat="1" customHeight="1" spans="1:7">
      <c r="A120" s="97" t="s">
        <v>508</v>
      </c>
      <c r="B120" s="103" t="s">
        <v>509</v>
      </c>
      <c r="C120" s="113">
        <f>SUMPRODUCT('[1]表二之二 （录入表）'!C$6:C$1130*(LEFT('[1]表二之二 （录入表）'!$A$6:$A$1130,LEN($A120))=$A120))</f>
        <v>396</v>
      </c>
      <c r="D120" s="113">
        <f>SUMPRODUCT('[1]表二之二 （录入表）'!D$6:D$1130*(LEFT('[1]表二之二 （录入表）'!$A$6:$A$1130,LEN($A120))=$A120))</f>
        <v>508</v>
      </c>
      <c r="E120" s="113">
        <f>SUMPRODUCT('[1]表二之二 （录入表）'!E$6:E$1130*(LEFT('[1]表二之二 （录入表）'!$A$6:$A$1130,LEN($A120))=$A120))</f>
        <v>439</v>
      </c>
      <c r="F120" s="64">
        <f t="shared" si="2"/>
        <v>1.10858585858586</v>
      </c>
      <c r="G120" s="64">
        <f t="shared" si="3"/>
        <v>0.864173228346457</v>
      </c>
    </row>
    <row r="121" s="82" customFormat="1" customHeight="1" spans="1:7">
      <c r="A121" s="97" t="s">
        <v>510</v>
      </c>
      <c r="B121" s="103" t="s">
        <v>511</v>
      </c>
      <c r="C121" s="113">
        <f>SUMPRODUCT('[1]表二之二 （录入表）'!C$6:C$1130*(LEFT('[1]表二之二 （录入表）'!$A$6:$A$1130,LEN($A121))=$A121))</f>
        <v>95</v>
      </c>
      <c r="D121" s="113">
        <f>SUMPRODUCT('[1]表二之二 （录入表）'!D$6:D$1130*(LEFT('[1]表二之二 （录入表）'!$A$6:$A$1130,LEN($A121))=$A121))</f>
        <v>100</v>
      </c>
      <c r="E121" s="113">
        <f>SUMPRODUCT('[1]表二之二 （录入表）'!E$6:E$1130*(LEFT('[1]表二之二 （录入表）'!$A$6:$A$1130,LEN($A121))=$A121))</f>
        <v>101</v>
      </c>
      <c r="F121" s="64">
        <f t="shared" si="2"/>
        <v>1.06315789473684</v>
      </c>
      <c r="G121" s="64">
        <f t="shared" si="3"/>
        <v>1.01</v>
      </c>
    </row>
    <row r="122" s="82" customFormat="1" customHeight="1" spans="1:7">
      <c r="A122" s="97" t="s">
        <v>512</v>
      </c>
      <c r="B122" s="103" t="s">
        <v>513</v>
      </c>
      <c r="C122" s="113">
        <f>SUMPRODUCT('[1]表二之二 （录入表）'!C$6:C$1130*(LEFT('[1]表二之二 （录入表）'!$A$6:$A$1130,LEN($A122))=$A122))</f>
        <v>331</v>
      </c>
      <c r="D122" s="113">
        <f>SUMPRODUCT('[1]表二之二 （录入表）'!D$6:D$1130*(LEFT('[1]表二之二 （录入表）'!$A$6:$A$1130,LEN($A122))=$A122))</f>
        <v>303</v>
      </c>
      <c r="E122" s="113">
        <f>SUMPRODUCT('[1]表二之二 （录入表）'!E$6:E$1130*(LEFT('[1]表二之二 （录入表）'!$A$6:$A$1130,LEN($A122))=$A122))</f>
        <v>310</v>
      </c>
      <c r="F122" s="64">
        <f t="shared" si="2"/>
        <v>0.936555891238671</v>
      </c>
      <c r="G122" s="64">
        <f t="shared" si="3"/>
        <v>1.02310231023102</v>
      </c>
    </row>
    <row r="123" s="82" customFormat="1" customHeight="1" spans="1:7">
      <c r="A123" s="97" t="s">
        <v>514</v>
      </c>
      <c r="B123" s="103" t="s">
        <v>515</v>
      </c>
      <c r="C123" s="113">
        <f>SUMPRODUCT('[1]表二之二 （录入表）'!C$6:C$1130*(LEFT('[1]表二之二 （录入表）'!$A$6:$A$1130,LEN($A123))=$A123))</f>
        <v>0</v>
      </c>
      <c r="D123" s="113">
        <f>SUMPRODUCT('[1]表二之二 （录入表）'!D$6:D$1130*(LEFT('[1]表二之二 （录入表）'!$A$6:$A$1130,LEN($A123))=$A123))</f>
        <v>0</v>
      </c>
      <c r="E123" s="113">
        <f>SUMPRODUCT('[1]表二之二 （录入表）'!E$6:E$1130*(LEFT('[1]表二之二 （录入表）'!$A$6:$A$1130,LEN($A123))=$A123))</f>
        <v>0</v>
      </c>
      <c r="F123" s="64" t="str">
        <f t="shared" si="2"/>
        <v/>
      </c>
      <c r="G123" s="64" t="str">
        <f t="shared" si="3"/>
        <v/>
      </c>
    </row>
    <row r="124" s="82" customFormat="1" customHeight="1" spans="1:7">
      <c r="A124" s="97" t="s">
        <v>516</v>
      </c>
      <c r="B124" s="103" t="s">
        <v>517</v>
      </c>
      <c r="C124" s="113">
        <f>SUMPRODUCT('[1]表二之二 （录入表）'!C$6:C$1130*(LEFT('[1]表二之二 （录入表）'!$A$6:$A$1130,LEN($A124))=$A124))</f>
        <v>1</v>
      </c>
      <c r="D124" s="113">
        <f>SUMPRODUCT('[1]表二之二 （录入表）'!D$6:D$1130*(LEFT('[1]表二之二 （录入表）'!$A$6:$A$1130,LEN($A124))=$A124))</f>
        <v>0</v>
      </c>
      <c r="E124" s="113">
        <f>SUMPRODUCT('[1]表二之二 （录入表）'!E$6:E$1130*(LEFT('[1]表二之二 （录入表）'!$A$6:$A$1130,LEN($A124))=$A124))</f>
        <v>1</v>
      </c>
      <c r="F124" s="64">
        <f t="shared" si="2"/>
        <v>1</v>
      </c>
      <c r="G124" s="64" t="str">
        <f t="shared" si="3"/>
        <v/>
      </c>
    </row>
    <row r="125" s="82" customFormat="1" customHeight="1" spans="1:7">
      <c r="A125" s="97" t="s">
        <v>518</v>
      </c>
      <c r="B125" s="103" t="s">
        <v>519</v>
      </c>
      <c r="C125" s="113">
        <f>SUMPRODUCT('[1]表二之二 （录入表）'!C$6:C$1130*(LEFT('[1]表二之二 （录入表）'!$A$6:$A$1130,LEN($A125))=$A125))</f>
        <v>0</v>
      </c>
      <c r="D125" s="113">
        <f>SUMPRODUCT('[1]表二之二 （录入表）'!D$6:D$1130*(LEFT('[1]表二之二 （录入表）'!$A$6:$A$1130,LEN($A125))=$A125))</f>
        <v>0</v>
      </c>
      <c r="E125" s="113">
        <f>SUMPRODUCT('[1]表二之二 （录入表）'!E$6:E$1130*(LEFT('[1]表二之二 （录入表）'!$A$6:$A$1130,LEN($A125))=$A125))</f>
        <v>0</v>
      </c>
      <c r="F125" s="64" t="str">
        <f t="shared" si="2"/>
        <v/>
      </c>
      <c r="G125" s="64" t="str">
        <f t="shared" si="3"/>
        <v/>
      </c>
    </row>
    <row r="126" s="82" customFormat="1" customHeight="1" spans="1:7">
      <c r="A126" s="97" t="s">
        <v>520</v>
      </c>
      <c r="B126" s="103" t="s">
        <v>521</v>
      </c>
      <c r="C126" s="113">
        <f>SUMPRODUCT('[1]表二之二 （录入表）'!C$6:C$1130*(LEFT('[1]表二之二 （录入表）'!$A$6:$A$1130,LEN($A126))=$A126))</f>
        <v>101</v>
      </c>
      <c r="D126" s="113">
        <f>SUMPRODUCT('[1]表二之二 （录入表）'!D$6:D$1130*(LEFT('[1]表二之二 （录入表）'!$A$6:$A$1130,LEN($A126))=$A126))</f>
        <v>113</v>
      </c>
      <c r="E126" s="113">
        <f>SUMPRODUCT('[1]表二之二 （录入表）'!E$6:E$1130*(LEFT('[1]表二之二 （录入表）'!$A$6:$A$1130,LEN($A126))=$A126))</f>
        <v>332</v>
      </c>
      <c r="F126" s="64">
        <f t="shared" si="2"/>
        <v>3.28712871287129</v>
      </c>
      <c r="G126" s="64">
        <f t="shared" si="3"/>
        <v>2.93805309734513</v>
      </c>
    </row>
    <row r="127" s="82" customFormat="1" customHeight="1" spans="1:7">
      <c r="A127" s="97" t="s">
        <v>522</v>
      </c>
      <c r="B127" s="103" t="s">
        <v>523</v>
      </c>
      <c r="C127" s="113">
        <f>SUMPRODUCT('[1]表二之二 （录入表）'!C$6:C$1130*(LEFT('[1]表二之二 （录入表）'!$A$6:$A$1130,LEN($A127))=$A127))</f>
        <v>3206</v>
      </c>
      <c r="D127" s="113">
        <f>SUMPRODUCT('[1]表二之二 （录入表）'!D$6:D$1130*(LEFT('[1]表二之二 （录入表）'!$A$6:$A$1130,LEN($A127))=$A127))</f>
        <v>1978</v>
      </c>
      <c r="E127" s="113">
        <f>SUMPRODUCT('[1]表二之二 （录入表）'!E$6:E$1130*(LEFT('[1]表二之二 （录入表）'!$A$6:$A$1130,LEN($A127))=$A127))</f>
        <v>3077</v>
      </c>
      <c r="F127" s="64">
        <f t="shared" si="2"/>
        <v>0.959762944479102</v>
      </c>
      <c r="G127" s="64">
        <f t="shared" si="3"/>
        <v>1.55561172901921</v>
      </c>
    </row>
    <row r="128" s="82" customFormat="1" customHeight="1" spans="1:7">
      <c r="A128" s="97" t="s">
        <v>524</v>
      </c>
      <c r="B128" s="103" t="s">
        <v>525</v>
      </c>
      <c r="C128" s="113">
        <f>SUMPRODUCT('[1]表二之二 （录入表）'!C$6:C$1130*(LEFT('[1]表二之二 （录入表）'!$A$6:$A$1130,LEN($A128))=$A128))</f>
        <v>769</v>
      </c>
      <c r="D128" s="113">
        <f>SUMPRODUCT('[1]表二之二 （录入表）'!D$6:D$1130*(LEFT('[1]表二之二 （录入表）'!$A$6:$A$1130,LEN($A128))=$A128))</f>
        <v>682</v>
      </c>
      <c r="E128" s="113">
        <f>SUMPRODUCT('[1]表二之二 （录入表）'!E$6:E$1130*(LEFT('[1]表二之二 （录入表）'!$A$6:$A$1130,LEN($A128))=$A128))</f>
        <v>648</v>
      </c>
      <c r="F128" s="64">
        <f t="shared" si="2"/>
        <v>0.842652795838752</v>
      </c>
      <c r="G128" s="64">
        <f t="shared" si="3"/>
        <v>0.950146627565982</v>
      </c>
    </row>
    <row r="129" s="82" customFormat="1" customHeight="1" spans="1:7">
      <c r="A129" s="97" t="s">
        <v>526</v>
      </c>
      <c r="B129" s="103" t="s">
        <v>527</v>
      </c>
      <c r="C129" s="113">
        <f>SUMPRODUCT('[1]表二之二 （录入表）'!C$6:C$1130*(LEFT('[1]表二之二 （录入表）'!$A$6:$A$1130,LEN($A129))=$A129))</f>
        <v>28</v>
      </c>
      <c r="D129" s="113">
        <f>SUMPRODUCT('[1]表二之二 （录入表）'!D$6:D$1130*(LEFT('[1]表二之二 （录入表）'!$A$6:$A$1130,LEN($A129))=$A129))</f>
        <v>30</v>
      </c>
      <c r="E129" s="113">
        <f>SUMPRODUCT('[1]表二之二 （录入表）'!E$6:E$1130*(LEFT('[1]表二之二 （录入表）'!$A$6:$A$1130,LEN($A129))=$A129))</f>
        <v>0</v>
      </c>
      <c r="F129" s="64">
        <f t="shared" si="2"/>
        <v>0</v>
      </c>
      <c r="G129" s="64">
        <f t="shared" si="3"/>
        <v>0</v>
      </c>
    </row>
    <row r="130" s="82" customFormat="1" customHeight="1" spans="1:7">
      <c r="A130" s="97" t="s">
        <v>528</v>
      </c>
      <c r="B130" s="103" t="s">
        <v>529</v>
      </c>
      <c r="C130" s="113">
        <f>SUMPRODUCT('[1]表二之二 （录入表）'!C$6:C$1130*(LEFT('[1]表二之二 （录入表）'!$A$6:$A$1130,LEN($A130))=$A130))</f>
        <v>1924</v>
      </c>
      <c r="D130" s="113">
        <f>SUMPRODUCT('[1]表二之二 （录入表）'!D$6:D$1130*(LEFT('[1]表二之二 （录入表）'!$A$6:$A$1130,LEN($A130))=$A130))</f>
        <v>1189</v>
      </c>
      <c r="E130" s="113">
        <f>SUMPRODUCT('[1]表二之二 （录入表）'!E$6:E$1130*(LEFT('[1]表二之二 （录入表）'!$A$6:$A$1130,LEN($A130))=$A130))</f>
        <v>1876</v>
      </c>
      <c r="F130" s="64">
        <f t="shared" si="2"/>
        <v>0.975051975051975</v>
      </c>
      <c r="G130" s="64">
        <f t="shared" si="3"/>
        <v>1.57779646761985</v>
      </c>
    </row>
    <row r="131" s="82" customFormat="1" customHeight="1" spans="1:7">
      <c r="A131" s="97" t="s">
        <v>530</v>
      </c>
      <c r="B131" s="103" t="s">
        <v>531</v>
      </c>
      <c r="C131" s="113">
        <f>SUMPRODUCT('[1]表二之二 （录入表）'!C$6:C$1130*(LEFT('[1]表二之二 （录入表）'!$A$6:$A$1130,LEN($A131))=$A131))</f>
        <v>454</v>
      </c>
      <c r="D131" s="113">
        <f>SUMPRODUCT('[1]表二之二 （录入表）'!D$6:D$1130*(LEFT('[1]表二之二 （录入表）'!$A$6:$A$1130,LEN($A131))=$A131))</f>
        <v>47</v>
      </c>
      <c r="E131" s="113">
        <f>SUMPRODUCT('[1]表二之二 （录入表）'!E$6:E$1130*(LEFT('[1]表二之二 （录入表）'!$A$6:$A$1130,LEN($A131))=$A131))</f>
        <v>410</v>
      </c>
      <c r="F131" s="64">
        <f t="shared" si="2"/>
        <v>0.903083700440529</v>
      </c>
      <c r="G131" s="64">
        <f t="shared" si="3"/>
        <v>8.72340425531915</v>
      </c>
    </row>
    <row r="132" s="82" customFormat="1" customHeight="1" spans="1:7">
      <c r="A132" s="97" t="s">
        <v>532</v>
      </c>
      <c r="B132" s="103" t="s">
        <v>533</v>
      </c>
      <c r="C132" s="113">
        <f>SUMPRODUCT('[1]表二之二 （录入表）'!C$6:C$1130*(LEFT('[1]表二之二 （录入表）'!$A$6:$A$1130,LEN($A132))=$A132))</f>
        <v>31</v>
      </c>
      <c r="D132" s="113">
        <f>SUMPRODUCT('[1]表二之二 （录入表）'!D$6:D$1130*(LEFT('[1]表二之二 （录入表）'!$A$6:$A$1130,LEN($A132))=$A132))</f>
        <v>30</v>
      </c>
      <c r="E132" s="113">
        <f>SUMPRODUCT('[1]表二之二 （录入表）'!E$6:E$1130*(LEFT('[1]表二之二 （录入表）'!$A$6:$A$1130,LEN($A132))=$A132))</f>
        <v>113</v>
      </c>
      <c r="F132" s="64">
        <f t="shared" si="2"/>
        <v>3.64516129032258</v>
      </c>
      <c r="G132" s="64">
        <f t="shared" si="3"/>
        <v>3.76666666666667</v>
      </c>
    </row>
    <row r="133" s="82" customFormat="1" customHeight="1" spans="1:7">
      <c r="A133" s="97" t="s">
        <v>534</v>
      </c>
      <c r="B133" s="103" t="s">
        <v>535</v>
      </c>
      <c r="C133" s="113">
        <f>SUMPRODUCT('[1]表二之二 （录入表）'!C$6:C$1130*(LEFT('[1]表二之二 （录入表）'!$A$6:$A$1130,LEN($A133))=$A133))</f>
        <v>0</v>
      </c>
      <c r="D133" s="113">
        <f>SUMPRODUCT('[1]表二之二 （录入表）'!D$6:D$1130*(LEFT('[1]表二之二 （录入表）'!$A$6:$A$1130,LEN($A133))=$A133))</f>
        <v>0</v>
      </c>
      <c r="E133" s="113">
        <f>SUMPRODUCT('[1]表二之二 （录入表）'!E$6:E$1130*(LEFT('[1]表二之二 （录入表）'!$A$6:$A$1130,LEN($A133))=$A133))</f>
        <v>0</v>
      </c>
      <c r="F133" s="64" t="str">
        <f t="shared" ref="F133:F196" si="4">IFERROR($E133/C133,"")</f>
        <v/>
      </c>
      <c r="G133" s="64" t="str">
        <f t="shared" ref="G133:G196" si="5">IFERROR($E133/D133,"")</f>
        <v/>
      </c>
    </row>
    <row r="134" s="82" customFormat="1" customHeight="1" spans="1:7">
      <c r="A134" s="97" t="s">
        <v>536</v>
      </c>
      <c r="B134" s="103" t="s">
        <v>537</v>
      </c>
      <c r="C134" s="113">
        <f>SUMPRODUCT('[1]表二之二 （录入表）'!C$6:C$1130*(LEFT('[1]表二之二 （录入表）'!$A$6:$A$1130,LEN($A134))=$A134))</f>
        <v>0</v>
      </c>
      <c r="D134" s="113">
        <f>SUMPRODUCT('[1]表二之二 （录入表）'!D$6:D$1130*(LEFT('[1]表二之二 （录入表）'!$A$6:$A$1130,LEN($A134))=$A134))</f>
        <v>0</v>
      </c>
      <c r="E134" s="113">
        <f>SUMPRODUCT('[1]表二之二 （录入表）'!E$6:E$1130*(LEFT('[1]表二之二 （录入表）'!$A$6:$A$1130,LEN($A134))=$A134))</f>
        <v>0</v>
      </c>
      <c r="F134" s="64" t="str">
        <f t="shared" si="4"/>
        <v/>
      </c>
      <c r="G134" s="64" t="str">
        <f t="shared" si="5"/>
        <v/>
      </c>
    </row>
    <row r="135" s="82" customFormat="1" customHeight="1" spans="1:7">
      <c r="A135" s="97" t="s">
        <v>538</v>
      </c>
      <c r="B135" s="103" t="s">
        <v>539</v>
      </c>
      <c r="C135" s="113">
        <f>SUMPRODUCT('[1]表二之二 （录入表）'!C$6:C$1130*(LEFT('[1]表二之二 （录入表）'!$A$6:$A$1130,LEN($A135))=$A135))</f>
        <v>0</v>
      </c>
      <c r="D135" s="113">
        <f>SUMPRODUCT('[1]表二之二 （录入表）'!D$6:D$1130*(LEFT('[1]表二之二 （录入表）'!$A$6:$A$1130,LEN($A135))=$A135))</f>
        <v>0</v>
      </c>
      <c r="E135" s="113">
        <f>SUMPRODUCT('[1]表二之二 （录入表）'!E$6:E$1130*(LEFT('[1]表二之二 （录入表）'!$A$6:$A$1130,LEN($A135))=$A135))</f>
        <v>0</v>
      </c>
      <c r="F135" s="64" t="str">
        <f t="shared" si="4"/>
        <v/>
      </c>
      <c r="G135" s="64" t="str">
        <f t="shared" si="5"/>
        <v/>
      </c>
    </row>
    <row r="136" s="82" customFormat="1" customHeight="1" spans="1:7">
      <c r="A136" s="97" t="s">
        <v>540</v>
      </c>
      <c r="B136" s="103" t="s">
        <v>541</v>
      </c>
      <c r="C136" s="113">
        <f>SUMPRODUCT('[1]表二之二 （录入表）'!C$6:C$1130*(LEFT('[1]表二之二 （录入表）'!$A$6:$A$1130,LEN($A136))=$A136))</f>
        <v>0</v>
      </c>
      <c r="D136" s="113">
        <f>SUMPRODUCT('[1]表二之二 （录入表）'!D$6:D$1130*(LEFT('[1]表二之二 （录入表）'!$A$6:$A$1130,LEN($A136))=$A136))</f>
        <v>0</v>
      </c>
      <c r="E136" s="113">
        <f>SUMPRODUCT('[1]表二之二 （录入表）'!E$6:E$1130*(LEFT('[1]表二之二 （录入表）'!$A$6:$A$1130,LEN($A136))=$A136))</f>
        <v>30</v>
      </c>
      <c r="F136" s="64" t="str">
        <f t="shared" si="4"/>
        <v/>
      </c>
      <c r="G136" s="64" t="str">
        <f t="shared" si="5"/>
        <v/>
      </c>
    </row>
    <row r="137" s="82" customFormat="1" customHeight="1" spans="1:7">
      <c r="A137" s="97" t="s">
        <v>542</v>
      </c>
      <c r="B137" s="103" t="s">
        <v>543</v>
      </c>
      <c r="C137" s="113">
        <f>SUMPRODUCT('[1]表二之二 （录入表）'!C$6:C$1130*(LEFT('[1]表二之二 （录入表）'!$A$6:$A$1130,LEN($A137))=$A137))</f>
        <v>0</v>
      </c>
      <c r="D137" s="113">
        <f>SUMPRODUCT('[1]表二之二 （录入表）'!D$6:D$1130*(LEFT('[1]表二之二 （录入表）'!$A$6:$A$1130,LEN($A137))=$A137))</f>
        <v>0</v>
      </c>
      <c r="E137" s="113">
        <f>SUMPRODUCT('[1]表二之二 （录入表）'!E$6:E$1130*(LEFT('[1]表二之二 （录入表）'!$A$6:$A$1130,LEN($A137))=$A137))</f>
        <v>0</v>
      </c>
      <c r="F137" s="64" t="str">
        <f t="shared" si="4"/>
        <v/>
      </c>
      <c r="G137" s="64" t="str">
        <f t="shared" si="5"/>
        <v/>
      </c>
    </row>
    <row r="138" s="82" customFormat="1" customHeight="1" spans="1:7">
      <c r="A138" s="97" t="s">
        <v>544</v>
      </c>
      <c r="B138" s="103" t="s">
        <v>545</v>
      </c>
      <c r="C138" s="113">
        <f>SUMPRODUCT('[1]表二之二 （录入表）'!C$6:C$1130*(LEFT('[1]表二之二 （录入表）'!$A$6:$A$1130,LEN($A138))=$A138))</f>
        <v>0</v>
      </c>
      <c r="D138" s="113">
        <f>SUMPRODUCT('[1]表二之二 （录入表）'!D$6:D$1130*(LEFT('[1]表二之二 （录入表）'!$A$6:$A$1130,LEN($A138))=$A138))</f>
        <v>0</v>
      </c>
      <c r="E138" s="113">
        <f>SUMPRODUCT('[1]表二之二 （录入表）'!E$6:E$1130*(LEFT('[1]表二之二 （录入表）'!$A$6:$A$1130,LEN($A138))=$A138))</f>
        <v>0</v>
      </c>
      <c r="F138" s="64" t="str">
        <f t="shared" si="4"/>
        <v/>
      </c>
      <c r="G138" s="64" t="str">
        <f t="shared" si="5"/>
        <v/>
      </c>
    </row>
    <row r="139" s="82" customFormat="1" customHeight="1" spans="1:7">
      <c r="A139" s="97" t="s">
        <v>546</v>
      </c>
      <c r="B139" s="103" t="s">
        <v>547</v>
      </c>
      <c r="C139" s="113">
        <f>SUMPRODUCT('[1]表二之二 （录入表）'!C$6:C$1130*(LEFT('[1]表二之二 （录入表）'!$A$6:$A$1130,LEN($A139))=$A139))</f>
        <v>0</v>
      </c>
      <c r="D139" s="113">
        <f>SUMPRODUCT('[1]表二之二 （录入表）'!D$6:D$1130*(LEFT('[1]表二之二 （录入表）'!$A$6:$A$1130,LEN($A139))=$A139))</f>
        <v>0</v>
      </c>
      <c r="E139" s="113">
        <f>SUMPRODUCT('[1]表二之二 （录入表）'!E$6:E$1130*(LEFT('[1]表二之二 （录入表）'!$A$6:$A$1130,LEN($A139))=$A139))</f>
        <v>0</v>
      </c>
      <c r="F139" s="64" t="str">
        <f t="shared" si="4"/>
        <v/>
      </c>
      <c r="G139" s="64" t="str">
        <f t="shared" si="5"/>
        <v/>
      </c>
    </row>
    <row r="140" s="82" customFormat="1" customHeight="1" spans="1:7">
      <c r="A140" s="97" t="s">
        <v>548</v>
      </c>
      <c r="B140" s="103" t="s">
        <v>549</v>
      </c>
      <c r="C140" s="113">
        <f>SUMPRODUCT('[1]表二之二 （录入表）'!C$6:C$1130*(LEFT('[1]表二之二 （录入表）'!$A$6:$A$1130,LEN($A140))=$A140))</f>
        <v>0</v>
      </c>
      <c r="D140" s="113">
        <f>SUMPRODUCT('[1]表二之二 （录入表）'!D$6:D$1130*(LEFT('[1]表二之二 （录入表）'!$A$6:$A$1130,LEN($A140))=$A140))</f>
        <v>0</v>
      </c>
      <c r="E140" s="113">
        <f>SUMPRODUCT('[1]表二之二 （录入表）'!E$6:E$1130*(LEFT('[1]表二之二 （录入表）'!$A$6:$A$1130,LEN($A140))=$A140))</f>
        <v>0</v>
      </c>
      <c r="F140" s="64" t="str">
        <f t="shared" si="4"/>
        <v/>
      </c>
      <c r="G140" s="64" t="str">
        <f t="shared" si="5"/>
        <v/>
      </c>
    </row>
    <row r="141" s="82" customFormat="1" customHeight="1" spans="1:7">
      <c r="A141" s="97" t="s">
        <v>550</v>
      </c>
      <c r="B141" s="103" t="s">
        <v>551</v>
      </c>
      <c r="C141" s="113">
        <f>SUMPRODUCT('[1]表二之二 （录入表）'!C$6:C$1130*(LEFT('[1]表二之二 （录入表）'!$A$6:$A$1130,LEN($A141))=$A141))</f>
        <v>0</v>
      </c>
      <c r="D141" s="113">
        <f>SUMPRODUCT('[1]表二之二 （录入表）'!D$6:D$1130*(LEFT('[1]表二之二 （录入表）'!$A$6:$A$1130,LEN($A141))=$A141))</f>
        <v>0</v>
      </c>
      <c r="E141" s="113">
        <f>SUMPRODUCT('[1]表二之二 （录入表）'!E$6:E$1130*(LEFT('[1]表二之二 （录入表）'!$A$6:$A$1130,LEN($A141))=$A141))</f>
        <v>0</v>
      </c>
      <c r="F141" s="64" t="str">
        <f t="shared" si="4"/>
        <v/>
      </c>
      <c r="G141" s="64" t="str">
        <f t="shared" si="5"/>
        <v/>
      </c>
    </row>
    <row r="142" s="82" customFormat="1" customHeight="1" spans="1:7">
      <c r="A142" s="97" t="s">
        <v>552</v>
      </c>
      <c r="B142" s="103" t="s">
        <v>553</v>
      </c>
      <c r="C142" s="113">
        <f>SUMPRODUCT('[1]表二之二 （录入表）'!C$6:C$1130*(LEFT('[1]表二之二 （录入表）'!$A$6:$A$1130,LEN($A142))=$A142))</f>
        <v>13454</v>
      </c>
      <c r="D142" s="113">
        <f>SUMPRODUCT('[1]表二之二 （录入表）'!D$6:D$1130*(LEFT('[1]表二之二 （录入表）'!$A$6:$A$1130,LEN($A142))=$A142))</f>
        <v>14137</v>
      </c>
      <c r="E142" s="113">
        <f>SUMPRODUCT('[1]表二之二 （录入表）'!E$6:E$1130*(LEFT('[1]表二之二 （录入表）'!$A$6:$A$1130,LEN($A142))=$A142))</f>
        <v>6246</v>
      </c>
      <c r="F142" s="64">
        <f t="shared" si="4"/>
        <v>0.464248550616917</v>
      </c>
      <c r="G142" s="64">
        <f t="shared" si="5"/>
        <v>0.441819339322346</v>
      </c>
    </row>
    <row r="143" s="82" customFormat="1" customHeight="1" spans="1:7">
      <c r="A143" s="97" t="s">
        <v>554</v>
      </c>
      <c r="B143" s="103" t="s">
        <v>555</v>
      </c>
      <c r="C143" s="113">
        <f>SUMPRODUCT('[1]表二之二 （录入表）'!C$6:C$1130*(LEFT('[1]表二之二 （录入表）'!$A$6:$A$1130,LEN($A143))=$A143))</f>
        <v>2258</v>
      </c>
      <c r="D143" s="113">
        <f>SUMPRODUCT('[1]表二之二 （录入表）'!D$6:D$1130*(LEFT('[1]表二之二 （录入表）'!$A$6:$A$1130,LEN($A143))=$A143))</f>
        <v>2130</v>
      </c>
      <c r="E143" s="113">
        <f>SUMPRODUCT('[1]表二之二 （录入表）'!E$6:E$1130*(LEFT('[1]表二之二 （录入表）'!$A$6:$A$1130,LEN($A143))=$A143))</f>
        <v>2417</v>
      </c>
      <c r="F143" s="64">
        <f t="shared" si="4"/>
        <v>1.0704162976085</v>
      </c>
      <c r="G143" s="64">
        <f t="shared" si="5"/>
        <v>1.13474178403756</v>
      </c>
    </row>
    <row r="144" s="82" customFormat="1" customHeight="1" spans="1:7">
      <c r="A144" s="97" t="s">
        <v>556</v>
      </c>
      <c r="B144" s="103" t="s">
        <v>557</v>
      </c>
      <c r="C144" s="113">
        <f>SUMPRODUCT('[1]表二之二 （录入表）'!C$6:C$1130*(LEFT('[1]表二之二 （录入表）'!$A$6:$A$1130,LEN($A144))=$A144))</f>
        <v>500</v>
      </c>
      <c r="D144" s="113">
        <f>SUMPRODUCT('[1]表二之二 （录入表）'!D$6:D$1130*(LEFT('[1]表二之二 （录入表）'!$A$6:$A$1130,LEN($A144))=$A144))</f>
        <v>350</v>
      </c>
      <c r="E144" s="113">
        <f>SUMPRODUCT('[1]表二之二 （录入表）'!E$6:E$1130*(LEFT('[1]表二之二 （录入表）'!$A$6:$A$1130,LEN($A144))=$A144))</f>
        <v>0</v>
      </c>
      <c r="F144" s="64">
        <f t="shared" si="4"/>
        <v>0</v>
      </c>
      <c r="G144" s="64">
        <f t="shared" si="5"/>
        <v>0</v>
      </c>
    </row>
    <row r="145" s="82" customFormat="1" customHeight="1" spans="1:7">
      <c r="A145" s="97" t="s">
        <v>558</v>
      </c>
      <c r="B145" s="103" t="s">
        <v>559</v>
      </c>
      <c r="C145" s="113">
        <f>SUMPRODUCT('[1]表二之二 （录入表）'!C$6:C$1130*(LEFT('[1]表二之二 （录入表）'!$A$6:$A$1130,LEN($A145))=$A145))</f>
        <v>661</v>
      </c>
      <c r="D145" s="113">
        <f>SUMPRODUCT('[1]表二之二 （录入表）'!D$6:D$1130*(LEFT('[1]表二之二 （录入表）'!$A$6:$A$1130,LEN($A145))=$A145))</f>
        <v>969</v>
      </c>
      <c r="E145" s="113">
        <f>SUMPRODUCT('[1]表二之二 （录入表）'!E$6:E$1130*(LEFT('[1]表二之二 （录入表）'!$A$6:$A$1130,LEN($A145))=$A145))</f>
        <v>517</v>
      </c>
      <c r="F145" s="64">
        <f t="shared" si="4"/>
        <v>0.7821482602118</v>
      </c>
      <c r="G145" s="64">
        <f t="shared" si="5"/>
        <v>0.533539731682147</v>
      </c>
    </row>
    <row r="146" s="82" customFormat="1" customHeight="1" spans="1:7">
      <c r="A146" s="97" t="s">
        <v>560</v>
      </c>
      <c r="B146" s="103" t="s">
        <v>561</v>
      </c>
      <c r="C146" s="113">
        <f>SUMPRODUCT('[1]表二之二 （录入表）'!C$6:C$1130*(LEFT('[1]表二之二 （录入表）'!$A$6:$A$1130,LEN($A146))=$A146))</f>
        <v>2872</v>
      </c>
      <c r="D146" s="113">
        <f>SUMPRODUCT('[1]表二之二 （录入表）'!D$6:D$1130*(LEFT('[1]表二之二 （录入表）'!$A$6:$A$1130,LEN($A146))=$A146))</f>
        <v>2580</v>
      </c>
      <c r="E146" s="113">
        <f>SUMPRODUCT('[1]表二之二 （录入表）'!E$6:E$1130*(LEFT('[1]表二之二 （录入表）'!$A$6:$A$1130,LEN($A146))=$A146))</f>
        <v>1023</v>
      </c>
      <c r="F146" s="64">
        <f t="shared" si="4"/>
        <v>0.356197771587744</v>
      </c>
      <c r="G146" s="64">
        <f t="shared" si="5"/>
        <v>0.396511627906977</v>
      </c>
    </row>
    <row r="147" s="82" customFormat="1" customHeight="1" spans="1:7">
      <c r="A147" s="97" t="s">
        <v>562</v>
      </c>
      <c r="B147" s="103" t="s">
        <v>563</v>
      </c>
      <c r="C147" s="113">
        <f>SUMPRODUCT('[1]表二之二 （录入表）'!C$6:C$1130*(LEFT('[1]表二之二 （录入表）'!$A$6:$A$1130,LEN($A147))=$A147))</f>
        <v>0</v>
      </c>
      <c r="D147" s="113">
        <f>SUMPRODUCT('[1]表二之二 （录入表）'!D$6:D$1130*(LEFT('[1]表二之二 （录入表）'!$A$6:$A$1130,LEN($A147))=$A147))</f>
        <v>0</v>
      </c>
      <c r="E147" s="113">
        <f>SUMPRODUCT('[1]表二之二 （录入表）'!E$6:E$1130*(LEFT('[1]表二之二 （录入表）'!$A$6:$A$1130,LEN($A147))=$A147))</f>
        <v>0</v>
      </c>
      <c r="F147" s="64" t="str">
        <f t="shared" si="4"/>
        <v/>
      </c>
      <c r="G147" s="64" t="str">
        <f t="shared" si="5"/>
        <v/>
      </c>
    </row>
    <row r="148" s="82" customFormat="1" customHeight="1" spans="1:7">
      <c r="A148" s="97" t="s">
        <v>564</v>
      </c>
      <c r="B148" s="103" t="s">
        <v>565</v>
      </c>
      <c r="C148" s="113">
        <f>SUMPRODUCT('[1]表二之二 （录入表）'!C$6:C$1130*(LEFT('[1]表二之二 （录入表）'!$A$6:$A$1130,LEN($A148))=$A148))</f>
        <v>7163</v>
      </c>
      <c r="D148" s="113">
        <f>SUMPRODUCT('[1]表二之二 （录入表）'!D$6:D$1130*(LEFT('[1]表二之二 （录入表）'!$A$6:$A$1130,LEN($A148))=$A148))</f>
        <v>8108</v>
      </c>
      <c r="E148" s="113">
        <f>SUMPRODUCT('[1]表二之二 （录入表）'!E$6:E$1130*(LEFT('[1]表二之二 （录入表）'!$A$6:$A$1130,LEN($A148))=$A148))</f>
        <v>2289</v>
      </c>
      <c r="F148" s="64">
        <f t="shared" si="4"/>
        <v>0.319558844059751</v>
      </c>
      <c r="G148" s="64">
        <f t="shared" si="5"/>
        <v>0.282313764183522</v>
      </c>
    </row>
    <row r="149" s="82" customFormat="1" customHeight="1" spans="1:7">
      <c r="A149" s="97" t="s">
        <v>566</v>
      </c>
      <c r="B149" s="103" t="s">
        <v>567</v>
      </c>
      <c r="C149" s="113">
        <f>SUMPRODUCT('[1]表二之二 （录入表）'!C$6:C$1130*(LEFT('[1]表二之二 （录入表）'!$A$6:$A$1130,LEN($A149))=$A149))</f>
        <v>25208</v>
      </c>
      <c r="D149" s="113">
        <f>SUMPRODUCT('[1]表二之二 （录入表）'!D$6:D$1130*(LEFT('[1]表二之二 （录入表）'!$A$6:$A$1130,LEN($A149))=$A149))</f>
        <v>19649</v>
      </c>
      <c r="E149" s="113">
        <f>SUMPRODUCT('[1]表二之二 （录入表）'!E$6:E$1130*(LEFT('[1]表二之二 （录入表）'!$A$6:$A$1130,LEN($A149))=$A149))</f>
        <v>38558</v>
      </c>
      <c r="F149" s="64">
        <f t="shared" si="4"/>
        <v>1.52959377975246</v>
      </c>
      <c r="G149" s="64">
        <f t="shared" si="5"/>
        <v>1.96233905033335</v>
      </c>
    </row>
    <row r="150" s="82" customFormat="1" customHeight="1" spans="1:7">
      <c r="A150" s="97" t="s">
        <v>568</v>
      </c>
      <c r="B150" s="103" t="s">
        <v>569</v>
      </c>
      <c r="C150" s="113">
        <f>SUMPRODUCT('[1]表二之二 （录入表）'!C$6:C$1130*(LEFT('[1]表二之二 （录入表）'!$A$6:$A$1130,LEN($A150))=$A150))</f>
        <v>8187</v>
      </c>
      <c r="D150" s="113">
        <f>SUMPRODUCT('[1]表二之二 （录入表）'!D$6:D$1130*(LEFT('[1]表二之二 （录入表）'!$A$6:$A$1130,LEN($A150))=$A150))</f>
        <v>5395</v>
      </c>
      <c r="E150" s="113">
        <f>SUMPRODUCT('[1]表二之二 （录入表）'!E$6:E$1130*(LEFT('[1]表二之二 （录入表）'!$A$6:$A$1130,LEN($A150))=$A150))</f>
        <v>9477</v>
      </c>
      <c r="F150" s="64">
        <f t="shared" si="4"/>
        <v>1.15756687431294</v>
      </c>
      <c r="G150" s="64">
        <f t="shared" si="5"/>
        <v>1.7566265060241</v>
      </c>
    </row>
    <row r="151" s="82" customFormat="1" customHeight="1" spans="1:7">
      <c r="A151" s="97" t="s">
        <v>570</v>
      </c>
      <c r="B151" s="103" t="s">
        <v>571</v>
      </c>
      <c r="C151" s="113">
        <f>SUMPRODUCT('[1]表二之二 （录入表）'!C$6:C$1130*(LEFT('[1]表二之二 （录入表）'!$A$6:$A$1130,LEN($A151))=$A151))</f>
        <v>1806</v>
      </c>
      <c r="D151" s="113">
        <f>SUMPRODUCT('[1]表二之二 （录入表）'!D$6:D$1130*(LEFT('[1]表二之二 （录入表）'!$A$6:$A$1130,LEN($A151))=$A151))</f>
        <v>511</v>
      </c>
      <c r="E151" s="113">
        <f>SUMPRODUCT('[1]表二之二 （录入表）'!E$6:E$1130*(LEFT('[1]表二之二 （录入表）'!$A$6:$A$1130,LEN($A151))=$A151))</f>
        <v>1122</v>
      </c>
      <c r="F151" s="64">
        <f t="shared" si="4"/>
        <v>0.621262458471761</v>
      </c>
      <c r="G151" s="64">
        <f t="shared" si="5"/>
        <v>2.19569471624266</v>
      </c>
    </row>
    <row r="152" s="82" customFormat="1" customHeight="1" spans="1:7">
      <c r="A152" s="97" t="s">
        <v>572</v>
      </c>
      <c r="B152" s="103" t="s">
        <v>573</v>
      </c>
      <c r="C152" s="113">
        <f>SUMPRODUCT('[1]表二之二 （录入表）'!C$6:C$1130*(LEFT('[1]表二之二 （录入表）'!$A$6:$A$1130,LEN($A152))=$A152))</f>
        <v>5481</v>
      </c>
      <c r="D152" s="113">
        <f>SUMPRODUCT('[1]表二之二 （录入表）'!D$6:D$1130*(LEFT('[1]表二之二 （录入表）'!$A$6:$A$1130,LEN($A152))=$A152))</f>
        <v>2405</v>
      </c>
      <c r="E152" s="113">
        <f>SUMPRODUCT('[1]表二之二 （录入表）'!E$6:E$1130*(LEFT('[1]表二之二 （录入表）'!$A$6:$A$1130,LEN($A152))=$A152))</f>
        <v>2193</v>
      </c>
      <c r="F152" s="64">
        <f t="shared" si="4"/>
        <v>0.400109469074986</v>
      </c>
      <c r="G152" s="64">
        <f t="shared" si="5"/>
        <v>0.911850311850312</v>
      </c>
    </row>
    <row r="153" s="82" customFormat="1" customHeight="1" spans="1:7">
      <c r="A153" s="97" t="s">
        <v>574</v>
      </c>
      <c r="B153" s="103" t="s">
        <v>575</v>
      </c>
      <c r="C153" s="113">
        <f>SUMPRODUCT('[1]表二之二 （录入表）'!C$6:C$1130*(LEFT('[1]表二之二 （录入表）'!$A$6:$A$1130,LEN($A153))=$A153))</f>
        <v>4351</v>
      </c>
      <c r="D153" s="113">
        <f>SUMPRODUCT('[1]表二之二 （录入表）'!D$6:D$1130*(LEFT('[1]表二之二 （录入表）'!$A$6:$A$1130,LEN($A153))=$A153))</f>
        <v>6707</v>
      </c>
      <c r="E153" s="113">
        <f>SUMPRODUCT('[1]表二之二 （录入表）'!E$6:E$1130*(LEFT('[1]表二之二 （录入表）'!$A$6:$A$1130,LEN($A153))=$A153))</f>
        <v>5155</v>
      </c>
      <c r="F153" s="64">
        <f t="shared" si="4"/>
        <v>1.18478510687198</v>
      </c>
      <c r="G153" s="64">
        <f t="shared" si="5"/>
        <v>0.768599970180408</v>
      </c>
    </row>
    <row r="154" s="82" customFormat="1" customHeight="1" spans="1:7">
      <c r="A154" s="97" t="s">
        <v>576</v>
      </c>
      <c r="B154" s="103" t="s">
        <v>577</v>
      </c>
      <c r="C154" s="113">
        <f>SUMPRODUCT('[1]表二之二 （录入表）'!C$6:C$1130*(LEFT('[1]表二之二 （录入表）'!$A$6:$A$1130,LEN($A154))=$A154))</f>
        <v>5303</v>
      </c>
      <c r="D154" s="113">
        <f>SUMPRODUCT('[1]表二之二 （录入表）'!D$6:D$1130*(LEFT('[1]表二之二 （录入表）'!$A$6:$A$1130,LEN($A154))=$A154))</f>
        <v>4551</v>
      </c>
      <c r="E154" s="113">
        <f>SUMPRODUCT('[1]表二之二 （录入表）'!E$6:E$1130*(LEFT('[1]表二之二 （录入表）'!$A$6:$A$1130,LEN($A154))=$A154))</f>
        <v>20331</v>
      </c>
      <c r="F154" s="64">
        <f t="shared" si="4"/>
        <v>3.8338676221007</v>
      </c>
      <c r="G154" s="64">
        <f t="shared" si="5"/>
        <v>4.46736980883322</v>
      </c>
    </row>
    <row r="155" s="82" customFormat="1" customHeight="1" spans="1:7">
      <c r="A155" s="97" t="s">
        <v>578</v>
      </c>
      <c r="B155" s="103" t="s">
        <v>579</v>
      </c>
      <c r="C155" s="113">
        <f>SUMPRODUCT('[1]表二之二 （录入表）'!C$6:C$1130*(LEFT('[1]表二之二 （录入表）'!$A$6:$A$1130,LEN($A155))=$A155))</f>
        <v>80</v>
      </c>
      <c r="D155" s="113">
        <f>SUMPRODUCT('[1]表二之二 （录入表）'!D$6:D$1130*(LEFT('[1]表二之二 （录入表）'!$A$6:$A$1130,LEN($A155))=$A155))</f>
        <v>0</v>
      </c>
      <c r="E155" s="113">
        <f>SUMPRODUCT('[1]表二之二 （录入表）'!E$6:E$1130*(LEFT('[1]表二之二 （录入表）'!$A$6:$A$1130,LEN($A155))=$A155))</f>
        <v>280</v>
      </c>
      <c r="F155" s="64">
        <f t="shared" si="4"/>
        <v>3.5</v>
      </c>
      <c r="G155" s="64" t="str">
        <f t="shared" si="5"/>
        <v/>
      </c>
    </row>
    <row r="156" s="82" customFormat="1" customHeight="1" spans="1:7">
      <c r="A156" s="97" t="s">
        <v>580</v>
      </c>
      <c r="B156" s="103" t="s">
        <v>581</v>
      </c>
      <c r="C156" s="113">
        <f>SUMPRODUCT('[1]表二之二 （录入表）'!C$6:C$1130*(LEFT('[1]表二之二 （录入表）'!$A$6:$A$1130,LEN($A156))=$A156))</f>
        <v>0</v>
      </c>
      <c r="D156" s="113">
        <f>SUMPRODUCT('[1]表二之二 （录入表）'!D$6:D$1130*(LEFT('[1]表二之二 （录入表）'!$A$6:$A$1130,LEN($A156))=$A156))</f>
        <v>0</v>
      </c>
      <c r="E156" s="113">
        <f>SUMPRODUCT('[1]表二之二 （录入表）'!E$6:E$1130*(LEFT('[1]表二之二 （录入表）'!$A$6:$A$1130,LEN($A156))=$A156))</f>
        <v>0</v>
      </c>
      <c r="F156" s="64" t="str">
        <f t="shared" si="4"/>
        <v/>
      </c>
      <c r="G156" s="64" t="str">
        <f t="shared" si="5"/>
        <v/>
      </c>
    </row>
    <row r="157" s="82" customFormat="1" customHeight="1" spans="1:7">
      <c r="A157" s="97" t="s">
        <v>582</v>
      </c>
      <c r="B157" s="103" t="s">
        <v>583</v>
      </c>
      <c r="C157" s="113">
        <f>SUMPRODUCT('[1]表二之二 （录入表）'!C$6:C$1130*(LEFT('[1]表二之二 （录入表）'!$A$6:$A$1130,LEN($A157))=$A157))</f>
        <v>0</v>
      </c>
      <c r="D157" s="113">
        <f>SUMPRODUCT('[1]表二之二 （录入表）'!D$6:D$1130*(LEFT('[1]表二之二 （录入表）'!$A$6:$A$1130,LEN($A157))=$A157))</f>
        <v>80</v>
      </c>
      <c r="E157" s="113">
        <f>SUMPRODUCT('[1]表二之二 （录入表）'!E$6:E$1130*(LEFT('[1]表二之二 （录入表）'!$A$6:$A$1130,LEN($A157))=$A157))</f>
        <v>0</v>
      </c>
      <c r="F157" s="64" t="str">
        <f t="shared" si="4"/>
        <v/>
      </c>
      <c r="G157" s="64">
        <f t="shared" si="5"/>
        <v>0</v>
      </c>
    </row>
    <row r="158" s="82" customFormat="1" customHeight="1" spans="1:7">
      <c r="A158" s="97" t="s">
        <v>584</v>
      </c>
      <c r="B158" s="103" t="s">
        <v>585</v>
      </c>
      <c r="C158" s="113">
        <f>SUMPRODUCT('[1]表二之二 （录入表）'!C$6:C$1130*(LEFT('[1]表二之二 （录入表）'!$A$6:$A$1130,LEN($A158))=$A158))</f>
        <v>5259</v>
      </c>
      <c r="D158" s="113">
        <f>SUMPRODUCT('[1]表二之二 （录入表）'!D$6:D$1130*(LEFT('[1]表二之二 （录入表）'!$A$6:$A$1130,LEN($A158))=$A158))</f>
        <v>4445</v>
      </c>
      <c r="E158" s="113">
        <f>SUMPRODUCT('[1]表二之二 （录入表）'!E$6:E$1130*(LEFT('[1]表二之二 （录入表）'!$A$6:$A$1130,LEN($A158))=$A158))</f>
        <v>5846</v>
      </c>
      <c r="F158" s="64">
        <f t="shared" si="4"/>
        <v>1.11161817836091</v>
      </c>
      <c r="G158" s="64">
        <f t="shared" si="5"/>
        <v>1.31518560179977</v>
      </c>
    </row>
    <row r="159" s="82" customFormat="1" customHeight="1" spans="1:7">
      <c r="A159" s="97" t="s">
        <v>586</v>
      </c>
      <c r="B159" s="103" t="s">
        <v>587</v>
      </c>
      <c r="C159" s="113">
        <f>SUMPRODUCT('[1]表二之二 （录入表）'!C$6:C$1130*(LEFT('[1]表二之二 （录入表）'!$A$6:$A$1130,LEN($A159))=$A159))</f>
        <v>5189</v>
      </c>
      <c r="D159" s="113">
        <f>SUMPRODUCT('[1]表二之二 （录入表）'!D$6:D$1130*(LEFT('[1]表二之二 （录入表）'!$A$6:$A$1130,LEN($A159))=$A159))</f>
        <v>4311</v>
      </c>
      <c r="E159" s="113">
        <f>SUMPRODUCT('[1]表二之二 （录入表）'!E$6:E$1130*(LEFT('[1]表二之二 （录入表）'!$A$6:$A$1130,LEN($A159))=$A159))</f>
        <v>5466</v>
      </c>
      <c r="F159" s="64">
        <f t="shared" si="4"/>
        <v>1.05338215455772</v>
      </c>
      <c r="G159" s="64">
        <f t="shared" si="5"/>
        <v>1.26791927627001</v>
      </c>
    </row>
    <row r="160" s="82" customFormat="1" customHeight="1" spans="1:7">
      <c r="A160" s="97" t="s">
        <v>588</v>
      </c>
      <c r="B160" s="103" t="s">
        <v>589</v>
      </c>
      <c r="C160" s="113">
        <f>SUMPRODUCT('[1]表二之二 （录入表）'!C$6:C$1130*(LEFT('[1]表二之二 （录入表）'!$A$6:$A$1130,LEN($A160))=$A160))</f>
        <v>0</v>
      </c>
      <c r="D160" s="113">
        <f>SUMPRODUCT('[1]表二之二 （录入表）'!D$6:D$1130*(LEFT('[1]表二之二 （录入表）'!$A$6:$A$1130,LEN($A160))=$A160))</f>
        <v>0</v>
      </c>
      <c r="E160" s="113">
        <f>SUMPRODUCT('[1]表二之二 （录入表）'!E$6:E$1130*(LEFT('[1]表二之二 （录入表）'!$A$6:$A$1130,LEN($A160))=$A160))</f>
        <v>0</v>
      </c>
      <c r="F160" s="64" t="str">
        <f t="shared" si="4"/>
        <v/>
      </c>
      <c r="G160" s="64" t="str">
        <f t="shared" si="5"/>
        <v/>
      </c>
    </row>
    <row r="161" s="82" customFormat="1" customHeight="1" spans="1:7">
      <c r="A161" s="97" t="s">
        <v>590</v>
      </c>
      <c r="B161" s="103" t="s">
        <v>591</v>
      </c>
      <c r="C161" s="113">
        <f>SUMPRODUCT('[1]表二之二 （录入表）'!C$6:C$1130*(LEFT('[1]表二之二 （录入表）'!$A$6:$A$1130,LEN($A161))=$A161))</f>
        <v>0</v>
      </c>
      <c r="D161" s="113">
        <f>SUMPRODUCT('[1]表二之二 （录入表）'!D$6:D$1130*(LEFT('[1]表二之二 （录入表）'!$A$6:$A$1130,LEN($A161))=$A161))</f>
        <v>0</v>
      </c>
      <c r="E161" s="113">
        <f>SUMPRODUCT('[1]表二之二 （录入表）'!E$6:E$1130*(LEFT('[1]表二之二 （录入表）'!$A$6:$A$1130,LEN($A161))=$A161))</f>
        <v>0</v>
      </c>
      <c r="F161" s="64" t="str">
        <f t="shared" si="4"/>
        <v/>
      </c>
      <c r="G161" s="64" t="str">
        <f t="shared" si="5"/>
        <v/>
      </c>
    </row>
    <row r="162" s="82" customFormat="1" customHeight="1" spans="1:7">
      <c r="A162" s="97" t="s">
        <v>592</v>
      </c>
      <c r="B162" s="103" t="s">
        <v>593</v>
      </c>
      <c r="C162" s="113">
        <f>SUMPRODUCT('[1]表二之二 （录入表）'!C$6:C$1130*(LEFT('[1]表二之二 （录入表）'!$A$6:$A$1130,LEN($A162))=$A162))</f>
        <v>0</v>
      </c>
      <c r="D162" s="113">
        <f>SUMPRODUCT('[1]表二之二 （录入表）'!D$6:D$1130*(LEFT('[1]表二之二 （录入表）'!$A$6:$A$1130,LEN($A162))=$A162))</f>
        <v>0</v>
      </c>
      <c r="E162" s="113">
        <f>SUMPRODUCT('[1]表二之二 （录入表）'!E$6:E$1130*(LEFT('[1]表二之二 （录入表）'!$A$6:$A$1130,LEN($A162))=$A162))</f>
        <v>0</v>
      </c>
      <c r="F162" s="64" t="str">
        <f t="shared" si="4"/>
        <v/>
      </c>
      <c r="G162" s="64" t="str">
        <f t="shared" si="5"/>
        <v/>
      </c>
    </row>
    <row r="163" s="82" customFormat="1" customHeight="1" spans="1:7">
      <c r="A163" s="97" t="s">
        <v>594</v>
      </c>
      <c r="B163" s="103" t="s">
        <v>595</v>
      </c>
      <c r="C163" s="113">
        <f>SUMPRODUCT('[1]表二之二 （录入表）'!C$6:C$1130*(LEFT('[1]表二之二 （录入表）'!$A$6:$A$1130,LEN($A163))=$A163))</f>
        <v>70</v>
      </c>
      <c r="D163" s="113">
        <f>SUMPRODUCT('[1]表二之二 （录入表）'!D$6:D$1130*(LEFT('[1]表二之二 （录入表）'!$A$6:$A$1130,LEN($A163))=$A163))</f>
        <v>134</v>
      </c>
      <c r="E163" s="113">
        <f>SUMPRODUCT('[1]表二之二 （录入表）'!E$6:E$1130*(LEFT('[1]表二之二 （录入表）'!$A$6:$A$1130,LEN($A163))=$A163))</f>
        <v>380</v>
      </c>
      <c r="F163" s="64">
        <f t="shared" si="4"/>
        <v>5.42857142857143</v>
      </c>
      <c r="G163" s="64">
        <f t="shared" si="5"/>
        <v>2.83582089552239</v>
      </c>
    </row>
    <row r="164" s="82" customFormat="1" customHeight="1" spans="1:7">
      <c r="A164" s="97" t="s">
        <v>596</v>
      </c>
      <c r="B164" s="103" t="s">
        <v>597</v>
      </c>
      <c r="C164" s="113">
        <f>SUMPRODUCT('[1]表二之二 （录入表）'!C$6:C$1130*(LEFT('[1]表二之二 （录入表）'!$A$6:$A$1130,LEN($A164))=$A164))</f>
        <v>0</v>
      </c>
      <c r="D164" s="113">
        <f>SUMPRODUCT('[1]表二之二 （录入表）'!D$6:D$1130*(LEFT('[1]表二之二 （录入表）'!$A$6:$A$1130,LEN($A164))=$A164))</f>
        <v>124</v>
      </c>
      <c r="E164" s="113">
        <f>SUMPRODUCT('[1]表二之二 （录入表）'!E$6:E$1130*(LEFT('[1]表二之二 （录入表）'!$A$6:$A$1130,LEN($A164))=$A164))</f>
        <v>54</v>
      </c>
      <c r="F164" s="64" t="str">
        <f t="shared" si="4"/>
        <v/>
      </c>
      <c r="G164" s="64">
        <f t="shared" si="5"/>
        <v>0.435483870967742</v>
      </c>
    </row>
    <row r="165" s="82" customFormat="1" customHeight="1" spans="1:7">
      <c r="A165" s="97" t="s">
        <v>598</v>
      </c>
      <c r="B165" s="103" t="s">
        <v>599</v>
      </c>
      <c r="C165" s="113">
        <f>SUMPRODUCT('[1]表二之二 （录入表）'!C$6:C$1130*(LEFT('[1]表二之二 （录入表）'!$A$6:$A$1130,LEN($A165))=$A165))</f>
        <v>0</v>
      </c>
      <c r="D165" s="113">
        <f>SUMPRODUCT('[1]表二之二 （录入表）'!D$6:D$1130*(LEFT('[1]表二之二 （录入表）'!$A$6:$A$1130,LEN($A165))=$A165))</f>
        <v>0</v>
      </c>
      <c r="E165" s="113">
        <f>SUMPRODUCT('[1]表二之二 （录入表）'!E$6:E$1130*(LEFT('[1]表二之二 （录入表）'!$A$6:$A$1130,LEN($A165))=$A165))</f>
        <v>0</v>
      </c>
      <c r="F165" s="64" t="str">
        <f t="shared" si="4"/>
        <v/>
      </c>
      <c r="G165" s="64" t="str">
        <f t="shared" si="5"/>
        <v/>
      </c>
    </row>
    <row r="166" s="82" customFormat="1" customHeight="1" spans="1:7">
      <c r="A166" s="97" t="s">
        <v>600</v>
      </c>
      <c r="B166" s="103" t="s">
        <v>601</v>
      </c>
      <c r="C166" s="113">
        <f>SUMPRODUCT('[1]表二之二 （录入表）'!C$6:C$1130*(LEFT('[1]表二之二 （录入表）'!$A$6:$A$1130,LEN($A166))=$A166))</f>
        <v>0</v>
      </c>
      <c r="D166" s="113">
        <f>SUMPRODUCT('[1]表二之二 （录入表）'!D$6:D$1130*(LEFT('[1]表二之二 （录入表）'!$A$6:$A$1130,LEN($A166))=$A166))</f>
        <v>0</v>
      </c>
      <c r="E166" s="113">
        <f>SUMPRODUCT('[1]表二之二 （录入表）'!E$6:E$1130*(LEFT('[1]表二之二 （录入表）'!$A$6:$A$1130,LEN($A166))=$A166))</f>
        <v>0</v>
      </c>
      <c r="F166" s="64" t="str">
        <f t="shared" si="4"/>
        <v/>
      </c>
      <c r="G166" s="64" t="str">
        <f t="shared" si="5"/>
        <v/>
      </c>
    </row>
    <row r="167" s="82" customFormat="1" customHeight="1" spans="1:7">
      <c r="A167" s="97" t="s">
        <v>602</v>
      </c>
      <c r="B167" s="103" t="s">
        <v>603</v>
      </c>
      <c r="C167" s="113">
        <f>SUMPRODUCT('[1]表二之二 （录入表）'!C$6:C$1130*(LEFT('[1]表二之二 （录入表）'!$A$6:$A$1130,LEN($A167))=$A167))</f>
        <v>0</v>
      </c>
      <c r="D167" s="113">
        <f>SUMPRODUCT('[1]表二之二 （录入表）'!D$6:D$1130*(LEFT('[1]表二之二 （录入表）'!$A$6:$A$1130,LEN($A167))=$A167))</f>
        <v>0</v>
      </c>
      <c r="E167" s="113">
        <f>SUMPRODUCT('[1]表二之二 （录入表）'!E$6:E$1130*(LEFT('[1]表二之二 （录入表）'!$A$6:$A$1130,LEN($A167))=$A167))</f>
        <v>0</v>
      </c>
      <c r="F167" s="64" t="str">
        <f t="shared" si="4"/>
        <v/>
      </c>
      <c r="G167" s="64" t="str">
        <f t="shared" si="5"/>
        <v/>
      </c>
    </row>
    <row r="168" s="82" customFormat="1" customHeight="1" spans="1:7">
      <c r="A168" s="97" t="s">
        <v>604</v>
      </c>
      <c r="B168" s="103" t="s">
        <v>605</v>
      </c>
      <c r="C168" s="113">
        <f>SUMPRODUCT('[1]表二之二 （录入表）'!C$6:C$1130*(LEFT('[1]表二之二 （录入表）'!$A$6:$A$1130,LEN($A168))=$A168))</f>
        <v>0</v>
      </c>
      <c r="D168" s="113">
        <f>SUMPRODUCT('[1]表二之二 （录入表）'!D$6:D$1130*(LEFT('[1]表二之二 （录入表）'!$A$6:$A$1130,LEN($A168))=$A168))</f>
        <v>85</v>
      </c>
      <c r="E168" s="113">
        <f>SUMPRODUCT('[1]表二之二 （录入表）'!E$6:E$1130*(LEFT('[1]表二之二 （录入表）'!$A$6:$A$1130,LEN($A168))=$A168))</f>
        <v>0</v>
      </c>
      <c r="F168" s="64" t="str">
        <f t="shared" si="4"/>
        <v/>
      </c>
      <c r="G168" s="64">
        <f t="shared" si="5"/>
        <v>0</v>
      </c>
    </row>
    <row r="169" s="82" customFormat="1" customHeight="1" spans="1:7">
      <c r="A169" s="97" t="s">
        <v>606</v>
      </c>
      <c r="B169" s="103" t="s">
        <v>607</v>
      </c>
      <c r="C169" s="113">
        <f>SUMPRODUCT('[1]表二之二 （录入表）'!C$6:C$1130*(LEFT('[1]表二之二 （录入表）'!$A$6:$A$1130,LEN($A169))=$A169))</f>
        <v>0</v>
      </c>
      <c r="D169" s="113">
        <f>SUMPRODUCT('[1]表二之二 （录入表）'!D$6:D$1130*(LEFT('[1]表二之二 （录入表）'!$A$6:$A$1130,LEN($A169))=$A169))</f>
        <v>0</v>
      </c>
      <c r="E169" s="113">
        <f>SUMPRODUCT('[1]表二之二 （录入表）'!E$6:E$1130*(LEFT('[1]表二之二 （录入表）'!$A$6:$A$1130,LEN($A169))=$A169))</f>
        <v>0</v>
      </c>
      <c r="F169" s="64" t="str">
        <f t="shared" si="4"/>
        <v/>
      </c>
      <c r="G169" s="64" t="str">
        <f t="shared" si="5"/>
        <v/>
      </c>
    </row>
    <row r="170" s="82" customFormat="1" customHeight="1" spans="1:7">
      <c r="A170" s="97" t="s">
        <v>608</v>
      </c>
      <c r="B170" s="103" t="s">
        <v>609</v>
      </c>
      <c r="C170" s="113">
        <f>SUMPRODUCT('[1]表二之二 （录入表）'!C$6:C$1130*(LEFT('[1]表二之二 （录入表）'!$A$6:$A$1130,LEN($A170))=$A170))</f>
        <v>0</v>
      </c>
      <c r="D170" s="113">
        <f>SUMPRODUCT('[1]表二之二 （录入表）'!D$6:D$1130*(LEFT('[1]表二之二 （录入表）'!$A$6:$A$1130,LEN($A170))=$A170))</f>
        <v>39</v>
      </c>
      <c r="E170" s="113">
        <f>SUMPRODUCT('[1]表二之二 （录入表）'!E$6:E$1130*(LEFT('[1]表二之二 （录入表）'!$A$6:$A$1130,LEN($A170))=$A170))</f>
        <v>54</v>
      </c>
      <c r="F170" s="64" t="str">
        <f t="shared" si="4"/>
        <v/>
      </c>
      <c r="G170" s="64">
        <f t="shared" si="5"/>
        <v>1.38461538461538</v>
      </c>
    </row>
    <row r="171" s="82" customFormat="1" customHeight="1" spans="1:7">
      <c r="A171" s="97" t="s">
        <v>610</v>
      </c>
      <c r="B171" s="103" t="s">
        <v>611</v>
      </c>
      <c r="C171" s="113">
        <f>SUMPRODUCT('[1]表二之二 （录入表）'!C$6:C$1130*(LEFT('[1]表二之二 （录入表）'!$A$6:$A$1130,LEN($A171))=$A171))</f>
        <v>0</v>
      </c>
      <c r="D171" s="113">
        <f>SUMPRODUCT('[1]表二之二 （录入表）'!D$6:D$1130*(LEFT('[1]表二之二 （录入表）'!$A$6:$A$1130,LEN($A171))=$A171))</f>
        <v>0</v>
      </c>
      <c r="E171" s="113">
        <f>SUMPRODUCT('[1]表二之二 （录入表）'!E$6:E$1130*(LEFT('[1]表二之二 （录入表）'!$A$6:$A$1130,LEN($A171))=$A171))</f>
        <v>0</v>
      </c>
      <c r="F171" s="64" t="str">
        <f t="shared" si="4"/>
        <v/>
      </c>
      <c r="G171" s="64" t="str">
        <f t="shared" si="5"/>
        <v/>
      </c>
    </row>
    <row r="172" s="82" customFormat="1" customHeight="1" spans="1:7">
      <c r="A172" s="97" t="s">
        <v>612</v>
      </c>
      <c r="B172" s="103" t="s">
        <v>613</v>
      </c>
      <c r="C172" s="113">
        <f>SUMPRODUCT('[1]表二之二 （录入表）'!C$6:C$1130*(LEFT('[1]表二之二 （录入表）'!$A$6:$A$1130,LEN($A172))=$A172))</f>
        <v>545</v>
      </c>
      <c r="D172" s="113">
        <f>SUMPRODUCT('[1]表二之二 （录入表）'!D$6:D$1130*(LEFT('[1]表二之二 （录入表）'!$A$6:$A$1130,LEN($A172))=$A172))</f>
        <v>375</v>
      </c>
      <c r="E172" s="113">
        <f>SUMPRODUCT('[1]表二之二 （录入表）'!E$6:E$1130*(LEFT('[1]表二之二 （录入表）'!$A$6:$A$1130,LEN($A172))=$A172))</f>
        <v>108</v>
      </c>
      <c r="F172" s="64">
        <f t="shared" si="4"/>
        <v>0.198165137614679</v>
      </c>
      <c r="G172" s="64">
        <f t="shared" si="5"/>
        <v>0.288</v>
      </c>
    </row>
    <row r="173" s="82" customFormat="1" customHeight="1" spans="1:7">
      <c r="A173" s="97" t="s">
        <v>614</v>
      </c>
      <c r="B173" s="103" t="s">
        <v>615</v>
      </c>
      <c r="C173" s="113">
        <f>SUMPRODUCT('[1]表二之二 （录入表）'!C$6:C$1130*(LEFT('[1]表二之二 （录入表）'!$A$6:$A$1130,LEN($A173))=$A173))</f>
        <v>545</v>
      </c>
      <c r="D173" s="113">
        <f>SUMPRODUCT('[1]表二之二 （录入表）'!D$6:D$1130*(LEFT('[1]表二之二 （录入表）'!$A$6:$A$1130,LEN($A173))=$A173))</f>
        <v>375</v>
      </c>
      <c r="E173" s="113">
        <f>SUMPRODUCT('[1]表二之二 （录入表）'!E$6:E$1130*(LEFT('[1]表二之二 （录入表）'!$A$6:$A$1130,LEN($A173))=$A173))</f>
        <v>106</v>
      </c>
      <c r="F173" s="64">
        <f t="shared" si="4"/>
        <v>0.194495412844037</v>
      </c>
      <c r="G173" s="64">
        <f t="shared" si="5"/>
        <v>0.282666666666667</v>
      </c>
    </row>
    <row r="174" s="82" customFormat="1" customHeight="1" spans="1:7">
      <c r="A174" s="97" t="s">
        <v>616</v>
      </c>
      <c r="B174" s="103" t="s">
        <v>617</v>
      </c>
      <c r="C174" s="113">
        <f>SUMPRODUCT('[1]表二之二 （录入表）'!C$6:C$1130*(LEFT('[1]表二之二 （录入表）'!$A$6:$A$1130,LEN($A174))=$A174))</f>
        <v>0</v>
      </c>
      <c r="D174" s="113">
        <f>SUMPRODUCT('[1]表二之二 （录入表）'!D$6:D$1130*(LEFT('[1]表二之二 （录入表）'!$A$6:$A$1130,LEN($A174))=$A174))</f>
        <v>0</v>
      </c>
      <c r="E174" s="113">
        <f>SUMPRODUCT('[1]表二之二 （录入表）'!E$6:E$1130*(LEFT('[1]表二之二 （录入表）'!$A$6:$A$1130,LEN($A174))=$A174))</f>
        <v>2</v>
      </c>
      <c r="F174" s="64" t="str">
        <f t="shared" si="4"/>
        <v/>
      </c>
      <c r="G174" s="64" t="str">
        <f t="shared" si="5"/>
        <v/>
      </c>
    </row>
    <row r="175" s="82" customFormat="1" customHeight="1" spans="1:7">
      <c r="A175" s="97" t="s">
        <v>618</v>
      </c>
      <c r="B175" s="103" t="s">
        <v>619</v>
      </c>
      <c r="C175" s="113">
        <f>SUMPRODUCT('[1]表二之二 （录入表）'!C$6:C$1130*(LEFT('[1]表二之二 （录入表）'!$A$6:$A$1130,LEN($A175))=$A175))</f>
        <v>0</v>
      </c>
      <c r="D175" s="113">
        <f>SUMPRODUCT('[1]表二之二 （录入表）'!D$6:D$1130*(LEFT('[1]表二之二 （录入表）'!$A$6:$A$1130,LEN($A175))=$A175))</f>
        <v>0</v>
      </c>
      <c r="E175" s="113">
        <f>SUMPRODUCT('[1]表二之二 （录入表）'!E$6:E$1130*(LEFT('[1]表二之二 （录入表）'!$A$6:$A$1130,LEN($A175))=$A175))</f>
        <v>0</v>
      </c>
      <c r="F175" s="64" t="str">
        <f t="shared" si="4"/>
        <v/>
      </c>
      <c r="G175" s="64" t="str">
        <f t="shared" si="5"/>
        <v/>
      </c>
    </row>
    <row r="176" s="82" customFormat="1" customHeight="1" spans="1:7">
      <c r="A176" s="97" t="s">
        <v>620</v>
      </c>
      <c r="B176" s="103" t="s">
        <v>621</v>
      </c>
      <c r="C176" s="113">
        <f>SUMPRODUCT('[1]表二之二 （录入表）'!C$6:C$1130*(LEFT('[1]表二之二 （录入表）'!$A$6:$A$1130,LEN($A176))=$A176))</f>
        <v>0</v>
      </c>
      <c r="D176" s="113">
        <f>SUMPRODUCT('[1]表二之二 （录入表）'!D$6:D$1130*(LEFT('[1]表二之二 （录入表）'!$A$6:$A$1130,LEN($A176))=$A176))</f>
        <v>0</v>
      </c>
      <c r="E176" s="113">
        <f>SUMPRODUCT('[1]表二之二 （录入表）'!E$6:E$1130*(LEFT('[1]表二之二 （录入表）'!$A$6:$A$1130,LEN($A176))=$A176))</f>
        <v>0</v>
      </c>
      <c r="F176" s="64" t="str">
        <f t="shared" si="4"/>
        <v/>
      </c>
      <c r="G176" s="64" t="str">
        <f t="shared" si="5"/>
        <v/>
      </c>
    </row>
    <row r="177" s="82" customFormat="1" customHeight="1" spans="1:7">
      <c r="A177" s="97" t="s">
        <v>622</v>
      </c>
      <c r="B177" s="103" t="s">
        <v>623</v>
      </c>
      <c r="C177" s="113">
        <f>SUMPRODUCT('[1]表二之二 （录入表）'!C$6:C$1130*(LEFT('[1]表二之二 （录入表）'!$A$6:$A$1130,LEN($A177))=$A177))</f>
        <v>0</v>
      </c>
      <c r="D177" s="113">
        <f>SUMPRODUCT('[1]表二之二 （录入表）'!D$6:D$1130*(LEFT('[1]表二之二 （录入表）'!$A$6:$A$1130,LEN($A177))=$A177))</f>
        <v>0</v>
      </c>
      <c r="E177" s="113">
        <f>SUMPRODUCT('[1]表二之二 （录入表）'!E$6:E$1130*(LEFT('[1]表二之二 （录入表）'!$A$6:$A$1130,LEN($A177))=$A177))</f>
        <v>0</v>
      </c>
      <c r="F177" s="64" t="str">
        <f t="shared" si="4"/>
        <v/>
      </c>
      <c r="G177" s="64" t="str">
        <f t="shared" si="5"/>
        <v/>
      </c>
    </row>
    <row r="178" s="82" customFormat="1" customHeight="1" spans="1:7">
      <c r="A178" s="97" t="s">
        <v>624</v>
      </c>
      <c r="B178" s="103" t="s">
        <v>625</v>
      </c>
      <c r="C178" s="113">
        <f>SUMPRODUCT('[1]表二之二 （录入表）'!C$6:C$1130*(LEFT('[1]表二之二 （录入表）'!$A$6:$A$1130,LEN($A178))=$A178))</f>
        <v>0</v>
      </c>
      <c r="D178" s="113">
        <f>SUMPRODUCT('[1]表二之二 （录入表）'!D$6:D$1130*(LEFT('[1]表二之二 （录入表）'!$A$6:$A$1130,LEN($A178))=$A178))</f>
        <v>0</v>
      </c>
      <c r="E178" s="113">
        <f>SUMPRODUCT('[1]表二之二 （录入表）'!E$6:E$1130*(LEFT('[1]表二之二 （录入表）'!$A$6:$A$1130,LEN($A178))=$A178))</f>
        <v>0</v>
      </c>
      <c r="F178" s="64" t="str">
        <f t="shared" si="4"/>
        <v/>
      </c>
      <c r="G178" s="64" t="str">
        <f t="shared" si="5"/>
        <v/>
      </c>
    </row>
    <row r="179" s="82" customFormat="1" customHeight="1" spans="1:7">
      <c r="A179" s="97" t="s">
        <v>626</v>
      </c>
      <c r="B179" s="103" t="s">
        <v>627</v>
      </c>
      <c r="C179" s="113">
        <f>SUMPRODUCT('[1]表二之二 （录入表）'!C$6:C$1130*(LEFT('[1]表二之二 （录入表）'!$A$6:$A$1130,LEN($A179))=$A179))</f>
        <v>0</v>
      </c>
      <c r="D179" s="113">
        <f>SUMPRODUCT('[1]表二之二 （录入表）'!D$6:D$1130*(LEFT('[1]表二之二 （录入表）'!$A$6:$A$1130,LEN($A179))=$A179))</f>
        <v>0</v>
      </c>
      <c r="E179" s="113">
        <f>SUMPRODUCT('[1]表二之二 （录入表）'!E$6:E$1130*(LEFT('[1]表二之二 （录入表）'!$A$6:$A$1130,LEN($A179))=$A179))</f>
        <v>0</v>
      </c>
      <c r="F179" s="64" t="str">
        <f t="shared" si="4"/>
        <v/>
      </c>
      <c r="G179" s="64" t="str">
        <f t="shared" si="5"/>
        <v/>
      </c>
    </row>
    <row r="180" s="82" customFormat="1" customHeight="1" spans="1:7">
      <c r="A180" s="97" t="s">
        <v>628</v>
      </c>
      <c r="B180" s="103" t="s">
        <v>629</v>
      </c>
      <c r="C180" s="113">
        <f>SUMPRODUCT('[1]表二之二 （录入表）'!C$6:C$1130*(LEFT('[1]表二之二 （录入表）'!$A$6:$A$1130,LEN($A180))=$A180))</f>
        <v>0</v>
      </c>
      <c r="D180" s="113">
        <f>SUMPRODUCT('[1]表二之二 （录入表）'!D$6:D$1130*(LEFT('[1]表二之二 （录入表）'!$A$6:$A$1130,LEN($A180))=$A180))</f>
        <v>0</v>
      </c>
      <c r="E180" s="113">
        <f>SUMPRODUCT('[1]表二之二 （录入表）'!E$6:E$1130*(LEFT('[1]表二之二 （录入表）'!$A$6:$A$1130,LEN($A180))=$A180))</f>
        <v>0</v>
      </c>
      <c r="F180" s="64" t="str">
        <f t="shared" si="4"/>
        <v/>
      </c>
      <c r="G180" s="64" t="str">
        <f t="shared" si="5"/>
        <v/>
      </c>
    </row>
    <row r="181" s="82" customFormat="1" customHeight="1" spans="1:7">
      <c r="A181" s="97" t="s">
        <v>630</v>
      </c>
      <c r="B181" s="103" t="s">
        <v>631</v>
      </c>
      <c r="C181" s="113">
        <f>SUMPRODUCT('[1]表二之二 （录入表）'!C$6:C$1130*(LEFT('[1]表二之二 （录入表）'!$A$6:$A$1130,LEN($A181))=$A181))</f>
        <v>0</v>
      </c>
      <c r="D181" s="113">
        <f>SUMPRODUCT('[1]表二之二 （录入表）'!D$6:D$1130*(LEFT('[1]表二之二 （录入表）'!$A$6:$A$1130,LEN($A181))=$A181))</f>
        <v>0</v>
      </c>
      <c r="E181" s="113">
        <f>SUMPRODUCT('[1]表二之二 （录入表）'!E$6:E$1130*(LEFT('[1]表二之二 （录入表）'!$A$6:$A$1130,LEN($A181))=$A181))</f>
        <v>0</v>
      </c>
      <c r="F181" s="64" t="str">
        <f t="shared" si="4"/>
        <v/>
      </c>
      <c r="G181" s="64" t="str">
        <f t="shared" si="5"/>
        <v/>
      </c>
    </row>
    <row r="182" s="82" customFormat="1" customHeight="1" spans="1:7">
      <c r="A182" s="97" t="s">
        <v>632</v>
      </c>
      <c r="B182" s="103" t="s">
        <v>253</v>
      </c>
      <c r="C182" s="113">
        <f>SUMPRODUCT('[1]表二之二 （录入表）'!C$6:C$1130*(LEFT('[1]表二之二 （录入表）'!$A$6:$A$1130,LEN($A182))=$A182))</f>
        <v>0</v>
      </c>
      <c r="D182" s="113">
        <f>SUMPRODUCT('[1]表二之二 （录入表）'!D$6:D$1130*(LEFT('[1]表二之二 （录入表）'!$A$6:$A$1130,LEN($A182))=$A182))</f>
        <v>0</v>
      </c>
      <c r="E182" s="113">
        <f>SUMPRODUCT('[1]表二之二 （录入表）'!E$6:E$1130*(LEFT('[1]表二之二 （录入表）'!$A$6:$A$1130,LEN($A182))=$A182))</f>
        <v>0</v>
      </c>
      <c r="F182" s="64" t="str">
        <f t="shared" si="4"/>
        <v/>
      </c>
      <c r="G182" s="64" t="str">
        <f t="shared" si="5"/>
        <v/>
      </c>
    </row>
    <row r="183" s="82" customFormat="1" customHeight="1" spans="1:7">
      <c r="A183" s="97" t="s">
        <v>633</v>
      </c>
      <c r="B183" s="103" t="s">
        <v>109</v>
      </c>
      <c r="C183" s="113">
        <f>SUMPRODUCT('[1]表二之二 （录入表）'!C$6:C$1130*(LEFT('[1]表二之二 （录入表）'!$A$6:$A$1130,LEN($A183))=$A183))</f>
        <v>0</v>
      </c>
      <c r="D183" s="113">
        <f>SUMPRODUCT('[1]表二之二 （录入表）'!D$6:D$1130*(LEFT('[1]表二之二 （录入表）'!$A$6:$A$1130,LEN($A183))=$A183))</f>
        <v>0</v>
      </c>
      <c r="E183" s="113">
        <f>SUMPRODUCT('[1]表二之二 （录入表）'!E$6:E$1130*(LEFT('[1]表二之二 （录入表）'!$A$6:$A$1130,LEN($A183))=$A183))</f>
        <v>0</v>
      </c>
      <c r="F183" s="64" t="str">
        <f t="shared" si="4"/>
        <v/>
      </c>
      <c r="G183" s="64" t="str">
        <f t="shared" si="5"/>
        <v/>
      </c>
    </row>
    <row r="184" s="82" customFormat="1" customHeight="1" spans="1:7">
      <c r="A184" s="97" t="s">
        <v>634</v>
      </c>
      <c r="B184" s="103" t="s">
        <v>117</v>
      </c>
      <c r="C184" s="113">
        <f>SUMPRODUCT('[1]表二之二 （录入表）'!C$6:C$1130*(LEFT('[1]表二之二 （录入表）'!$A$6:$A$1130,LEN($A184))=$A184))</f>
        <v>0</v>
      </c>
      <c r="D184" s="113">
        <f>SUMPRODUCT('[1]表二之二 （录入表）'!D$6:D$1130*(LEFT('[1]表二之二 （录入表）'!$A$6:$A$1130,LEN($A184))=$A184))</f>
        <v>0</v>
      </c>
      <c r="E184" s="113">
        <f>SUMPRODUCT('[1]表二之二 （录入表）'!E$6:E$1130*(LEFT('[1]表二之二 （录入表）'!$A$6:$A$1130,LEN($A184))=$A184))</f>
        <v>0</v>
      </c>
      <c r="F184" s="64" t="str">
        <f t="shared" si="4"/>
        <v/>
      </c>
      <c r="G184" s="64" t="str">
        <f t="shared" si="5"/>
        <v/>
      </c>
    </row>
    <row r="185" s="82" customFormat="1" customHeight="1" spans="1:7">
      <c r="A185" s="97" t="s">
        <v>635</v>
      </c>
      <c r="B185" s="103" t="s">
        <v>121</v>
      </c>
      <c r="C185" s="113">
        <f>SUMPRODUCT('[1]表二之二 （录入表）'!C$6:C$1130*(LEFT('[1]表二之二 （录入表）'!$A$6:$A$1130,LEN($A185))=$A185))</f>
        <v>0</v>
      </c>
      <c r="D185" s="113">
        <f>SUMPRODUCT('[1]表二之二 （录入表）'!D$6:D$1130*(LEFT('[1]表二之二 （录入表）'!$A$6:$A$1130,LEN($A185))=$A185))</f>
        <v>0</v>
      </c>
      <c r="E185" s="113">
        <f>SUMPRODUCT('[1]表二之二 （录入表）'!E$6:E$1130*(LEFT('[1]表二之二 （录入表）'!$A$6:$A$1130,LEN($A185))=$A185))</f>
        <v>0</v>
      </c>
      <c r="F185" s="64" t="str">
        <f t="shared" si="4"/>
        <v/>
      </c>
      <c r="G185" s="64" t="str">
        <f t="shared" si="5"/>
        <v/>
      </c>
    </row>
    <row r="186" s="82" customFormat="1" customHeight="1" spans="1:7">
      <c r="A186" s="97" t="s">
        <v>636</v>
      </c>
      <c r="B186" s="103" t="s">
        <v>125</v>
      </c>
      <c r="C186" s="113">
        <f>SUMPRODUCT('[1]表二之二 （录入表）'!C$6:C$1130*(LEFT('[1]表二之二 （录入表）'!$A$6:$A$1130,LEN($A186))=$A186))</f>
        <v>0</v>
      </c>
      <c r="D186" s="113">
        <f>SUMPRODUCT('[1]表二之二 （录入表）'!D$6:D$1130*(LEFT('[1]表二之二 （录入表）'!$A$6:$A$1130,LEN($A186))=$A186))</f>
        <v>0</v>
      </c>
      <c r="E186" s="113">
        <f>SUMPRODUCT('[1]表二之二 （录入表）'!E$6:E$1130*(LEFT('[1]表二之二 （录入表）'!$A$6:$A$1130,LEN($A186))=$A186))</f>
        <v>0</v>
      </c>
      <c r="F186" s="64" t="str">
        <f t="shared" si="4"/>
        <v/>
      </c>
      <c r="G186" s="64" t="str">
        <f t="shared" si="5"/>
        <v/>
      </c>
    </row>
    <row r="187" s="82" customFormat="1" customHeight="1" spans="1:7">
      <c r="A187" s="97" t="s">
        <v>637</v>
      </c>
      <c r="B187" s="103" t="s">
        <v>127</v>
      </c>
      <c r="C187" s="113">
        <f>SUMPRODUCT('[1]表二之二 （录入表）'!C$6:C$1130*(LEFT('[1]表二之二 （录入表）'!$A$6:$A$1130,LEN($A187))=$A187))</f>
        <v>0</v>
      </c>
      <c r="D187" s="113">
        <f>SUMPRODUCT('[1]表二之二 （录入表）'!D$6:D$1130*(LEFT('[1]表二之二 （录入表）'!$A$6:$A$1130,LEN($A187))=$A187))</f>
        <v>0</v>
      </c>
      <c r="E187" s="113">
        <f>SUMPRODUCT('[1]表二之二 （录入表）'!E$6:E$1130*(LEFT('[1]表二之二 （录入表）'!$A$6:$A$1130,LEN($A187))=$A187))</f>
        <v>0</v>
      </c>
      <c r="F187" s="64" t="str">
        <f t="shared" si="4"/>
        <v/>
      </c>
      <c r="G187" s="64" t="str">
        <f t="shared" si="5"/>
        <v/>
      </c>
    </row>
    <row r="188" s="82" customFormat="1" customHeight="1" spans="1:7">
      <c r="A188" s="97" t="s">
        <v>638</v>
      </c>
      <c r="B188" s="103" t="s">
        <v>569</v>
      </c>
      <c r="C188" s="113">
        <f>SUMPRODUCT('[1]表二之二 （录入表）'!C$6:C$1130*(LEFT('[1]表二之二 （录入表）'!$A$6:$A$1130,LEN($A188))=$A188))</f>
        <v>0</v>
      </c>
      <c r="D188" s="113">
        <f>SUMPRODUCT('[1]表二之二 （录入表）'!D$6:D$1130*(LEFT('[1]表二之二 （录入表）'!$A$6:$A$1130,LEN($A188))=$A188))</f>
        <v>0</v>
      </c>
      <c r="E188" s="113">
        <f>SUMPRODUCT('[1]表二之二 （录入表）'!E$6:E$1130*(LEFT('[1]表二之二 （录入表）'!$A$6:$A$1130,LEN($A188))=$A188))</f>
        <v>0</v>
      </c>
      <c r="F188" s="64" t="str">
        <f t="shared" si="4"/>
        <v/>
      </c>
      <c r="G188" s="64" t="str">
        <f t="shared" si="5"/>
        <v/>
      </c>
    </row>
    <row r="189" s="82" customFormat="1" customHeight="1" spans="1:7">
      <c r="A189" s="97" t="s">
        <v>639</v>
      </c>
      <c r="B189" s="103" t="s">
        <v>133</v>
      </c>
      <c r="C189" s="113">
        <f>SUMPRODUCT('[1]表二之二 （录入表）'!C$6:C$1130*(LEFT('[1]表二之二 （录入表）'!$A$6:$A$1130,LEN($A189))=$A189))</f>
        <v>0</v>
      </c>
      <c r="D189" s="113">
        <f>SUMPRODUCT('[1]表二之二 （录入表）'!D$6:D$1130*(LEFT('[1]表二之二 （录入表）'!$A$6:$A$1130,LEN($A189))=$A189))</f>
        <v>0</v>
      </c>
      <c r="E189" s="113">
        <f>SUMPRODUCT('[1]表二之二 （录入表）'!E$6:E$1130*(LEFT('[1]表二之二 （录入表）'!$A$6:$A$1130,LEN($A189))=$A189))</f>
        <v>0</v>
      </c>
      <c r="F189" s="64" t="str">
        <f t="shared" si="4"/>
        <v/>
      </c>
      <c r="G189" s="64" t="str">
        <f t="shared" si="5"/>
        <v/>
      </c>
    </row>
    <row r="190" s="82" customFormat="1" customHeight="1" spans="1:7">
      <c r="A190" s="97" t="s">
        <v>640</v>
      </c>
      <c r="B190" s="103" t="s">
        <v>143</v>
      </c>
      <c r="C190" s="113">
        <f>SUMPRODUCT('[1]表二之二 （录入表）'!C$6:C$1130*(LEFT('[1]表二之二 （录入表）'!$A$6:$A$1130,LEN($A190))=$A190))</f>
        <v>0</v>
      </c>
      <c r="D190" s="113">
        <f>SUMPRODUCT('[1]表二之二 （录入表）'!D$6:D$1130*(LEFT('[1]表二之二 （录入表）'!$A$6:$A$1130,LEN($A190))=$A190))</f>
        <v>0</v>
      </c>
      <c r="E190" s="113">
        <f>SUMPRODUCT('[1]表二之二 （录入表）'!E$6:E$1130*(LEFT('[1]表二之二 （录入表）'!$A$6:$A$1130,LEN($A190))=$A190))</f>
        <v>0</v>
      </c>
      <c r="F190" s="64" t="str">
        <f t="shared" si="4"/>
        <v/>
      </c>
      <c r="G190" s="64" t="str">
        <f t="shared" si="5"/>
        <v/>
      </c>
    </row>
    <row r="191" s="82" customFormat="1" customHeight="1" spans="1:7">
      <c r="A191" s="97" t="s">
        <v>641</v>
      </c>
      <c r="B191" s="103" t="s">
        <v>642</v>
      </c>
      <c r="C191" s="113">
        <f>SUMPRODUCT('[1]表二之二 （录入表）'!C$6:C$1130*(LEFT('[1]表二之二 （录入表）'!$A$6:$A$1130,LEN($A191))=$A191))</f>
        <v>0</v>
      </c>
      <c r="D191" s="113">
        <f>SUMPRODUCT('[1]表二之二 （录入表）'!D$6:D$1130*(LEFT('[1]表二之二 （录入表）'!$A$6:$A$1130,LEN($A191))=$A191))</f>
        <v>0</v>
      </c>
      <c r="E191" s="113">
        <f>SUMPRODUCT('[1]表二之二 （录入表）'!E$6:E$1130*(LEFT('[1]表二之二 （录入表）'!$A$6:$A$1130,LEN($A191))=$A191))</f>
        <v>0</v>
      </c>
      <c r="F191" s="64" t="str">
        <f t="shared" si="4"/>
        <v/>
      </c>
      <c r="G191" s="64" t="str">
        <f t="shared" si="5"/>
        <v/>
      </c>
    </row>
    <row r="192" s="82" customFormat="1" customHeight="1" spans="1:7">
      <c r="A192" s="97" t="s">
        <v>643</v>
      </c>
      <c r="B192" s="103" t="s">
        <v>644</v>
      </c>
      <c r="C192" s="113">
        <f>SUMPRODUCT('[1]表二之二 （录入表）'!C$6:C$1130*(LEFT('[1]表二之二 （录入表）'!$A$6:$A$1130,LEN($A192))=$A192))</f>
        <v>3837</v>
      </c>
      <c r="D192" s="113">
        <f>SUMPRODUCT('[1]表二之二 （录入表）'!D$6:D$1130*(LEFT('[1]表二之二 （录入表）'!$A$6:$A$1130,LEN($A192))=$A192))</f>
        <v>9375</v>
      </c>
      <c r="E192" s="113">
        <f>SUMPRODUCT('[1]表二之二 （录入表）'!E$6:E$1130*(LEFT('[1]表二之二 （录入表）'!$A$6:$A$1130,LEN($A192))=$A192))</f>
        <v>3333</v>
      </c>
      <c r="F192" s="64">
        <f t="shared" si="4"/>
        <v>0.868647380766224</v>
      </c>
      <c r="G192" s="64">
        <f t="shared" si="5"/>
        <v>0.35552</v>
      </c>
    </row>
    <row r="193" s="82" customFormat="1" customHeight="1" spans="1:7">
      <c r="A193" s="97" t="s">
        <v>645</v>
      </c>
      <c r="B193" s="103" t="s">
        <v>646</v>
      </c>
      <c r="C193" s="113">
        <f>SUMPRODUCT('[1]表二之二 （录入表）'!C$6:C$1130*(LEFT('[1]表二之二 （录入表）'!$A$6:$A$1130,LEN($A193))=$A193))</f>
        <v>3698</v>
      </c>
      <c r="D193" s="113">
        <f>SUMPRODUCT('[1]表二之二 （录入表）'!D$6:D$1130*(LEFT('[1]表二之二 （录入表）'!$A$6:$A$1130,LEN($A193))=$A193))</f>
        <v>9330</v>
      </c>
      <c r="E193" s="113">
        <f>SUMPRODUCT('[1]表二之二 （录入表）'!E$6:E$1130*(LEFT('[1]表二之二 （录入表）'!$A$6:$A$1130,LEN($A193))=$A193))</f>
        <v>3333</v>
      </c>
      <c r="F193" s="64">
        <f t="shared" si="4"/>
        <v>0.901297998918334</v>
      </c>
      <c r="G193" s="64">
        <f t="shared" si="5"/>
        <v>0.357234726688103</v>
      </c>
    </row>
    <row r="194" s="82" customFormat="1" customHeight="1" spans="1:7">
      <c r="A194" s="97" t="s">
        <v>647</v>
      </c>
      <c r="B194" s="103" t="s">
        <v>648</v>
      </c>
      <c r="C194" s="113">
        <f>SUMPRODUCT('[1]表二之二 （录入表）'!C$6:C$1130*(LEFT('[1]表二之二 （录入表）'!$A$6:$A$1130,LEN($A194))=$A194))</f>
        <v>139</v>
      </c>
      <c r="D194" s="113">
        <f>SUMPRODUCT('[1]表二之二 （录入表）'!D$6:D$1130*(LEFT('[1]表二之二 （录入表）'!$A$6:$A$1130,LEN($A194))=$A194))</f>
        <v>45</v>
      </c>
      <c r="E194" s="113">
        <f>SUMPRODUCT('[1]表二之二 （录入表）'!E$6:E$1130*(LEFT('[1]表二之二 （录入表）'!$A$6:$A$1130,LEN($A194))=$A194))</f>
        <v>0</v>
      </c>
      <c r="F194" s="64">
        <f t="shared" si="4"/>
        <v>0</v>
      </c>
      <c r="G194" s="64">
        <f t="shared" si="5"/>
        <v>0</v>
      </c>
    </row>
    <row r="195" s="82" customFormat="1" customHeight="1" spans="1:7">
      <c r="A195" s="97" t="s">
        <v>649</v>
      </c>
      <c r="B195" s="103" t="s">
        <v>650</v>
      </c>
      <c r="C195" s="113">
        <f>SUMPRODUCT('[1]表二之二 （录入表）'!C$6:C$1130*(LEFT('[1]表二之二 （录入表）'!$A$6:$A$1130,LEN($A195))=$A195))</f>
        <v>0</v>
      </c>
      <c r="D195" s="113">
        <f>SUMPRODUCT('[1]表二之二 （录入表）'!D$6:D$1130*(LEFT('[1]表二之二 （录入表）'!$A$6:$A$1130,LEN($A195))=$A195))</f>
        <v>0</v>
      </c>
      <c r="E195" s="113">
        <f>SUMPRODUCT('[1]表二之二 （录入表）'!E$6:E$1130*(LEFT('[1]表二之二 （录入表）'!$A$6:$A$1130,LEN($A195))=$A195))</f>
        <v>0</v>
      </c>
      <c r="F195" s="64" t="str">
        <f t="shared" si="4"/>
        <v/>
      </c>
      <c r="G195" s="64" t="str">
        <f t="shared" si="5"/>
        <v/>
      </c>
    </row>
    <row r="196" s="82" customFormat="1" customHeight="1" spans="1:7">
      <c r="A196" s="97" t="s">
        <v>651</v>
      </c>
      <c r="B196" s="103" t="s">
        <v>652</v>
      </c>
      <c r="C196" s="113">
        <f>SUMPRODUCT('[1]表二之二 （录入表）'!C$6:C$1130*(LEFT('[1]表二之二 （录入表）'!$A$6:$A$1130,LEN($A196))=$A196))</f>
        <v>5410</v>
      </c>
      <c r="D196" s="113">
        <f>SUMPRODUCT('[1]表二之二 （录入表）'!D$6:D$1130*(LEFT('[1]表二之二 （录入表）'!$A$6:$A$1130,LEN($A196))=$A196))</f>
        <v>5662</v>
      </c>
      <c r="E196" s="113">
        <f>SUMPRODUCT('[1]表二之二 （录入表）'!E$6:E$1130*(LEFT('[1]表二之二 （录入表）'!$A$6:$A$1130,LEN($A196))=$A196))</f>
        <v>5116</v>
      </c>
      <c r="F196" s="64">
        <f t="shared" si="4"/>
        <v>0.945656192236599</v>
      </c>
      <c r="G196" s="64">
        <f t="shared" si="5"/>
        <v>0.90356764394207</v>
      </c>
    </row>
    <row r="197" s="82" customFormat="1" customHeight="1" spans="1:7">
      <c r="A197" s="97" t="s">
        <v>653</v>
      </c>
      <c r="B197" s="103" t="s">
        <v>654</v>
      </c>
      <c r="C197" s="113">
        <f>SUMPRODUCT('[1]表二之二 （录入表）'!C$6:C$1130*(LEFT('[1]表二之二 （录入表）'!$A$6:$A$1130,LEN($A197))=$A197))</f>
        <v>575</v>
      </c>
      <c r="D197" s="113">
        <f>SUMPRODUCT('[1]表二之二 （录入表）'!D$6:D$1130*(LEFT('[1]表二之二 （录入表）'!$A$6:$A$1130,LEN($A197))=$A197))</f>
        <v>928</v>
      </c>
      <c r="E197" s="113">
        <f>SUMPRODUCT('[1]表二之二 （录入表）'!E$6:E$1130*(LEFT('[1]表二之二 （录入表）'!$A$6:$A$1130,LEN($A197))=$A197))</f>
        <v>311</v>
      </c>
      <c r="F197" s="64">
        <f t="shared" ref="F197:F220" si="6">IFERROR($E197/C197,"")</f>
        <v>0.540869565217391</v>
      </c>
      <c r="G197" s="64">
        <f t="shared" ref="G197:G220" si="7">IFERROR($E197/D197,"")</f>
        <v>0.335129310344828</v>
      </c>
    </row>
    <row r="198" s="82" customFormat="1" customHeight="1" spans="1:7">
      <c r="A198" s="97" t="s">
        <v>655</v>
      </c>
      <c r="B198" s="103" t="s">
        <v>656</v>
      </c>
      <c r="C198" s="113">
        <f>SUMPRODUCT('[1]表二之二 （录入表）'!C$6:C$1130*(LEFT('[1]表二之二 （录入表）'!$A$6:$A$1130,LEN($A198))=$A198))</f>
        <v>4350</v>
      </c>
      <c r="D198" s="113">
        <f>SUMPRODUCT('[1]表二之二 （录入表）'!D$6:D$1130*(LEFT('[1]表二之二 （录入表）'!$A$6:$A$1130,LEN($A198))=$A198))</f>
        <v>4287</v>
      </c>
      <c r="E198" s="113">
        <f>SUMPRODUCT('[1]表二之二 （录入表）'!E$6:E$1130*(LEFT('[1]表二之二 （录入表）'!$A$6:$A$1130,LEN($A198))=$A198))</f>
        <v>4443</v>
      </c>
      <c r="F198" s="64">
        <f t="shared" si="6"/>
        <v>1.02137931034483</v>
      </c>
      <c r="G198" s="64">
        <f t="shared" si="7"/>
        <v>1.03638908327502</v>
      </c>
    </row>
    <row r="199" s="82" customFormat="1" customHeight="1" spans="1:7">
      <c r="A199" s="97" t="s">
        <v>657</v>
      </c>
      <c r="B199" s="103" t="s">
        <v>658</v>
      </c>
      <c r="C199" s="113">
        <f>SUMPRODUCT('[1]表二之二 （录入表）'!C$6:C$1130*(LEFT('[1]表二之二 （录入表）'!$A$6:$A$1130,LEN($A199))=$A199))</f>
        <v>485</v>
      </c>
      <c r="D199" s="113">
        <f>SUMPRODUCT('[1]表二之二 （录入表）'!D$6:D$1130*(LEFT('[1]表二之二 （录入表）'!$A$6:$A$1130,LEN($A199))=$A199))</f>
        <v>447</v>
      </c>
      <c r="E199" s="113">
        <f>SUMPRODUCT('[1]表二之二 （录入表）'!E$6:E$1130*(LEFT('[1]表二之二 （录入表）'!$A$6:$A$1130,LEN($A199))=$A199))</f>
        <v>362</v>
      </c>
      <c r="F199" s="64">
        <f t="shared" si="6"/>
        <v>0.74639175257732</v>
      </c>
      <c r="G199" s="64">
        <f t="shared" si="7"/>
        <v>0.809843400447427</v>
      </c>
    </row>
    <row r="200" s="82" customFormat="1" customHeight="1" spans="1:7">
      <c r="A200" s="97" t="s">
        <v>659</v>
      </c>
      <c r="B200" s="103" t="s">
        <v>660</v>
      </c>
      <c r="C200" s="113">
        <f>SUMPRODUCT('[1]表二之二 （录入表）'!C$6:C$1130*(LEFT('[1]表二之二 （录入表）'!$A$6:$A$1130,LEN($A200))=$A200))</f>
        <v>71</v>
      </c>
      <c r="D200" s="113">
        <f>SUMPRODUCT('[1]表二之二 （录入表）'!D$6:D$1130*(LEFT('[1]表二之二 （录入表）'!$A$6:$A$1130,LEN($A200))=$A200))</f>
        <v>68</v>
      </c>
      <c r="E200" s="113">
        <f>SUMPRODUCT('[1]表二之二 （录入表）'!E$6:E$1130*(LEFT('[1]表二之二 （录入表）'!$A$6:$A$1130,LEN($A200))=$A200))</f>
        <v>2</v>
      </c>
      <c r="F200" s="64">
        <f t="shared" si="6"/>
        <v>0.028169014084507</v>
      </c>
      <c r="G200" s="64">
        <f t="shared" si="7"/>
        <v>0.0294117647058824</v>
      </c>
    </row>
    <row r="201" s="82" customFormat="1" customHeight="1" spans="1:7">
      <c r="A201" s="97" t="s">
        <v>661</v>
      </c>
      <c r="B201" s="103" t="s">
        <v>662</v>
      </c>
      <c r="C201" s="113">
        <f>SUMPRODUCT('[1]表二之二 （录入表）'!C$6:C$1130*(LEFT('[1]表二之二 （录入表）'!$A$6:$A$1130,LEN($A201))=$A201))</f>
        <v>71</v>
      </c>
      <c r="D201" s="113">
        <f>SUMPRODUCT('[1]表二之二 （录入表）'!D$6:D$1130*(LEFT('[1]表二之二 （录入表）'!$A$6:$A$1130,LEN($A201))=$A201))</f>
        <v>68</v>
      </c>
      <c r="E201" s="113">
        <f>SUMPRODUCT('[1]表二之二 （录入表）'!E$6:E$1130*(LEFT('[1]表二之二 （录入表）'!$A$6:$A$1130,LEN($A201))=$A201))</f>
        <v>2</v>
      </c>
      <c r="F201" s="64">
        <f t="shared" si="6"/>
        <v>0.028169014084507</v>
      </c>
      <c r="G201" s="64">
        <f t="shared" si="7"/>
        <v>0.0294117647058824</v>
      </c>
    </row>
    <row r="202" s="82" customFormat="1" customHeight="1" spans="1:7">
      <c r="A202" s="97" t="s">
        <v>663</v>
      </c>
      <c r="B202" s="103" t="s">
        <v>664</v>
      </c>
      <c r="C202" s="113">
        <f>SUMPRODUCT('[1]表二之二 （录入表）'!C$6:C$1130*(LEFT('[1]表二之二 （录入表）'!$A$6:$A$1130,LEN($A202))=$A202))</f>
        <v>0</v>
      </c>
      <c r="D202" s="113">
        <f>SUMPRODUCT('[1]表二之二 （录入表）'!D$6:D$1130*(LEFT('[1]表二之二 （录入表）'!$A$6:$A$1130,LEN($A202))=$A202))</f>
        <v>0</v>
      </c>
      <c r="E202" s="113">
        <f>SUMPRODUCT('[1]表二之二 （录入表）'!E$6:E$1130*(LEFT('[1]表二之二 （录入表）'!$A$6:$A$1130,LEN($A202))=$A202))</f>
        <v>0</v>
      </c>
      <c r="F202" s="64" t="str">
        <f t="shared" si="6"/>
        <v/>
      </c>
      <c r="G202" s="64" t="str">
        <f t="shared" si="7"/>
        <v/>
      </c>
    </row>
    <row r="203" s="82" customFormat="1" customHeight="1" spans="1:7">
      <c r="A203" s="97" t="s">
        <v>665</v>
      </c>
      <c r="B203" s="103" t="s">
        <v>666</v>
      </c>
      <c r="C203" s="113">
        <f>SUMPRODUCT('[1]表二之二 （录入表）'!C$6:C$1130*(LEFT('[1]表二之二 （录入表）'!$A$6:$A$1130,LEN($A203))=$A203))</f>
        <v>0</v>
      </c>
      <c r="D203" s="113">
        <f>SUMPRODUCT('[1]表二之二 （录入表）'!D$6:D$1130*(LEFT('[1]表二之二 （录入表）'!$A$6:$A$1130,LEN($A203))=$A203))</f>
        <v>0</v>
      </c>
      <c r="E203" s="113">
        <f>SUMPRODUCT('[1]表二之二 （录入表）'!E$6:E$1130*(LEFT('[1]表二之二 （录入表）'!$A$6:$A$1130,LEN($A203))=$A203))</f>
        <v>0</v>
      </c>
      <c r="F203" s="64" t="str">
        <f t="shared" si="6"/>
        <v/>
      </c>
      <c r="G203" s="64" t="str">
        <f t="shared" si="7"/>
        <v/>
      </c>
    </row>
    <row r="204" s="82" customFormat="1" customHeight="1" spans="1:7">
      <c r="A204" s="97" t="s">
        <v>667</v>
      </c>
      <c r="B204" s="103" t="s">
        <v>668</v>
      </c>
      <c r="C204" s="113">
        <f>SUMPRODUCT('[1]表二之二 （录入表）'!C$6:C$1130*(LEFT('[1]表二之二 （录入表）'!$A$6:$A$1130,LEN($A204))=$A204))</f>
        <v>0</v>
      </c>
      <c r="D204" s="113">
        <f>SUMPRODUCT('[1]表二之二 （录入表）'!D$6:D$1130*(LEFT('[1]表二之二 （录入表）'!$A$6:$A$1130,LEN($A204))=$A204))</f>
        <v>0</v>
      </c>
      <c r="E204" s="113">
        <f>SUMPRODUCT('[1]表二之二 （录入表）'!E$6:E$1130*(LEFT('[1]表二之二 （录入表）'!$A$6:$A$1130,LEN($A204))=$A204))</f>
        <v>0</v>
      </c>
      <c r="F204" s="64" t="str">
        <f t="shared" si="6"/>
        <v/>
      </c>
      <c r="G204" s="64" t="str">
        <f t="shared" si="7"/>
        <v/>
      </c>
    </row>
    <row r="205" s="82" customFormat="1" customHeight="1" spans="1:7">
      <c r="A205" s="97" t="s">
        <v>669</v>
      </c>
      <c r="B205" s="103" t="s">
        <v>670</v>
      </c>
      <c r="C205" s="113">
        <f>SUMPRODUCT('[1]表二之二 （录入表）'!C$6:C$1130*(LEFT('[1]表二之二 （录入表）'!$A$6:$A$1130,LEN($A205))=$A205))</f>
        <v>2363</v>
      </c>
      <c r="D205" s="113">
        <f>SUMPRODUCT('[1]表二之二 （录入表）'!D$6:D$1130*(LEFT('[1]表二之二 （录入表）'!$A$6:$A$1130,LEN($A205))=$A205))</f>
        <v>1653</v>
      </c>
      <c r="E205" s="113">
        <f>SUMPRODUCT('[1]表二之二 （录入表）'!E$6:E$1130*(LEFT('[1]表二之二 （录入表）'!$A$6:$A$1130,LEN($A205))=$A205))</f>
        <v>1070</v>
      </c>
      <c r="F205" s="64">
        <f t="shared" si="6"/>
        <v>0.452814219212865</v>
      </c>
      <c r="G205" s="64">
        <f t="shared" si="7"/>
        <v>0.647307924984876</v>
      </c>
    </row>
    <row r="206" s="82" customFormat="1" customHeight="1" spans="1:7">
      <c r="A206" s="97" t="s">
        <v>671</v>
      </c>
      <c r="B206" s="103" t="s">
        <v>672</v>
      </c>
      <c r="C206" s="113">
        <f>SUMPRODUCT('[1]表二之二 （录入表）'!C$6:C$1130*(LEFT('[1]表二之二 （录入表）'!$A$6:$A$1130,LEN($A206))=$A206))</f>
        <v>489</v>
      </c>
      <c r="D206" s="113">
        <f>SUMPRODUCT('[1]表二之二 （录入表）'!D$6:D$1130*(LEFT('[1]表二之二 （录入表）'!$A$6:$A$1130,LEN($A206))=$A206))</f>
        <v>423</v>
      </c>
      <c r="E206" s="113">
        <f>SUMPRODUCT('[1]表二之二 （录入表）'!E$6:E$1130*(LEFT('[1]表二之二 （录入表）'!$A$6:$A$1130,LEN($A206))=$A206))</f>
        <v>345</v>
      </c>
      <c r="F206" s="64">
        <f t="shared" si="6"/>
        <v>0.705521472392638</v>
      </c>
      <c r="G206" s="64">
        <f t="shared" si="7"/>
        <v>0.815602836879433</v>
      </c>
    </row>
    <row r="207" s="82" customFormat="1" customHeight="1" spans="1:7">
      <c r="A207" s="97" t="s">
        <v>673</v>
      </c>
      <c r="B207" s="103" t="s">
        <v>674</v>
      </c>
      <c r="C207" s="113">
        <f>SUMPRODUCT('[1]表二之二 （录入表）'!C$6:C$1130*(LEFT('[1]表二之二 （录入表）'!$A$6:$A$1130,LEN($A207))=$A207))</f>
        <v>1483</v>
      </c>
      <c r="D207" s="113">
        <f>SUMPRODUCT('[1]表二之二 （录入表）'!D$6:D$1130*(LEFT('[1]表二之二 （录入表）'!$A$6:$A$1130,LEN($A207))=$A207))</f>
        <v>856</v>
      </c>
      <c r="E207" s="113">
        <f>SUMPRODUCT('[1]表二之二 （录入表）'!E$6:E$1130*(LEFT('[1]表二之二 （录入表）'!$A$6:$A$1130,LEN($A207))=$A207))</f>
        <v>628</v>
      </c>
      <c r="F207" s="64">
        <f t="shared" si="6"/>
        <v>0.423465947403911</v>
      </c>
      <c r="G207" s="64">
        <f t="shared" si="7"/>
        <v>0.733644859813084</v>
      </c>
    </row>
    <row r="208" s="82" customFormat="1" customHeight="1" spans="1:7">
      <c r="A208" s="97" t="s">
        <v>675</v>
      </c>
      <c r="B208" s="103" t="s">
        <v>676</v>
      </c>
      <c r="C208" s="113">
        <f>SUMPRODUCT('[1]表二之二 （录入表）'!C$6:C$1130*(LEFT('[1]表二之二 （录入表）'!$A$6:$A$1130,LEN($A208))=$A208))</f>
        <v>0</v>
      </c>
      <c r="D208" s="113">
        <f>SUMPRODUCT('[1]表二之二 （录入表）'!D$6:D$1130*(LEFT('[1]表二之二 （录入表）'!$A$6:$A$1130,LEN($A208))=$A208))</f>
        <v>0</v>
      </c>
      <c r="E208" s="113">
        <f>SUMPRODUCT('[1]表二之二 （录入表）'!E$6:E$1130*(LEFT('[1]表二之二 （录入表）'!$A$6:$A$1130,LEN($A208))=$A208))</f>
        <v>0</v>
      </c>
      <c r="F208" s="64" t="str">
        <f t="shared" si="6"/>
        <v/>
      </c>
      <c r="G208" s="64" t="str">
        <f t="shared" si="7"/>
        <v/>
      </c>
    </row>
    <row r="209" s="82" customFormat="1" customHeight="1" spans="1:7">
      <c r="A209" s="97" t="s">
        <v>677</v>
      </c>
      <c r="B209" s="103" t="s">
        <v>678</v>
      </c>
      <c r="C209" s="113">
        <f>SUMPRODUCT('[1]表二之二 （录入表）'!C$6:C$1130*(LEFT('[1]表二之二 （录入表）'!$A$6:$A$1130,LEN($A209))=$A209))</f>
        <v>6</v>
      </c>
      <c r="D209" s="113">
        <f>SUMPRODUCT('[1]表二之二 （录入表）'!D$6:D$1130*(LEFT('[1]表二之二 （录入表）'!$A$6:$A$1130,LEN($A209))=$A209))</f>
        <v>6</v>
      </c>
      <c r="E209" s="113">
        <f>SUMPRODUCT('[1]表二之二 （录入表）'!E$6:E$1130*(LEFT('[1]表二之二 （录入表）'!$A$6:$A$1130,LEN($A209))=$A209))</f>
        <v>0</v>
      </c>
      <c r="F209" s="64">
        <f t="shared" si="6"/>
        <v>0</v>
      </c>
      <c r="G209" s="64">
        <f t="shared" si="7"/>
        <v>0</v>
      </c>
    </row>
    <row r="210" s="82" customFormat="1" customHeight="1" spans="1:7">
      <c r="A210" s="97" t="s">
        <v>679</v>
      </c>
      <c r="B210" s="103" t="s">
        <v>680</v>
      </c>
      <c r="C210" s="113">
        <f>SUMPRODUCT('[1]表二之二 （录入表）'!C$6:C$1130*(LEFT('[1]表二之二 （录入表）'!$A$6:$A$1130,LEN($A210))=$A210))</f>
        <v>0</v>
      </c>
      <c r="D210" s="113">
        <f>SUMPRODUCT('[1]表二之二 （录入表）'!D$6:D$1130*(LEFT('[1]表二之二 （录入表）'!$A$6:$A$1130,LEN($A210))=$A210))</f>
        <v>0</v>
      </c>
      <c r="E210" s="113">
        <f>SUMPRODUCT('[1]表二之二 （录入表）'!E$6:E$1130*(LEFT('[1]表二之二 （录入表）'!$A$6:$A$1130,LEN($A210))=$A210))</f>
        <v>0</v>
      </c>
      <c r="F210" s="64" t="str">
        <f t="shared" si="6"/>
        <v/>
      </c>
      <c r="G210" s="64" t="str">
        <f t="shared" si="7"/>
        <v/>
      </c>
    </row>
    <row r="211" s="82" customFormat="1" customHeight="1" spans="1:7">
      <c r="A211" s="97" t="s">
        <v>681</v>
      </c>
      <c r="B211" s="103" t="s">
        <v>682</v>
      </c>
      <c r="C211" s="113">
        <f>SUMPRODUCT('[1]表二之二 （录入表）'!C$6:C$1130*(LEFT('[1]表二之二 （录入表）'!$A$6:$A$1130,LEN($A211))=$A211))</f>
        <v>13</v>
      </c>
      <c r="D211" s="113">
        <f>SUMPRODUCT('[1]表二之二 （录入表）'!D$6:D$1130*(LEFT('[1]表二之二 （录入表）'!$A$6:$A$1130,LEN($A211))=$A211))</f>
        <v>103</v>
      </c>
      <c r="E211" s="113">
        <f>SUMPRODUCT('[1]表二之二 （录入表）'!E$6:E$1130*(LEFT('[1]表二之二 （录入表）'!$A$6:$A$1130,LEN($A211))=$A211))</f>
        <v>97</v>
      </c>
      <c r="F211" s="64">
        <f t="shared" si="6"/>
        <v>7.46153846153846</v>
      </c>
      <c r="G211" s="64">
        <f t="shared" si="7"/>
        <v>0.941747572815534</v>
      </c>
    </row>
    <row r="212" s="82" customFormat="1" customHeight="1" spans="1:7">
      <c r="A212" s="97" t="s">
        <v>683</v>
      </c>
      <c r="B212" s="103" t="s">
        <v>684</v>
      </c>
      <c r="C212" s="113">
        <f>SUMPRODUCT('[1]表二之二 （录入表）'!C$6:C$1130*(LEFT('[1]表二之二 （录入表）'!$A$6:$A$1130,LEN($A212))=$A212))</f>
        <v>372</v>
      </c>
      <c r="D212" s="113">
        <f>SUMPRODUCT('[1]表二之二 （录入表）'!D$6:D$1130*(LEFT('[1]表二之二 （录入表）'!$A$6:$A$1130,LEN($A212))=$A212))</f>
        <v>265</v>
      </c>
      <c r="E212" s="113">
        <f>SUMPRODUCT('[1]表二之二 （录入表）'!E$6:E$1130*(LEFT('[1]表二之二 （录入表）'!$A$6:$A$1130,LEN($A212))=$A212))</f>
        <v>0</v>
      </c>
      <c r="F212" s="64">
        <f t="shared" si="6"/>
        <v>0</v>
      </c>
      <c r="G212" s="64">
        <f t="shared" si="7"/>
        <v>0</v>
      </c>
    </row>
    <row r="213" s="82" customFormat="1" customHeight="1" spans="1:7">
      <c r="A213" s="97" t="s">
        <v>685</v>
      </c>
      <c r="B213" s="103" t="s">
        <v>686</v>
      </c>
      <c r="C213" s="113">
        <f>SUMPRODUCT('[1]表二之二 （录入表）'!C$6:C$1130*(LEFT('[1]表二之二 （录入表）'!$A$6:$A$1130,LEN($A213))=$A213))</f>
        <v>2700</v>
      </c>
      <c r="D213" s="113">
        <f>SUMPRODUCT('[1]表二之二 （录入表）'!D$6:D$1130*(LEFT('[1]表二之二 （录入表）'!$A$6:$A$1130,LEN($A213))=$A213))</f>
        <v>0</v>
      </c>
      <c r="E213" s="113">
        <f>SUMPRODUCT('[1]表二之二 （录入表）'!E$6:E$1130*(LEFT('[1]表二之二 （录入表）'!$A$6:$A$1130,LEN($A213))=$A213))</f>
        <v>2868</v>
      </c>
      <c r="F213" s="64">
        <f t="shared" si="6"/>
        <v>1.06222222222222</v>
      </c>
      <c r="G213" s="64" t="str">
        <f t="shared" si="7"/>
        <v/>
      </c>
    </row>
    <row r="214" s="82" customFormat="1" customHeight="1" spans="1:7">
      <c r="A214" s="97" t="s">
        <v>687</v>
      </c>
      <c r="B214" s="103" t="s">
        <v>642</v>
      </c>
      <c r="C214" s="113">
        <f>SUMPRODUCT('[1]表二之二 （录入表）'!C$6:C$1130*(LEFT('[1]表二之二 （录入表）'!$A$6:$A$1130,LEN($A214))=$A214))</f>
        <v>11092</v>
      </c>
      <c r="D214" s="113">
        <f>SUMPRODUCT('[1]表二之二 （录入表）'!D$6:D$1130*(LEFT('[1]表二之二 （录入表）'!$A$6:$A$1130,LEN($A214))=$A214))</f>
        <v>12246</v>
      </c>
      <c r="E214" s="113">
        <f>SUMPRODUCT('[1]表二之二 （录入表）'!E$6:E$1130*(LEFT('[1]表二之二 （录入表）'!$A$6:$A$1130,LEN($A214))=$A214))</f>
        <v>2402</v>
      </c>
      <c r="F214" s="64">
        <f t="shared" si="6"/>
        <v>0.216552470248828</v>
      </c>
      <c r="G214" s="64">
        <f t="shared" si="7"/>
        <v>0.196145680222113</v>
      </c>
    </row>
    <row r="215" s="82" customFormat="1" customHeight="1" spans="1:7">
      <c r="A215" s="97" t="s">
        <v>688</v>
      </c>
      <c r="B215" s="103" t="s">
        <v>689</v>
      </c>
      <c r="C215" s="113">
        <f>SUMPRODUCT('[1]表二之二 （录入表）'!C$6:C$1130*(LEFT('[1]表二之二 （录入表）'!$A$6:$A$1130,LEN($A215))=$A215))</f>
        <v>344</v>
      </c>
      <c r="D215" s="113">
        <f>SUMPRODUCT('[1]表二之二 （录入表）'!D$6:D$1130*(LEFT('[1]表二之二 （录入表）'!$A$6:$A$1130,LEN($A215))=$A215))</f>
        <v>0</v>
      </c>
      <c r="E215" s="113">
        <f>SUMPRODUCT('[1]表二之二 （录入表）'!E$6:E$1130*(LEFT('[1]表二之二 （录入表）'!$A$6:$A$1130,LEN($A215))=$A215))</f>
        <v>0</v>
      </c>
      <c r="F215" s="64">
        <f t="shared" si="6"/>
        <v>0</v>
      </c>
      <c r="G215" s="64" t="str">
        <f t="shared" si="7"/>
        <v/>
      </c>
    </row>
    <row r="216" s="82" customFormat="1" customHeight="1" spans="1:7">
      <c r="A216" s="97" t="s">
        <v>690</v>
      </c>
      <c r="B216" s="103" t="s">
        <v>642</v>
      </c>
      <c r="C216" s="113">
        <f>SUMPRODUCT('[1]表二之二 （录入表）'!C$6:C$1130*(LEFT('[1]表二之二 （录入表）'!$A$6:$A$1130,LEN($A216))=$A216))</f>
        <v>10748</v>
      </c>
      <c r="D216" s="113">
        <f>SUMPRODUCT('[1]表二之二 （录入表）'!D$6:D$1130*(LEFT('[1]表二之二 （录入表）'!$A$6:$A$1130,LEN($A216))=$A216))</f>
        <v>12246</v>
      </c>
      <c r="E216" s="113">
        <f>SUMPRODUCT('[1]表二之二 （录入表）'!E$6:E$1130*(LEFT('[1]表二之二 （录入表）'!$A$6:$A$1130,LEN($A216))=$A216))</f>
        <v>2402</v>
      </c>
      <c r="F216" s="64">
        <f t="shared" si="6"/>
        <v>0.223483438779308</v>
      </c>
      <c r="G216" s="64">
        <f t="shared" si="7"/>
        <v>0.196145680222113</v>
      </c>
    </row>
    <row r="217" s="82" customFormat="1" customHeight="1" spans="1:7">
      <c r="A217" s="97" t="s">
        <v>691</v>
      </c>
      <c r="B217" s="103" t="s">
        <v>692</v>
      </c>
      <c r="C217" s="113">
        <f>SUMPRODUCT('[1]表二之二 （录入表）'!C$6:C$1130*(LEFT('[1]表二之二 （录入表）'!$A$6:$A$1130,LEN($A217))=$A217))</f>
        <v>1636</v>
      </c>
      <c r="D217" s="113">
        <f>SUMPRODUCT('[1]表二之二 （录入表）'!D$6:D$1130*(LEFT('[1]表二之二 （录入表）'!$A$6:$A$1130,LEN($A217))=$A217))</f>
        <v>1689</v>
      </c>
      <c r="E217" s="113">
        <f>SUMPRODUCT('[1]表二之二 （录入表）'!E$6:E$1130*(LEFT('[1]表二之二 （录入表）'!$A$6:$A$1130,LEN($A217))=$A217))</f>
        <v>1585</v>
      </c>
      <c r="F217" s="64">
        <f t="shared" si="6"/>
        <v>0.968826405867971</v>
      </c>
      <c r="G217" s="64">
        <f t="shared" si="7"/>
        <v>0.938425103611604</v>
      </c>
    </row>
    <row r="218" s="82" customFormat="1" customHeight="1" spans="1:7">
      <c r="A218" s="97" t="s">
        <v>693</v>
      </c>
      <c r="B218" s="103" t="s">
        <v>694</v>
      </c>
      <c r="C218" s="113">
        <f>SUMPRODUCT('[1]表二之二 （录入表）'!C$6:C$1130*(LEFT('[1]表二之二 （录入表）'!$A$6:$A$1130,LEN($A218))=$A218))</f>
        <v>1636</v>
      </c>
      <c r="D218" s="113">
        <f>SUMPRODUCT('[1]表二之二 （录入表）'!D$6:D$1130*(LEFT('[1]表二之二 （录入表）'!$A$6:$A$1130,LEN($A218))=$A218))</f>
        <v>1689</v>
      </c>
      <c r="E218" s="113">
        <f>SUMPRODUCT('[1]表二之二 （录入表）'!E$6:E$1130*(LEFT('[1]表二之二 （录入表）'!$A$6:$A$1130,LEN($A218))=$A218))</f>
        <v>1585</v>
      </c>
      <c r="F218" s="64">
        <f t="shared" si="6"/>
        <v>0.968826405867971</v>
      </c>
      <c r="G218" s="64">
        <f t="shared" si="7"/>
        <v>0.938425103611604</v>
      </c>
    </row>
    <row r="219" s="82" customFormat="1" customHeight="1" spans="1:7">
      <c r="A219" s="97" t="s">
        <v>695</v>
      </c>
      <c r="B219" s="103" t="s">
        <v>696</v>
      </c>
      <c r="C219" s="113">
        <f>SUMPRODUCT('[1]表二之二 （录入表）'!C$6:C$1130*(LEFT('[1]表二之二 （录入表）'!$A$6:$A$1130,LEN($A219))=$A219))</f>
        <v>1</v>
      </c>
      <c r="D219" s="113">
        <f>SUMPRODUCT('[1]表二之二 （录入表）'!D$6:D$1130*(LEFT('[1]表二之二 （录入表）'!$A$6:$A$1130,LEN($A219))=$A219))</f>
        <v>0</v>
      </c>
      <c r="E219" s="113">
        <f>SUMPRODUCT('[1]表二之二 （录入表）'!E$6:E$1130*(LEFT('[1]表二之二 （录入表）'!$A$6:$A$1130,LEN($A219))=$A219))</f>
        <v>1</v>
      </c>
      <c r="F219" s="64">
        <f t="shared" si="6"/>
        <v>1</v>
      </c>
      <c r="G219" s="64" t="str">
        <f t="shared" si="7"/>
        <v/>
      </c>
    </row>
    <row r="220" s="82" customFormat="1" customHeight="1" spans="1:7">
      <c r="A220" s="97" t="s">
        <v>697</v>
      </c>
      <c r="B220" s="103" t="s">
        <v>698</v>
      </c>
      <c r="C220" s="113">
        <f>SUMPRODUCT('[1]表二之二 （录入表）'!C$6:C$1130*(LEFT('[1]表二之二 （录入表）'!$A$6:$A$1130,LEN($A220))=$A220))</f>
        <v>1</v>
      </c>
      <c r="D220" s="113">
        <f>SUMPRODUCT('[1]表二之二 （录入表）'!D$6:D$1130*(LEFT('[1]表二之二 （录入表）'!$A$6:$A$1130,LEN($A220))=$A220))</f>
        <v>0</v>
      </c>
      <c r="E220" s="113">
        <f>SUMPRODUCT('[1]表二之二 （录入表）'!E$6:E$1130*(LEFT('[1]表二之二 （录入表）'!$A$6:$A$1130,LEN($A220))=$A220))</f>
        <v>1</v>
      </c>
      <c r="F220" s="64">
        <f t="shared" si="6"/>
        <v>1</v>
      </c>
      <c r="G220" s="64" t="str">
        <f t="shared" si="7"/>
        <v/>
      </c>
    </row>
    <row r="221" s="82" customFormat="1" customHeight="1" spans="1:7">
      <c r="A221" s="97"/>
      <c r="B221" s="103"/>
      <c r="C221" s="113"/>
      <c r="D221" s="113"/>
      <c r="E221" s="113"/>
      <c r="F221" s="64"/>
      <c r="G221" s="64"/>
    </row>
    <row r="222" s="82" customFormat="1" customHeight="1" spans="1:7">
      <c r="A222" s="114"/>
      <c r="B222" s="115" t="s">
        <v>272</v>
      </c>
      <c r="C222" s="113">
        <f>SUMPRODUCT(C$5:C$221*(LEN($A$5:$A$221)=3))</f>
        <v>210122</v>
      </c>
      <c r="D222" s="113">
        <f>SUMPRODUCT(D$5:D$221*(LEN($A$5:$A$221)=3))</f>
        <v>202673</v>
      </c>
      <c r="E222" s="113">
        <f>SUMPRODUCT(E$5:E$221*(LEN($A$5:$A$221)=3))</f>
        <v>187606</v>
      </c>
      <c r="F222" s="64">
        <f>IFERROR($E222/C222,"")</f>
        <v>0.892843205375924</v>
      </c>
      <c r="G222" s="64">
        <f>IFERROR($E222/D222,"")</f>
        <v>0.925658573169588</v>
      </c>
    </row>
    <row r="223" s="82" customFormat="1" customHeight="1" spans="1:6">
      <c r="A223" s="83"/>
      <c r="F223" s="116"/>
    </row>
  </sheetData>
  <mergeCells count="5">
    <mergeCell ref="A1:G1"/>
    <mergeCell ref="A3:B3"/>
    <mergeCell ref="E3:G3"/>
    <mergeCell ref="C3:C4"/>
    <mergeCell ref="D3:D4"/>
  </mergeCells>
  <pageMargins left="0.7" right="0.7" top="0.75" bottom="0.75" header="0.3" footer="0.3"/>
  <pageSetup paperSize="9" scale="88"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17"/>
  <sheetViews>
    <sheetView view="pageBreakPreview" zoomScaleNormal="100" zoomScaleSheetLayoutView="100" workbookViewId="0">
      <selection activeCell="E1117" sqref="E1117"/>
    </sheetView>
  </sheetViews>
  <sheetFormatPr defaultColWidth="8.775" defaultRowHeight="25" customHeight="1" outlineLevelCol="6"/>
  <cols>
    <col min="1" max="1" width="8.88333333333333" style="83" customWidth="1"/>
    <col min="2" max="2" width="41.125" style="82" customWidth="1"/>
    <col min="3" max="7" width="10.775" style="82" customWidth="1"/>
    <col min="8" max="16384" width="8.775" style="82"/>
  </cols>
  <sheetData>
    <row r="1" s="80" customFormat="1" ht="45" customHeight="1" spans="1:7">
      <c r="A1" s="84" t="s">
        <v>273</v>
      </c>
      <c r="B1" s="84"/>
      <c r="C1" s="84"/>
      <c r="D1" s="84"/>
      <c r="E1" s="84"/>
      <c r="F1" s="84"/>
      <c r="G1" s="84"/>
    </row>
    <row r="2" s="81" customFormat="1" customHeight="1" spans="1:7">
      <c r="A2" s="85"/>
      <c r="F2" s="86" t="s">
        <v>1</v>
      </c>
      <c r="G2" s="87"/>
    </row>
    <row r="3" s="81" customFormat="1" customHeight="1" spans="1:7">
      <c r="A3" s="88" t="s">
        <v>3</v>
      </c>
      <c r="B3" s="89"/>
      <c r="C3" s="90" t="s">
        <v>4</v>
      </c>
      <c r="D3" s="90" t="s">
        <v>274</v>
      </c>
      <c r="E3" s="91" t="s">
        <v>6</v>
      </c>
      <c r="F3" s="92"/>
      <c r="G3" s="93"/>
    </row>
    <row r="4" s="81" customFormat="1" ht="41" customHeight="1" spans="1:7">
      <c r="A4" s="61" t="s">
        <v>2</v>
      </c>
      <c r="B4" s="94" t="s">
        <v>275</v>
      </c>
      <c r="C4" s="95"/>
      <c r="D4" s="95"/>
      <c r="E4" s="61" t="s">
        <v>7</v>
      </c>
      <c r="F4" s="96" t="s">
        <v>276</v>
      </c>
      <c r="G4" s="96" t="s">
        <v>277</v>
      </c>
    </row>
    <row r="5" s="82" customFormat="1" customHeight="1" spans="1:7">
      <c r="A5" s="97" t="s">
        <v>699</v>
      </c>
      <c r="B5" s="98" t="s">
        <v>700</v>
      </c>
      <c r="C5" s="99">
        <v>336</v>
      </c>
      <c r="D5" s="100">
        <v>314</v>
      </c>
      <c r="E5" s="100">
        <v>261</v>
      </c>
      <c r="F5" s="64">
        <f t="shared" ref="F5:F68" si="0">IFERROR($E5/C5,"")</f>
        <v>0.776785714285714</v>
      </c>
      <c r="G5" s="64">
        <f t="shared" ref="G5:G68" si="1">IFERROR($E5/D5,"")</f>
        <v>0.831210191082803</v>
      </c>
    </row>
    <row r="6" s="82" customFormat="1" customHeight="1" spans="1:7">
      <c r="A6" s="97" t="s">
        <v>701</v>
      </c>
      <c r="B6" s="98" t="s">
        <v>702</v>
      </c>
      <c r="C6" s="99"/>
      <c r="D6" s="101"/>
      <c r="E6" s="101"/>
      <c r="F6" s="64" t="str">
        <f t="shared" si="0"/>
        <v/>
      </c>
      <c r="G6" s="64" t="str">
        <f t="shared" si="1"/>
        <v/>
      </c>
    </row>
    <row r="7" s="82" customFormat="1" customHeight="1" spans="1:7">
      <c r="A7" s="97" t="s">
        <v>703</v>
      </c>
      <c r="B7" s="102" t="s">
        <v>704</v>
      </c>
      <c r="C7" s="99">
        <v>10</v>
      </c>
      <c r="D7" s="100"/>
      <c r="E7" s="100"/>
      <c r="F7" s="64">
        <f t="shared" si="0"/>
        <v>0</v>
      </c>
      <c r="G7" s="64" t="str">
        <f t="shared" si="1"/>
        <v/>
      </c>
    </row>
    <row r="8" s="82" customFormat="1" customHeight="1" spans="1:7">
      <c r="A8" s="97" t="s">
        <v>705</v>
      </c>
      <c r="B8" s="102" t="s">
        <v>706</v>
      </c>
      <c r="C8" s="99">
        <v>25</v>
      </c>
      <c r="D8" s="100">
        <v>45</v>
      </c>
      <c r="E8" s="100">
        <v>25</v>
      </c>
      <c r="F8" s="64">
        <f t="shared" si="0"/>
        <v>1</v>
      </c>
      <c r="G8" s="64">
        <f t="shared" si="1"/>
        <v>0.555555555555556</v>
      </c>
    </row>
    <row r="9" s="82" customFormat="1" customHeight="1" spans="1:7">
      <c r="A9" s="97" t="s">
        <v>707</v>
      </c>
      <c r="B9" s="102" t="s">
        <v>708</v>
      </c>
      <c r="C9" s="99">
        <v>9</v>
      </c>
      <c r="D9" s="100"/>
      <c r="E9" s="100"/>
      <c r="F9" s="64">
        <f t="shared" si="0"/>
        <v>0</v>
      </c>
      <c r="G9" s="64" t="str">
        <f t="shared" si="1"/>
        <v/>
      </c>
    </row>
    <row r="10" s="82" customFormat="1" customHeight="1" spans="1:7">
      <c r="A10" s="97" t="s">
        <v>709</v>
      </c>
      <c r="B10" s="103" t="s">
        <v>710</v>
      </c>
      <c r="C10" s="99"/>
      <c r="D10" s="100"/>
      <c r="E10" s="100"/>
      <c r="F10" s="64" t="str">
        <f t="shared" si="0"/>
        <v/>
      </c>
      <c r="G10" s="64" t="str">
        <f t="shared" si="1"/>
        <v/>
      </c>
    </row>
    <row r="11" s="82" customFormat="1" customHeight="1" spans="1:7">
      <c r="A11" s="97" t="s">
        <v>711</v>
      </c>
      <c r="B11" s="103" t="s">
        <v>712</v>
      </c>
      <c r="C11" s="99"/>
      <c r="D11" s="100"/>
      <c r="E11" s="100"/>
      <c r="F11" s="64" t="str">
        <f t="shared" si="0"/>
        <v/>
      </c>
      <c r="G11" s="64" t="str">
        <f t="shared" si="1"/>
        <v/>
      </c>
    </row>
    <row r="12" s="82" customFormat="1" customHeight="1" spans="1:7">
      <c r="A12" s="97" t="s">
        <v>713</v>
      </c>
      <c r="B12" s="103" t="s">
        <v>714</v>
      </c>
      <c r="C12" s="99"/>
      <c r="D12" s="100"/>
      <c r="E12" s="100"/>
      <c r="F12" s="64" t="str">
        <f t="shared" si="0"/>
        <v/>
      </c>
      <c r="G12" s="64" t="str">
        <f t="shared" si="1"/>
        <v/>
      </c>
    </row>
    <row r="13" s="82" customFormat="1" customHeight="1" spans="1:7">
      <c r="A13" s="97" t="s">
        <v>715</v>
      </c>
      <c r="B13" s="103" t="s">
        <v>716</v>
      </c>
      <c r="C13" s="99"/>
      <c r="D13" s="100"/>
      <c r="E13" s="100"/>
      <c r="F13" s="64" t="str">
        <f t="shared" si="0"/>
        <v/>
      </c>
      <c r="G13" s="64" t="str">
        <f t="shared" si="1"/>
        <v/>
      </c>
    </row>
    <row r="14" s="82" customFormat="1" customHeight="1" spans="1:7">
      <c r="A14" s="97" t="s">
        <v>717</v>
      </c>
      <c r="B14" s="103" t="s">
        <v>718</v>
      </c>
      <c r="C14" s="99"/>
      <c r="D14" s="100">
        <v>9</v>
      </c>
      <c r="E14" s="100">
        <v>24</v>
      </c>
      <c r="F14" s="64" t="str">
        <f t="shared" si="0"/>
        <v/>
      </c>
      <c r="G14" s="64">
        <f t="shared" si="1"/>
        <v>2.66666666666667</v>
      </c>
    </row>
    <row r="15" s="82" customFormat="1" customHeight="1" spans="1:7">
      <c r="A15" s="97" t="s">
        <v>719</v>
      </c>
      <c r="B15" s="103" t="s">
        <v>720</v>
      </c>
      <c r="C15" s="99">
        <v>55</v>
      </c>
      <c r="D15" s="100">
        <v>57</v>
      </c>
      <c r="E15" s="100">
        <v>55</v>
      </c>
      <c r="F15" s="64">
        <f t="shared" si="0"/>
        <v>1</v>
      </c>
      <c r="G15" s="64">
        <f t="shared" si="1"/>
        <v>0.964912280701754</v>
      </c>
    </row>
    <row r="16" s="82" customFormat="1" customHeight="1" spans="1:7">
      <c r="A16" s="97" t="s">
        <v>721</v>
      </c>
      <c r="B16" s="98" t="s">
        <v>700</v>
      </c>
      <c r="C16" s="99">
        <v>449</v>
      </c>
      <c r="D16" s="100">
        <v>296</v>
      </c>
      <c r="E16" s="100">
        <v>253</v>
      </c>
      <c r="F16" s="64">
        <f t="shared" si="0"/>
        <v>0.56347438752784</v>
      </c>
      <c r="G16" s="64">
        <f t="shared" si="1"/>
        <v>0.85472972972973</v>
      </c>
    </row>
    <row r="17" s="82" customFormat="1" customHeight="1" spans="1:7">
      <c r="A17" s="97" t="s">
        <v>722</v>
      </c>
      <c r="B17" s="98" t="s">
        <v>702</v>
      </c>
      <c r="C17" s="99"/>
      <c r="D17" s="100"/>
      <c r="E17" s="100"/>
      <c r="F17" s="64" t="str">
        <f t="shared" si="0"/>
        <v/>
      </c>
      <c r="G17" s="64" t="str">
        <f t="shared" si="1"/>
        <v/>
      </c>
    </row>
    <row r="18" s="82" customFormat="1" customHeight="1" spans="1:7">
      <c r="A18" s="97" t="s">
        <v>723</v>
      </c>
      <c r="B18" s="102" t="s">
        <v>704</v>
      </c>
      <c r="C18" s="99"/>
      <c r="D18" s="100">
        <v>82</v>
      </c>
      <c r="E18" s="100"/>
      <c r="F18" s="64" t="str">
        <f t="shared" si="0"/>
        <v/>
      </c>
      <c r="G18" s="64">
        <f t="shared" si="1"/>
        <v>0</v>
      </c>
    </row>
    <row r="19" s="82" customFormat="1" customHeight="1" spans="1:7">
      <c r="A19" s="97" t="s">
        <v>724</v>
      </c>
      <c r="B19" s="102" t="s">
        <v>725</v>
      </c>
      <c r="C19" s="99">
        <v>25</v>
      </c>
      <c r="D19" s="100">
        <v>25</v>
      </c>
      <c r="E19" s="100">
        <v>25</v>
      </c>
      <c r="F19" s="64">
        <f t="shared" si="0"/>
        <v>1</v>
      </c>
      <c r="G19" s="64">
        <f t="shared" si="1"/>
        <v>1</v>
      </c>
    </row>
    <row r="20" s="82" customFormat="1" customHeight="1" spans="1:7">
      <c r="A20" s="97" t="s">
        <v>726</v>
      </c>
      <c r="B20" s="102" t="s">
        <v>727</v>
      </c>
      <c r="C20" s="99"/>
      <c r="D20" s="100"/>
      <c r="E20" s="100"/>
      <c r="F20" s="64" t="str">
        <f t="shared" si="0"/>
        <v/>
      </c>
      <c r="G20" s="64" t="str">
        <f t="shared" si="1"/>
        <v/>
      </c>
    </row>
    <row r="21" s="82" customFormat="1" customHeight="1" spans="1:7">
      <c r="A21" s="97" t="s">
        <v>728</v>
      </c>
      <c r="B21" s="102" t="s">
        <v>729</v>
      </c>
      <c r="C21" s="99">
        <v>25</v>
      </c>
      <c r="D21" s="100">
        <v>20</v>
      </c>
      <c r="E21" s="100"/>
      <c r="F21" s="64">
        <f t="shared" si="0"/>
        <v>0</v>
      </c>
      <c r="G21" s="64">
        <f t="shared" si="1"/>
        <v>0</v>
      </c>
    </row>
    <row r="22" s="82" customFormat="1" customHeight="1" spans="1:7">
      <c r="A22" s="97" t="s">
        <v>730</v>
      </c>
      <c r="B22" s="102" t="s">
        <v>718</v>
      </c>
      <c r="C22" s="99">
        <v>16</v>
      </c>
      <c r="D22" s="100">
        <v>15</v>
      </c>
      <c r="E22" s="100">
        <v>17</v>
      </c>
      <c r="F22" s="64">
        <f t="shared" si="0"/>
        <v>1.0625</v>
      </c>
      <c r="G22" s="64">
        <f t="shared" si="1"/>
        <v>1.13333333333333</v>
      </c>
    </row>
    <row r="23" s="82" customFormat="1" customHeight="1" spans="1:7">
      <c r="A23" s="97" t="s">
        <v>731</v>
      </c>
      <c r="B23" s="102" t="s">
        <v>732</v>
      </c>
      <c r="C23" s="99"/>
      <c r="D23" s="100">
        <v>27</v>
      </c>
      <c r="E23" s="100">
        <v>50</v>
      </c>
      <c r="F23" s="64" t="str">
        <f t="shared" si="0"/>
        <v/>
      </c>
      <c r="G23" s="64">
        <f t="shared" si="1"/>
        <v>1.85185185185185</v>
      </c>
    </row>
    <row r="24" s="82" customFormat="1" customHeight="1" spans="1:7">
      <c r="A24" s="97" t="s">
        <v>733</v>
      </c>
      <c r="B24" s="98" t="s">
        <v>700</v>
      </c>
      <c r="C24" s="99">
        <v>4552</v>
      </c>
      <c r="D24" s="100">
        <v>5059</v>
      </c>
      <c r="E24" s="100">
        <v>3160</v>
      </c>
      <c r="F24" s="64">
        <f t="shared" si="0"/>
        <v>0.694200351493849</v>
      </c>
      <c r="G24" s="64">
        <f t="shared" si="1"/>
        <v>0.624629373393951</v>
      </c>
    </row>
    <row r="25" s="82" customFormat="1" customHeight="1" spans="1:7">
      <c r="A25" s="97" t="s">
        <v>734</v>
      </c>
      <c r="B25" s="98" t="s">
        <v>702</v>
      </c>
      <c r="C25" s="99">
        <v>5</v>
      </c>
      <c r="D25" s="100">
        <v>47</v>
      </c>
      <c r="E25" s="100">
        <v>206</v>
      </c>
      <c r="F25" s="64">
        <f t="shared" si="0"/>
        <v>41.2</v>
      </c>
      <c r="G25" s="64">
        <f t="shared" si="1"/>
        <v>4.38297872340426</v>
      </c>
    </row>
    <row r="26" s="82" customFormat="1" customHeight="1" spans="1:7">
      <c r="A26" s="97" t="s">
        <v>735</v>
      </c>
      <c r="B26" s="102" t="s">
        <v>704</v>
      </c>
      <c r="C26" s="99">
        <v>156</v>
      </c>
      <c r="D26" s="100">
        <v>153</v>
      </c>
      <c r="E26" s="100">
        <v>141</v>
      </c>
      <c r="F26" s="64">
        <f t="shared" si="0"/>
        <v>0.903846153846154</v>
      </c>
      <c r="G26" s="64">
        <f t="shared" si="1"/>
        <v>0.92156862745098</v>
      </c>
    </row>
    <row r="27" s="82" customFormat="1" customHeight="1" spans="1:7">
      <c r="A27" s="97" t="s">
        <v>736</v>
      </c>
      <c r="B27" s="102" t="s">
        <v>737</v>
      </c>
      <c r="C27" s="99"/>
      <c r="D27" s="100"/>
      <c r="E27" s="100"/>
      <c r="F27" s="64" t="str">
        <f t="shared" si="0"/>
        <v/>
      </c>
      <c r="G27" s="64" t="str">
        <f t="shared" si="1"/>
        <v/>
      </c>
    </row>
    <row r="28" s="82" customFormat="1" customHeight="1" spans="1:7">
      <c r="A28" s="97" t="s">
        <v>738</v>
      </c>
      <c r="B28" s="102" t="s">
        <v>739</v>
      </c>
      <c r="C28" s="99"/>
      <c r="D28" s="100"/>
      <c r="E28" s="100">
        <v>6113</v>
      </c>
      <c r="F28" s="64" t="str">
        <f t="shared" si="0"/>
        <v/>
      </c>
      <c r="G28" s="64" t="str">
        <f t="shared" si="1"/>
        <v/>
      </c>
    </row>
    <row r="29" s="82" customFormat="1" customHeight="1" spans="1:7">
      <c r="A29" s="97" t="s">
        <v>740</v>
      </c>
      <c r="B29" s="104" t="s">
        <v>741</v>
      </c>
      <c r="C29" s="99"/>
      <c r="D29" s="100"/>
      <c r="E29" s="100"/>
      <c r="F29" s="64" t="str">
        <f t="shared" si="0"/>
        <v/>
      </c>
      <c r="G29" s="64" t="str">
        <f t="shared" si="1"/>
        <v/>
      </c>
    </row>
    <row r="30" s="82" customFormat="1" customHeight="1" spans="1:7">
      <c r="A30" s="97" t="s">
        <v>742</v>
      </c>
      <c r="B30" s="102" t="s">
        <v>743</v>
      </c>
      <c r="C30" s="99"/>
      <c r="D30" s="100"/>
      <c r="E30" s="100"/>
      <c r="F30" s="64" t="str">
        <f t="shared" si="0"/>
        <v/>
      </c>
      <c r="G30" s="64" t="str">
        <f t="shared" si="1"/>
        <v/>
      </c>
    </row>
    <row r="31" s="82" customFormat="1" customHeight="1" spans="1:7">
      <c r="A31" s="97" t="s">
        <v>744</v>
      </c>
      <c r="B31" s="102" t="s">
        <v>718</v>
      </c>
      <c r="C31" s="99">
        <v>4620</v>
      </c>
      <c r="D31" s="100">
        <v>4677</v>
      </c>
      <c r="E31" s="100"/>
      <c r="F31" s="64">
        <f t="shared" si="0"/>
        <v>0</v>
      </c>
      <c r="G31" s="64">
        <f t="shared" si="1"/>
        <v>0</v>
      </c>
    </row>
    <row r="32" s="82" customFormat="1" customHeight="1" spans="1:7">
      <c r="A32" s="97" t="s">
        <v>745</v>
      </c>
      <c r="B32" s="102" t="s">
        <v>746</v>
      </c>
      <c r="C32" s="99">
        <v>1543</v>
      </c>
      <c r="D32" s="100">
        <v>9310</v>
      </c>
      <c r="E32" s="100"/>
      <c r="F32" s="64">
        <f t="shared" si="0"/>
        <v>0</v>
      </c>
      <c r="G32" s="64">
        <f t="shared" si="1"/>
        <v>0</v>
      </c>
    </row>
    <row r="33" s="82" customFormat="1" customHeight="1" spans="1:7">
      <c r="A33" s="97" t="s">
        <v>747</v>
      </c>
      <c r="B33" s="98" t="s">
        <v>700</v>
      </c>
      <c r="C33" s="99">
        <v>253</v>
      </c>
      <c r="D33" s="100">
        <v>247</v>
      </c>
      <c r="E33" s="100">
        <v>252</v>
      </c>
      <c r="F33" s="64">
        <f t="shared" si="0"/>
        <v>0.99604743083004</v>
      </c>
      <c r="G33" s="64">
        <f t="shared" si="1"/>
        <v>1.02024291497976</v>
      </c>
    </row>
    <row r="34" s="82" customFormat="1" customHeight="1" spans="1:7">
      <c r="A34" s="97" t="s">
        <v>748</v>
      </c>
      <c r="B34" s="98" t="s">
        <v>702</v>
      </c>
      <c r="C34" s="99"/>
      <c r="D34" s="100"/>
      <c r="E34" s="100"/>
      <c r="F34" s="64" t="str">
        <f t="shared" si="0"/>
        <v/>
      </c>
      <c r="G34" s="64" t="str">
        <f t="shared" si="1"/>
        <v/>
      </c>
    </row>
    <row r="35" s="82" customFormat="1" customHeight="1" spans="1:7">
      <c r="A35" s="97" t="s">
        <v>749</v>
      </c>
      <c r="B35" s="102" t="s">
        <v>704</v>
      </c>
      <c r="C35" s="99"/>
      <c r="D35" s="100"/>
      <c r="E35" s="100"/>
      <c r="F35" s="64" t="str">
        <f t="shared" si="0"/>
        <v/>
      </c>
      <c r="G35" s="64" t="str">
        <f t="shared" si="1"/>
        <v/>
      </c>
    </row>
    <row r="36" s="82" customFormat="1" customHeight="1" spans="1:7">
      <c r="A36" s="97" t="s">
        <v>750</v>
      </c>
      <c r="B36" s="102" t="s">
        <v>751</v>
      </c>
      <c r="C36" s="99"/>
      <c r="D36" s="100"/>
      <c r="E36" s="100"/>
      <c r="F36" s="64" t="str">
        <f t="shared" si="0"/>
        <v/>
      </c>
      <c r="G36" s="64" t="str">
        <f t="shared" si="1"/>
        <v/>
      </c>
    </row>
    <row r="37" s="82" customFormat="1" customHeight="1" spans="1:7">
      <c r="A37" s="97" t="s">
        <v>752</v>
      </c>
      <c r="B37" s="102" t="s">
        <v>753</v>
      </c>
      <c r="C37" s="99"/>
      <c r="D37" s="100"/>
      <c r="E37" s="100"/>
      <c r="F37" s="64" t="str">
        <f t="shared" si="0"/>
        <v/>
      </c>
      <c r="G37" s="64" t="str">
        <f t="shared" si="1"/>
        <v/>
      </c>
    </row>
    <row r="38" s="82" customFormat="1" customHeight="1" spans="1:7">
      <c r="A38" s="97" t="s">
        <v>754</v>
      </c>
      <c r="B38" s="98" t="s">
        <v>755</v>
      </c>
      <c r="C38" s="99"/>
      <c r="D38" s="100"/>
      <c r="E38" s="100"/>
      <c r="F38" s="64" t="str">
        <f t="shared" si="0"/>
        <v/>
      </c>
      <c r="G38" s="64" t="str">
        <f t="shared" si="1"/>
        <v/>
      </c>
    </row>
    <row r="39" s="82" customFormat="1" customHeight="1" spans="1:7">
      <c r="A39" s="97" t="s">
        <v>756</v>
      </c>
      <c r="B39" s="98" t="s">
        <v>757</v>
      </c>
      <c r="C39" s="99"/>
      <c r="D39" s="100"/>
      <c r="E39" s="100"/>
      <c r="F39" s="64" t="str">
        <f t="shared" si="0"/>
        <v/>
      </c>
      <c r="G39" s="64" t="str">
        <f t="shared" si="1"/>
        <v/>
      </c>
    </row>
    <row r="40" s="82" customFormat="1" customHeight="1" spans="1:7">
      <c r="A40" s="97" t="s">
        <v>758</v>
      </c>
      <c r="B40" s="98" t="s">
        <v>759</v>
      </c>
      <c r="C40" s="99"/>
      <c r="D40" s="100"/>
      <c r="E40" s="100"/>
      <c r="F40" s="64" t="str">
        <f t="shared" si="0"/>
        <v/>
      </c>
      <c r="G40" s="64" t="str">
        <f t="shared" si="1"/>
        <v/>
      </c>
    </row>
    <row r="41" s="82" customFormat="1" customHeight="1" spans="1:7">
      <c r="A41" s="97" t="s">
        <v>760</v>
      </c>
      <c r="B41" s="98" t="s">
        <v>718</v>
      </c>
      <c r="C41" s="99">
        <v>184</v>
      </c>
      <c r="D41" s="100">
        <v>181</v>
      </c>
      <c r="E41" s="100">
        <v>163</v>
      </c>
      <c r="F41" s="64">
        <f t="shared" si="0"/>
        <v>0.885869565217391</v>
      </c>
      <c r="G41" s="64">
        <f t="shared" si="1"/>
        <v>0.900552486187845</v>
      </c>
    </row>
    <row r="42" s="82" customFormat="1" customHeight="1" spans="1:7">
      <c r="A42" s="97" t="s">
        <v>761</v>
      </c>
      <c r="B42" s="102" t="s">
        <v>762</v>
      </c>
      <c r="C42" s="99">
        <v>424</v>
      </c>
      <c r="D42" s="100">
        <v>319</v>
      </c>
      <c r="E42" s="100">
        <v>100</v>
      </c>
      <c r="F42" s="64">
        <f t="shared" si="0"/>
        <v>0.235849056603774</v>
      </c>
      <c r="G42" s="64">
        <f t="shared" si="1"/>
        <v>0.313479623824451</v>
      </c>
    </row>
    <row r="43" s="82" customFormat="1" customHeight="1" spans="1:7">
      <c r="A43" s="97" t="s">
        <v>763</v>
      </c>
      <c r="B43" s="102" t="s">
        <v>700</v>
      </c>
      <c r="C43" s="99">
        <v>241</v>
      </c>
      <c r="D43" s="100">
        <v>197</v>
      </c>
      <c r="E43" s="100">
        <v>300</v>
      </c>
      <c r="F43" s="64">
        <f t="shared" si="0"/>
        <v>1.2448132780083</v>
      </c>
      <c r="G43" s="64">
        <f t="shared" si="1"/>
        <v>1.52284263959391</v>
      </c>
    </row>
    <row r="44" s="82" customFormat="1" customHeight="1" spans="1:7">
      <c r="A44" s="97" t="s">
        <v>764</v>
      </c>
      <c r="B44" s="103" t="s">
        <v>702</v>
      </c>
      <c r="C44" s="99"/>
      <c r="D44" s="100"/>
      <c r="E44" s="100"/>
      <c r="F44" s="64" t="str">
        <f t="shared" si="0"/>
        <v/>
      </c>
      <c r="G44" s="64" t="str">
        <f t="shared" si="1"/>
        <v/>
      </c>
    </row>
    <row r="45" s="82" customFormat="1" customHeight="1" spans="1:7">
      <c r="A45" s="97" t="s">
        <v>765</v>
      </c>
      <c r="B45" s="98" t="s">
        <v>704</v>
      </c>
      <c r="C45" s="99"/>
      <c r="D45" s="100">
        <v>13</v>
      </c>
      <c r="E45" s="100"/>
      <c r="F45" s="64" t="str">
        <f t="shared" si="0"/>
        <v/>
      </c>
      <c r="G45" s="64">
        <f t="shared" si="1"/>
        <v>0</v>
      </c>
    </row>
    <row r="46" s="82" customFormat="1" customHeight="1" spans="1:7">
      <c r="A46" s="97" t="s">
        <v>766</v>
      </c>
      <c r="B46" s="98" t="s">
        <v>767</v>
      </c>
      <c r="C46" s="99"/>
      <c r="D46" s="100"/>
      <c r="E46" s="100"/>
      <c r="F46" s="64" t="str">
        <f t="shared" si="0"/>
        <v/>
      </c>
      <c r="G46" s="64" t="str">
        <f t="shared" si="1"/>
        <v/>
      </c>
    </row>
    <row r="47" s="82" customFormat="1" customHeight="1" spans="1:7">
      <c r="A47" s="97" t="s">
        <v>768</v>
      </c>
      <c r="B47" s="98" t="s">
        <v>769</v>
      </c>
      <c r="C47" s="99"/>
      <c r="D47" s="100">
        <v>98</v>
      </c>
      <c r="E47" s="100">
        <v>80</v>
      </c>
      <c r="F47" s="64" t="str">
        <f t="shared" si="0"/>
        <v/>
      </c>
      <c r="G47" s="64">
        <f t="shared" si="1"/>
        <v>0.816326530612245</v>
      </c>
    </row>
    <row r="48" s="82" customFormat="1" customHeight="1" spans="1:7">
      <c r="A48" s="97" t="s">
        <v>770</v>
      </c>
      <c r="B48" s="102" t="s">
        <v>771</v>
      </c>
      <c r="C48" s="99"/>
      <c r="D48" s="100"/>
      <c r="E48" s="100"/>
      <c r="F48" s="64" t="str">
        <f t="shared" si="0"/>
        <v/>
      </c>
      <c r="G48" s="64" t="str">
        <f t="shared" si="1"/>
        <v/>
      </c>
    </row>
    <row r="49" s="82" customFormat="1" customHeight="1" spans="1:7">
      <c r="A49" s="97" t="s">
        <v>772</v>
      </c>
      <c r="B49" s="102" t="s">
        <v>773</v>
      </c>
      <c r="C49" s="99"/>
      <c r="D49" s="100">
        <v>24</v>
      </c>
      <c r="E49" s="100"/>
      <c r="F49" s="64" t="str">
        <f t="shared" si="0"/>
        <v/>
      </c>
      <c r="G49" s="64">
        <f t="shared" si="1"/>
        <v>0</v>
      </c>
    </row>
    <row r="50" s="82" customFormat="1" customHeight="1" spans="1:7">
      <c r="A50" s="97" t="s">
        <v>774</v>
      </c>
      <c r="B50" s="102" t="s">
        <v>775</v>
      </c>
      <c r="C50" s="99">
        <v>57</v>
      </c>
      <c r="D50" s="100">
        <v>14</v>
      </c>
      <c r="E50" s="100"/>
      <c r="F50" s="64">
        <f t="shared" si="0"/>
        <v>0</v>
      </c>
      <c r="G50" s="64">
        <f t="shared" si="1"/>
        <v>0</v>
      </c>
    </row>
    <row r="51" s="82" customFormat="1" customHeight="1" spans="1:7">
      <c r="A51" s="97" t="s">
        <v>776</v>
      </c>
      <c r="B51" s="98" t="s">
        <v>718</v>
      </c>
      <c r="C51" s="99">
        <v>33</v>
      </c>
      <c r="D51" s="100">
        <v>33</v>
      </c>
      <c r="E51" s="100">
        <v>35</v>
      </c>
      <c r="F51" s="64">
        <f t="shared" si="0"/>
        <v>1.06060606060606</v>
      </c>
      <c r="G51" s="64">
        <f t="shared" si="1"/>
        <v>1.06060606060606</v>
      </c>
    </row>
    <row r="52" s="82" customFormat="1" customHeight="1" spans="1:7">
      <c r="A52" s="97" t="s">
        <v>777</v>
      </c>
      <c r="B52" s="102" t="s">
        <v>778</v>
      </c>
      <c r="C52" s="99"/>
      <c r="D52" s="100"/>
      <c r="E52" s="100"/>
      <c r="F52" s="64" t="str">
        <f t="shared" si="0"/>
        <v/>
      </c>
      <c r="G52" s="64" t="str">
        <f t="shared" si="1"/>
        <v/>
      </c>
    </row>
    <row r="53" s="82" customFormat="1" customHeight="1" spans="1:7">
      <c r="A53" s="97" t="s">
        <v>779</v>
      </c>
      <c r="B53" s="102" t="s">
        <v>700</v>
      </c>
      <c r="C53" s="99">
        <v>1214</v>
      </c>
      <c r="D53" s="100">
        <v>872</v>
      </c>
      <c r="E53" s="100">
        <v>814</v>
      </c>
      <c r="F53" s="64">
        <f t="shared" si="0"/>
        <v>0.670510708401977</v>
      </c>
      <c r="G53" s="64">
        <f t="shared" si="1"/>
        <v>0.93348623853211</v>
      </c>
    </row>
    <row r="54" s="82" customFormat="1" customHeight="1" spans="1:7">
      <c r="A54" s="97" t="s">
        <v>780</v>
      </c>
      <c r="B54" s="103" t="s">
        <v>702</v>
      </c>
      <c r="C54" s="99"/>
      <c r="D54" s="100"/>
      <c r="E54" s="100"/>
      <c r="F54" s="64" t="str">
        <f t="shared" si="0"/>
        <v/>
      </c>
      <c r="G54" s="64" t="str">
        <f t="shared" si="1"/>
        <v/>
      </c>
    </row>
    <row r="55" s="82" customFormat="1" customHeight="1" spans="1:7">
      <c r="A55" s="97" t="s">
        <v>781</v>
      </c>
      <c r="B55" s="103" t="s">
        <v>704</v>
      </c>
      <c r="C55" s="99"/>
      <c r="D55" s="100"/>
      <c r="E55" s="100"/>
      <c r="F55" s="64" t="str">
        <f t="shared" si="0"/>
        <v/>
      </c>
      <c r="G55" s="64" t="str">
        <f t="shared" si="1"/>
        <v/>
      </c>
    </row>
    <row r="56" s="82" customFormat="1" customHeight="1" spans="1:7">
      <c r="A56" s="97" t="s">
        <v>782</v>
      </c>
      <c r="B56" s="103" t="s">
        <v>783</v>
      </c>
      <c r="C56" s="99"/>
      <c r="D56" s="100"/>
      <c r="E56" s="100"/>
      <c r="F56" s="64" t="str">
        <f t="shared" si="0"/>
        <v/>
      </c>
      <c r="G56" s="64" t="str">
        <f t="shared" si="1"/>
        <v/>
      </c>
    </row>
    <row r="57" s="82" customFormat="1" customHeight="1" spans="1:7">
      <c r="A57" s="97" t="s">
        <v>784</v>
      </c>
      <c r="B57" s="103" t="s">
        <v>785</v>
      </c>
      <c r="C57" s="99"/>
      <c r="D57" s="100"/>
      <c r="E57" s="100"/>
      <c r="F57" s="64" t="str">
        <f t="shared" si="0"/>
        <v/>
      </c>
      <c r="G57" s="64" t="str">
        <f t="shared" si="1"/>
        <v/>
      </c>
    </row>
    <row r="58" s="82" customFormat="1" customHeight="1" spans="1:7">
      <c r="A58" s="97" t="s">
        <v>786</v>
      </c>
      <c r="B58" s="103" t="s">
        <v>787</v>
      </c>
      <c r="C58" s="99"/>
      <c r="D58" s="100"/>
      <c r="E58" s="100"/>
      <c r="F58" s="64" t="str">
        <f t="shared" si="0"/>
        <v/>
      </c>
      <c r="G58" s="64" t="str">
        <f t="shared" si="1"/>
        <v/>
      </c>
    </row>
    <row r="59" s="82" customFormat="1" customHeight="1" spans="1:7">
      <c r="A59" s="97" t="s">
        <v>788</v>
      </c>
      <c r="B59" s="98" t="s">
        <v>789</v>
      </c>
      <c r="C59" s="99"/>
      <c r="D59" s="100"/>
      <c r="E59" s="100"/>
      <c r="F59" s="64" t="str">
        <f t="shared" si="0"/>
        <v/>
      </c>
      <c r="G59" s="64" t="str">
        <f t="shared" si="1"/>
        <v/>
      </c>
    </row>
    <row r="60" s="82" customFormat="1" customHeight="1" spans="1:7">
      <c r="A60" s="97" t="s">
        <v>790</v>
      </c>
      <c r="B60" s="102" t="s">
        <v>791</v>
      </c>
      <c r="C60" s="99"/>
      <c r="D60" s="100"/>
      <c r="E60" s="100"/>
      <c r="F60" s="64" t="str">
        <f t="shared" si="0"/>
        <v/>
      </c>
      <c r="G60" s="64" t="str">
        <f t="shared" si="1"/>
        <v/>
      </c>
    </row>
    <row r="61" s="82" customFormat="1" customHeight="1" spans="1:7">
      <c r="A61" s="97" t="s">
        <v>792</v>
      </c>
      <c r="B61" s="102" t="s">
        <v>718</v>
      </c>
      <c r="C61" s="99">
        <v>669</v>
      </c>
      <c r="D61" s="100">
        <v>392</v>
      </c>
      <c r="E61" s="100">
        <v>315</v>
      </c>
      <c r="F61" s="64">
        <f t="shared" si="0"/>
        <v>0.47085201793722</v>
      </c>
      <c r="G61" s="64">
        <f t="shared" si="1"/>
        <v>0.803571428571429</v>
      </c>
    </row>
    <row r="62" s="82" customFormat="1" customHeight="1" spans="1:7">
      <c r="A62" s="97" t="s">
        <v>793</v>
      </c>
      <c r="B62" s="102" t="s">
        <v>794</v>
      </c>
      <c r="C62" s="99">
        <v>1677</v>
      </c>
      <c r="D62" s="100">
        <v>6060</v>
      </c>
      <c r="E62" s="100">
        <v>321</v>
      </c>
      <c r="F62" s="64">
        <f t="shared" si="0"/>
        <v>0.191413237924866</v>
      </c>
      <c r="G62" s="64">
        <f t="shared" si="1"/>
        <v>0.052970297029703</v>
      </c>
    </row>
    <row r="63" s="82" customFormat="1" customHeight="1" spans="1:7">
      <c r="A63" s="97" t="s">
        <v>795</v>
      </c>
      <c r="B63" s="98" t="s">
        <v>700</v>
      </c>
      <c r="C63" s="99">
        <v>720</v>
      </c>
      <c r="D63" s="100">
        <v>725</v>
      </c>
      <c r="E63" s="100"/>
      <c r="F63" s="64">
        <f t="shared" si="0"/>
        <v>0</v>
      </c>
      <c r="G63" s="64">
        <f t="shared" si="1"/>
        <v>0</v>
      </c>
    </row>
    <row r="64" s="82" customFormat="1" customHeight="1" spans="1:7">
      <c r="A64" s="97" t="s">
        <v>796</v>
      </c>
      <c r="B64" s="98" t="s">
        <v>702</v>
      </c>
      <c r="C64" s="99"/>
      <c r="D64" s="100"/>
      <c r="E64" s="100"/>
      <c r="F64" s="64" t="str">
        <f t="shared" si="0"/>
        <v/>
      </c>
      <c r="G64" s="64" t="str">
        <f t="shared" si="1"/>
        <v/>
      </c>
    </row>
    <row r="65" s="82" customFormat="1" customHeight="1" spans="1:7">
      <c r="A65" s="97" t="s">
        <v>797</v>
      </c>
      <c r="B65" s="102" t="s">
        <v>704</v>
      </c>
      <c r="C65" s="99"/>
      <c r="D65" s="100"/>
      <c r="E65" s="100"/>
      <c r="F65" s="64" t="str">
        <f t="shared" si="0"/>
        <v/>
      </c>
      <c r="G65" s="64" t="str">
        <f t="shared" si="1"/>
        <v/>
      </c>
    </row>
    <row r="66" s="82" customFormat="1" customHeight="1" spans="1:7">
      <c r="A66" s="97" t="s">
        <v>798</v>
      </c>
      <c r="B66" s="98" t="s">
        <v>789</v>
      </c>
      <c r="C66" s="99"/>
      <c r="D66" s="100"/>
      <c r="E66" s="100"/>
      <c r="F66" s="64" t="str">
        <f t="shared" si="0"/>
        <v/>
      </c>
      <c r="G66" s="64" t="str">
        <f t="shared" si="1"/>
        <v/>
      </c>
    </row>
    <row r="67" s="82" customFormat="1" customHeight="1" spans="1:7">
      <c r="A67" s="97" t="s">
        <v>799</v>
      </c>
      <c r="B67" s="102" t="s">
        <v>800</v>
      </c>
      <c r="C67" s="99"/>
      <c r="D67" s="100"/>
      <c r="E67" s="100"/>
      <c r="F67" s="64" t="str">
        <f t="shared" si="0"/>
        <v/>
      </c>
      <c r="G67" s="64" t="str">
        <f t="shared" si="1"/>
        <v/>
      </c>
    </row>
    <row r="68" s="82" customFormat="1" customHeight="1" spans="1:7">
      <c r="A68" s="97" t="s">
        <v>801</v>
      </c>
      <c r="B68" s="102" t="s">
        <v>718</v>
      </c>
      <c r="C68" s="99"/>
      <c r="D68" s="100"/>
      <c r="E68" s="100"/>
      <c r="F68" s="64" t="str">
        <f t="shared" si="0"/>
        <v/>
      </c>
      <c r="G68" s="64" t="str">
        <f t="shared" si="1"/>
        <v/>
      </c>
    </row>
    <row r="69" s="82" customFormat="1" customHeight="1" spans="1:7">
      <c r="A69" s="97" t="s">
        <v>802</v>
      </c>
      <c r="B69" s="102" t="s">
        <v>803</v>
      </c>
      <c r="C69" s="99"/>
      <c r="D69" s="100"/>
      <c r="E69" s="100"/>
      <c r="F69" s="64" t="str">
        <f t="shared" ref="F69:F132" si="2">IFERROR($E69/C69,"")</f>
        <v/>
      </c>
      <c r="G69" s="64" t="str">
        <f t="shared" ref="G69:G132" si="3">IFERROR($E69/D69,"")</f>
        <v/>
      </c>
    </row>
    <row r="70" s="82" customFormat="1" customHeight="1" spans="1:7">
      <c r="A70" s="97" t="s">
        <v>804</v>
      </c>
      <c r="B70" s="98" t="s">
        <v>700</v>
      </c>
      <c r="C70" s="99">
        <v>119</v>
      </c>
      <c r="D70" s="100">
        <v>129</v>
      </c>
      <c r="E70" s="100">
        <v>135</v>
      </c>
      <c r="F70" s="64">
        <f t="shared" si="2"/>
        <v>1.13445378151261</v>
      </c>
      <c r="G70" s="64">
        <f t="shared" si="3"/>
        <v>1.04651162790698</v>
      </c>
    </row>
    <row r="71" s="82" customFormat="1" customHeight="1" spans="1:7">
      <c r="A71" s="97" t="s">
        <v>805</v>
      </c>
      <c r="B71" s="98" t="s">
        <v>702</v>
      </c>
      <c r="C71" s="99">
        <v>35</v>
      </c>
      <c r="D71" s="100">
        <v>32</v>
      </c>
      <c r="E71" s="100"/>
      <c r="F71" s="64">
        <f t="shared" si="2"/>
        <v>0</v>
      </c>
      <c r="G71" s="64">
        <f t="shared" si="3"/>
        <v>0</v>
      </c>
    </row>
    <row r="72" s="82" customFormat="1" customHeight="1" spans="1:7">
      <c r="A72" s="97" t="s">
        <v>806</v>
      </c>
      <c r="B72" s="98" t="s">
        <v>704</v>
      </c>
      <c r="C72" s="99"/>
      <c r="D72" s="100"/>
      <c r="E72" s="100"/>
      <c r="F72" s="64" t="str">
        <f t="shared" si="2"/>
        <v/>
      </c>
      <c r="G72" s="64" t="str">
        <f t="shared" si="3"/>
        <v/>
      </c>
    </row>
    <row r="73" s="82" customFormat="1" customHeight="1" spans="1:7">
      <c r="A73" s="97" t="s">
        <v>807</v>
      </c>
      <c r="B73" s="105" t="s">
        <v>808</v>
      </c>
      <c r="C73" s="99"/>
      <c r="D73" s="100"/>
      <c r="E73" s="100"/>
      <c r="F73" s="64" t="str">
        <f t="shared" si="2"/>
        <v/>
      </c>
      <c r="G73" s="64" t="str">
        <f t="shared" si="3"/>
        <v/>
      </c>
    </row>
    <row r="74" s="82" customFormat="1" customHeight="1" spans="1:7">
      <c r="A74" s="97" t="s">
        <v>809</v>
      </c>
      <c r="B74" s="102" t="s">
        <v>810</v>
      </c>
      <c r="C74" s="99"/>
      <c r="D74" s="100"/>
      <c r="E74" s="100"/>
      <c r="F74" s="64" t="str">
        <f t="shared" si="2"/>
        <v/>
      </c>
      <c r="G74" s="64" t="str">
        <f t="shared" si="3"/>
        <v/>
      </c>
    </row>
    <row r="75" s="82" customFormat="1" customHeight="1" spans="1:7">
      <c r="A75" s="97" t="s">
        <v>811</v>
      </c>
      <c r="B75" s="102" t="s">
        <v>789</v>
      </c>
      <c r="C75" s="99">
        <v>20</v>
      </c>
      <c r="D75" s="100">
        <v>20</v>
      </c>
      <c r="E75" s="100"/>
      <c r="F75" s="64">
        <f t="shared" si="2"/>
        <v>0</v>
      </c>
      <c r="G75" s="64">
        <f t="shared" si="3"/>
        <v>0</v>
      </c>
    </row>
    <row r="76" s="82" customFormat="1" customHeight="1" spans="1:7">
      <c r="A76" s="97" t="s">
        <v>812</v>
      </c>
      <c r="B76" s="102" t="s">
        <v>718</v>
      </c>
      <c r="C76" s="99">
        <v>435</v>
      </c>
      <c r="D76" s="100">
        <v>374</v>
      </c>
      <c r="E76" s="100">
        <v>333</v>
      </c>
      <c r="F76" s="64">
        <f t="shared" si="2"/>
        <v>0.76551724137931</v>
      </c>
      <c r="G76" s="64">
        <f t="shared" si="3"/>
        <v>0.890374331550802</v>
      </c>
    </row>
    <row r="77" s="82" customFormat="1" customHeight="1" spans="1:7">
      <c r="A77" s="97" t="s">
        <v>813</v>
      </c>
      <c r="B77" s="103" t="s">
        <v>814</v>
      </c>
      <c r="C77" s="99"/>
      <c r="D77" s="100"/>
      <c r="E77" s="100"/>
      <c r="F77" s="64" t="str">
        <f t="shared" si="2"/>
        <v/>
      </c>
      <c r="G77" s="64" t="str">
        <f t="shared" si="3"/>
        <v/>
      </c>
    </row>
    <row r="78" s="82" customFormat="1" customHeight="1" spans="1:7">
      <c r="A78" s="97" t="s">
        <v>815</v>
      </c>
      <c r="B78" s="98" t="s">
        <v>700</v>
      </c>
      <c r="C78" s="99"/>
      <c r="D78" s="100"/>
      <c r="E78" s="100"/>
      <c r="F78" s="64" t="str">
        <f t="shared" si="2"/>
        <v/>
      </c>
      <c r="G78" s="64" t="str">
        <f t="shared" si="3"/>
        <v/>
      </c>
    </row>
    <row r="79" s="82" customFormat="1" customHeight="1" spans="1:7">
      <c r="A79" s="97" t="s">
        <v>816</v>
      </c>
      <c r="B79" s="102" t="s">
        <v>702</v>
      </c>
      <c r="C79" s="99"/>
      <c r="D79" s="100"/>
      <c r="E79" s="100"/>
      <c r="F79" s="64" t="str">
        <f t="shared" si="2"/>
        <v/>
      </c>
      <c r="G79" s="64" t="str">
        <f t="shared" si="3"/>
        <v/>
      </c>
    </row>
    <row r="80" s="82" customFormat="1" customHeight="1" spans="1:7">
      <c r="A80" s="97" t="s">
        <v>817</v>
      </c>
      <c r="B80" s="102" t="s">
        <v>704</v>
      </c>
      <c r="C80" s="99"/>
      <c r="D80" s="100"/>
      <c r="E80" s="100"/>
      <c r="F80" s="64" t="str">
        <f t="shared" si="2"/>
        <v/>
      </c>
      <c r="G80" s="64" t="str">
        <f t="shared" si="3"/>
        <v/>
      </c>
    </row>
    <row r="81" s="82" customFormat="1" customHeight="1" spans="1:7">
      <c r="A81" s="97" t="s">
        <v>818</v>
      </c>
      <c r="B81" s="98" t="s">
        <v>819</v>
      </c>
      <c r="C81" s="99"/>
      <c r="D81" s="100"/>
      <c r="E81" s="100"/>
      <c r="F81" s="64" t="str">
        <f t="shared" si="2"/>
        <v/>
      </c>
      <c r="G81" s="64" t="str">
        <f t="shared" si="3"/>
        <v/>
      </c>
    </row>
    <row r="82" s="82" customFormat="1" customHeight="1" spans="1:7">
      <c r="A82" s="97" t="s">
        <v>820</v>
      </c>
      <c r="B82" s="98" t="s">
        <v>821</v>
      </c>
      <c r="C82" s="99"/>
      <c r="D82" s="100"/>
      <c r="E82" s="100"/>
      <c r="F82" s="64" t="str">
        <f t="shared" si="2"/>
        <v/>
      </c>
      <c r="G82" s="64" t="str">
        <f t="shared" si="3"/>
        <v/>
      </c>
    </row>
    <row r="83" s="82" customFormat="1" customHeight="1" spans="1:7">
      <c r="A83" s="97" t="s">
        <v>822</v>
      </c>
      <c r="B83" s="98" t="s">
        <v>789</v>
      </c>
      <c r="C83" s="99"/>
      <c r="D83" s="100"/>
      <c r="E83" s="100"/>
      <c r="F83" s="64" t="str">
        <f t="shared" si="2"/>
        <v/>
      </c>
      <c r="G83" s="64" t="str">
        <f t="shared" si="3"/>
        <v/>
      </c>
    </row>
    <row r="84" s="82" customFormat="1" customHeight="1" spans="1:7">
      <c r="A84" s="97" t="s">
        <v>823</v>
      </c>
      <c r="B84" s="98" t="s">
        <v>824</v>
      </c>
      <c r="C84" s="99"/>
      <c r="D84" s="100"/>
      <c r="E84" s="100"/>
      <c r="F84" s="64" t="str">
        <f t="shared" si="2"/>
        <v/>
      </c>
      <c r="G84" s="64" t="str">
        <f t="shared" si="3"/>
        <v/>
      </c>
    </row>
    <row r="85" s="82" customFormat="1" customHeight="1" spans="1:7">
      <c r="A85" s="97" t="s">
        <v>825</v>
      </c>
      <c r="B85" s="98" t="s">
        <v>826</v>
      </c>
      <c r="C85" s="99"/>
      <c r="D85" s="100"/>
      <c r="E85" s="100"/>
      <c r="F85" s="64" t="str">
        <f t="shared" si="2"/>
        <v/>
      </c>
      <c r="G85" s="64" t="str">
        <f t="shared" si="3"/>
        <v/>
      </c>
    </row>
    <row r="86" s="82" customFormat="1" customHeight="1" spans="1:7">
      <c r="A86" s="97" t="s">
        <v>827</v>
      </c>
      <c r="B86" s="98" t="s">
        <v>828</v>
      </c>
      <c r="C86" s="99"/>
      <c r="D86" s="100"/>
      <c r="E86" s="100"/>
      <c r="F86" s="64" t="str">
        <f t="shared" si="2"/>
        <v/>
      </c>
      <c r="G86" s="64" t="str">
        <f t="shared" si="3"/>
        <v/>
      </c>
    </row>
    <row r="87" s="82" customFormat="1" customHeight="1" spans="1:7">
      <c r="A87" s="97" t="s">
        <v>829</v>
      </c>
      <c r="B87" s="98" t="s">
        <v>830</v>
      </c>
      <c r="C87" s="99"/>
      <c r="D87" s="100"/>
      <c r="E87" s="100"/>
      <c r="F87" s="64" t="str">
        <f t="shared" si="2"/>
        <v/>
      </c>
      <c r="G87" s="64" t="str">
        <f t="shared" si="3"/>
        <v/>
      </c>
    </row>
    <row r="88" s="82" customFormat="1" customHeight="1" spans="1:7">
      <c r="A88" s="97" t="s">
        <v>831</v>
      </c>
      <c r="B88" s="102" t="s">
        <v>718</v>
      </c>
      <c r="C88" s="99"/>
      <c r="D88" s="100"/>
      <c r="E88" s="100"/>
      <c r="F88" s="64" t="str">
        <f t="shared" si="2"/>
        <v/>
      </c>
      <c r="G88" s="64" t="str">
        <f t="shared" si="3"/>
        <v/>
      </c>
    </row>
    <row r="89" s="82" customFormat="1" customHeight="1" spans="1:7">
      <c r="A89" s="97" t="s">
        <v>832</v>
      </c>
      <c r="B89" s="102" t="s">
        <v>833</v>
      </c>
      <c r="C89" s="99"/>
      <c r="D89" s="100"/>
      <c r="E89" s="100"/>
      <c r="F89" s="64" t="str">
        <f t="shared" si="2"/>
        <v/>
      </c>
      <c r="G89" s="64" t="str">
        <f t="shared" si="3"/>
        <v/>
      </c>
    </row>
    <row r="90" s="82" customFormat="1" customHeight="1" spans="1:7">
      <c r="A90" s="97" t="s">
        <v>834</v>
      </c>
      <c r="B90" s="98" t="s">
        <v>700</v>
      </c>
      <c r="C90" s="99">
        <v>1176</v>
      </c>
      <c r="D90" s="100">
        <v>1385</v>
      </c>
      <c r="E90" s="100">
        <v>1023</v>
      </c>
      <c r="F90" s="64">
        <f t="shared" si="2"/>
        <v>0.869897959183674</v>
      </c>
      <c r="G90" s="64">
        <f t="shared" si="3"/>
        <v>0.738628158844765</v>
      </c>
    </row>
    <row r="91" s="82" customFormat="1" customHeight="1" spans="1:7">
      <c r="A91" s="97" t="s">
        <v>835</v>
      </c>
      <c r="B91" s="98" t="s">
        <v>702</v>
      </c>
      <c r="C91" s="99"/>
      <c r="D91" s="100"/>
      <c r="E91" s="100"/>
      <c r="F91" s="64" t="str">
        <f t="shared" si="2"/>
        <v/>
      </c>
      <c r="G91" s="64" t="str">
        <f t="shared" si="3"/>
        <v/>
      </c>
    </row>
    <row r="92" s="82" customFormat="1" customHeight="1" spans="1:7">
      <c r="A92" s="97" t="s">
        <v>836</v>
      </c>
      <c r="B92" s="98" t="s">
        <v>704</v>
      </c>
      <c r="C92" s="99"/>
      <c r="D92" s="100"/>
      <c r="E92" s="100"/>
      <c r="F92" s="64" t="str">
        <f t="shared" si="2"/>
        <v/>
      </c>
      <c r="G92" s="64" t="str">
        <f t="shared" si="3"/>
        <v/>
      </c>
    </row>
    <row r="93" s="82" customFormat="1" customHeight="1" spans="1:7">
      <c r="A93" s="97" t="s">
        <v>837</v>
      </c>
      <c r="B93" s="102" t="s">
        <v>838</v>
      </c>
      <c r="C93" s="99"/>
      <c r="D93" s="100"/>
      <c r="E93" s="100"/>
      <c r="F93" s="64" t="str">
        <f t="shared" si="2"/>
        <v/>
      </c>
      <c r="G93" s="64" t="str">
        <f t="shared" si="3"/>
        <v/>
      </c>
    </row>
    <row r="94" s="82" customFormat="1" customHeight="1" spans="1:7">
      <c r="A94" s="97" t="s">
        <v>839</v>
      </c>
      <c r="B94" s="102" t="s">
        <v>840</v>
      </c>
      <c r="C94" s="99"/>
      <c r="D94" s="100"/>
      <c r="E94" s="100"/>
      <c r="F94" s="64" t="str">
        <f t="shared" si="2"/>
        <v/>
      </c>
      <c r="G94" s="64" t="str">
        <f t="shared" si="3"/>
        <v/>
      </c>
    </row>
    <row r="95" s="82" customFormat="1" customHeight="1" spans="1:7">
      <c r="A95" s="97" t="s">
        <v>841</v>
      </c>
      <c r="B95" s="102" t="s">
        <v>842</v>
      </c>
      <c r="C95" s="99"/>
      <c r="D95" s="100"/>
      <c r="E95" s="100"/>
      <c r="F95" s="64" t="str">
        <f t="shared" si="2"/>
        <v/>
      </c>
      <c r="G95" s="64" t="str">
        <f t="shared" si="3"/>
        <v/>
      </c>
    </row>
    <row r="96" s="82" customFormat="1" customHeight="1" spans="1:7">
      <c r="A96" s="97" t="s">
        <v>843</v>
      </c>
      <c r="B96" s="98" t="s">
        <v>718</v>
      </c>
      <c r="C96" s="99">
        <v>107</v>
      </c>
      <c r="D96" s="100">
        <v>111</v>
      </c>
      <c r="E96" s="100">
        <v>129</v>
      </c>
      <c r="F96" s="64">
        <f t="shared" si="2"/>
        <v>1.20560747663551</v>
      </c>
      <c r="G96" s="64">
        <f t="shared" si="3"/>
        <v>1.16216216216216</v>
      </c>
    </row>
    <row r="97" s="82" customFormat="1" customHeight="1" spans="1:7">
      <c r="A97" s="97" t="s">
        <v>844</v>
      </c>
      <c r="B97" s="98" t="s">
        <v>845</v>
      </c>
      <c r="C97" s="99"/>
      <c r="D97" s="100"/>
      <c r="E97" s="100">
        <v>23</v>
      </c>
      <c r="F97" s="64" t="str">
        <f t="shared" si="2"/>
        <v/>
      </c>
      <c r="G97" s="64" t="str">
        <f t="shared" si="3"/>
        <v/>
      </c>
    </row>
    <row r="98" s="82" customFormat="1" customHeight="1" spans="1:7">
      <c r="A98" s="97" t="s">
        <v>846</v>
      </c>
      <c r="B98" s="98" t="s">
        <v>700</v>
      </c>
      <c r="C98" s="99">
        <v>170</v>
      </c>
      <c r="D98" s="100">
        <v>440</v>
      </c>
      <c r="E98" s="100">
        <v>180</v>
      </c>
      <c r="F98" s="64">
        <f t="shared" si="2"/>
        <v>1.05882352941176</v>
      </c>
      <c r="G98" s="64">
        <f t="shared" si="3"/>
        <v>0.409090909090909</v>
      </c>
    </row>
    <row r="99" s="82" customFormat="1" customHeight="1" spans="1:7">
      <c r="A99" s="97" t="s">
        <v>847</v>
      </c>
      <c r="B99" s="98" t="s">
        <v>702</v>
      </c>
      <c r="C99" s="99"/>
      <c r="D99" s="100"/>
      <c r="E99" s="100"/>
      <c r="F99" s="64" t="str">
        <f t="shared" si="2"/>
        <v/>
      </c>
      <c r="G99" s="64" t="str">
        <f t="shared" si="3"/>
        <v/>
      </c>
    </row>
    <row r="100" s="82" customFormat="1" customHeight="1" spans="1:7">
      <c r="A100" s="97" t="s">
        <v>848</v>
      </c>
      <c r="B100" s="98" t="s">
        <v>704</v>
      </c>
      <c r="C100" s="99">
        <v>138</v>
      </c>
      <c r="D100" s="100">
        <v>116</v>
      </c>
      <c r="E100" s="100">
        <v>213</v>
      </c>
      <c r="F100" s="64">
        <f t="shared" si="2"/>
        <v>1.54347826086957</v>
      </c>
      <c r="G100" s="64">
        <f t="shared" si="3"/>
        <v>1.83620689655172</v>
      </c>
    </row>
    <row r="101" s="82" customFormat="1" customHeight="1" spans="1:7">
      <c r="A101" s="97" t="s">
        <v>849</v>
      </c>
      <c r="B101" s="102" t="s">
        <v>850</v>
      </c>
      <c r="C101" s="99"/>
      <c r="D101" s="100"/>
      <c r="E101" s="100">
        <v>25</v>
      </c>
      <c r="F101" s="64" t="str">
        <f t="shared" si="2"/>
        <v/>
      </c>
      <c r="G101" s="64" t="str">
        <f t="shared" si="3"/>
        <v/>
      </c>
    </row>
    <row r="102" s="82" customFormat="1" customHeight="1" spans="1:7">
      <c r="A102" s="97" t="s">
        <v>851</v>
      </c>
      <c r="B102" s="102" t="s">
        <v>852</v>
      </c>
      <c r="C102" s="99"/>
      <c r="D102" s="100"/>
      <c r="E102" s="100"/>
      <c r="F102" s="64" t="str">
        <f t="shared" si="2"/>
        <v/>
      </c>
      <c r="G102" s="64" t="str">
        <f t="shared" si="3"/>
        <v/>
      </c>
    </row>
    <row r="103" s="82" customFormat="1" customHeight="1" spans="1:7">
      <c r="A103" s="97" t="s">
        <v>853</v>
      </c>
      <c r="B103" s="102" t="s">
        <v>854</v>
      </c>
      <c r="C103" s="99"/>
      <c r="D103" s="100"/>
      <c r="E103" s="100"/>
      <c r="F103" s="64" t="str">
        <f t="shared" si="2"/>
        <v/>
      </c>
      <c r="G103" s="64" t="str">
        <f t="shared" si="3"/>
        <v/>
      </c>
    </row>
    <row r="104" s="82" customFormat="1" customHeight="1" spans="1:7">
      <c r="A104" s="97" t="s">
        <v>855</v>
      </c>
      <c r="B104" s="98" t="s">
        <v>856</v>
      </c>
      <c r="C104" s="99"/>
      <c r="D104" s="100"/>
      <c r="E104" s="100"/>
      <c r="F104" s="64" t="str">
        <f t="shared" si="2"/>
        <v/>
      </c>
      <c r="G104" s="64" t="str">
        <f t="shared" si="3"/>
        <v/>
      </c>
    </row>
    <row r="105" s="82" customFormat="1" customHeight="1" spans="1:7">
      <c r="A105" s="97" t="s">
        <v>857</v>
      </c>
      <c r="B105" s="98" t="s">
        <v>858</v>
      </c>
      <c r="C105" s="99">
        <v>130</v>
      </c>
      <c r="D105" s="100">
        <v>76</v>
      </c>
      <c r="E105" s="100">
        <v>100</v>
      </c>
      <c r="F105" s="64">
        <f t="shared" si="2"/>
        <v>0.769230769230769</v>
      </c>
      <c r="G105" s="64">
        <f t="shared" si="3"/>
        <v>1.31578947368421</v>
      </c>
    </row>
    <row r="106" s="82" customFormat="1" customHeight="1" spans="1:7">
      <c r="A106" s="97" t="s">
        <v>859</v>
      </c>
      <c r="B106" s="98" t="s">
        <v>718</v>
      </c>
      <c r="C106" s="99">
        <v>332</v>
      </c>
      <c r="D106" s="100">
        <v>303</v>
      </c>
      <c r="E106" s="100">
        <v>205</v>
      </c>
      <c r="F106" s="64">
        <f t="shared" si="2"/>
        <v>0.617469879518072</v>
      </c>
      <c r="G106" s="64">
        <f t="shared" si="3"/>
        <v>0.676567656765677</v>
      </c>
    </row>
    <row r="107" s="82" customFormat="1" customHeight="1" spans="1:7">
      <c r="A107" s="97" t="s">
        <v>860</v>
      </c>
      <c r="B107" s="102" t="s">
        <v>861</v>
      </c>
      <c r="C107" s="99">
        <v>218</v>
      </c>
      <c r="D107" s="100">
        <v>221</v>
      </c>
      <c r="E107" s="100"/>
      <c r="F107" s="64">
        <f t="shared" si="2"/>
        <v>0</v>
      </c>
      <c r="G107" s="64">
        <f t="shared" si="3"/>
        <v>0</v>
      </c>
    </row>
    <row r="108" s="82" customFormat="1" customHeight="1" spans="1:7">
      <c r="A108" s="97" t="s">
        <v>862</v>
      </c>
      <c r="B108" s="102" t="s">
        <v>700</v>
      </c>
      <c r="C108" s="99"/>
      <c r="D108" s="100"/>
      <c r="E108" s="100"/>
      <c r="F108" s="64" t="str">
        <f t="shared" si="2"/>
        <v/>
      </c>
      <c r="G108" s="64" t="str">
        <f t="shared" si="3"/>
        <v/>
      </c>
    </row>
    <row r="109" s="82" customFormat="1" customHeight="1" spans="1:7">
      <c r="A109" s="97" t="s">
        <v>863</v>
      </c>
      <c r="B109" s="103" t="s">
        <v>702</v>
      </c>
      <c r="C109" s="99"/>
      <c r="D109" s="100"/>
      <c r="E109" s="100"/>
      <c r="F109" s="64" t="str">
        <f t="shared" si="2"/>
        <v/>
      </c>
      <c r="G109" s="64" t="str">
        <f t="shared" si="3"/>
        <v/>
      </c>
    </row>
    <row r="110" s="82" customFormat="1" customHeight="1" spans="1:7">
      <c r="A110" s="97" t="s">
        <v>864</v>
      </c>
      <c r="B110" s="98" t="s">
        <v>704</v>
      </c>
      <c r="C110" s="99"/>
      <c r="D110" s="100"/>
      <c r="E110" s="100"/>
      <c r="F110" s="64" t="str">
        <f t="shared" si="2"/>
        <v/>
      </c>
      <c r="G110" s="64" t="str">
        <f t="shared" si="3"/>
        <v/>
      </c>
    </row>
    <row r="111" s="82" customFormat="1" customHeight="1" spans="1:7">
      <c r="A111" s="97" t="s">
        <v>865</v>
      </c>
      <c r="B111" s="98" t="s">
        <v>866</v>
      </c>
      <c r="C111" s="99"/>
      <c r="D111" s="100"/>
      <c r="E111" s="100"/>
      <c r="F111" s="64" t="str">
        <f t="shared" si="2"/>
        <v/>
      </c>
      <c r="G111" s="64" t="str">
        <f t="shared" si="3"/>
        <v/>
      </c>
    </row>
    <row r="112" s="82" customFormat="1" customHeight="1" spans="1:7">
      <c r="A112" s="97" t="s">
        <v>867</v>
      </c>
      <c r="B112" s="98" t="s">
        <v>868</v>
      </c>
      <c r="C112" s="99"/>
      <c r="D112" s="100"/>
      <c r="E112" s="100"/>
      <c r="F112" s="64" t="str">
        <f t="shared" si="2"/>
        <v/>
      </c>
      <c r="G112" s="64" t="str">
        <f t="shared" si="3"/>
        <v/>
      </c>
    </row>
    <row r="113" s="82" customFormat="1" customHeight="1" spans="1:7">
      <c r="A113" s="97" t="s">
        <v>869</v>
      </c>
      <c r="B113" s="102" t="s">
        <v>870</v>
      </c>
      <c r="C113" s="99"/>
      <c r="D113" s="100"/>
      <c r="E113" s="100"/>
      <c r="F113" s="64" t="str">
        <f t="shared" si="2"/>
        <v/>
      </c>
      <c r="G113" s="64" t="str">
        <f t="shared" si="3"/>
        <v/>
      </c>
    </row>
    <row r="114" s="82" customFormat="1" customHeight="1" spans="1:7">
      <c r="A114" s="97" t="s">
        <v>871</v>
      </c>
      <c r="B114" s="98" t="s">
        <v>872</v>
      </c>
      <c r="C114" s="99"/>
      <c r="D114" s="100"/>
      <c r="E114" s="100"/>
      <c r="F114" s="64" t="str">
        <f t="shared" si="2"/>
        <v/>
      </c>
      <c r="G114" s="64" t="str">
        <f t="shared" si="3"/>
        <v/>
      </c>
    </row>
    <row r="115" s="82" customFormat="1" customHeight="1" spans="1:7">
      <c r="A115" s="97" t="s">
        <v>873</v>
      </c>
      <c r="B115" s="98" t="s">
        <v>874</v>
      </c>
      <c r="C115" s="99"/>
      <c r="D115" s="100"/>
      <c r="E115" s="100"/>
      <c r="F115" s="64" t="str">
        <f t="shared" si="2"/>
        <v/>
      </c>
      <c r="G115" s="64" t="str">
        <f t="shared" si="3"/>
        <v/>
      </c>
    </row>
    <row r="116" s="82" customFormat="1" customHeight="1" spans="1:7">
      <c r="A116" s="97" t="s">
        <v>875</v>
      </c>
      <c r="B116" s="98" t="s">
        <v>876</v>
      </c>
      <c r="C116" s="99"/>
      <c r="D116" s="100"/>
      <c r="E116" s="100"/>
      <c r="F116" s="64" t="str">
        <f t="shared" si="2"/>
        <v/>
      </c>
      <c r="G116" s="64" t="str">
        <f t="shared" si="3"/>
        <v/>
      </c>
    </row>
    <row r="117" s="82" customFormat="1" customHeight="1" spans="1:7">
      <c r="A117" s="97" t="s">
        <v>877</v>
      </c>
      <c r="B117" s="98" t="s">
        <v>718</v>
      </c>
      <c r="C117" s="99"/>
      <c r="D117" s="100"/>
      <c r="E117" s="100"/>
      <c r="F117" s="64" t="str">
        <f t="shared" si="2"/>
        <v/>
      </c>
      <c r="G117" s="64" t="str">
        <f t="shared" si="3"/>
        <v/>
      </c>
    </row>
    <row r="118" s="82" customFormat="1" customHeight="1" spans="1:7">
      <c r="A118" s="97" t="s">
        <v>878</v>
      </c>
      <c r="B118" s="98" t="s">
        <v>879</v>
      </c>
      <c r="C118" s="99"/>
      <c r="D118" s="100"/>
      <c r="E118" s="100">
        <v>15</v>
      </c>
      <c r="F118" s="64" t="str">
        <f t="shared" si="2"/>
        <v/>
      </c>
      <c r="G118" s="64" t="str">
        <f t="shared" si="3"/>
        <v/>
      </c>
    </row>
    <row r="119" s="82" customFormat="1" customHeight="1" spans="1:7">
      <c r="A119" s="97" t="s">
        <v>880</v>
      </c>
      <c r="B119" s="98" t="s">
        <v>700</v>
      </c>
      <c r="C119" s="99"/>
      <c r="D119" s="100"/>
      <c r="E119" s="100"/>
      <c r="F119" s="64" t="str">
        <f t="shared" si="2"/>
        <v/>
      </c>
      <c r="G119" s="64" t="str">
        <f t="shared" si="3"/>
        <v/>
      </c>
    </row>
    <row r="120" s="82" customFormat="1" customHeight="1" spans="1:7">
      <c r="A120" s="97" t="s">
        <v>881</v>
      </c>
      <c r="B120" s="98" t="s">
        <v>702</v>
      </c>
      <c r="C120" s="99"/>
      <c r="D120" s="100"/>
      <c r="E120" s="100"/>
      <c r="F120" s="64" t="str">
        <f t="shared" si="2"/>
        <v/>
      </c>
      <c r="G120" s="64" t="str">
        <f t="shared" si="3"/>
        <v/>
      </c>
    </row>
    <row r="121" s="82" customFormat="1" customHeight="1" spans="1:7">
      <c r="A121" s="97" t="s">
        <v>882</v>
      </c>
      <c r="B121" s="102" t="s">
        <v>704</v>
      </c>
      <c r="C121" s="99"/>
      <c r="D121" s="100"/>
      <c r="E121" s="100"/>
      <c r="F121" s="64" t="str">
        <f t="shared" si="2"/>
        <v/>
      </c>
      <c r="G121" s="64" t="str">
        <f t="shared" si="3"/>
        <v/>
      </c>
    </row>
    <row r="122" s="82" customFormat="1" customHeight="1" spans="1:7">
      <c r="A122" s="97" t="s">
        <v>883</v>
      </c>
      <c r="B122" s="102" t="s">
        <v>884</v>
      </c>
      <c r="C122" s="99"/>
      <c r="D122" s="100"/>
      <c r="E122" s="100"/>
      <c r="F122" s="64" t="str">
        <f t="shared" si="2"/>
        <v/>
      </c>
      <c r="G122" s="64" t="str">
        <f t="shared" si="3"/>
        <v/>
      </c>
    </row>
    <row r="123" s="82" customFormat="1" customHeight="1" spans="1:7">
      <c r="A123" s="97" t="s">
        <v>885</v>
      </c>
      <c r="B123" s="102" t="s">
        <v>718</v>
      </c>
      <c r="C123" s="99"/>
      <c r="D123" s="100"/>
      <c r="E123" s="100"/>
      <c r="F123" s="64" t="str">
        <f t="shared" si="2"/>
        <v/>
      </c>
      <c r="G123" s="64" t="str">
        <f t="shared" si="3"/>
        <v/>
      </c>
    </row>
    <row r="124" s="82" customFormat="1" customHeight="1" spans="1:7">
      <c r="A124" s="97" t="s">
        <v>886</v>
      </c>
      <c r="B124" s="103" t="s">
        <v>887</v>
      </c>
      <c r="C124" s="99"/>
      <c r="D124" s="100"/>
      <c r="E124" s="100"/>
      <c r="F124" s="64" t="str">
        <f t="shared" si="2"/>
        <v/>
      </c>
      <c r="G124" s="64" t="str">
        <f t="shared" si="3"/>
        <v/>
      </c>
    </row>
    <row r="125" s="82" customFormat="1" customHeight="1" spans="1:7">
      <c r="A125" s="97" t="s">
        <v>888</v>
      </c>
      <c r="B125" s="98" t="s">
        <v>700</v>
      </c>
      <c r="C125" s="99"/>
      <c r="D125" s="100"/>
      <c r="E125" s="100"/>
      <c r="F125" s="64" t="str">
        <f t="shared" si="2"/>
        <v/>
      </c>
      <c r="G125" s="64" t="str">
        <f t="shared" si="3"/>
        <v/>
      </c>
    </row>
    <row r="126" s="82" customFormat="1" customHeight="1" spans="1:7">
      <c r="A126" s="97" t="s">
        <v>889</v>
      </c>
      <c r="B126" s="102" t="s">
        <v>702</v>
      </c>
      <c r="C126" s="99"/>
      <c r="D126" s="100"/>
      <c r="E126" s="100"/>
      <c r="F126" s="64" t="str">
        <f t="shared" si="2"/>
        <v/>
      </c>
      <c r="G126" s="64" t="str">
        <f t="shared" si="3"/>
        <v/>
      </c>
    </row>
    <row r="127" s="82" customFormat="1" customHeight="1" spans="1:7">
      <c r="A127" s="97" t="s">
        <v>890</v>
      </c>
      <c r="B127" s="102" t="s">
        <v>704</v>
      </c>
      <c r="C127" s="99"/>
      <c r="D127" s="100"/>
      <c r="E127" s="100"/>
      <c r="F127" s="64" t="str">
        <f t="shared" si="2"/>
        <v/>
      </c>
      <c r="G127" s="64" t="str">
        <f t="shared" si="3"/>
        <v/>
      </c>
    </row>
    <row r="128" s="82" customFormat="1" customHeight="1" spans="1:7">
      <c r="A128" s="97" t="s">
        <v>891</v>
      </c>
      <c r="B128" s="102" t="s">
        <v>892</v>
      </c>
      <c r="C128" s="99"/>
      <c r="D128" s="100"/>
      <c r="E128" s="100"/>
      <c r="F128" s="64" t="str">
        <f t="shared" si="2"/>
        <v/>
      </c>
      <c r="G128" s="64" t="str">
        <f t="shared" si="3"/>
        <v/>
      </c>
    </row>
    <row r="129" s="82" customFormat="1" customHeight="1" spans="1:7">
      <c r="A129" s="97" t="s">
        <v>893</v>
      </c>
      <c r="B129" s="103" t="s">
        <v>894</v>
      </c>
      <c r="C129" s="99"/>
      <c r="D129" s="100"/>
      <c r="E129" s="100"/>
      <c r="F129" s="64" t="str">
        <f t="shared" si="2"/>
        <v/>
      </c>
      <c r="G129" s="64" t="str">
        <f t="shared" si="3"/>
        <v/>
      </c>
    </row>
    <row r="130" s="82" customFormat="1" customHeight="1" spans="1:7">
      <c r="A130" s="97" t="s">
        <v>895</v>
      </c>
      <c r="B130" s="98" t="s">
        <v>718</v>
      </c>
      <c r="C130" s="99"/>
      <c r="D130" s="100"/>
      <c r="E130" s="100"/>
      <c r="F130" s="64" t="str">
        <f t="shared" si="2"/>
        <v/>
      </c>
      <c r="G130" s="64" t="str">
        <f t="shared" si="3"/>
        <v/>
      </c>
    </row>
    <row r="131" s="82" customFormat="1" customHeight="1" spans="1:7">
      <c r="A131" s="97" t="s">
        <v>896</v>
      </c>
      <c r="B131" s="98" t="s">
        <v>897</v>
      </c>
      <c r="C131" s="99"/>
      <c r="D131" s="100"/>
      <c r="E131" s="100"/>
      <c r="F131" s="64" t="str">
        <f t="shared" si="2"/>
        <v/>
      </c>
      <c r="G131" s="64" t="str">
        <f t="shared" si="3"/>
        <v/>
      </c>
    </row>
    <row r="132" s="82" customFormat="1" customHeight="1" spans="1:7">
      <c r="A132" s="97" t="s">
        <v>898</v>
      </c>
      <c r="B132" s="102" t="s">
        <v>700</v>
      </c>
      <c r="C132" s="99"/>
      <c r="D132" s="100"/>
      <c r="E132" s="100"/>
      <c r="F132" s="64" t="str">
        <f t="shared" si="2"/>
        <v/>
      </c>
      <c r="G132" s="64" t="str">
        <f t="shared" si="3"/>
        <v/>
      </c>
    </row>
    <row r="133" s="82" customFormat="1" customHeight="1" spans="1:7">
      <c r="A133" s="97" t="s">
        <v>899</v>
      </c>
      <c r="B133" s="102" t="s">
        <v>702</v>
      </c>
      <c r="C133" s="99"/>
      <c r="D133" s="100"/>
      <c r="E133" s="100"/>
      <c r="F133" s="64" t="str">
        <f t="shared" ref="F133:F196" si="4">IFERROR($E133/C133,"")</f>
        <v/>
      </c>
      <c r="G133" s="64" t="str">
        <f t="shared" ref="G133:G196" si="5">IFERROR($E133/D133,"")</f>
        <v/>
      </c>
    </row>
    <row r="134" s="82" customFormat="1" customHeight="1" spans="1:7">
      <c r="A134" s="97" t="s">
        <v>900</v>
      </c>
      <c r="B134" s="98" t="s">
        <v>704</v>
      </c>
      <c r="C134" s="99"/>
      <c r="D134" s="100"/>
      <c r="E134" s="100"/>
      <c r="F134" s="64" t="str">
        <f t="shared" si="4"/>
        <v/>
      </c>
      <c r="G134" s="64" t="str">
        <f t="shared" si="5"/>
        <v/>
      </c>
    </row>
    <row r="135" s="82" customFormat="1" customHeight="1" spans="1:7">
      <c r="A135" s="97" t="s">
        <v>901</v>
      </c>
      <c r="B135" s="104" t="s">
        <v>902</v>
      </c>
      <c r="C135" s="99">
        <v>101</v>
      </c>
      <c r="D135" s="100">
        <v>122</v>
      </c>
      <c r="E135" s="100">
        <v>147</v>
      </c>
      <c r="F135" s="64">
        <f t="shared" si="4"/>
        <v>1.45544554455446</v>
      </c>
      <c r="G135" s="64">
        <f t="shared" si="5"/>
        <v>1.20491803278689</v>
      </c>
    </row>
    <row r="136" s="82" customFormat="1" customHeight="1" spans="1:7">
      <c r="A136" s="97" t="s">
        <v>903</v>
      </c>
      <c r="B136" s="98" t="s">
        <v>904</v>
      </c>
      <c r="C136" s="99"/>
      <c r="D136" s="100"/>
      <c r="E136" s="100"/>
      <c r="F136" s="64" t="str">
        <f t="shared" si="4"/>
        <v/>
      </c>
      <c r="G136" s="64" t="str">
        <f t="shared" si="5"/>
        <v/>
      </c>
    </row>
    <row r="137" s="82" customFormat="1" customHeight="1" spans="1:7">
      <c r="A137" s="97" t="s">
        <v>905</v>
      </c>
      <c r="B137" s="102" t="s">
        <v>700</v>
      </c>
      <c r="C137" s="99">
        <v>40</v>
      </c>
      <c r="D137" s="100">
        <v>41</v>
      </c>
      <c r="E137" s="100">
        <v>39</v>
      </c>
      <c r="F137" s="64">
        <f t="shared" si="4"/>
        <v>0.975</v>
      </c>
      <c r="G137" s="64">
        <f t="shared" si="5"/>
        <v>0.951219512195122</v>
      </c>
    </row>
    <row r="138" s="82" customFormat="1" customHeight="1" spans="1:7">
      <c r="A138" s="97" t="s">
        <v>906</v>
      </c>
      <c r="B138" s="102" t="s">
        <v>702</v>
      </c>
      <c r="C138" s="99"/>
      <c r="D138" s="100"/>
      <c r="E138" s="100"/>
      <c r="F138" s="64" t="str">
        <f t="shared" si="4"/>
        <v/>
      </c>
      <c r="G138" s="64" t="str">
        <f t="shared" si="5"/>
        <v/>
      </c>
    </row>
    <row r="139" s="82" customFormat="1" customHeight="1" spans="1:7">
      <c r="A139" s="97" t="s">
        <v>907</v>
      </c>
      <c r="B139" s="103" t="s">
        <v>704</v>
      </c>
      <c r="C139" s="99"/>
      <c r="D139" s="100"/>
      <c r="E139" s="100"/>
      <c r="F139" s="64" t="str">
        <f t="shared" si="4"/>
        <v/>
      </c>
      <c r="G139" s="64" t="str">
        <f t="shared" si="5"/>
        <v/>
      </c>
    </row>
    <row r="140" s="82" customFormat="1" customHeight="1" spans="1:7">
      <c r="A140" s="97" t="s">
        <v>908</v>
      </c>
      <c r="B140" s="98" t="s">
        <v>729</v>
      </c>
      <c r="C140" s="99"/>
      <c r="D140" s="106"/>
      <c r="E140" s="106"/>
      <c r="F140" s="64" t="str">
        <f t="shared" si="4"/>
        <v/>
      </c>
      <c r="G140" s="64" t="str">
        <f t="shared" si="5"/>
        <v/>
      </c>
    </row>
    <row r="141" s="82" customFormat="1" customHeight="1" spans="1:7">
      <c r="A141" s="97" t="s">
        <v>909</v>
      </c>
      <c r="B141" s="98" t="s">
        <v>718</v>
      </c>
      <c r="C141" s="99">
        <v>3</v>
      </c>
      <c r="D141" s="100">
        <v>2</v>
      </c>
      <c r="E141" s="100">
        <v>2</v>
      </c>
      <c r="F141" s="64">
        <f t="shared" si="4"/>
        <v>0.666666666666667</v>
      </c>
      <c r="G141" s="64">
        <f t="shared" si="5"/>
        <v>1</v>
      </c>
    </row>
    <row r="142" s="82" customFormat="1" customHeight="1" spans="1:7">
      <c r="A142" s="97" t="s">
        <v>910</v>
      </c>
      <c r="B142" s="98" t="s">
        <v>911</v>
      </c>
      <c r="C142" s="99">
        <v>5</v>
      </c>
      <c r="D142" s="100">
        <v>4</v>
      </c>
      <c r="E142" s="100"/>
      <c r="F142" s="64">
        <f t="shared" si="4"/>
        <v>0</v>
      </c>
      <c r="G142" s="64">
        <f t="shared" si="5"/>
        <v>0</v>
      </c>
    </row>
    <row r="143" s="82" customFormat="1" customHeight="1" spans="1:7">
      <c r="A143" s="97" t="s">
        <v>912</v>
      </c>
      <c r="B143" s="102" t="s">
        <v>700</v>
      </c>
      <c r="C143" s="99">
        <v>169</v>
      </c>
      <c r="D143" s="100">
        <v>146</v>
      </c>
      <c r="E143" s="100">
        <v>127</v>
      </c>
      <c r="F143" s="64">
        <f t="shared" si="4"/>
        <v>0.751479289940828</v>
      </c>
      <c r="G143" s="64">
        <f t="shared" si="5"/>
        <v>0.86986301369863</v>
      </c>
    </row>
    <row r="144" s="82" customFormat="1" customHeight="1" spans="1:7">
      <c r="A144" s="97" t="s">
        <v>913</v>
      </c>
      <c r="B144" s="102" t="s">
        <v>702</v>
      </c>
      <c r="C144" s="99">
        <v>12</v>
      </c>
      <c r="D144" s="100">
        <v>14</v>
      </c>
      <c r="E144" s="100"/>
      <c r="F144" s="64">
        <f t="shared" si="4"/>
        <v>0</v>
      </c>
      <c r="G144" s="64">
        <f t="shared" si="5"/>
        <v>0</v>
      </c>
    </row>
    <row r="145" s="82" customFormat="1" customHeight="1" spans="1:7">
      <c r="A145" s="97" t="s">
        <v>914</v>
      </c>
      <c r="B145" s="98" t="s">
        <v>704</v>
      </c>
      <c r="C145" s="99"/>
      <c r="D145" s="100"/>
      <c r="E145" s="100"/>
      <c r="F145" s="64" t="str">
        <f t="shared" si="4"/>
        <v/>
      </c>
      <c r="G145" s="64" t="str">
        <f t="shared" si="5"/>
        <v/>
      </c>
    </row>
    <row r="146" s="82" customFormat="1" customHeight="1" spans="1:7">
      <c r="A146" s="97" t="s">
        <v>915</v>
      </c>
      <c r="B146" s="98" t="s">
        <v>916</v>
      </c>
      <c r="C146" s="99"/>
      <c r="D146" s="100"/>
      <c r="E146" s="100"/>
      <c r="F146" s="64" t="str">
        <f t="shared" si="4"/>
        <v/>
      </c>
      <c r="G146" s="64" t="str">
        <f t="shared" si="5"/>
        <v/>
      </c>
    </row>
    <row r="147" s="82" customFormat="1" customHeight="1" spans="1:7">
      <c r="A147" s="97" t="s">
        <v>917</v>
      </c>
      <c r="B147" s="102" t="s">
        <v>718</v>
      </c>
      <c r="C147" s="99">
        <v>65</v>
      </c>
      <c r="D147" s="100">
        <v>65</v>
      </c>
      <c r="E147" s="100">
        <v>71</v>
      </c>
      <c r="F147" s="64">
        <f t="shared" si="4"/>
        <v>1.09230769230769</v>
      </c>
      <c r="G147" s="64">
        <f t="shared" si="5"/>
        <v>1.09230769230769</v>
      </c>
    </row>
    <row r="148" s="82" customFormat="1" customHeight="1" spans="1:7">
      <c r="A148" s="97" t="s">
        <v>918</v>
      </c>
      <c r="B148" s="102" t="s">
        <v>919</v>
      </c>
      <c r="C148" s="99">
        <v>933</v>
      </c>
      <c r="D148" s="100">
        <v>733</v>
      </c>
      <c r="E148" s="100"/>
      <c r="F148" s="64">
        <f t="shared" si="4"/>
        <v>0</v>
      </c>
      <c r="G148" s="64">
        <f t="shared" si="5"/>
        <v>0</v>
      </c>
    </row>
    <row r="149" s="82" customFormat="1" customHeight="1" spans="1:7">
      <c r="A149" s="97" t="s">
        <v>920</v>
      </c>
      <c r="B149" s="102" t="s">
        <v>700</v>
      </c>
      <c r="C149" s="99">
        <v>619</v>
      </c>
      <c r="D149" s="100">
        <v>539</v>
      </c>
      <c r="E149" s="100">
        <v>493</v>
      </c>
      <c r="F149" s="64">
        <f t="shared" si="4"/>
        <v>0.796445880452342</v>
      </c>
      <c r="G149" s="64">
        <f t="shared" si="5"/>
        <v>0.914656771799629</v>
      </c>
    </row>
    <row r="150" s="82" customFormat="1" customHeight="1" spans="1:7">
      <c r="A150" s="97" t="s">
        <v>921</v>
      </c>
      <c r="B150" s="98" t="s">
        <v>702</v>
      </c>
      <c r="C150" s="99">
        <v>177</v>
      </c>
      <c r="D150" s="100">
        <v>144</v>
      </c>
      <c r="E150" s="100">
        <v>170</v>
      </c>
      <c r="F150" s="64">
        <f t="shared" si="4"/>
        <v>0.96045197740113</v>
      </c>
      <c r="G150" s="64">
        <f t="shared" si="5"/>
        <v>1.18055555555556</v>
      </c>
    </row>
    <row r="151" s="82" customFormat="1" customHeight="1" spans="1:7">
      <c r="A151" s="97" t="s">
        <v>922</v>
      </c>
      <c r="B151" s="98" t="s">
        <v>704</v>
      </c>
      <c r="C151" s="99"/>
      <c r="D151" s="100"/>
      <c r="E151" s="100"/>
      <c r="F151" s="64" t="str">
        <f t="shared" si="4"/>
        <v/>
      </c>
      <c r="G151" s="64" t="str">
        <f t="shared" si="5"/>
        <v/>
      </c>
    </row>
    <row r="152" s="82" customFormat="1" customHeight="1" spans="1:7">
      <c r="A152" s="97" t="s">
        <v>923</v>
      </c>
      <c r="B152" s="98" t="s">
        <v>924</v>
      </c>
      <c r="C152" s="99">
        <v>22</v>
      </c>
      <c r="D152" s="100">
        <v>50</v>
      </c>
      <c r="E152" s="100">
        <v>6</v>
      </c>
      <c r="F152" s="64">
        <f t="shared" si="4"/>
        <v>0.272727272727273</v>
      </c>
      <c r="G152" s="64">
        <f t="shared" si="5"/>
        <v>0.12</v>
      </c>
    </row>
    <row r="153" s="82" customFormat="1" customHeight="1" spans="1:7">
      <c r="A153" s="97" t="s">
        <v>925</v>
      </c>
      <c r="B153" s="102" t="s">
        <v>718</v>
      </c>
      <c r="C153" s="99">
        <v>75</v>
      </c>
      <c r="D153" s="100">
        <v>74</v>
      </c>
      <c r="E153" s="100">
        <v>114</v>
      </c>
      <c r="F153" s="64">
        <f t="shared" si="4"/>
        <v>1.52</v>
      </c>
      <c r="G153" s="64">
        <f t="shared" si="5"/>
        <v>1.54054054054054</v>
      </c>
    </row>
    <row r="154" s="82" customFormat="1" customHeight="1" spans="1:7">
      <c r="A154" s="97" t="s">
        <v>926</v>
      </c>
      <c r="B154" s="102" t="s">
        <v>927</v>
      </c>
      <c r="C154" s="99"/>
      <c r="D154" s="100">
        <v>24</v>
      </c>
      <c r="E154" s="100"/>
      <c r="F154" s="64" t="str">
        <f t="shared" si="4"/>
        <v/>
      </c>
      <c r="G154" s="64">
        <f t="shared" si="5"/>
        <v>0</v>
      </c>
    </row>
    <row r="155" s="82" customFormat="1" customHeight="1" spans="1:7">
      <c r="A155" s="97" t="s">
        <v>928</v>
      </c>
      <c r="B155" s="98" t="s">
        <v>700</v>
      </c>
      <c r="C155" s="99">
        <v>198</v>
      </c>
      <c r="D155" s="100">
        <v>152</v>
      </c>
      <c r="E155" s="100">
        <v>155</v>
      </c>
      <c r="F155" s="64">
        <f t="shared" si="4"/>
        <v>0.782828282828283</v>
      </c>
      <c r="G155" s="64">
        <f t="shared" si="5"/>
        <v>1.01973684210526</v>
      </c>
    </row>
    <row r="156" s="82" customFormat="1" customHeight="1" spans="1:7">
      <c r="A156" s="97" t="s">
        <v>929</v>
      </c>
      <c r="B156" s="98" t="s">
        <v>702</v>
      </c>
      <c r="C156" s="99">
        <v>180</v>
      </c>
      <c r="D156" s="100">
        <v>148</v>
      </c>
      <c r="E156" s="100"/>
      <c r="F156" s="64">
        <f t="shared" si="4"/>
        <v>0</v>
      </c>
      <c r="G156" s="64">
        <f t="shared" si="5"/>
        <v>0</v>
      </c>
    </row>
    <row r="157" s="82" customFormat="1" customHeight="1" spans="1:7">
      <c r="A157" s="97" t="s">
        <v>930</v>
      </c>
      <c r="B157" s="98" t="s">
        <v>704</v>
      </c>
      <c r="C157" s="99"/>
      <c r="D157" s="100"/>
      <c r="E157" s="100"/>
      <c r="F157" s="64" t="str">
        <f t="shared" si="4"/>
        <v/>
      </c>
      <c r="G157" s="64" t="str">
        <f t="shared" si="5"/>
        <v/>
      </c>
    </row>
    <row r="158" s="82" customFormat="1" customHeight="1" spans="1:7">
      <c r="A158" s="97" t="s">
        <v>931</v>
      </c>
      <c r="B158" s="98" t="s">
        <v>932</v>
      </c>
      <c r="C158" s="99"/>
      <c r="D158" s="100"/>
      <c r="E158" s="100"/>
      <c r="F158" s="64" t="str">
        <f t="shared" si="4"/>
        <v/>
      </c>
      <c r="G158" s="64" t="str">
        <f t="shared" si="5"/>
        <v/>
      </c>
    </row>
    <row r="159" s="82" customFormat="1" customHeight="1" spans="1:7">
      <c r="A159" s="97" t="s">
        <v>933</v>
      </c>
      <c r="B159" s="98" t="s">
        <v>718</v>
      </c>
      <c r="C159" s="99">
        <v>60</v>
      </c>
      <c r="D159" s="100">
        <v>60</v>
      </c>
      <c r="E159" s="100">
        <v>112</v>
      </c>
      <c r="F159" s="64">
        <f t="shared" si="4"/>
        <v>1.86666666666667</v>
      </c>
      <c r="G159" s="64">
        <f t="shared" si="5"/>
        <v>1.86666666666667</v>
      </c>
    </row>
    <row r="160" s="82" customFormat="1" customHeight="1" spans="1:7">
      <c r="A160" s="97" t="s">
        <v>934</v>
      </c>
      <c r="B160" s="102" t="s">
        <v>935</v>
      </c>
      <c r="C160" s="99"/>
      <c r="D160" s="100">
        <v>40</v>
      </c>
      <c r="E160" s="100">
        <v>23</v>
      </c>
      <c r="F160" s="64" t="str">
        <f t="shared" si="4"/>
        <v/>
      </c>
      <c r="G160" s="64">
        <f t="shared" si="5"/>
        <v>0.575</v>
      </c>
    </row>
    <row r="161" s="82" customFormat="1" customHeight="1" spans="1:7">
      <c r="A161" s="97" t="s">
        <v>936</v>
      </c>
      <c r="B161" s="103" t="s">
        <v>700</v>
      </c>
      <c r="C161" s="99">
        <v>125</v>
      </c>
      <c r="D161" s="100">
        <v>119</v>
      </c>
      <c r="E161" s="100">
        <v>109</v>
      </c>
      <c r="F161" s="64">
        <f t="shared" si="4"/>
        <v>0.872</v>
      </c>
      <c r="G161" s="64">
        <f t="shared" si="5"/>
        <v>0.915966386554622</v>
      </c>
    </row>
    <row r="162" s="82" customFormat="1" customHeight="1" spans="1:7">
      <c r="A162" s="97" t="s">
        <v>937</v>
      </c>
      <c r="B162" s="98" t="s">
        <v>702</v>
      </c>
      <c r="C162" s="99">
        <v>180</v>
      </c>
      <c r="D162" s="100">
        <v>71</v>
      </c>
      <c r="E162" s="100"/>
      <c r="F162" s="64">
        <f t="shared" si="4"/>
        <v>0</v>
      </c>
      <c r="G162" s="64">
        <f t="shared" si="5"/>
        <v>0</v>
      </c>
    </row>
    <row r="163" s="82" customFormat="1" customHeight="1" spans="1:7">
      <c r="A163" s="97" t="s">
        <v>938</v>
      </c>
      <c r="B163" s="98" t="s">
        <v>704</v>
      </c>
      <c r="C163" s="99"/>
      <c r="D163" s="100"/>
      <c r="E163" s="100"/>
      <c r="F163" s="64" t="str">
        <f t="shared" si="4"/>
        <v/>
      </c>
      <c r="G163" s="64" t="str">
        <f t="shared" si="5"/>
        <v/>
      </c>
    </row>
    <row r="164" s="82" customFormat="1" customHeight="1" spans="1:7">
      <c r="A164" s="97" t="s">
        <v>939</v>
      </c>
      <c r="B164" s="98" t="s">
        <v>940</v>
      </c>
      <c r="C164" s="99"/>
      <c r="D164" s="100"/>
      <c r="E164" s="100"/>
      <c r="F164" s="64" t="str">
        <f t="shared" si="4"/>
        <v/>
      </c>
      <c r="G164" s="64" t="str">
        <f t="shared" si="5"/>
        <v/>
      </c>
    </row>
    <row r="165" s="82" customFormat="1" customHeight="1" spans="1:7">
      <c r="A165" s="97" t="s">
        <v>941</v>
      </c>
      <c r="B165" s="98" t="s">
        <v>718</v>
      </c>
      <c r="C165" s="99">
        <v>24</v>
      </c>
      <c r="D165" s="100">
        <v>24</v>
      </c>
      <c r="E165" s="100">
        <v>37</v>
      </c>
      <c r="F165" s="64">
        <f t="shared" si="4"/>
        <v>1.54166666666667</v>
      </c>
      <c r="G165" s="64">
        <f t="shared" si="5"/>
        <v>1.54166666666667</v>
      </c>
    </row>
    <row r="166" s="82" customFormat="1" customHeight="1" spans="1:7">
      <c r="A166" s="97" t="s">
        <v>942</v>
      </c>
      <c r="B166" s="102" t="s">
        <v>943</v>
      </c>
      <c r="C166" s="99"/>
      <c r="D166" s="100">
        <v>8</v>
      </c>
      <c r="E166" s="100"/>
      <c r="F166" s="64" t="str">
        <f t="shared" si="4"/>
        <v/>
      </c>
      <c r="G166" s="64">
        <f t="shared" si="5"/>
        <v>0</v>
      </c>
    </row>
    <row r="167" s="82" customFormat="1" customHeight="1" spans="1:7">
      <c r="A167" s="97" t="s">
        <v>944</v>
      </c>
      <c r="B167" s="102" t="s">
        <v>700</v>
      </c>
      <c r="C167" s="99">
        <v>134</v>
      </c>
      <c r="D167" s="100">
        <v>129</v>
      </c>
      <c r="E167" s="100">
        <v>110</v>
      </c>
      <c r="F167" s="64">
        <f t="shared" si="4"/>
        <v>0.82089552238806</v>
      </c>
      <c r="G167" s="64">
        <f t="shared" si="5"/>
        <v>0.852713178294574</v>
      </c>
    </row>
    <row r="168" s="82" customFormat="1" customHeight="1" spans="1:7">
      <c r="A168" s="97" t="s">
        <v>945</v>
      </c>
      <c r="B168" s="98" t="s">
        <v>702</v>
      </c>
      <c r="C168" s="99"/>
      <c r="D168" s="100"/>
      <c r="E168" s="100"/>
      <c r="F168" s="64" t="str">
        <f t="shared" si="4"/>
        <v/>
      </c>
      <c r="G168" s="64" t="str">
        <f t="shared" si="5"/>
        <v/>
      </c>
    </row>
    <row r="169" s="82" customFormat="1" customHeight="1" spans="1:7">
      <c r="A169" s="97" t="s">
        <v>946</v>
      </c>
      <c r="B169" s="98" t="s">
        <v>704</v>
      </c>
      <c r="C169" s="99">
        <v>25</v>
      </c>
      <c r="D169" s="100">
        <v>4</v>
      </c>
      <c r="E169" s="100"/>
      <c r="F169" s="64">
        <f t="shared" si="4"/>
        <v>0</v>
      </c>
      <c r="G169" s="64">
        <f t="shared" si="5"/>
        <v>0</v>
      </c>
    </row>
    <row r="170" s="82" customFormat="1" customHeight="1" spans="1:7">
      <c r="A170" s="97" t="s">
        <v>947</v>
      </c>
      <c r="B170" s="98" t="s">
        <v>948</v>
      </c>
      <c r="C170" s="99">
        <v>12</v>
      </c>
      <c r="D170" s="100">
        <v>34</v>
      </c>
      <c r="E170" s="100">
        <v>23</v>
      </c>
      <c r="F170" s="64">
        <f t="shared" si="4"/>
        <v>1.91666666666667</v>
      </c>
      <c r="G170" s="64">
        <f t="shared" si="5"/>
        <v>0.676470588235294</v>
      </c>
    </row>
    <row r="171" s="82" customFormat="1" customHeight="1" spans="1:7">
      <c r="A171" s="97" t="s">
        <v>949</v>
      </c>
      <c r="B171" s="98" t="s">
        <v>950</v>
      </c>
      <c r="C171" s="99"/>
      <c r="D171" s="100"/>
      <c r="E171" s="100"/>
      <c r="F171" s="64" t="str">
        <f t="shared" si="4"/>
        <v/>
      </c>
      <c r="G171" s="64" t="str">
        <f t="shared" si="5"/>
        <v/>
      </c>
    </row>
    <row r="172" s="82" customFormat="1" customHeight="1" spans="1:7">
      <c r="A172" s="97" t="s">
        <v>951</v>
      </c>
      <c r="B172" s="98" t="s">
        <v>718</v>
      </c>
      <c r="C172" s="99">
        <v>28</v>
      </c>
      <c r="D172" s="100">
        <v>26</v>
      </c>
      <c r="E172" s="100">
        <v>29</v>
      </c>
      <c r="F172" s="64">
        <f t="shared" si="4"/>
        <v>1.03571428571429</v>
      </c>
      <c r="G172" s="64">
        <f t="shared" si="5"/>
        <v>1.11538461538462</v>
      </c>
    </row>
    <row r="173" s="82" customFormat="1" customHeight="1" spans="1:7">
      <c r="A173" s="97" t="s">
        <v>952</v>
      </c>
      <c r="B173" s="102" t="s">
        <v>953</v>
      </c>
      <c r="C173" s="99">
        <v>25</v>
      </c>
      <c r="D173" s="100">
        <v>25</v>
      </c>
      <c r="E173" s="100"/>
      <c r="F173" s="64">
        <f t="shared" si="4"/>
        <v>0</v>
      </c>
      <c r="G173" s="64">
        <f t="shared" si="5"/>
        <v>0</v>
      </c>
    </row>
    <row r="174" s="82" customFormat="1" customHeight="1" spans="1:7">
      <c r="A174" s="97" t="s">
        <v>954</v>
      </c>
      <c r="B174" s="102" t="s">
        <v>700</v>
      </c>
      <c r="C174" s="99"/>
      <c r="D174" s="100"/>
      <c r="E174" s="100"/>
      <c r="F174" s="64" t="str">
        <f t="shared" si="4"/>
        <v/>
      </c>
      <c r="G174" s="64" t="str">
        <f t="shared" si="5"/>
        <v/>
      </c>
    </row>
    <row r="175" s="82" customFormat="1" customHeight="1" spans="1:7">
      <c r="A175" s="97" t="s">
        <v>955</v>
      </c>
      <c r="B175" s="103" t="s">
        <v>702</v>
      </c>
      <c r="C175" s="99"/>
      <c r="D175" s="100"/>
      <c r="E175" s="100"/>
      <c r="F175" s="64" t="str">
        <f t="shared" si="4"/>
        <v/>
      </c>
      <c r="G175" s="64" t="str">
        <f t="shared" si="5"/>
        <v/>
      </c>
    </row>
    <row r="176" s="82" customFormat="1" customHeight="1" spans="1:7">
      <c r="A176" s="97" t="s">
        <v>956</v>
      </c>
      <c r="B176" s="98" t="s">
        <v>704</v>
      </c>
      <c r="C176" s="99"/>
      <c r="D176" s="100"/>
      <c r="E176" s="100"/>
      <c r="F176" s="64" t="str">
        <f t="shared" si="4"/>
        <v/>
      </c>
      <c r="G176" s="64" t="str">
        <f t="shared" si="5"/>
        <v/>
      </c>
    </row>
    <row r="177" s="82" customFormat="1" customHeight="1" spans="1:7">
      <c r="A177" s="97" t="s">
        <v>957</v>
      </c>
      <c r="B177" s="98" t="s">
        <v>718</v>
      </c>
      <c r="C177" s="99"/>
      <c r="D177" s="100"/>
      <c r="E177" s="100"/>
      <c r="F177" s="64" t="str">
        <f t="shared" si="4"/>
        <v/>
      </c>
      <c r="G177" s="64" t="str">
        <f t="shared" si="5"/>
        <v/>
      </c>
    </row>
    <row r="178" s="82" customFormat="1" customHeight="1" spans="1:7">
      <c r="A178" s="97" t="s">
        <v>958</v>
      </c>
      <c r="B178" s="98" t="s">
        <v>959</v>
      </c>
      <c r="C178" s="99"/>
      <c r="D178" s="100"/>
      <c r="E178" s="100"/>
      <c r="F178" s="64" t="str">
        <f t="shared" si="4"/>
        <v/>
      </c>
      <c r="G178" s="64" t="str">
        <f t="shared" si="5"/>
        <v/>
      </c>
    </row>
    <row r="179" s="82" customFormat="1" customHeight="1" spans="1:7">
      <c r="A179" s="97" t="s">
        <v>960</v>
      </c>
      <c r="B179" s="102" t="s">
        <v>700</v>
      </c>
      <c r="C179" s="99"/>
      <c r="D179" s="100"/>
      <c r="E179" s="100"/>
      <c r="F179" s="64" t="str">
        <f t="shared" si="4"/>
        <v/>
      </c>
      <c r="G179" s="64" t="str">
        <f t="shared" si="5"/>
        <v/>
      </c>
    </row>
    <row r="180" s="82" customFormat="1" customHeight="1" spans="1:7">
      <c r="A180" s="97" t="s">
        <v>961</v>
      </c>
      <c r="B180" s="102" t="s">
        <v>702</v>
      </c>
      <c r="C180" s="99"/>
      <c r="D180" s="100"/>
      <c r="E180" s="100"/>
      <c r="F180" s="64" t="str">
        <f t="shared" si="4"/>
        <v/>
      </c>
      <c r="G180" s="64" t="str">
        <f t="shared" si="5"/>
        <v/>
      </c>
    </row>
    <row r="181" s="82" customFormat="1" customHeight="1" spans="1:7">
      <c r="A181" s="97" t="s">
        <v>962</v>
      </c>
      <c r="B181" s="98" t="s">
        <v>704</v>
      </c>
      <c r="C181" s="99"/>
      <c r="D181" s="100"/>
      <c r="E181" s="100"/>
      <c r="F181" s="64" t="str">
        <f t="shared" si="4"/>
        <v/>
      </c>
      <c r="G181" s="64" t="str">
        <f t="shared" si="5"/>
        <v/>
      </c>
    </row>
    <row r="182" s="82" customFormat="1" customHeight="1" spans="1:7">
      <c r="A182" s="97" t="s">
        <v>963</v>
      </c>
      <c r="B182" s="98" t="s">
        <v>718</v>
      </c>
      <c r="C182" s="99"/>
      <c r="D182" s="100"/>
      <c r="E182" s="100"/>
      <c r="F182" s="64" t="str">
        <f t="shared" si="4"/>
        <v/>
      </c>
      <c r="G182" s="64" t="str">
        <f t="shared" si="5"/>
        <v/>
      </c>
    </row>
    <row r="183" s="82" customFormat="1" customHeight="1" spans="1:7">
      <c r="A183" s="97" t="s">
        <v>964</v>
      </c>
      <c r="B183" s="98" t="s">
        <v>325</v>
      </c>
      <c r="C183" s="99"/>
      <c r="D183" s="100"/>
      <c r="E183" s="100"/>
      <c r="F183" s="64" t="str">
        <f t="shared" si="4"/>
        <v/>
      </c>
      <c r="G183" s="64" t="str">
        <f t="shared" si="5"/>
        <v/>
      </c>
    </row>
    <row r="184" s="82" customFormat="1" customHeight="1" spans="1:7">
      <c r="A184" s="97" t="s">
        <v>965</v>
      </c>
      <c r="B184" s="98" t="s">
        <v>700</v>
      </c>
      <c r="C184" s="99"/>
      <c r="D184" s="100"/>
      <c r="E184" s="100"/>
      <c r="F184" s="64" t="str">
        <f t="shared" si="4"/>
        <v/>
      </c>
      <c r="G184" s="64" t="str">
        <f t="shared" si="5"/>
        <v/>
      </c>
    </row>
    <row r="185" s="82" customFormat="1" customHeight="1" spans="1:7">
      <c r="A185" s="97" t="s">
        <v>966</v>
      </c>
      <c r="B185" s="98" t="s">
        <v>702</v>
      </c>
      <c r="C185" s="99"/>
      <c r="D185" s="100"/>
      <c r="E185" s="100"/>
      <c r="F185" s="64" t="str">
        <f t="shared" si="4"/>
        <v/>
      </c>
      <c r="G185" s="64" t="str">
        <f t="shared" si="5"/>
        <v/>
      </c>
    </row>
    <row r="186" s="82" customFormat="1" customHeight="1" spans="1:7">
      <c r="A186" s="97" t="s">
        <v>967</v>
      </c>
      <c r="B186" s="98" t="s">
        <v>704</v>
      </c>
      <c r="C186" s="99"/>
      <c r="D186" s="100"/>
      <c r="E186" s="100"/>
      <c r="F186" s="64" t="str">
        <f t="shared" si="4"/>
        <v/>
      </c>
      <c r="G186" s="64" t="str">
        <f t="shared" si="5"/>
        <v/>
      </c>
    </row>
    <row r="187" s="82" customFormat="1" customHeight="1" spans="1:7">
      <c r="A187" s="97" t="s">
        <v>968</v>
      </c>
      <c r="B187" s="98" t="s">
        <v>969</v>
      </c>
      <c r="C187" s="99"/>
      <c r="D187" s="100"/>
      <c r="E187" s="100"/>
      <c r="F187" s="64" t="str">
        <f t="shared" si="4"/>
        <v/>
      </c>
      <c r="G187" s="64" t="str">
        <f t="shared" si="5"/>
        <v/>
      </c>
    </row>
    <row r="188" s="82" customFormat="1" customHeight="1" spans="1:7">
      <c r="A188" s="97" t="s">
        <v>970</v>
      </c>
      <c r="B188" s="98" t="s">
        <v>718</v>
      </c>
      <c r="C188" s="99"/>
      <c r="D188" s="100"/>
      <c r="E188" s="100"/>
      <c r="F188" s="64" t="str">
        <f t="shared" si="4"/>
        <v/>
      </c>
      <c r="G188" s="64" t="str">
        <f t="shared" si="5"/>
        <v/>
      </c>
    </row>
    <row r="189" s="82" customFormat="1" customHeight="1" spans="1:7">
      <c r="A189" s="97" t="s">
        <v>971</v>
      </c>
      <c r="B189" s="98" t="s">
        <v>972</v>
      </c>
      <c r="C189" s="99"/>
      <c r="D189" s="100"/>
      <c r="E189" s="100"/>
      <c r="F189" s="64" t="str">
        <f t="shared" si="4"/>
        <v/>
      </c>
      <c r="G189" s="64" t="str">
        <f t="shared" si="5"/>
        <v/>
      </c>
    </row>
    <row r="190" s="82" customFormat="1" customHeight="1" spans="1:7">
      <c r="A190" s="97" t="s">
        <v>973</v>
      </c>
      <c r="B190" s="98" t="s">
        <v>700</v>
      </c>
      <c r="C190" s="99">
        <v>1624</v>
      </c>
      <c r="D190" s="100">
        <v>1190</v>
      </c>
      <c r="E190" s="100">
        <v>861</v>
      </c>
      <c r="F190" s="64">
        <f t="shared" si="4"/>
        <v>0.530172413793103</v>
      </c>
      <c r="G190" s="64">
        <f t="shared" si="5"/>
        <v>0.723529411764706</v>
      </c>
    </row>
    <row r="191" s="82" customFormat="1" customHeight="1" spans="1:7">
      <c r="A191" s="97" t="s">
        <v>974</v>
      </c>
      <c r="B191" s="98" t="s">
        <v>702</v>
      </c>
      <c r="C191" s="99"/>
      <c r="D191" s="100"/>
      <c r="E191" s="100"/>
      <c r="F191" s="64" t="str">
        <f t="shared" si="4"/>
        <v/>
      </c>
      <c r="G191" s="64" t="str">
        <f t="shared" si="5"/>
        <v/>
      </c>
    </row>
    <row r="192" s="82" customFormat="1" customHeight="1" spans="1:7">
      <c r="A192" s="97" t="s">
        <v>975</v>
      </c>
      <c r="B192" s="98" t="s">
        <v>704</v>
      </c>
      <c r="C192" s="99"/>
      <c r="D192" s="100"/>
      <c r="E192" s="100"/>
      <c r="F192" s="64" t="str">
        <f t="shared" si="4"/>
        <v/>
      </c>
      <c r="G192" s="64" t="str">
        <f t="shared" si="5"/>
        <v/>
      </c>
    </row>
    <row r="193" s="82" customFormat="1" customHeight="1" spans="1:7">
      <c r="A193" s="97" t="s">
        <v>976</v>
      </c>
      <c r="B193" s="98" t="s">
        <v>977</v>
      </c>
      <c r="C193" s="99"/>
      <c r="D193" s="100"/>
      <c r="E193" s="100">
        <v>20</v>
      </c>
      <c r="F193" s="64" t="str">
        <f t="shared" si="4"/>
        <v/>
      </c>
      <c r="G193" s="64" t="str">
        <f t="shared" si="5"/>
        <v/>
      </c>
    </row>
    <row r="194" s="82" customFormat="1" customHeight="1" spans="1:7">
      <c r="A194" s="97" t="s">
        <v>978</v>
      </c>
      <c r="B194" s="98" t="s">
        <v>979</v>
      </c>
      <c r="C194" s="99"/>
      <c r="D194" s="100">
        <v>5</v>
      </c>
      <c r="E194" s="100"/>
      <c r="F194" s="64" t="str">
        <f t="shared" si="4"/>
        <v/>
      </c>
      <c r="G194" s="64">
        <f t="shared" si="5"/>
        <v>0</v>
      </c>
    </row>
    <row r="195" s="82" customFormat="1" customHeight="1" spans="1:7">
      <c r="A195" s="97" t="s">
        <v>980</v>
      </c>
      <c r="B195" s="98" t="s">
        <v>789</v>
      </c>
      <c r="C195" s="99"/>
      <c r="D195" s="100"/>
      <c r="E195" s="100"/>
      <c r="F195" s="64" t="str">
        <f t="shared" si="4"/>
        <v/>
      </c>
      <c r="G195" s="64" t="str">
        <f t="shared" si="5"/>
        <v/>
      </c>
    </row>
    <row r="196" s="82" customFormat="1" customHeight="1" spans="1:7">
      <c r="A196" s="97" t="s">
        <v>981</v>
      </c>
      <c r="B196" s="98" t="s">
        <v>982</v>
      </c>
      <c r="C196" s="99"/>
      <c r="D196" s="100"/>
      <c r="E196" s="100"/>
      <c r="F196" s="64" t="str">
        <f t="shared" si="4"/>
        <v/>
      </c>
      <c r="G196" s="64" t="str">
        <f t="shared" si="5"/>
        <v/>
      </c>
    </row>
    <row r="197" s="82" customFormat="1" customHeight="1" spans="1:7">
      <c r="A197" s="97" t="s">
        <v>983</v>
      </c>
      <c r="B197" s="98" t="s">
        <v>984</v>
      </c>
      <c r="C197" s="99">
        <v>1</v>
      </c>
      <c r="D197" s="100">
        <v>5</v>
      </c>
      <c r="E197" s="100">
        <v>26</v>
      </c>
      <c r="F197" s="64">
        <f t="shared" ref="F197:F260" si="6">IFERROR($E197/C197,"")</f>
        <v>26</v>
      </c>
      <c r="G197" s="64">
        <f t="shared" ref="G197:G260" si="7">IFERROR($E197/D197,"")</f>
        <v>5.2</v>
      </c>
    </row>
    <row r="198" s="82" customFormat="1" customHeight="1" spans="1:7">
      <c r="A198" s="97" t="s">
        <v>985</v>
      </c>
      <c r="B198" s="98" t="s">
        <v>986</v>
      </c>
      <c r="C198" s="99"/>
      <c r="D198" s="100"/>
      <c r="E198" s="100"/>
      <c r="F198" s="64" t="str">
        <f t="shared" si="6"/>
        <v/>
      </c>
      <c r="G198" s="64" t="str">
        <f t="shared" si="7"/>
        <v/>
      </c>
    </row>
    <row r="199" s="82" customFormat="1" customHeight="1" spans="1:7">
      <c r="A199" s="97" t="s">
        <v>987</v>
      </c>
      <c r="B199" s="98" t="s">
        <v>988</v>
      </c>
      <c r="C199" s="99"/>
      <c r="D199" s="100"/>
      <c r="E199" s="100"/>
      <c r="F199" s="64" t="str">
        <f t="shared" si="6"/>
        <v/>
      </c>
      <c r="G199" s="64" t="str">
        <f t="shared" si="7"/>
        <v/>
      </c>
    </row>
    <row r="200" s="82" customFormat="1" customHeight="1" spans="1:7">
      <c r="A200" s="97" t="s">
        <v>989</v>
      </c>
      <c r="B200" s="98" t="s">
        <v>990</v>
      </c>
      <c r="C200" s="99"/>
      <c r="D200" s="100"/>
      <c r="E200" s="100"/>
      <c r="F200" s="64" t="str">
        <f t="shared" si="6"/>
        <v/>
      </c>
      <c r="G200" s="64" t="str">
        <f t="shared" si="7"/>
        <v/>
      </c>
    </row>
    <row r="201" s="82" customFormat="1" customHeight="1" spans="1:7">
      <c r="A201" s="97" t="s">
        <v>991</v>
      </c>
      <c r="B201" s="98" t="s">
        <v>992</v>
      </c>
      <c r="C201" s="99"/>
      <c r="D201" s="100"/>
      <c r="E201" s="100">
        <v>10</v>
      </c>
      <c r="F201" s="64" t="str">
        <f t="shared" si="6"/>
        <v/>
      </c>
      <c r="G201" s="64" t="str">
        <f t="shared" si="7"/>
        <v/>
      </c>
    </row>
    <row r="202" s="82" customFormat="1" customHeight="1" spans="1:7">
      <c r="A202" s="97" t="s">
        <v>993</v>
      </c>
      <c r="B202" s="98" t="s">
        <v>718</v>
      </c>
      <c r="C202" s="99">
        <v>731</v>
      </c>
      <c r="D202" s="100">
        <v>557</v>
      </c>
      <c r="E202" s="100">
        <v>473</v>
      </c>
      <c r="F202" s="64">
        <f t="shared" si="6"/>
        <v>0.647058823529412</v>
      </c>
      <c r="G202" s="64">
        <f t="shared" si="7"/>
        <v>0.8491921005386</v>
      </c>
    </row>
    <row r="203" s="82" customFormat="1" customHeight="1" spans="1:7">
      <c r="A203" s="97" t="s">
        <v>994</v>
      </c>
      <c r="B203" s="98" t="s">
        <v>995</v>
      </c>
      <c r="C203" s="99"/>
      <c r="D203" s="100"/>
      <c r="E203" s="100"/>
      <c r="F203" s="64" t="str">
        <f t="shared" si="6"/>
        <v/>
      </c>
      <c r="G203" s="64" t="str">
        <f t="shared" si="7"/>
        <v/>
      </c>
    </row>
    <row r="204" s="82" customFormat="1" customHeight="1" spans="1:7">
      <c r="A204" s="134" t="s">
        <v>996</v>
      </c>
      <c r="B204" s="98" t="s">
        <v>700</v>
      </c>
      <c r="C204" s="99"/>
      <c r="D204" s="100"/>
      <c r="E204" s="100"/>
      <c r="F204" s="64" t="str">
        <f t="shared" si="6"/>
        <v/>
      </c>
      <c r="G204" s="64" t="str">
        <f t="shared" si="7"/>
        <v/>
      </c>
    </row>
    <row r="205" s="82" customFormat="1" customHeight="1" spans="1:7">
      <c r="A205" s="134" t="s">
        <v>997</v>
      </c>
      <c r="B205" s="98" t="s">
        <v>702</v>
      </c>
      <c r="C205" s="99"/>
      <c r="D205" s="100"/>
      <c r="E205" s="100"/>
      <c r="F205" s="64" t="str">
        <f t="shared" si="6"/>
        <v/>
      </c>
      <c r="G205" s="64" t="str">
        <f t="shared" si="7"/>
        <v/>
      </c>
    </row>
    <row r="206" s="82" customFormat="1" customHeight="1" spans="1:7">
      <c r="A206" s="134" t="s">
        <v>998</v>
      </c>
      <c r="B206" s="98" t="s">
        <v>704</v>
      </c>
      <c r="C206" s="99"/>
      <c r="D206" s="100"/>
      <c r="E206" s="100"/>
      <c r="F206" s="64" t="str">
        <f t="shared" si="6"/>
        <v/>
      </c>
      <c r="G206" s="64" t="str">
        <f t="shared" si="7"/>
        <v/>
      </c>
    </row>
    <row r="207" s="82" customFormat="1" customHeight="1" spans="1:7">
      <c r="A207" s="134" t="s">
        <v>999</v>
      </c>
      <c r="B207" s="98" t="s">
        <v>924</v>
      </c>
      <c r="C207" s="99"/>
      <c r="D207" s="100"/>
      <c r="E207" s="100"/>
      <c r="F207" s="64" t="str">
        <f t="shared" si="6"/>
        <v/>
      </c>
      <c r="G207" s="64" t="str">
        <f t="shared" si="7"/>
        <v/>
      </c>
    </row>
    <row r="208" s="82" customFormat="1" customHeight="1" spans="1:7">
      <c r="A208" s="134" t="s">
        <v>1000</v>
      </c>
      <c r="B208" s="98" t="s">
        <v>718</v>
      </c>
      <c r="C208" s="99"/>
      <c r="D208" s="100"/>
      <c r="E208" s="100"/>
      <c r="F208" s="64" t="str">
        <f t="shared" si="6"/>
        <v/>
      </c>
      <c r="G208" s="64" t="str">
        <f t="shared" si="7"/>
        <v/>
      </c>
    </row>
    <row r="209" s="82" customFormat="1" customHeight="1" spans="1:7">
      <c r="A209" s="134" t="s">
        <v>1001</v>
      </c>
      <c r="B209" s="98" t="s">
        <v>1002</v>
      </c>
      <c r="C209" s="99"/>
      <c r="D209" s="100"/>
      <c r="E209" s="100"/>
      <c r="F209" s="64" t="str">
        <f t="shared" si="6"/>
        <v/>
      </c>
      <c r="G209" s="64" t="str">
        <f t="shared" si="7"/>
        <v/>
      </c>
    </row>
    <row r="210" s="82" customFormat="1" customHeight="1" spans="1:7">
      <c r="A210" s="134" t="s">
        <v>1003</v>
      </c>
      <c r="B210" s="98" t="s">
        <v>700</v>
      </c>
      <c r="C210" s="99"/>
      <c r="D210" s="100"/>
      <c r="E210" s="100"/>
      <c r="F210" s="64" t="str">
        <f t="shared" si="6"/>
        <v/>
      </c>
      <c r="G210" s="64" t="str">
        <f t="shared" si="7"/>
        <v/>
      </c>
    </row>
    <row r="211" s="82" customFormat="1" customHeight="1" spans="1:7">
      <c r="A211" s="134" t="s">
        <v>1004</v>
      </c>
      <c r="B211" s="98" t="s">
        <v>702</v>
      </c>
      <c r="C211" s="99"/>
      <c r="D211" s="100"/>
      <c r="E211" s="100"/>
      <c r="F211" s="64" t="str">
        <f t="shared" si="6"/>
        <v/>
      </c>
      <c r="G211" s="64" t="str">
        <f t="shared" si="7"/>
        <v/>
      </c>
    </row>
    <row r="212" s="82" customFormat="1" customHeight="1" spans="1:7">
      <c r="A212" s="134" t="s">
        <v>1005</v>
      </c>
      <c r="B212" s="98" t="s">
        <v>704</v>
      </c>
      <c r="C212" s="99"/>
      <c r="D212" s="100"/>
      <c r="E212" s="100"/>
      <c r="F212" s="64" t="str">
        <f t="shared" si="6"/>
        <v/>
      </c>
      <c r="G212" s="64" t="str">
        <f t="shared" si="7"/>
        <v/>
      </c>
    </row>
    <row r="213" s="82" customFormat="1" customHeight="1" spans="1:7">
      <c r="A213" s="134" t="s">
        <v>1006</v>
      </c>
      <c r="B213" s="98" t="s">
        <v>1007</v>
      </c>
      <c r="C213" s="99">
        <v>56</v>
      </c>
      <c r="D213" s="100">
        <v>79</v>
      </c>
      <c r="E213" s="100"/>
      <c r="F213" s="64">
        <f t="shared" si="6"/>
        <v>0</v>
      </c>
      <c r="G213" s="64">
        <f t="shared" si="7"/>
        <v>0</v>
      </c>
    </row>
    <row r="214" s="82" customFormat="1" customHeight="1" spans="1:7">
      <c r="A214" s="134" t="s">
        <v>1008</v>
      </c>
      <c r="B214" s="98" t="s">
        <v>1009</v>
      </c>
      <c r="C214" s="99"/>
      <c r="D214" s="100"/>
      <c r="E214" s="100">
        <v>6</v>
      </c>
      <c r="F214" s="64" t="str">
        <f t="shared" si="6"/>
        <v/>
      </c>
      <c r="G214" s="64" t="str">
        <f t="shared" si="7"/>
        <v/>
      </c>
    </row>
    <row r="215" s="82" customFormat="1" customHeight="1" spans="1:7">
      <c r="A215" s="97" t="s">
        <v>1010</v>
      </c>
      <c r="B215" s="102" t="s">
        <v>1011</v>
      </c>
      <c r="C215" s="99"/>
      <c r="D215" s="100"/>
      <c r="E215" s="100"/>
      <c r="F215" s="64" t="str">
        <f t="shared" si="6"/>
        <v/>
      </c>
      <c r="G215" s="64" t="str">
        <f t="shared" si="7"/>
        <v/>
      </c>
    </row>
    <row r="216" s="82" customFormat="1" customHeight="1" spans="1:7">
      <c r="A216" s="97" t="s">
        <v>1012</v>
      </c>
      <c r="B216" s="102" t="s">
        <v>335</v>
      </c>
      <c r="C216" s="99">
        <v>184</v>
      </c>
      <c r="D216" s="100">
        <v>311</v>
      </c>
      <c r="E216" s="100">
        <v>181</v>
      </c>
      <c r="F216" s="64">
        <f t="shared" si="6"/>
        <v>0.983695652173913</v>
      </c>
      <c r="G216" s="64">
        <f t="shared" si="7"/>
        <v>0.581993569131833</v>
      </c>
    </row>
    <row r="217" s="82" customFormat="1" customHeight="1" spans="1:7">
      <c r="A217" s="97" t="s">
        <v>1013</v>
      </c>
      <c r="B217" s="98" t="s">
        <v>700</v>
      </c>
      <c r="C217" s="99"/>
      <c r="D217" s="100"/>
      <c r="E217" s="100"/>
      <c r="F217" s="64" t="str">
        <f t="shared" si="6"/>
        <v/>
      </c>
      <c r="G217" s="64" t="str">
        <f t="shared" si="7"/>
        <v/>
      </c>
    </row>
    <row r="218" s="82" customFormat="1" customHeight="1" spans="1:7">
      <c r="A218" s="97" t="s">
        <v>1014</v>
      </c>
      <c r="B218" s="98" t="s">
        <v>702</v>
      </c>
      <c r="C218" s="99"/>
      <c r="D218" s="100"/>
      <c r="E218" s="100"/>
      <c r="F218" s="64" t="str">
        <f t="shared" si="6"/>
        <v/>
      </c>
      <c r="G218" s="64" t="str">
        <f t="shared" si="7"/>
        <v/>
      </c>
    </row>
    <row r="219" s="82" customFormat="1" customHeight="1" spans="1:7">
      <c r="A219" s="97" t="s">
        <v>1015</v>
      </c>
      <c r="B219" s="98" t="s">
        <v>704</v>
      </c>
      <c r="C219" s="99"/>
      <c r="D219" s="100"/>
      <c r="E219" s="100"/>
      <c r="F219" s="64" t="str">
        <f t="shared" si="6"/>
        <v/>
      </c>
      <c r="G219" s="64" t="str">
        <f t="shared" si="7"/>
        <v/>
      </c>
    </row>
    <row r="220" s="82" customFormat="1" customHeight="1" spans="1:7">
      <c r="A220" s="97" t="s">
        <v>1016</v>
      </c>
      <c r="B220" s="98" t="s">
        <v>924</v>
      </c>
      <c r="C220" s="99"/>
      <c r="D220" s="100"/>
      <c r="E220" s="100"/>
      <c r="F220" s="64" t="str">
        <f t="shared" si="6"/>
        <v/>
      </c>
      <c r="G220" s="64" t="str">
        <f t="shared" si="7"/>
        <v/>
      </c>
    </row>
    <row r="221" s="82" customFormat="1" customHeight="1" spans="1:7">
      <c r="A221" s="97" t="s">
        <v>1017</v>
      </c>
      <c r="B221" s="98" t="s">
        <v>718</v>
      </c>
      <c r="C221" s="99"/>
      <c r="D221" s="100"/>
      <c r="E221" s="100"/>
      <c r="F221" s="64" t="str">
        <f t="shared" si="6"/>
        <v/>
      </c>
      <c r="G221" s="64" t="str">
        <f t="shared" si="7"/>
        <v/>
      </c>
    </row>
    <row r="222" s="82" customFormat="1" customHeight="1" spans="1:7">
      <c r="A222" s="97" t="s">
        <v>1018</v>
      </c>
      <c r="B222" s="98" t="s">
        <v>1019</v>
      </c>
      <c r="C222" s="99"/>
      <c r="D222" s="100"/>
      <c r="E222" s="100"/>
      <c r="F222" s="64" t="str">
        <f t="shared" si="6"/>
        <v/>
      </c>
      <c r="G222" s="64" t="str">
        <f t="shared" si="7"/>
        <v/>
      </c>
    </row>
    <row r="223" s="82" customFormat="1" customHeight="1" spans="1:7">
      <c r="A223" s="97" t="s">
        <v>1020</v>
      </c>
      <c r="B223" s="98" t="s">
        <v>1021</v>
      </c>
      <c r="C223" s="99"/>
      <c r="D223" s="100"/>
      <c r="E223" s="100"/>
      <c r="F223" s="64" t="str">
        <f t="shared" si="6"/>
        <v/>
      </c>
      <c r="G223" s="64" t="str">
        <f t="shared" si="7"/>
        <v/>
      </c>
    </row>
    <row r="224" s="82" customFormat="1" customHeight="1" spans="1:7">
      <c r="A224" s="97" t="s">
        <v>1022</v>
      </c>
      <c r="B224" s="103" t="s">
        <v>1023</v>
      </c>
      <c r="C224" s="99"/>
      <c r="D224" s="100"/>
      <c r="E224" s="100"/>
      <c r="F224" s="64" t="str">
        <f t="shared" si="6"/>
        <v/>
      </c>
      <c r="G224" s="64" t="str">
        <f t="shared" si="7"/>
        <v/>
      </c>
    </row>
    <row r="225" s="82" customFormat="1" customHeight="1" spans="1:7">
      <c r="A225" s="97" t="s">
        <v>1024</v>
      </c>
      <c r="B225" s="103" t="s">
        <v>1025</v>
      </c>
      <c r="C225" s="99"/>
      <c r="D225" s="100"/>
      <c r="E225" s="100"/>
      <c r="F225" s="64" t="str">
        <f t="shared" si="6"/>
        <v/>
      </c>
      <c r="G225" s="64" t="str">
        <f t="shared" si="7"/>
        <v/>
      </c>
    </row>
    <row r="226" s="82" customFormat="1" customHeight="1" spans="1:7">
      <c r="A226" s="97" t="s">
        <v>1026</v>
      </c>
      <c r="B226" s="103" t="s">
        <v>343</v>
      </c>
      <c r="C226" s="99"/>
      <c r="D226" s="100"/>
      <c r="E226" s="100"/>
      <c r="F226" s="64" t="str">
        <f t="shared" si="6"/>
        <v/>
      </c>
      <c r="G226" s="64" t="str">
        <f t="shared" si="7"/>
        <v/>
      </c>
    </row>
    <row r="227" s="82" customFormat="1" customHeight="1" spans="1:7">
      <c r="A227" s="97" t="s">
        <v>1027</v>
      </c>
      <c r="B227" s="103" t="s">
        <v>1028</v>
      </c>
      <c r="C227" s="99"/>
      <c r="D227" s="100"/>
      <c r="E227" s="100"/>
      <c r="F227" s="64" t="str">
        <f t="shared" si="6"/>
        <v/>
      </c>
      <c r="G227" s="64" t="str">
        <f t="shared" si="7"/>
        <v/>
      </c>
    </row>
    <row r="228" s="82" customFormat="1" customHeight="1" spans="1:7">
      <c r="A228" s="97" t="s">
        <v>1029</v>
      </c>
      <c r="B228" s="103" t="s">
        <v>1030</v>
      </c>
      <c r="C228" s="99"/>
      <c r="D228" s="100"/>
      <c r="E228" s="100"/>
      <c r="F228" s="64" t="str">
        <f t="shared" si="6"/>
        <v/>
      </c>
      <c r="G228" s="64" t="str">
        <f t="shared" si="7"/>
        <v/>
      </c>
    </row>
    <row r="229" s="82" customFormat="1" customHeight="1" spans="1:7">
      <c r="A229" s="97" t="s">
        <v>1031</v>
      </c>
      <c r="B229" s="103" t="s">
        <v>1032</v>
      </c>
      <c r="C229" s="99"/>
      <c r="D229" s="100"/>
      <c r="E229" s="100"/>
      <c r="F229" s="64" t="str">
        <f t="shared" si="6"/>
        <v/>
      </c>
      <c r="G229" s="64" t="str">
        <f t="shared" si="7"/>
        <v/>
      </c>
    </row>
    <row r="230" s="82" customFormat="1" customHeight="1" spans="1:7">
      <c r="A230" s="97" t="s">
        <v>1033</v>
      </c>
      <c r="B230" s="103" t="s">
        <v>1034</v>
      </c>
      <c r="C230" s="99"/>
      <c r="D230" s="100"/>
      <c r="E230" s="100"/>
      <c r="F230" s="64" t="str">
        <f t="shared" si="6"/>
        <v/>
      </c>
      <c r="G230" s="64" t="str">
        <f t="shared" si="7"/>
        <v/>
      </c>
    </row>
    <row r="231" s="82" customFormat="1" customHeight="1" spans="1:7">
      <c r="A231" s="97" t="s">
        <v>1035</v>
      </c>
      <c r="B231" s="102" t="s">
        <v>1036</v>
      </c>
      <c r="C231" s="99"/>
      <c r="D231" s="100"/>
      <c r="E231" s="100"/>
      <c r="F231" s="64" t="str">
        <f t="shared" si="6"/>
        <v/>
      </c>
      <c r="G231" s="64" t="str">
        <f t="shared" si="7"/>
        <v/>
      </c>
    </row>
    <row r="232" s="82" customFormat="1" customHeight="1" spans="1:7">
      <c r="A232" s="97" t="s">
        <v>1037</v>
      </c>
      <c r="B232" s="98" t="s">
        <v>1038</v>
      </c>
      <c r="C232" s="99"/>
      <c r="D232" s="100"/>
      <c r="E232" s="100"/>
      <c r="F232" s="64" t="str">
        <f t="shared" si="6"/>
        <v/>
      </c>
      <c r="G232" s="64" t="str">
        <f t="shared" si="7"/>
        <v/>
      </c>
    </row>
    <row r="233" s="82" customFormat="1" customHeight="1" spans="1:7">
      <c r="A233" s="97" t="s">
        <v>1039</v>
      </c>
      <c r="B233" s="98" t="s">
        <v>1040</v>
      </c>
      <c r="C233" s="99"/>
      <c r="D233" s="100"/>
      <c r="E233" s="100"/>
      <c r="F233" s="64" t="str">
        <f t="shared" si="6"/>
        <v/>
      </c>
      <c r="G233" s="64" t="str">
        <f t="shared" si="7"/>
        <v/>
      </c>
    </row>
    <row r="234" s="82" customFormat="1" customHeight="1" spans="1:7">
      <c r="A234" s="97" t="s">
        <v>1041</v>
      </c>
      <c r="B234" s="98" t="s">
        <v>1042</v>
      </c>
      <c r="C234" s="99"/>
      <c r="D234" s="100"/>
      <c r="E234" s="100"/>
      <c r="F234" s="64" t="str">
        <f t="shared" si="6"/>
        <v/>
      </c>
      <c r="G234" s="64" t="str">
        <f t="shared" si="7"/>
        <v/>
      </c>
    </row>
    <row r="235" s="82" customFormat="1" customHeight="1" spans="1:7">
      <c r="A235" s="97" t="s">
        <v>1043</v>
      </c>
      <c r="B235" s="102" t="s">
        <v>1044</v>
      </c>
      <c r="C235" s="99"/>
      <c r="D235" s="100"/>
      <c r="E235" s="100"/>
      <c r="F235" s="64" t="str">
        <f t="shared" si="6"/>
        <v/>
      </c>
      <c r="G235" s="64" t="str">
        <f t="shared" si="7"/>
        <v/>
      </c>
    </row>
    <row r="236" s="82" customFormat="1" customHeight="1" spans="1:7">
      <c r="A236" s="97" t="s">
        <v>1045</v>
      </c>
      <c r="B236" s="102" t="s">
        <v>349</v>
      </c>
      <c r="C236" s="99"/>
      <c r="D236" s="100"/>
      <c r="E236" s="100"/>
      <c r="F236" s="64" t="str">
        <f t="shared" si="6"/>
        <v/>
      </c>
      <c r="G236" s="64" t="str">
        <f t="shared" si="7"/>
        <v/>
      </c>
    </row>
    <row r="237" s="82" customFormat="1" customHeight="1" spans="1:7">
      <c r="A237" s="97" t="s">
        <v>1046</v>
      </c>
      <c r="B237" s="102" t="s">
        <v>1047</v>
      </c>
      <c r="C237" s="99"/>
      <c r="D237" s="100"/>
      <c r="E237" s="100"/>
      <c r="F237" s="64" t="str">
        <f t="shared" si="6"/>
        <v/>
      </c>
      <c r="G237" s="64" t="str">
        <f t="shared" si="7"/>
        <v/>
      </c>
    </row>
    <row r="238" s="82" customFormat="1" customHeight="1" spans="1:7">
      <c r="A238" s="97" t="s">
        <v>1048</v>
      </c>
      <c r="B238" s="103" t="s">
        <v>1049</v>
      </c>
      <c r="C238" s="99"/>
      <c r="D238" s="100"/>
      <c r="E238" s="100"/>
      <c r="F238" s="64" t="str">
        <f t="shared" si="6"/>
        <v/>
      </c>
      <c r="G238" s="64" t="str">
        <f t="shared" si="7"/>
        <v/>
      </c>
    </row>
    <row r="239" s="82" customFormat="1" customHeight="1" spans="1:7">
      <c r="A239" s="97" t="s">
        <v>1050</v>
      </c>
      <c r="B239" s="98" t="s">
        <v>1051</v>
      </c>
      <c r="C239" s="99"/>
      <c r="D239" s="100"/>
      <c r="E239" s="100"/>
      <c r="F239" s="64" t="str">
        <f t="shared" si="6"/>
        <v/>
      </c>
      <c r="G239" s="64" t="str">
        <f t="shared" si="7"/>
        <v/>
      </c>
    </row>
    <row r="240" s="82" customFormat="1" customHeight="1" spans="1:7">
      <c r="A240" s="97" t="s">
        <v>1052</v>
      </c>
      <c r="B240" s="98" t="s">
        <v>642</v>
      </c>
      <c r="C240" s="99"/>
      <c r="D240" s="100"/>
      <c r="E240" s="100"/>
      <c r="F240" s="64" t="str">
        <f t="shared" si="6"/>
        <v/>
      </c>
      <c r="G240" s="64" t="str">
        <f t="shared" si="7"/>
        <v/>
      </c>
    </row>
    <row r="241" s="82" customFormat="1" customHeight="1" spans="1:7">
      <c r="A241" s="97" t="s">
        <v>1053</v>
      </c>
      <c r="B241" s="102" t="s">
        <v>700</v>
      </c>
      <c r="C241" s="99"/>
      <c r="D241" s="100"/>
      <c r="E241" s="100"/>
      <c r="F241" s="64" t="str">
        <f t="shared" si="6"/>
        <v/>
      </c>
      <c r="G241" s="64" t="str">
        <f t="shared" si="7"/>
        <v/>
      </c>
    </row>
    <row r="242" s="82" customFormat="1" customHeight="1" spans="1:7">
      <c r="A242" s="97" t="s">
        <v>1054</v>
      </c>
      <c r="B242" s="102" t="s">
        <v>702</v>
      </c>
      <c r="C242" s="99"/>
      <c r="D242" s="100"/>
      <c r="E242" s="100"/>
      <c r="F242" s="64" t="str">
        <f t="shared" si="6"/>
        <v/>
      </c>
      <c r="G242" s="64" t="str">
        <f t="shared" si="7"/>
        <v/>
      </c>
    </row>
    <row r="243" s="82" customFormat="1" customHeight="1" spans="1:7">
      <c r="A243" s="97" t="s">
        <v>1055</v>
      </c>
      <c r="B243" s="102" t="s">
        <v>704</v>
      </c>
      <c r="C243" s="99"/>
      <c r="D243" s="100"/>
      <c r="E243" s="100"/>
      <c r="F243" s="64" t="str">
        <f t="shared" si="6"/>
        <v/>
      </c>
      <c r="G243" s="64" t="str">
        <f t="shared" si="7"/>
        <v/>
      </c>
    </row>
    <row r="244" s="82" customFormat="1" customHeight="1" spans="1:7">
      <c r="A244" s="97" t="s">
        <v>1056</v>
      </c>
      <c r="B244" s="102" t="s">
        <v>718</v>
      </c>
      <c r="C244" s="99"/>
      <c r="D244" s="100"/>
      <c r="E244" s="100"/>
      <c r="F244" s="64" t="str">
        <f t="shared" si="6"/>
        <v/>
      </c>
      <c r="G244" s="64" t="str">
        <f t="shared" si="7"/>
        <v/>
      </c>
    </row>
    <row r="245" s="82" customFormat="1" customHeight="1" spans="1:7">
      <c r="A245" s="97" t="s">
        <v>1057</v>
      </c>
      <c r="B245" s="102" t="s">
        <v>1058</v>
      </c>
      <c r="C245" s="99"/>
      <c r="D245" s="100"/>
      <c r="E245" s="100"/>
      <c r="F245" s="64" t="str">
        <f t="shared" si="6"/>
        <v/>
      </c>
      <c r="G245" s="64" t="str">
        <f t="shared" si="7"/>
        <v/>
      </c>
    </row>
    <row r="246" s="82" customFormat="1" customHeight="1" spans="1:7">
      <c r="A246" s="97" t="s">
        <v>1059</v>
      </c>
      <c r="B246" s="102" t="s">
        <v>355</v>
      </c>
      <c r="C246" s="99"/>
      <c r="D246" s="100"/>
      <c r="E246" s="100"/>
      <c r="F246" s="64" t="str">
        <f t="shared" si="6"/>
        <v/>
      </c>
      <c r="G246" s="64" t="str">
        <f t="shared" si="7"/>
        <v/>
      </c>
    </row>
    <row r="247" s="82" customFormat="1" customHeight="1" spans="1:7">
      <c r="A247" s="97" t="s">
        <v>1060</v>
      </c>
      <c r="B247" s="102" t="s">
        <v>1061</v>
      </c>
      <c r="C247" s="99"/>
      <c r="D247" s="100"/>
      <c r="E247" s="100"/>
      <c r="F247" s="64" t="str">
        <f t="shared" si="6"/>
        <v/>
      </c>
      <c r="G247" s="64" t="str">
        <f t="shared" si="7"/>
        <v/>
      </c>
    </row>
    <row r="248" s="82" customFormat="1" customHeight="1" spans="1:7">
      <c r="A248" s="97" t="s">
        <v>1062</v>
      </c>
      <c r="B248" s="102" t="s">
        <v>1063</v>
      </c>
      <c r="C248" s="99"/>
      <c r="D248" s="100"/>
      <c r="E248" s="100"/>
      <c r="F248" s="64" t="str">
        <f t="shared" si="6"/>
        <v/>
      </c>
      <c r="G248" s="64" t="str">
        <f t="shared" si="7"/>
        <v/>
      </c>
    </row>
    <row r="249" s="82" customFormat="1" customHeight="1" spans="1:7">
      <c r="A249" s="97" t="s">
        <v>1064</v>
      </c>
      <c r="B249" s="98" t="s">
        <v>1065</v>
      </c>
      <c r="C249" s="99"/>
      <c r="D249" s="100"/>
      <c r="E249" s="100"/>
      <c r="F249" s="64" t="str">
        <f t="shared" si="6"/>
        <v/>
      </c>
      <c r="G249" s="64" t="str">
        <f t="shared" si="7"/>
        <v/>
      </c>
    </row>
    <row r="250" s="82" customFormat="1" customHeight="1" spans="1:7">
      <c r="A250" s="97" t="s">
        <v>1066</v>
      </c>
      <c r="B250" s="98" t="s">
        <v>361</v>
      </c>
      <c r="C250" s="99"/>
      <c r="D250" s="100"/>
      <c r="E250" s="100"/>
      <c r="F250" s="64" t="str">
        <f t="shared" si="6"/>
        <v/>
      </c>
      <c r="G250" s="64" t="str">
        <f t="shared" si="7"/>
        <v/>
      </c>
    </row>
    <row r="251" s="82" customFormat="1" customHeight="1" spans="1:7">
      <c r="A251" s="97" t="s">
        <v>1067</v>
      </c>
      <c r="B251" s="102" t="s">
        <v>363</v>
      </c>
      <c r="C251" s="99"/>
      <c r="D251" s="100"/>
      <c r="E251" s="100"/>
      <c r="F251" s="64" t="str">
        <f t="shared" si="6"/>
        <v/>
      </c>
      <c r="G251" s="64" t="str">
        <f t="shared" si="7"/>
        <v/>
      </c>
    </row>
    <row r="252" s="82" customFormat="1" customHeight="1" spans="1:7">
      <c r="A252" s="97" t="s">
        <v>1068</v>
      </c>
      <c r="B252" s="103" t="s">
        <v>1069</v>
      </c>
      <c r="C252" s="99"/>
      <c r="D252" s="100"/>
      <c r="E252" s="100"/>
      <c r="F252" s="64" t="str">
        <f t="shared" si="6"/>
        <v/>
      </c>
      <c r="G252" s="64" t="str">
        <f t="shared" si="7"/>
        <v/>
      </c>
    </row>
    <row r="253" s="82" customFormat="1" customHeight="1" spans="1:7">
      <c r="A253" s="97" t="s">
        <v>1070</v>
      </c>
      <c r="B253" s="104" t="s">
        <v>1071</v>
      </c>
      <c r="C253" s="99"/>
      <c r="D253" s="100"/>
      <c r="E253" s="100"/>
      <c r="F253" s="64" t="str">
        <f t="shared" si="6"/>
        <v/>
      </c>
      <c r="G253" s="64" t="str">
        <f t="shared" si="7"/>
        <v/>
      </c>
    </row>
    <row r="254" s="82" customFormat="1" customHeight="1" spans="1:7">
      <c r="A254" s="97" t="s">
        <v>1072</v>
      </c>
      <c r="B254" s="98" t="s">
        <v>1073</v>
      </c>
      <c r="C254" s="99">
        <v>27</v>
      </c>
      <c r="D254" s="100">
        <v>25</v>
      </c>
      <c r="E254" s="100">
        <v>16</v>
      </c>
      <c r="F254" s="64">
        <f t="shared" si="6"/>
        <v>0.592592592592593</v>
      </c>
      <c r="G254" s="64">
        <f t="shared" si="7"/>
        <v>0.64</v>
      </c>
    </row>
    <row r="255" s="82" customFormat="1" customHeight="1" spans="1:7">
      <c r="A255" s="97" t="s">
        <v>1074</v>
      </c>
      <c r="B255" s="98" t="s">
        <v>1075</v>
      </c>
      <c r="C255" s="99"/>
      <c r="D255" s="100"/>
      <c r="E255" s="100"/>
      <c r="F255" s="64" t="str">
        <f t="shared" si="6"/>
        <v/>
      </c>
      <c r="G255" s="64" t="str">
        <f t="shared" si="7"/>
        <v/>
      </c>
    </row>
    <row r="256" s="82" customFormat="1" customHeight="1" spans="1:7">
      <c r="A256" s="97" t="s">
        <v>1076</v>
      </c>
      <c r="B256" s="102" t="s">
        <v>1077</v>
      </c>
      <c r="C256" s="99">
        <v>127</v>
      </c>
      <c r="D256" s="100">
        <v>68</v>
      </c>
      <c r="E256" s="100">
        <v>122</v>
      </c>
      <c r="F256" s="64">
        <f t="shared" si="6"/>
        <v>0.960629921259842</v>
      </c>
      <c r="G256" s="64">
        <f t="shared" si="7"/>
        <v>1.79411764705882</v>
      </c>
    </row>
    <row r="257" s="82" customFormat="1" customHeight="1" spans="1:7">
      <c r="A257" s="97" t="s">
        <v>1078</v>
      </c>
      <c r="B257" s="102" t="s">
        <v>1079</v>
      </c>
      <c r="C257" s="99"/>
      <c r="D257" s="100"/>
      <c r="E257" s="100"/>
      <c r="F257" s="64" t="str">
        <f t="shared" si="6"/>
        <v/>
      </c>
      <c r="G257" s="64" t="str">
        <f t="shared" si="7"/>
        <v/>
      </c>
    </row>
    <row r="258" s="82" customFormat="1" customHeight="1" spans="1:7">
      <c r="A258" s="97" t="s">
        <v>1080</v>
      </c>
      <c r="B258" s="102" t="s">
        <v>1081</v>
      </c>
      <c r="C258" s="99"/>
      <c r="D258" s="100"/>
      <c r="E258" s="100"/>
      <c r="F258" s="64" t="str">
        <f t="shared" si="6"/>
        <v/>
      </c>
      <c r="G258" s="64" t="str">
        <f t="shared" si="7"/>
        <v/>
      </c>
    </row>
    <row r="259" s="82" customFormat="1" customHeight="1" spans="1:7">
      <c r="A259" s="97" t="s">
        <v>1082</v>
      </c>
      <c r="B259" s="102" t="s">
        <v>367</v>
      </c>
      <c r="C259" s="99"/>
      <c r="D259" s="100">
        <v>7</v>
      </c>
      <c r="E259" s="100"/>
      <c r="F259" s="64" t="str">
        <f t="shared" si="6"/>
        <v/>
      </c>
      <c r="G259" s="64">
        <f t="shared" si="7"/>
        <v>0</v>
      </c>
    </row>
    <row r="260" s="82" customFormat="1" customHeight="1" spans="1:7">
      <c r="A260" s="97" t="s">
        <v>1083</v>
      </c>
      <c r="B260" s="98" t="s">
        <v>371</v>
      </c>
      <c r="C260" s="99"/>
      <c r="D260" s="100"/>
      <c r="E260" s="100"/>
      <c r="F260" s="64" t="str">
        <f t="shared" si="6"/>
        <v/>
      </c>
      <c r="G260" s="64" t="str">
        <f t="shared" si="7"/>
        <v/>
      </c>
    </row>
    <row r="261" s="82" customFormat="1" customHeight="1" spans="1:7">
      <c r="A261" s="97" t="s">
        <v>1084</v>
      </c>
      <c r="B261" s="98" t="s">
        <v>1085</v>
      </c>
      <c r="C261" s="99"/>
      <c r="D261" s="100"/>
      <c r="E261" s="100"/>
      <c r="F261" s="64" t="str">
        <f t="shared" ref="F261:F324" si="8">IFERROR($E261/C261,"")</f>
        <v/>
      </c>
      <c r="G261" s="64" t="str">
        <f t="shared" ref="G261:G324" si="9">IFERROR($E261/D261,"")</f>
        <v/>
      </c>
    </row>
    <row r="262" s="82" customFormat="1" customHeight="1" spans="1:7">
      <c r="A262" s="97" t="s">
        <v>1086</v>
      </c>
      <c r="B262" s="102" t="s">
        <v>700</v>
      </c>
      <c r="C262" s="99">
        <v>8223</v>
      </c>
      <c r="D262" s="100">
        <v>6152</v>
      </c>
      <c r="E262" s="100">
        <v>7400</v>
      </c>
      <c r="F262" s="64">
        <f t="shared" si="8"/>
        <v>0.899914872917427</v>
      </c>
      <c r="G262" s="64">
        <f t="shared" si="9"/>
        <v>1.20286085825748</v>
      </c>
    </row>
    <row r="263" s="82" customFormat="1" customHeight="1" spans="1:7">
      <c r="A263" s="97" t="s">
        <v>1087</v>
      </c>
      <c r="B263" s="102" t="s">
        <v>702</v>
      </c>
      <c r="C263" s="99"/>
      <c r="D263" s="100"/>
      <c r="E263" s="100"/>
      <c r="F263" s="64" t="str">
        <f t="shared" si="8"/>
        <v/>
      </c>
      <c r="G263" s="64" t="str">
        <f t="shared" si="9"/>
        <v/>
      </c>
    </row>
    <row r="264" s="82" customFormat="1" customHeight="1" spans="1:7">
      <c r="A264" s="97" t="s">
        <v>1088</v>
      </c>
      <c r="B264" s="98" t="s">
        <v>704</v>
      </c>
      <c r="C264" s="99"/>
      <c r="D264" s="100"/>
      <c r="E264" s="100"/>
      <c r="F264" s="64" t="str">
        <f t="shared" si="8"/>
        <v/>
      </c>
      <c r="G264" s="64" t="str">
        <f t="shared" si="9"/>
        <v/>
      </c>
    </row>
    <row r="265" s="82" customFormat="1" customHeight="1" spans="1:7">
      <c r="A265" s="97" t="s">
        <v>1089</v>
      </c>
      <c r="B265" s="98" t="s">
        <v>789</v>
      </c>
      <c r="C265" s="99"/>
      <c r="D265" s="100"/>
      <c r="E265" s="100"/>
      <c r="F265" s="64" t="str">
        <f t="shared" si="8"/>
        <v/>
      </c>
      <c r="G265" s="64" t="str">
        <f t="shared" si="9"/>
        <v/>
      </c>
    </row>
    <row r="266" s="82" customFormat="1" customHeight="1" spans="1:7">
      <c r="A266" s="97" t="s">
        <v>1090</v>
      </c>
      <c r="B266" s="98" t="s">
        <v>1091</v>
      </c>
      <c r="C266" s="99"/>
      <c r="D266" s="100"/>
      <c r="E266" s="100"/>
      <c r="F266" s="64" t="str">
        <f t="shared" si="8"/>
        <v/>
      </c>
      <c r="G266" s="64" t="str">
        <f t="shared" si="9"/>
        <v/>
      </c>
    </row>
    <row r="267" s="82" customFormat="1" customHeight="1" spans="1:7">
      <c r="A267" s="97" t="s">
        <v>1092</v>
      </c>
      <c r="B267" s="102" t="s">
        <v>1093</v>
      </c>
      <c r="C267" s="99"/>
      <c r="D267" s="100"/>
      <c r="E267" s="100"/>
      <c r="F267" s="64" t="str">
        <f t="shared" si="8"/>
        <v/>
      </c>
      <c r="G267" s="64" t="str">
        <f t="shared" si="9"/>
        <v/>
      </c>
    </row>
    <row r="268" s="82" customFormat="1" customHeight="1" spans="1:7">
      <c r="A268" s="97" t="s">
        <v>1094</v>
      </c>
      <c r="B268" s="102" t="s">
        <v>1095</v>
      </c>
      <c r="C268" s="99"/>
      <c r="D268" s="100"/>
      <c r="E268" s="100"/>
      <c r="F268" s="64" t="str">
        <f t="shared" si="8"/>
        <v/>
      </c>
      <c r="G268" s="64" t="str">
        <f t="shared" si="9"/>
        <v/>
      </c>
    </row>
    <row r="269" s="82" customFormat="1" customHeight="1" spans="1:7">
      <c r="A269" s="97" t="s">
        <v>1096</v>
      </c>
      <c r="B269" s="102" t="s">
        <v>1097</v>
      </c>
      <c r="C269" s="99"/>
      <c r="D269" s="100"/>
      <c r="E269" s="100"/>
      <c r="F269" s="64" t="str">
        <f t="shared" si="8"/>
        <v/>
      </c>
      <c r="G269" s="64" t="str">
        <f t="shared" si="9"/>
        <v/>
      </c>
    </row>
    <row r="270" s="82" customFormat="1" customHeight="1" spans="1:7">
      <c r="A270" s="97" t="s">
        <v>1098</v>
      </c>
      <c r="B270" s="103" t="s">
        <v>718</v>
      </c>
      <c r="C270" s="99">
        <v>104</v>
      </c>
      <c r="D270" s="100">
        <v>17</v>
      </c>
      <c r="E270" s="100">
        <v>17</v>
      </c>
      <c r="F270" s="64">
        <f t="shared" si="8"/>
        <v>0.163461538461538</v>
      </c>
      <c r="G270" s="64">
        <f t="shared" si="9"/>
        <v>1</v>
      </c>
    </row>
    <row r="271" s="82" customFormat="1" customHeight="1" spans="1:7">
      <c r="A271" s="97" t="s">
        <v>1099</v>
      </c>
      <c r="B271" s="98" t="s">
        <v>1100</v>
      </c>
      <c r="C271" s="99"/>
      <c r="D271" s="100">
        <v>1201</v>
      </c>
      <c r="E271" s="100"/>
      <c r="F271" s="64" t="str">
        <f t="shared" si="8"/>
        <v/>
      </c>
      <c r="G271" s="64">
        <f t="shared" si="9"/>
        <v>0</v>
      </c>
    </row>
    <row r="272" s="82" customFormat="1" customHeight="1" spans="1:7">
      <c r="A272" s="97" t="s">
        <v>1101</v>
      </c>
      <c r="B272" s="104" t="s">
        <v>700</v>
      </c>
      <c r="C272" s="99"/>
      <c r="D272" s="100"/>
      <c r="E272" s="100"/>
      <c r="F272" s="64" t="str">
        <f t="shared" si="8"/>
        <v/>
      </c>
      <c r="G272" s="64" t="str">
        <f t="shared" si="9"/>
        <v/>
      </c>
    </row>
    <row r="273" s="82" customFormat="1" customHeight="1" spans="1:7">
      <c r="A273" s="97" t="s">
        <v>1102</v>
      </c>
      <c r="B273" s="102" t="s">
        <v>702</v>
      </c>
      <c r="C273" s="99"/>
      <c r="D273" s="100"/>
      <c r="E273" s="100"/>
      <c r="F273" s="64" t="str">
        <f t="shared" si="8"/>
        <v/>
      </c>
      <c r="G273" s="64" t="str">
        <f t="shared" si="9"/>
        <v/>
      </c>
    </row>
    <row r="274" s="82" customFormat="1" customHeight="1" spans="1:7">
      <c r="A274" s="97" t="s">
        <v>1103</v>
      </c>
      <c r="B274" s="102" t="s">
        <v>704</v>
      </c>
      <c r="C274" s="99"/>
      <c r="D274" s="100"/>
      <c r="E274" s="100"/>
      <c r="F274" s="64" t="str">
        <f t="shared" si="8"/>
        <v/>
      </c>
      <c r="G274" s="64" t="str">
        <f t="shared" si="9"/>
        <v/>
      </c>
    </row>
    <row r="275" s="82" customFormat="1" customHeight="1" spans="1:7">
      <c r="A275" s="97" t="s">
        <v>1104</v>
      </c>
      <c r="B275" s="102" t="s">
        <v>1105</v>
      </c>
      <c r="C275" s="99"/>
      <c r="D275" s="100"/>
      <c r="E275" s="100"/>
      <c r="F275" s="64" t="str">
        <f t="shared" si="8"/>
        <v/>
      </c>
      <c r="G275" s="64" t="str">
        <f t="shared" si="9"/>
        <v/>
      </c>
    </row>
    <row r="276" s="82" customFormat="1" customHeight="1" spans="1:7">
      <c r="A276" s="97" t="s">
        <v>1106</v>
      </c>
      <c r="B276" s="102" t="s">
        <v>718</v>
      </c>
      <c r="C276" s="99"/>
      <c r="D276" s="100"/>
      <c r="E276" s="100"/>
      <c r="F276" s="64" t="str">
        <f t="shared" si="8"/>
        <v/>
      </c>
      <c r="G276" s="64" t="str">
        <f t="shared" si="9"/>
        <v/>
      </c>
    </row>
    <row r="277" s="82" customFormat="1" customHeight="1" spans="1:7">
      <c r="A277" s="97" t="s">
        <v>1107</v>
      </c>
      <c r="B277" s="102" t="s">
        <v>1108</v>
      </c>
      <c r="C277" s="99"/>
      <c r="D277" s="100"/>
      <c r="E277" s="100"/>
      <c r="F277" s="64" t="str">
        <f t="shared" si="8"/>
        <v/>
      </c>
      <c r="G277" s="64" t="str">
        <f t="shared" si="9"/>
        <v/>
      </c>
    </row>
    <row r="278" s="82" customFormat="1" customHeight="1" spans="1:7">
      <c r="A278" s="97" t="s">
        <v>1109</v>
      </c>
      <c r="B278" s="104" t="s">
        <v>700</v>
      </c>
      <c r="C278" s="99">
        <v>198</v>
      </c>
      <c r="D278" s="100">
        <v>227</v>
      </c>
      <c r="E278" s="100">
        <v>132</v>
      </c>
      <c r="F278" s="64">
        <f t="shared" si="8"/>
        <v>0.666666666666667</v>
      </c>
      <c r="G278" s="64">
        <f t="shared" si="9"/>
        <v>0.581497797356828</v>
      </c>
    </row>
    <row r="279" s="82" customFormat="1" customHeight="1" spans="1:7">
      <c r="A279" s="97" t="s">
        <v>1110</v>
      </c>
      <c r="B279" s="98" t="s">
        <v>702</v>
      </c>
      <c r="C279" s="99"/>
      <c r="D279" s="100"/>
      <c r="E279" s="100"/>
      <c r="F279" s="64" t="str">
        <f t="shared" si="8"/>
        <v/>
      </c>
      <c r="G279" s="64" t="str">
        <f t="shared" si="9"/>
        <v/>
      </c>
    </row>
    <row r="280" s="82" customFormat="1" customHeight="1" spans="1:7">
      <c r="A280" s="97" t="s">
        <v>1111</v>
      </c>
      <c r="B280" s="102" t="s">
        <v>704</v>
      </c>
      <c r="C280" s="99"/>
      <c r="D280" s="100"/>
      <c r="E280" s="100"/>
      <c r="F280" s="64" t="str">
        <f t="shared" si="8"/>
        <v/>
      </c>
      <c r="G280" s="64" t="str">
        <f t="shared" si="9"/>
        <v/>
      </c>
    </row>
    <row r="281" s="82" customFormat="1" customHeight="1" spans="1:7">
      <c r="A281" s="97" t="s">
        <v>1112</v>
      </c>
      <c r="B281" s="102" t="s">
        <v>1113</v>
      </c>
      <c r="C281" s="99"/>
      <c r="D281" s="100">
        <v>3</v>
      </c>
      <c r="E281" s="100"/>
      <c r="F281" s="64" t="str">
        <f t="shared" si="8"/>
        <v/>
      </c>
      <c r="G281" s="64">
        <f t="shared" si="9"/>
        <v>0</v>
      </c>
    </row>
    <row r="282" s="82" customFormat="1" customHeight="1" spans="1:7">
      <c r="A282" s="97" t="s">
        <v>1114</v>
      </c>
      <c r="B282" s="102" t="s">
        <v>1115</v>
      </c>
      <c r="C282" s="99"/>
      <c r="D282" s="100"/>
      <c r="E282" s="100"/>
      <c r="F282" s="64" t="str">
        <f t="shared" si="8"/>
        <v/>
      </c>
      <c r="G282" s="64" t="str">
        <f t="shared" si="9"/>
        <v/>
      </c>
    </row>
    <row r="283" s="82" customFormat="1" customHeight="1" spans="1:7">
      <c r="A283" s="97" t="s">
        <v>1116</v>
      </c>
      <c r="B283" s="103" t="s">
        <v>718</v>
      </c>
      <c r="C283" s="99"/>
      <c r="D283" s="100"/>
      <c r="E283" s="100">
        <v>24</v>
      </c>
      <c r="F283" s="64" t="str">
        <f t="shared" si="8"/>
        <v/>
      </c>
      <c r="G283" s="64" t="str">
        <f t="shared" si="9"/>
        <v/>
      </c>
    </row>
    <row r="284" s="82" customFormat="1" customHeight="1" spans="1:7">
      <c r="A284" s="97" t="s">
        <v>1117</v>
      </c>
      <c r="B284" s="98" t="s">
        <v>1118</v>
      </c>
      <c r="C284" s="99"/>
      <c r="D284" s="100"/>
      <c r="E284" s="100"/>
      <c r="F284" s="64" t="str">
        <f t="shared" si="8"/>
        <v/>
      </c>
      <c r="G284" s="64" t="str">
        <f t="shared" si="9"/>
        <v/>
      </c>
    </row>
    <row r="285" s="82" customFormat="1" customHeight="1" spans="1:7">
      <c r="A285" s="97" t="s">
        <v>1119</v>
      </c>
      <c r="B285" s="98" t="s">
        <v>700</v>
      </c>
      <c r="C285" s="99">
        <v>197</v>
      </c>
      <c r="D285" s="100">
        <v>197</v>
      </c>
      <c r="E285" s="100">
        <v>145</v>
      </c>
      <c r="F285" s="64">
        <f t="shared" si="8"/>
        <v>0.736040609137056</v>
      </c>
      <c r="G285" s="64">
        <f t="shared" si="9"/>
        <v>0.736040609137056</v>
      </c>
    </row>
    <row r="286" s="82" customFormat="1" customHeight="1" spans="1:7">
      <c r="A286" s="97" t="s">
        <v>1120</v>
      </c>
      <c r="B286" s="98" t="s">
        <v>702</v>
      </c>
      <c r="C286" s="99"/>
      <c r="D286" s="100"/>
      <c r="E286" s="100"/>
      <c r="F286" s="64" t="str">
        <f t="shared" si="8"/>
        <v/>
      </c>
      <c r="G286" s="64" t="str">
        <f t="shared" si="9"/>
        <v/>
      </c>
    </row>
    <row r="287" s="82" customFormat="1" customHeight="1" spans="1:7">
      <c r="A287" s="97" t="s">
        <v>1121</v>
      </c>
      <c r="B287" s="102" t="s">
        <v>704</v>
      </c>
      <c r="C287" s="99"/>
      <c r="D287" s="100"/>
      <c r="E287" s="100"/>
      <c r="F287" s="64" t="str">
        <f t="shared" si="8"/>
        <v/>
      </c>
      <c r="G287" s="64" t="str">
        <f t="shared" si="9"/>
        <v/>
      </c>
    </row>
    <row r="288" s="82" customFormat="1" customHeight="1" spans="1:7">
      <c r="A288" s="97" t="s">
        <v>1122</v>
      </c>
      <c r="B288" s="102" t="s">
        <v>1123</v>
      </c>
      <c r="C288" s="99"/>
      <c r="D288" s="100">
        <v>138</v>
      </c>
      <c r="E288" s="100"/>
      <c r="F288" s="64" t="str">
        <f t="shared" si="8"/>
        <v/>
      </c>
      <c r="G288" s="64">
        <f t="shared" si="9"/>
        <v>0</v>
      </c>
    </row>
    <row r="289" s="82" customFormat="1" customHeight="1" spans="1:7">
      <c r="A289" s="97" t="s">
        <v>1124</v>
      </c>
      <c r="B289" s="102" t="s">
        <v>1125</v>
      </c>
      <c r="C289" s="99"/>
      <c r="D289" s="100"/>
      <c r="E289" s="100"/>
      <c r="F289" s="64" t="str">
        <f t="shared" si="8"/>
        <v/>
      </c>
      <c r="G289" s="64" t="str">
        <f t="shared" si="9"/>
        <v/>
      </c>
    </row>
    <row r="290" s="82" customFormat="1" customHeight="1" spans="1:7">
      <c r="A290" s="97" t="s">
        <v>1126</v>
      </c>
      <c r="B290" s="98" t="s">
        <v>1127</v>
      </c>
      <c r="C290" s="99"/>
      <c r="D290" s="100"/>
      <c r="E290" s="100"/>
      <c r="F290" s="64" t="str">
        <f t="shared" si="8"/>
        <v/>
      </c>
      <c r="G290" s="64" t="str">
        <f t="shared" si="9"/>
        <v/>
      </c>
    </row>
    <row r="291" s="82" customFormat="1" customHeight="1" spans="1:7">
      <c r="A291" s="97" t="s">
        <v>1128</v>
      </c>
      <c r="B291" s="98" t="s">
        <v>718</v>
      </c>
      <c r="C291" s="99"/>
      <c r="D291" s="100"/>
      <c r="E291" s="100"/>
      <c r="F291" s="64" t="str">
        <f t="shared" si="8"/>
        <v/>
      </c>
      <c r="G291" s="64" t="str">
        <f t="shared" si="9"/>
        <v/>
      </c>
    </row>
    <row r="292" s="82" customFormat="1" customHeight="1" spans="1:7">
      <c r="A292" s="97" t="s">
        <v>1129</v>
      </c>
      <c r="B292" s="98" t="s">
        <v>1130</v>
      </c>
      <c r="C292" s="99"/>
      <c r="D292" s="100"/>
      <c r="E292" s="100"/>
      <c r="F292" s="64" t="str">
        <f t="shared" si="8"/>
        <v/>
      </c>
      <c r="G292" s="64" t="str">
        <f t="shared" si="9"/>
        <v/>
      </c>
    </row>
    <row r="293" s="82" customFormat="1" customHeight="1" spans="1:7">
      <c r="A293" s="97" t="s">
        <v>1131</v>
      </c>
      <c r="B293" s="102" t="s">
        <v>700</v>
      </c>
      <c r="C293" s="99">
        <v>469</v>
      </c>
      <c r="D293" s="100">
        <v>469</v>
      </c>
      <c r="E293" s="100">
        <v>429</v>
      </c>
      <c r="F293" s="64">
        <f t="shared" si="8"/>
        <v>0.914712153518124</v>
      </c>
      <c r="G293" s="64">
        <f t="shared" si="9"/>
        <v>0.914712153518124</v>
      </c>
    </row>
    <row r="294" s="82" customFormat="1" customHeight="1" spans="1:7">
      <c r="A294" s="97" t="s">
        <v>1132</v>
      </c>
      <c r="B294" s="102" t="s">
        <v>702</v>
      </c>
      <c r="C294" s="99"/>
      <c r="D294" s="100"/>
      <c r="E294" s="100"/>
      <c r="F294" s="64" t="str">
        <f t="shared" si="8"/>
        <v/>
      </c>
      <c r="G294" s="64" t="str">
        <f t="shared" si="9"/>
        <v/>
      </c>
    </row>
    <row r="295" s="82" customFormat="1" customHeight="1" spans="1:7">
      <c r="A295" s="97" t="s">
        <v>1133</v>
      </c>
      <c r="B295" s="102" t="s">
        <v>704</v>
      </c>
      <c r="C295" s="99"/>
      <c r="D295" s="100"/>
      <c r="E295" s="100"/>
      <c r="F295" s="64" t="str">
        <f t="shared" si="8"/>
        <v/>
      </c>
      <c r="G295" s="64" t="str">
        <f t="shared" si="9"/>
        <v/>
      </c>
    </row>
    <row r="296" s="82" customFormat="1" customHeight="1" spans="1:7">
      <c r="A296" s="97" t="s">
        <v>1134</v>
      </c>
      <c r="B296" s="103" t="s">
        <v>1135</v>
      </c>
      <c r="C296" s="99">
        <v>20</v>
      </c>
      <c r="D296" s="100">
        <v>15</v>
      </c>
      <c r="E296" s="100">
        <v>20</v>
      </c>
      <c r="F296" s="64">
        <f t="shared" si="8"/>
        <v>1</v>
      </c>
      <c r="G296" s="64">
        <f t="shared" si="9"/>
        <v>1.33333333333333</v>
      </c>
    </row>
    <row r="297" s="82" customFormat="1" customHeight="1" spans="1:7">
      <c r="A297" s="97" t="s">
        <v>1136</v>
      </c>
      <c r="B297" s="98" t="s">
        <v>1137</v>
      </c>
      <c r="C297" s="99"/>
      <c r="D297" s="100"/>
      <c r="E297" s="100"/>
      <c r="F297" s="64" t="str">
        <f t="shared" si="8"/>
        <v/>
      </c>
      <c r="G297" s="64" t="str">
        <f t="shared" si="9"/>
        <v/>
      </c>
    </row>
    <row r="298" s="82" customFormat="1" customHeight="1" spans="1:7">
      <c r="A298" s="97" t="s">
        <v>1138</v>
      </c>
      <c r="B298" s="98" t="s">
        <v>1139</v>
      </c>
      <c r="C298" s="99"/>
      <c r="D298" s="100"/>
      <c r="E298" s="100"/>
      <c r="F298" s="64" t="str">
        <f t="shared" si="8"/>
        <v/>
      </c>
      <c r="G298" s="64" t="str">
        <f t="shared" si="9"/>
        <v/>
      </c>
    </row>
    <row r="299" s="82" customFormat="1" customHeight="1" spans="1:7">
      <c r="A299" s="97" t="s">
        <v>1140</v>
      </c>
      <c r="B299" s="104" t="s">
        <v>1141</v>
      </c>
      <c r="C299" s="99"/>
      <c r="D299" s="100">
        <v>6</v>
      </c>
      <c r="E299" s="100">
        <v>14</v>
      </c>
      <c r="F299" s="64" t="str">
        <f t="shared" si="8"/>
        <v/>
      </c>
      <c r="G299" s="64">
        <f t="shared" si="9"/>
        <v>2.33333333333333</v>
      </c>
    </row>
    <row r="300" s="82" customFormat="1" customHeight="1" spans="1:7">
      <c r="A300" s="97" t="s">
        <v>1142</v>
      </c>
      <c r="B300" s="105" t="s">
        <v>1143</v>
      </c>
      <c r="C300" s="99"/>
      <c r="D300" s="100"/>
      <c r="E300" s="100"/>
      <c r="F300" s="64" t="str">
        <f t="shared" si="8"/>
        <v/>
      </c>
      <c r="G300" s="64" t="str">
        <f t="shared" si="9"/>
        <v/>
      </c>
    </row>
    <row r="301" s="82" customFormat="1" customHeight="1" spans="1:7">
      <c r="A301" s="97" t="s">
        <v>1144</v>
      </c>
      <c r="B301" s="102" t="s">
        <v>1145</v>
      </c>
      <c r="C301" s="99"/>
      <c r="D301" s="100"/>
      <c r="E301" s="100"/>
      <c r="F301" s="64" t="str">
        <f t="shared" si="8"/>
        <v/>
      </c>
      <c r="G301" s="64" t="str">
        <f t="shared" si="9"/>
        <v/>
      </c>
    </row>
    <row r="302" s="82" customFormat="1" customHeight="1" spans="1:7">
      <c r="A302" s="97" t="s">
        <v>1146</v>
      </c>
      <c r="B302" s="102" t="s">
        <v>1147</v>
      </c>
      <c r="C302" s="99"/>
      <c r="D302" s="100"/>
      <c r="E302" s="100"/>
      <c r="F302" s="64" t="str">
        <f t="shared" si="8"/>
        <v/>
      </c>
      <c r="G302" s="64" t="str">
        <f t="shared" si="9"/>
        <v/>
      </c>
    </row>
    <row r="303" s="82" customFormat="1" customHeight="1" spans="1:7">
      <c r="A303" s="97" t="s">
        <v>1148</v>
      </c>
      <c r="B303" s="98" t="s">
        <v>789</v>
      </c>
      <c r="C303" s="99"/>
      <c r="D303" s="100"/>
      <c r="E303" s="100"/>
      <c r="F303" s="64" t="str">
        <f t="shared" si="8"/>
        <v/>
      </c>
      <c r="G303" s="64" t="str">
        <f t="shared" si="9"/>
        <v/>
      </c>
    </row>
    <row r="304" s="82" customFormat="1" customHeight="1" spans="1:7">
      <c r="A304" s="97" t="s">
        <v>1149</v>
      </c>
      <c r="B304" s="98" t="s">
        <v>718</v>
      </c>
      <c r="C304" s="99">
        <v>48</v>
      </c>
      <c r="D304" s="100">
        <v>43</v>
      </c>
      <c r="E304" s="100">
        <v>46</v>
      </c>
      <c r="F304" s="64">
        <f t="shared" si="8"/>
        <v>0.958333333333333</v>
      </c>
      <c r="G304" s="64">
        <f t="shared" si="9"/>
        <v>1.06976744186047</v>
      </c>
    </row>
    <row r="305" s="82" customFormat="1" customHeight="1" spans="1:7">
      <c r="A305" s="97" t="s">
        <v>1150</v>
      </c>
      <c r="B305" s="98" t="s">
        <v>1151</v>
      </c>
      <c r="C305" s="99">
        <v>59</v>
      </c>
      <c r="D305" s="100">
        <v>39</v>
      </c>
      <c r="E305" s="100">
        <v>214</v>
      </c>
      <c r="F305" s="64">
        <f t="shared" si="8"/>
        <v>3.6271186440678</v>
      </c>
      <c r="G305" s="64">
        <f t="shared" si="9"/>
        <v>5.48717948717949</v>
      </c>
    </row>
    <row r="306" s="82" customFormat="1" customHeight="1" spans="1:7">
      <c r="A306" s="97" t="s">
        <v>1152</v>
      </c>
      <c r="B306" s="98" t="s">
        <v>700</v>
      </c>
      <c r="C306" s="99"/>
      <c r="D306" s="100"/>
      <c r="E306" s="100"/>
      <c r="F306" s="64" t="str">
        <f t="shared" si="8"/>
        <v/>
      </c>
      <c r="G306" s="64" t="str">
        <f t="shared" si="9"/>
        <v/>
      </c>
    </row>
    <row r="307" s="82" customFormat="1" customHeight="1" spans="1:7">
      <c r="A307" s="97" t="s">
        <v>1153</v>
      </c>
      <c r="B307" s="102" t="s">
        <v>702</v>
      </c>
      <c r="C307" s="99"/>
      <c r="D307" s="100"/>
      <c r="E307" s="100"/>
      <c r="F307" s="64" t="str">
        <f t="shared" si="8"/>
        <v/>
      </c>
      <c r="G307" s="64" t="str">
        <f t="shared" si="9"/>
        <v/>
      </c>
    </row>
    <row r="308" s="82" customFormat="1" customHeight="1" spans="1:7">
      <c r="A308" s="97" t="s">
        <v>1154</v>
      </c>
      <c r="B308" s="98" t="s">
        <v>704</v>
      </c>
      <c r="C308" s="99"/>
      <c r="D308" s="100"/>
      <c r="E308" s="100"/>
      <c r="F308" s="64" t="str">
        <f t="shared" si="8"/>
        <v/>
      </c>
      <c r="G308" s="64" t="str">
        <f t="shared" si="9"/>
        <v/>
      </c>
    </row>
    <row r="309" s="82" customFormat="1" customHeight="1" spans="1:7">
      <c r="A309" s="97" t="s">
        <v>1155</v>
      </c>
      <c r="B309" s="98" t="s">
        <v>1156</v>
      </c>
      <c r="C309" s="99"/>
      <c r="D309" s="100"/>
      <c r="E309" s="100"/>
      <c r="F309" s="64" t="str">
        <f t="shared" si="8"/>
        <v/>
      </c>
      <c r="G309" s="64" t="str">
        <f t="shared" si="9"/>
        <v/>
      </c>
    </row>
    <row r="310" s="82" customFormat="1" customHeight="1" spans="1:7">
      <c r="A310" s="97" t="s">
        <v>1157</v>
      </c>
      <c r="B310" s="98" t="s">
        <v>1158</v>
      </c>
      <c r="C310" s="99"/>
      <c r="D310" s="100"/>
      <c r="E310" s="100"/>
      <c r="F310" s="64" t="str">
        <f t="shared" si="8"/>
        <v/>
      </c>
      <c r="G310" s="64" t="str">
        <f t="shared" si="9"/>
        <v/>
      </c>
    </row>
    <row r="311" s="82" customFormat="1" customHeight="1" spans="1:7">
      <c r="A311" s="97" t="s">
        <v>1159</v>
      </c>
      <c r="B311" s="98" t="s">
        <v>1160</v>
      </c>
      <c r="C311" s="99"/>
      <c r="D311" s="100"/>
      <c r="E311" s="100"/>
      <c r="F311" s="64" t="str">
        <f t="shared" si="8"/>
        <v/>
      </c>
      <c r="G311" s="64" t="str">
        <f t="shared" si="9"/>
        <v/>
      </c>
    </row>
    <row r="312" s="82" customFormat="1" customHeight="1" spans="1:7">
      <c r="A312" s="97" t="s">
        <v>1161</v>
      </c>
      <c r="B312" s="103" t="s">
        <v>789</v>
      </c>
      <c r="C312" s="99"/>
      <c r="D312" s="100"/>
      <c r="E312" s="100"/>
      <c r="F312" s="64" t="str">
        <f t="shared" si="8"/>
        <v/>
      </c>
      <c r="G312" s="64" t="str">
        <f t="shared" si="9"/>
        <v/>
      </c>
    </row>
    <row r="313" s="82" customFormat="1" customHeight="1" spans="1:7">
      <c r="A313" s="97" t="s">
        <v>1162</v>
      </c>
      <c r="B313" s="102" t="s">
        <v>718</v>
      </c>
      <c r="C313" s="99"/>
      <c r="D313" s="100"/>
      <c r="E313" s="100"/>
      <c r="F313" s="64" t="str">
        <f t="shared" si="8"/>
        <v/>
      </c>
      <c r="G313" s="64" t="str">
        <f t="shared" si="9"/>
        <v/>
      </c>
    </row>
    <row r="314" s="82" customFormat="1" customHeight="1" spans="1:7">
      <c r="A314" s="97" t="s">
        <v>1163</v>
      </c>
      <c r="B314" s="98" t="s">
        <v>1164</v>
      </c>
      <c r="C314" s="99"/>
      <c r="D314" s="100"/>
      <c r="E314" s="100"/>
      <c r="F314" s="64" t="str">
        <f t="shared" si="8"/>
        <v/>
      </c>
      <c r="G314" s="64" t="str">
        <f t="shared" si="9"/>
        <v/>
      </c>
    </row>
    <row r="315" s="82" customFormat="1" customHeight="1" spans="1:7">
      <c r="A315" s="97" t="s">
        <v>1165</v>
      </c>
      <c r="B315" s="98" t="s">
        <v>700</v>
      </c>
      <c r="C315" s="99"/>
      <c r="D315" s="100"/>
      <c r="E315" s="100"/>
      <c r="F315" s="64" t="str">
        <f t="shared" si="8"/>
        <v/>
      </c>
      <c r="G315" s="64" t="str">
        <f t="shared" si="9"/>
        <v/>
      </c>
    </row>
    <row r="316" s="82" customFormat="1" customHeight="1" spans="1:7">
      <c r="A316" s="97" t="s">
        <v>1166</v>
      </c>
      <c r="B316" s="105" t="s">
        <v>702</v>
      </c>
      <c r="C316" s="99"/>
      <c r="D316" s="100"/>
      <c r="E316" s="100"/>
      <c r="F316" s="64" t="str">
        <f t="shared" si="8"/>
        <v/>
      </c>
      <c r="G316" s="64" t="str">
        <f t="shared" si="9"/>
        <v/>
      </c>
    </row>
    <row r="317" s="82" customFormat="1" customHeight="1" spans="1:7">
      <c r="A317" s="97" t="s">
        <v>1167</v>
      </c>
      <c r="B317" s="98" t="s">
        <v>704</v>
      </c>
      <c r="C317" s="99"/>
      <c r="D317" s="100"/>
      <c r="E317" s="100"/>
      <c r="F317" s="64" t="str">
        <f t="shared" si="8"/>
        <v/>
      </c>
      <c r="G317" s="64" t="str">
        <f t="shared" si="9"/>
        <v/>
      </c>
    </row>
    <row r="318" s="82" customFormat="1" customHeight="1" spans="1:7">
      <c r="A318" s="97" t="s">
        <v>1168</v>
      </c>
      <c r="B318" s="98" t="s">
        <v>1169</v>
      </c>
      <c r="C318" s="99"/>
      <c r="D318" s="100"/>
      <c r="E318" s="100"/>
      <c r="F318" s="64" t="str">
        <f t="shared" si="8"/>
        <v/>
      </c>
      <c r="G318" s="64" t="str">
        <f t="shared" si="9"/>
        <v/>
      </c>
    </row>
    <row r="319" s="82" customFormat="1" customHeight="1" spans="1:7">
      <c r="A319" s="97" t="s">
        <v>1170</v>
      </c>
      <c r="B319" s="98" t="s">
        <v>1171</v>
      </c>
      <c r="C319" s="99"/>
      <c r="D319" s="100"/>
      <c r="E319" s="100"/>
      <c r="F319" s="64" t="str">
        <f t="shared" si="8"/>
        <v/>
      </c>
      <c r="G319" s="64" t="str">
        <f t="shared" si="9"/>
        <v/>
      </c>
    </row>
    <row r="320" s="82" customFormat="1" customHeight="1" spans="1:7">
      <c r="A320" s="97" t="s">
        <v>1172</v>
      </c>
      <c r="B320" s="102" t="s">
        <v>1173</v>
      </c>
      <c r="C320" s="99"/>
      <c r="D320" s="100"/>
      <c r="E320" s="100"/>
      <c r="F320" s="64" t="str">
        <f t="shared" si="8"/>
        <v/>
      </c>
      <c r="G320" s="64" t="str">
        <f t="shared" si="9"/>
        <v/>
      </c>
    </row>
    <row r="321" s="82" customFormat="1" customHeight="1" spans="1:7">
      <c r="A321" s="97" t="s">
        <v>1174</v>
      </c>
      <c r="B321" s="102" t="s">
        <v>789</v>
      </c>
      <c r="C321" s="99"/>
      <c r="D321" s="100"/>
      <c r="E321" s="100"/>
      <c r="F321" s="64" t="str">
        <f t="shared" si="8"/>
        <v/>
      </c>
      <c r="G321" s="64" t="str">
        <f t="shared" si="9"/>
        <v/>
      </c>
    </row>
    <row r="322" s="82" customFormat="1" customHeight="1" spans="1:7">
      <c r="A322" s="97" t="s">
        <v>1175</v>
      </c>
      <c r="B322" s="102" t="s">
        <v>718</v>
      </c>
      <c r="C322" s="99"/>
      <c r="D322" s="100"/>
      <c r="E322" s="100"/>
      <c r="F322" s="64" t="str">
        <f t="shared" si="8"/>
        <v/>
      </c>
      <c r="G322" s="64" t="str">
        <f t="shared" si="9"/>
        <v/>
      </c>
    </row>
    <row r="323" s="82" customFormat="1" customHeight="1" spans="1:7">
      <c r="A323" s="97" t="s">
        <v>1176</v>
      </c>
      <c r="B323" s="98" t="s">
        <v>1177</v>
      </c>
      <c r="C323" s="99"/>
      <c r="D323" s="100"/>
      <c r="E323" s="100"/>
      <c r="F323" s="64" t="str">
        <f t="shared" si="8"/>
        <v/>
      </c>
      <c r="G323" s="64" t="str">
        <f t="shared" si="9"/>
        <v/>
      </c>
    </row>
    <row r="324" s="82" customFormat="1" customHeight="1" spans="1:7">
      <c r="A324" s="97" t="s">
        <v>1178</v>
      </c>
      <c r="B324" s="98" t="s">
        <v>700</v>
      </c>
      <c r="C324" s="99"/>
      <c r="D324" s="100"/>
      <c r="E324" s="100"/>
      <c r="F324" s="64" t="str">
        <f t="shared" si="8"/>
        <v/>
      </c>
      <c r="G324" s="64" t="str">
        <f t="shared" si="9"/>
        <v/>
      </c>
    </row>
    <row r="325" s="82" customFormat="1" customHeight="1" spans="1:7">
      <c r="A325" s="97" t="s">
        <v>1179</v>
      </c>
      <c r="B325" s="98" t="s">
        <v>702</v>
      </c>
      <c r="C325" s="99"/>
      <c r="D325" s="100"/>
      <c r="E325" s="100"/>
      <c r="F325" s="64" t="str">
        <f t="shared" ref="F325:F388" si="10">IFERROR($E325/C325,"")</f>
        <v/>
      </c>
      <c r="G325" s="64" t="str">
        <f t="shared" ref="G325:G388" si="11">IFERROR($E325/D325,"")</f>
        <v/>
      </c>
    </row>
    <row r="326" s="82" customFormat="1" customHeight="1" spans="1:7">
      <c r="A326" s="97" t="s">
        <v>1180</v>
      </c>
      <c r="B326" s="98" t="s">
        <v>704</v>
      </c>
      <c r="C326" s="99"/>
      <c r="D326" s="100"/>
      <c r="E326" s="100"/>
      <c r="F326" s="64" t="str">
        <f t="shared" si="10"/>
        <v/>
      </c>
      <c r="G326" s="64" t="str">
        <f t="shared" si="11"/>
        <v/>
      </c>
    </row>
    <row r="327" s="82" customFormat="1" customHeight="1" spans="1:7">
      <c r="A327" s="97" t="s">
        <v>1181</v>
      </c>
      <c r="B327" s="102" t="s">
        <v>1182</v>
      </c>
      <c r="C327" s="99"/>
      <c r="D327" s="100"/>
      <c r="E327" s="100"/>
      <c r="F327" s="64" t="str">
        <f t="shared" si="10"/>
        <v/>
      </c>
      <c r="G327" s="64" t="str">
        <f t="shared" si="11"/>
        <v/>
      </c>
    </row>
    <row r="328" s="82" customFormat="1" customHeight="1" spans="1:7">
      <c r="A328" s="97" t="s">
        <v>1183</v>
      </c>
      <c r="B328" s="102" t="s">
        <v>1184</v>
      </c>
      <c r="C328" s="99"/>
      <c r="D328" s="100"/>
      <c r="E328" s="100"/>
      <c r="F328" s="64" t="str">
        <f t="shared" si="10"/>
        <v/>
      </c>
      <c r="G328" s="64" t="str">
        <f t="shared" si="11"/>
        <v/>
      </c>
    </row>
    <row r="329" s="82" customFormat="1" customHeight="1" spans="1:7">
      <c r="A329" s="97" t="s">
        <v>1185</v>
      </c>
      <c r="B329" s="103" t="s">
        <v>718</v>
      </c>
      <c r="C329" s="99"/>
      <c r="D329" s="100"/>
      <c r="E329" s="100"/>
      <c r="F329" s="64" t="str">
        <f t="shared" si="10"/>
        <v/>
      </c>
      <c r="G329" s="64" t="str">
        <f t="shared" si="11"/>
        <v/>
      </c>
    </row>
    <row r="330" s="82" customFormat="1" customHeight="1" spans="1:7">
      <c r="A330" s="97" t="s">
        <v>1186</v>
      </c>
      <c r="B330" s="98" t="s">
        <v>1187</v>
      </c>
      <c r="C330" s="99"/>
      <c r="D330" s="100"/>
      <c r="E330" s="100"/>
      <c r="F330" s="64" t="str">
        <f t="shared" si="10"/>
        <v/>
      </c>
      <c r="G330" s="64" t="str">
        <f t="shared" si="11"/>
        <v/>
      </c>
    </row>
    <row r="331" s="82" customFormat="1" customHeight="1" spans="1:7">
      <c r="A331" s="97" t="s">
        <v>1188</v>
      </c>
      <c r="B331" s="98" t="s">
        <v>700</v>
      </c>
      <c r="C331" s="99"/>
      <c r="D331" s="100"/>
      <c r="E331" s="100"/>
      <c r="F331" s="64" t="str">
        <f t="shared" si="10"/>
        <v/>
      </c>
      <c r="G331" s="64" t="str">
        <f t="shared" si="11"/>
        <v/>
      </c>
    </row>
    <row r="332" s="82" customFormat="1" customHeight="1" spans="1:7">
      <c r="A332" s="97" t="s">
        <v>1189</v>
      </c>
      <c r="B332" s="102" t="s">
        <v>702</v>
      </c>
      <c r="C332" s="99"/>
      <c r="D332" s="100"/>
      <c r="E332" s="100"/>
      <c r="F332" s="64" t="str">
        <f t="shared" si="10"/>
        <v/>
      </c>
      <c r="G332" s="64" t="str">
        <f t="shared" si="11"/>
        <v/>
      </c>
    </row>
    <row r="333" s="82" customFormat="1" customHeight="1" spans="1:7">
      <c r="A333" s="97" t="s">
        <v>1190</v>
      </c>
      <c r="B333" s="102" t="s">
        <v>789</v>
      </c>
      <c r="C333" s="99"/>
      <c r="D333" s="100"/>
      <c r="E333" s="100"/>
      <c r="F333" s="64" t="str">
        <f t="shared" si="10"/>
        <v/>
      </c>
      <c r="G333" s="64" t="str">
        <f t="shared" si="11"/>
        <v/>
      </c>
    </row>
    <row r="334" s="82" customFormat="1" customHeight="1" spans="1:7">
      <c r="A334" s="97" t="s">
        <v>1191</v>
      </c>
      <c r="B334" s="102" t="s">
        <v>1192</v>
      </c>
      <c r="C334" s="99"/>
      <c r="D334" s="100"/>
      <c r="E334" s="100"/>
      <c r="F334" s="64" t="str">
        <f t="shared" si="10"/>
        <v/>
      </c>
      <c r="G334" s="64" t="str">
        <f t="shared" si="11"/>
        <v/>
      </c>
    </row>
    <row r="335" s="82" customFormat="1" customHeight="1" spans="1:7">
      <c r="A335" s="97" t="s">
        <v>1193</v>
      </c>
      <c r="B335" s="98" t="s">
        <v>1194</v>
      </c>
      <c r="C335" s="99"/>
      <c r="D335" s="100"/>
      <c r="E335" s="100"/>
      <c r="F335" s="64" t="str">
        <f t="shared" si="10"/>
        <v/>
      </c>
      <c r="G335" s="64" t="str">
        <f t="shared" si="11"/>
        <v/>
      </c>
    </row>
    <row r="336" s="82" customFormat="1" customHeight="1" spans="1:7">
      <c r="A336" s="97" t="s">
        <v>1195</v>
      </c>
      <c r="B336" s="98" t="s">
        <v>1196</v>
      </c>
      <c r="C336" s="99"/>
      <c r="D336" s="100">
        <v>9</v>
      </c>
      <c r="E336" s="100"/>
      <c r="F336" s="64" t="str">
        <f t="shared" si="10"/>
        <v/>
      </c>
      <c r="G336" s="64">
        <f t="shared" si="11"/>
        <v>0</v>
      </c>
    </row>
    <row r="337" s="82" customFormat="1" customHeight="1" spans="1:7">
      <c r="A337" s="97" t="s">
        <v>1197</v>
      </c>
      <c r="B337" s="102" t="s">
        <v>391</v>
      </c>
      <c r="C337" s="99"/>
      <c r="D337" s="100"/>
      <c r="E337" s="100"/>
      <c r="F337" s="64" t="str">
        <f t="shared" si="10"/>
        <v/>
      </c>
      <c r="G337" s="64" t="str">
        <f t="shared" si="11"/>
        <v/>
      </c>
    </row>
    <row r="338" s="82" customFormat="1" customHeight="1" spans="1:7">
      <c r="A338" s="97" t="s">
        <v>1198</v>
      </c>
      <c r="B338" s="103" t="s">
        <v>700</v>
      </c>
      <c r="C338" s="99">
        <v>543</v>
      </c>
      <c r="D338" s="100">
        <v>876</v>
      </c>
      <c r="E338" s="100">
        <v>1141</v>
      </c>
      <c r="F338" s="64">
        <f t="shared" si="10"/>
        <v>2.10128913443831</v>
      </c>
      <c r="G338" s="64">
        <f t="shared" si="11"/>
        <v>1.30251141552511</v>
      </c>
    </row>
    <row r="339" s="82" customFormat="1" customHeight="1" spans="1:7">
      <c r="A339" s="97" t="s">
        <v>1199</v>
      </c>
      <c r="B339" s="98" t="s">
        <v>702</v>
      </c>
      <c r="C339" s="99"/>
      <c r="D339" s="100"/>
      <c r="E339" s="100"/>
      <c r="F339" s="64" t="str">
        <f t="shared" si="10"/>
        <v/>
      </c>
      <c r="G339" s="64" t="str">
        <f t="shared" si="11"/>
        <v/>
      </c>
    </row>
    <row r="340" s="82" customFormat="1" customHeight="1" spans="1:7">
      <c r="A340" s="97" t="s">
        <v>1200</v>
      </c>
      <c r="B340" s="98" t="s">
        <v>704</v>
      </c>
      <c r="C340" s="99">
        <v>14352</v>
      </c>
      <c r="D340" s="100">
        <v>14156</v>
      </c>
      <c r="E340" s="100">
        <v>14011</v>
      </c>
      <c r="F340" s="64">
        <f t="shared" si="10"/>
        <v>0.976240245261984</v>
      </c>
      <c r="G340" s="64">
        <f t="shared" si="11"/>
        <v>0.989756993500989</v>
      </c>
    </row>
    <row r="341" s="82" customFormat="1" customHeight="1" spans="1:7">
      <c r="A341" s="97" t="s">
        <v>1201</v>
      </c>
      <c r="B341" s="98" t="s">
        <v>1202</v>
      </c>
      <c r="C341" s="99">
        <v>23</v>
      </c>
      <c r="D341" s="100">
        <v>19</v>
      </c>
      <c r="E341" s="100"/>
      <c r="F341" s="64">
        <f t="shared" si="10"/>
        <v>0</v>
      </c>
      <c r="G341" s="64">
        <f t="shared" si="11"/>
        <v>0</v>
      </c>
    </row>
    <row r="342" s="82" customFormat="1" customHeight="1" spans="1:7">
      <c r="A342" s="97" t="s">
        <v>1203</v>
      </c>
      <c r="B342" s="102" t="s">
        <v>1204</v>
      </c>
      <c r="C342" s="99">
        <v>3878</v>
      </c>
      <c r="D342" s="100">
        <v>1529</v>
      </c>
      <c r="E342" s="100">
        <v>2830</v>
      </c>
      <c r="F342" s="64">
        <f t="shared" si="10"/>
        <v>0.729757607013925</v>
      </c>
      <c r="G342" s="64">
        <f t="shared" si="11"/>
        <v>1.85088293001962</v>
      </c>
    </row>
    <row r="343" s="82" customFormat="1" customHeight="1" spans="1:7">
      <c r="A343" s="97" t="s">
        <v>1205</v>
      </c>
      <c r="B343" s="102" t="s">
        <v>1206</v>
      </c>
      <c r="C343" s="99">
        <v>5966</v>
      </c>
      <c r="D343" s="100">
        <v>4615</v>
      </c>
      <c r="E343" s="100">
        <v>5780</v>
      </c>
      <c r="F343" s="64">
        <f t="shared" si="10"/>
        <v>0.96882333221589</v>
      </c>
      <c r="G343" s="64">
        <f t="shared" si="11"/>
        <v>1.25243770314193</v>
      </c>
    </row>
    <row r="344" s="82" customFormat="1" customHeight="1" spans="1:7">
      <c r="A344" s="97" t="s">
        <v>1207</v>
      </c>
      <c r="B344" s="98" t="s">
        <v>1208</v>
      </c>
      <c r="C344" s="99">
        <v>3237</v>
      </c>
      <c r="D344" s="100">
        <v>3522</v>
      </c>
      <c r="E344" s="100">
        <v>3794</v>
      </c>
      <c r="F344" s="64">
        <f t="shared" si="10"/>
        <v>1.17207290701267</v>
      </c>
      <c r="G344" s="64">
        <f t="shared" si="11"/>
        <v>1.07722884724588</v>
      </c>
    </row>
    <row r="345" s="82" customFormat="1" customHeight="1" spans="1:7">
      <c r="A345" s="97" t="s">
        <v>1209</v>
      </c>
      <c r="B345" s="98" t="s">
        <v>1210</v>
      </c>
      <c r="C345" s="99">
        <v>5031</v>
      </c>
      <c r="D345" s="100">
        <v>4323</v>
      </c>
      <c r="E345" s="100">
        <v>7174</v>
      </c>
      <c r="F345" s="64">
        <f t="shared" si="10"/>
        <v>1.42595905386603</v>
      </c>
      <c r="G345" s="64">
        <f t="shared" si="11"/>
        <v>1.65949572056442</v>
      </c>
    </row>
    <row r="346" s="82" customFormat="1" customHeight="1" spans="1:7">
      <c r="A346" s="97" t="s">
        <v>1211</v>
      </c>
      <c r="B346" s="98" t="s">
        <v>1212</v>
      </c>
      <c r="C346" s="99"/>
      <c r="D346" s="100"/>
      <c r="E346" s="100">
        <v>4</v>
      </c>
      <c r="F346" s="64" t="str">
        <f t="shared" si="10"/>
        <v/>
      </c>
      <c r="G346" s="64" t="str">
        <f t="shared" si="11"/>
        <v/>
      </c>
    </row>
    <row r="347" s="82" customFormat="1" customHeight="1" spans="1:7">
      <c r="A347" s="97" t="s">
        <v>1213</v>
      </c>
      <c r="B347" s="98" t="s">
        <v>1214</v>
      </c>
      <c r="C347" s="99">
        <v>2885</v>
      </c>
      <c r="D347" s="100">
        <v>1045</v>
      </c>
      <c r="E347" s="100">
        <v>2279</v>
      </c>
      <c r="F347" s="64">
        <f t="shared" si="10"/>
        <v>0.789948006932409</v>
      </c>
      <c r="G347" s="64">
        <f t="shared" si="11"/>
        <v>2.18086124401914</v>
      </c>
    </row>
    <row r="348" s="82" customFormat="1" customHeight="1" spans="1:7">
      <c r="A348" s="97" t="s">
        <v>1215</v>
      </c>
      <c r="B348" s="102" t="s">
        <v>1216</v>
      </c>
      <c r="C348" s="99"/>
      <c r="D348" s="100"/>
      <c r="E348" s="100"/>
      <c r="F348" s="64" t="str">
        <f t="shared" si="10"/>
        <v/>
      </c>
      <c r="G348" s="64" t="str">
        <f t="shared" si="11"/>
        <v/>
      </c>
    </row>
    <row r="349" s="82" customFormat="1" customHeight="1" spans="1:7">
      <c r="A349" s="97" t="s">
        <v>1217</v>
      </c>
      <c r="B349" s="102" t="s">
        <v>1218</v>
      </c>
      <c r="C349" s="99">
        <v>1308</v>
      </c>
      <c r="D349" s="100">
        <v>1288</v>
      </c>
      <c r="E349" s="100">
        <v>1781</v>
      </c>
      <c r="F349" s="64">
        <f t="shared" si="10"/>
        <v>1.36162079510703</v>
      </c>
      <c r="G349" s="64">
        <f t="shared" si="11"/>
        <v>1.38276397515528</v>
      </c>
    </row>
    <row r="350" s="82" customFormat="1" customHeight="1" spans="1:7">
      <c r="A350" s="97" t="s">
        <v>1219</v>
      </c>
      <c r="B350" s="102" t="s">
        <v>1220</v>
      </c>
      <c r="C350" s="99"/>
      <c r="D350" s="100"/>
      <c r="E350" s="100"/>
      <c r="F350" s="64" t="str">
        <f t="shared" si="10"/>
        <v/>
      </c>
      <c r="G350" s="64" t="str">
        <f t="shared" si="11"/>
        <v/>
      </c>
    </row>
    <row r="351" s="82" customFormat="1" customHeight="1" spans="1:7">
      <c r="A351" s="97" t="s">
        <v>1221</v>
      </c>
      <c r="B351" s="103" t="s">
        <v>1222</v>
      </c>
      <c r="C351" s="99"/>
      <c r="D351" s="100"/>
      <c r="E351" s="100"/>
      <c r="F351" s="64" t="str">
        <f t="shared" si="10"/>
        <v/>
      </c>
      <c r="G351" s="64" t="str">
        <f t="shared" si="11"/>
        <v/>
      </c>
    </row>
    <row r="352" s="82" customFormat="1" customHeight="1" spans="1:7">
      <c r="A352" s="97" t="s">
        <v>1223</v>
      </c>
      <c r="B352" s="98" t="s">
        <v>1224</v>
      </c>
      <c r="C352" s="99"/>
      <c r="D352" s="100"/>
      <c r="E352" s="100"/>
      <c r="F352" s="64" t="str">
        <f t="shared" si="10"/>
        <v/>
      </c>
      <c r="G352" s="64" t="str">
        <f t="shared" si="11"/>
        <v/>
      </c>
    </row>
    <row r="353" s="82" customFormat="1" customHeight="1" spans="1:7">
      <c r="A353" s="97" t="s">
        <v>1225</v>
      </c>
      <c r="B353" s="98" t="s">
        <v>1226</v>
      </c>
      <c r="C353" s="99"/>
      <c r="D353" s="100"/>
      <c r="E353" s="100"/>
      <c r="F353" s="64" t="str">
        <f t="shared" si="10"/>
        <v/>
      </c>
      <c r="G353" s="64" t="str">
        <f t="shared" si="11"/>
        <v/>
      </c>
    </row>
    <row r="354" s="82" customFormat="1" customHeight="1" spans="1:7">
      <c r="A354" s="97" t="s">
        <v>1227</v>
      </c>
      <c r="B354" s="98" t="s">
        <v>1228</v>
      </c>
      <c r="C354" s="99"/>
      <c r="D354" s="100"/>
      <c r="E354" s="100"/>
      <c r="F354" s="64" t="str">
        <f t="shared" si="10"/>
        <v/>
      </c>
      <c r="G354" s="64" t="str">
        <f t="shared" si="11"/>
        <v/>
      </c>
    </row>
    <row r="355" s="82" customFormat="1" customHeight="1" spans="1:7">
      <c r="A355" s="97" t="s">
        <v>1229</v>
      </c>
      <c r="B355" s="103" t="s">
        <v>1230</v>
      </c>
      <c r="C355" s="99"/>
      <c r="D355" s="100"/>
      <c r="E355" s="100"/>
      <c r="F355" s="64" t="str">
        <f t="shared" si="10"/>
        <v/>
      </c>
      <c r="G355" s="64" t="str">
        <f t="shared" si="11"/>
        <v/>
      </c>
    </row>
    <row r="356" s="82" customFormat="1" customHeight="1" spans="1:7">
      <c r="A356" s="97" t="s">
        <v>1231</v>
      </c>
      <c r="B356" s="102" t="s">
        <v>1232</v>
      </c>
      <c r="C356" s="99"/>
      <c r="D356" s="100"/>
      <c r="E356" s="100"/>
      <c r="F356" s="64" t="str">
        <f t="shared" si="10"/>
        <v/>
      </c>
      <c r="G356" s="64" t="str">
        <f t="shared" si="11"/>
        <v/>
      </c>
    </row>
    <row r="357" s="82" customFormat="1" customHeight="1" spans="1:7">
      <c r="A357" s="97" t="s">
        <v>1233</v>
      </c>
      <c r="B357" s="98" t="s">
        <v>1234</v>
      </c>
      <c r="C357" s="99"/>
      <c r="D357" s="100"/>
      <c r="E357" s="100"/>
      <c r="F357" s="64" t="str">
        <f t="shared" si="10"/>
        <v/>
      </c>
      <c r="G357" s="64" t="str">
        <f t="shared" si="11"/>
        <v/>
      </c>
    </row>
    <row r="358" s="82" customFormat="1" customHeight="1" spans="1:7">
      <c r="A358" s="97" t="s">
        <v>1235</v>
      </c>
      <c r="B358" s="98" t="s">
        <v>1236</v>
      </c>
      <c r="C358" s="99">
        <v>63</v>
      </c>
      <c r="D358" s="100">
        <v>68</v>
      </c>
      <c r="E358" s="100"/>
      <c r="F358" s="64">
        <f t="shared" si="10"/>
        <v>0</v>
      </c>
      <c r="G358" s="64">
        <f t="shared" si="11"/>
        <v>0</v>
      </c>
    </row>
    <row r="359" s="82" customFormat="1" customHeight="1" spans="1:7">
      <c r="A359" s="97" t="s">
        <v>1237</v>
      </c>
      <c r="B359" s="102" t="s">
        <v>1238</v>
      </c>
      <c r="C359" s="99"/>
      <c r="D359" s="100"/>
      <c r="E359" s="100"/>
      <c r="F359" s="64" t="str">
        <f t="shared" si="10"/>
        <v/>
      </c>
      <c r="G359" s="64" t="str">
        <f t="shared" si="11"/>
        <v/>
      </c>
    </row>
    <row r="360" s="82" customFormat="1" customHeight="1" spans="1:7">
      <c r="A360" s="97" t="s">
        <v>1239</v>
      </c>
      <c r="B360" s="98" t="s">
        <v>1240</v>
      </c>
      <c r="C360" s="99"/>
      <c r="D360" s="100"/>
      <c r="E360" s="100"/>
      <c r="F360" s="64" t="str">
        <f t="shared" si="10"/>
        <v/>
      </c>
      <c r="G360" s="64" t="str">
        <f t="shared" si="11"/>
        <v/>
      </c>
    </row>
    <row r="361" s="82" customFormat="1" customHeight="1" spans="1:7">
      <c r="A361" s="97" t="s">
        <v>1241</v>
      </c>
      <c r="B361" s="103" t="s">
        <v>1242</v>
      </c>
      <c r="C361" s="99"/>
      <c r="D361" s="100"/>
      <c r="E361" s="100"/>
      <c r="F361" s="64" t="str">
        <f t="shared" si="10"/>
        <v/>
      </c>
      <c r="G361" s="64" t="str">
        <f t="shared" si="11"/>
        <v/>
      </c>
    </row>
    <row r="362" s="82" customFormat="1" customHeight="1" spans="1:7">
      <c r="A362" s="97" t="s">
        <v>1243</v>
      </c>
      <c r="B362" s="98" t="s">
        <v>1244</v>
      </c>
      <c r="C362" s="99"/>
      <c r="D362" s="100"/>
      <c r="E362" s="100"/>
      <c r="F362" s="64" t="str">
        <f t="shared" si="10"/>
        <v/>
      </c>
      <c r="G362" s="64" t="str">
        <f t="shared" si="11"/>
        <v/>
      </c>
    </row>
    <row r="363" s="82" customFormat="1" customHeight="1" spans="1:7">
      <c r="A363" s="97" t="s">
        <v>1245</v>
      </c>
      <c r="B363" s="98" t="s">
        <v>1246</v>
      </c>
      <c r="C363" s="99"/>
      <c r="D363" s="100"/>
      <c r="E363" s="100"/>
      <c r="F363" s="64" t="str">
        <f t="shared" si="10"/>
        <v/>
      </c>
      <c r="G363" s="64" t="str">
        <f t="shared" si="11"/>
        <v/>
      </c>
    </row>
    <row r="364" s="82" customFormat="1" customHeight="1" spans="1:7">
      <c r="A364" s="97" t="s">
        <v>1247</v>
      </c>
      <c r="B364" s="102" t="s">
        <v>1248</v>
      </c>
      <c r="C364" s="99">
        <v>178</v>
      </c>
      <c r="D364" s="100">
        <v>259</v>
      </c>
      <c r="E364" s="100">
        <v>270</v>
      </c>
      <c r="F364" s="64">
        <f t="shared" si="10"/>
        <v>1.51685393258427</v>
      </c>
      <c r="G364" s="64">
        <f t="shared" si="11"/>
        <v>1.04247104247104</v>
      </c>
    </row>
    <row r="365" s="82" customFormat="1" customHeight="1" spans="1:7">
      <c r="A365" s="97" t="s">
        <v>1249</v>
      </c>
      <c r="B365" s="102" t="s">
        <v>1250</v>
      </c>
      <c r="C365" s="99"/>
      <c r="D365" s="100"/>
      <c r="E365" s="100"/>
      <c r="F365" s="64" t="str">
        <f t="shared" si="10"/>
        <v/>
      </c>
      <c r="G365" s="64" t="str">
        <f t="shared" si="11"/>
        <v/>
      </c>
    </row>
    <row r="366" s="82" customFormat="1" customHeight="1" spans="1:7">
      <c r="A366" s="97" t="s">
        <v>1251</v>
      </c>
      <c r="B366" s="102" t="s">
        <v>1252</v>
      </c>
      <c r="C366" s="99"/>
      <c r="D366" s="100"/>
      <c r="E366" s="100"/>
      <c r="F366" s="64" t="str">
        <f t="shared" si="10"/>
        <v/>
      </c>
      <c r="G366" s="64" t="str">
        <f t="shared" si="11"/>
        <v/>
      </c>
    </row>
    <row r="367" s="82" customFormat="1" customHeight="1" spans="1:7">
      <c r="A367" s="97" t="s">
        <v>1253</v>
      </c>
      <c r="B367" s="98" t="s">
        <v>1254</v>
      </c>
      <c r="C367" s="99">
        <v>573</v>
      </c>
      <c r="D367" s="100">
        <v>202</v>
      </c>
      <c r="E367" s="100">
        <v>380</v>
      </c>
      <c r="F367" s="64">
        <f t="shared" si="10"/>
        <v>0.663176265270506</v>
      </c>
      <c r="G367" s="64">
        <f t="shared" si="11"/>
        <v>1.88118811881188</v>
      </c>
    </row>
    <row r="368" s="82" customFormat="1" customHeight="1" spans="1:7">
      <c r="A368" s="97" t="s">
        <v>1255</v>
      </c>
      <c r="B368" s="98" t="s">
        <v>1256</v>
      </c>
      <c r="C368" s="99">
        <v>518</v>
      </c>
      <c r="D368" s="100">
        <v>513</v>
      </c>
      <c r="E368" s="100">
        <v>102</v>
      </c>
      <c r="F368" s="64">
        <f t="shared" si="10"/>
        <v>0.196911196911197</v>
      </c>
      <c r="G368" s="64">
        <f t="shared" si="11"/>
        <v>0.198830409356725</v>
      </c>
    </row>
    <row r="369" s="82" customFormat="1" customHeight="1" spans="1:7">
      <c r="A369" s="97" t="s">
        <v>1257</v>
      </c>
      <c r="B369" s="98" t="s">
        <v>1258</v>
      </c>
      <c r="C369" s="99"/>
      <c r="D369" s="100"/>
      <c r="E369" s="100"/>
      <c r="F369" s="64" t="str">
        <f t="shared" si="10"/>
        <v/>
      </c>
      <c r="G369" s="64" t="str">
        <f t="shared" si="11"/>
        <v/>
      </c>
    </row>
    <row r="370" s="82" customFormat="1" customHeight="1" spans="1:7">
      <c r="A370" s="97" t="s">
        <v>1259</v>
      </c>
      <c r="B370" s="102" t="s">
        <v>1260</v>
      </c>
      <c r="C370" s="99"/>
      <c r="D370" s="100"/>
      <c r="E370" s="100"/>
      <c r="F370" s="64" t="str">
        <f t="shared" si="10"/>
        <v/>
      </c>
      <c r="G370" s="64" t="str">
        <f t="shared" si="11"/>
        <v/>
      </c>
    </row>
    <row r="371" s="82" customFormat="1" customHeight="1" spans="1:7">
      <c r="A371" s="97" t="s">
        <v>1261</v>
      </c>
      <c r="B371" s="102" t="s">
        <v>1262</v>
      </c>
      <c r="C371" s="99"/>
      <c r="D371" s="100"/>
      <c r="E371" s="100"/>
      <c r="F371" s="64" t="str">
        <f t="shared" si="10"/>
        <v/>
      </c>
      <c r="G371" s="64" t="str">
        <f t="shared" si="11"/>
        <v/>
      </c>
    </row>
    <row r="372" s="82" customFormat="1" customHeight="1" spans="1:7">
      <c r="A372" s="97" t="s">
        <v>1263</v>
      </c>
      <c r="B372" s="103" t="s">
        <v>1264</v>
      </c>
      <c r="C372" s="99"/>
      <c r="D372" s="100"/>
      <c r="E372" s="100"/>
      <c r="F372" s="64" t="str">
        <f t="shared" si="10"/>
        <v/>
      </c>
      <c r="G372" s="64" t="str">
        <f t="shared" si="11"/>
        <v/>
      </c>
    </row>
    <row r="373" s="82" customFormat="1" customHeight="1" spans="1:7">
      <c r="A373" s="97" t="s">
        <v>1265</v>
      </c>
      <c r="B373" s="98" t="s">
        <v>1266</v>
      </c>
      <c r="C373" s="99"/>
      <c r="D373" s="100"/>
      <c r="E373" s="100"/>
      <c r="F373" s="64" t="str">
        <f t="shared" si="10"/>
        <v/>
      </c>
      <c r="G373" s="64" t="str">
        <f t="shared" si="11"/>
        <v/>
      </c>
    </row>
    <row r="374" s="82" customFormat="1" customHeight="1" spans="1:7">
      <c r="A374" s="97" t="s">
        <v>1267</v>
      </c>
      <c r="B374" s="98" t="s">
        <v>1268</v>
      </c>
      <c r="C374" s="99"/>
      <c r="D374" s="100"/>
      <c r="E374" s="100"/>
      <c r="F374" s="64" t="str">
        <f t="shared" si="10"/>
        <v/>
      </c>
      <c r="G374" s="64" t="str">
        <f t="shared" si="11"/>
        <v/>
      </c>
    </row>
    <row r="375" s="82" customFormat="1" customHeight="1" spans="1:7">
      <c r="A375" s="97" t="s">
        <v>1269</v>
      </c>
      <c r="B375" s="102" t="s">
        <v>1270</v>
      </c>
      <c r="C375" s="99"/>
      <c r="D375" s="100"/>
      <c r="E375" s="100"/>
      <c r="F375" s="64" t="str">
        <f t="shared" si="10"/>
        <v/>
      </c>
      <c r="G375" s="64" t="str">
        <f t="shared" si="11"/>
        <v/>
      </c>
    </row>
    <row r="376" s="82" customFormat="1" customHeight="1" spans="1:7">
      <c r="A376" s="97" t="s">
        <v>1271</v>
      </c>
      <c r="B376" s="102" t="s">
        <v>1272</v>
      </c>
      <c r="C376" s="99">
        <v>720</v>
      </c>
      <c r="D376" s="100"/>
      <c r="E376" s="100"/>
      <c r="F376" s="64">
        <f t="shared" si="10"/>
        <v>0</v>
      </c>
      <c r="G376" s="64" t="str">
        <f t="shared" si="11"/>
        <v/>
      </c>
    </row>
    <row r="377" s="82" customFormat="1" customHeight="1" spans="1:7">
      <c r="A377" s="97" t="s">
        <v>1273</v>
      </c>
      <c r="B377" s="102" t="s">
        <v>1274</v>
      </c>
      <c r="C377" s="99">
        <v>2014</v>
      </c>
      <c r="D377" s="100">
        <v>2400</v>
      </c>
      <c r="E377" s="100">
        <v>1680</v>
      </c>
      <c r="F377" s="64">
        <f t="shared" si="10"/>
        <v>0.83416087388282</v>
      </c>
      <c r="G377" s="64">
        <f t="shared" si="11"/>
        <v>0.7</v>
      </c>
    </row>
    <row r="378" s="82" customFormat="1" customHeight="1" spans="1:7">
      <c r="A378" s="97" t="s">
        <v>1275</v>
      </c>
      <c r="B378" s="98" t="s">
        <v>413</v>
      </c>
      <c r="C378" s="99"/>
      <c r="D378" s="100"/>
      <c r="E378" s="100"/>
      <c r="F378" s="64" t="str">
        <f t="shared" si="10"/>
        <v/>
      </c>
      <c r="G378" s="64" t="str">
        <f t="shared" si="11"/>
        <v/>
      </c>
    </row>
    <row r="379" s="82" customFormat="1" customHeight="1" spans="1:7">
      <c r="A379" s="97" t="s">
        <v>1276</v>
      </c>
      <c r="B379" s="102" t="s">
        <v>700</v>
      </c>
      <c r="C379" s="99">
        <v>130</v>
      </c>
      <c r="D379" s="100">
        <v>121</v>
      </c>
      <c r="E379" s="100">
        <v>148</v>
      </c>
      <c r="F379" s="64">
        <f t="shared" si="10"/>
        <v>1.13846153846154</v>
      </c>
      <c r="G379" s="64">
        <f t="shared" si="11"/>
        <v>1.22314049586777</v>
      </c>
    </row>
    <row r="380" s="82" customFormat="1" customHeight="1" spans="1:7">
      <c r="A380" s="97" t="s">
        <v>1277</v>
      </c>
      <c r="B380" s="102" t="s">
        <v>702</v>
      </c>
      <c r="C380" s="99"/>
      <c r="D380" s="100"/>
      <c r="E380" s="100"/>
      <c r="F380" s="64" t="str">
        <f t="shared" si="10"/>
        <v/>
      </c>
      <c r="G380" s="64" t="str">
        <f t="shared" si="11"/>
        <v/>
      </c>
    </row>
    <row r="381" s="82" customFormat="1" customHeight="1" spans="1:7">
      <c r="A381" s="97" t="s">
        <v>1278</v>
      </c>
      <c r="B381" s="102" t="s">
        <v>704</v>
      </c>
      <c r="C381" s="99">
        <v>39</v>
      </c>
      <c r="D381" s="100">
        <v>30</v>
      </c>
      <c r="E381" s="100">
        <v>21</v>
      </c>
      <c r="F381" s="64">
        <f t="shared" si="10"/>
        <v>0.538461538461538</v>
      </c>
      <c r="G381" s="64">
        <f t="shared" si="11"/>
        <v>0.7</v>
      </c>
    </row>
    <row r="382" s="82" customFormat="1" customHeight="1" spans="1:7">
      <c r="A382" s="97" t="s">
        <v>1279</v>
      </c>
      <c r="B382" s="102" t="s">
        <v>1280</v>
      </c>
      <c r="C382" s="99">
        <v>33</v>
      </c>
      <c r="D382" s="100">
        <v>49</v>
      </c>
      <c r="E382" s="100"/>
      <c r="F382" s="64">
        <f t="shared" si="10"/>
        <v>0</v>
      </c>
      <c r="G382" s="64">
        <f t="shared" si="11"/>
        <v>0</v>
      </c>
    </row>
    <row r="383" s="82" customFormat="1" customHeight="1" spans="1:7">
      <c r="A383" s="97" t="s">
        <v>1281</v>
      </c>
      <c r="B383" s="98" t="s">
        <v>1282</v>
      </c>
      <c r="C383" s="99"/>
      <c r="D383" s="100"/>
      <c r="E383" s="100"/>
      <c r="F383" s="64" t="str">
        <f t="shared" si="10"/>
        <v/>
      </c>
      <c r="G383" s="64" t="str">
        <f t="shared" si="11"/>
        <v/>
      </c>
    </row>
    <row r="384" s="82" customFormat="1" customHeight="1" spans="1:7">
      <c r="A384" s="97" t="s">
        <v>1283</v>
      </c>
      <c r="B384" s="102" t="s">
        <v>1284</v>
      </c>
      <c r="C384" s="99"/>
      <c r="D384" s="100"/>
      <c r="E384" s="100"/>
      <c r="F384" s="64" t="str">
        <f t="shared" si="10"/>
        <v/>
      </c>
      <c r="G384" s="64" t="str">
        <f t="shared" si="11"/>
        <v/>
      </c>
    </row>
    <row r="385" s="82" customFormat="1" customHeight="1" spans="1:7">
      <c r="A385" s="97" t="s">
        <v>1285</v>
      </c>
      <c r="B385" s="102" t="s">
        <v>1286</v>
      </c>
      <c r="C385" s="99"/>
      <c r="D385" s="100"/>
      <c r="E385" s="100"/>
      <c r="F385" s="64" t="str">
        <f t="shared" si="10"/>
        <v/>
      </c>
      <c r="G385" s="64" t="str">
        <f t="shared" si="11"/>
        <v/>
      </c>
    </row>
    <row r="386" s="82" customFormat="1" customHeight="1" spans="1:7">
      <c r="A386" s="97" t="s">
        <v>1287</v>
      </c>
      <c r="B386" s="102" t="s">
        <v>1288</v>
      </c>
      <c r="C386" s="99"/>
      <c r="D386" s="100"/>
      <c r="E386" s="100"/>
      <c r="F386" s="64" t="str">
        <f t="shared" si="10"/>
        <v/>
      </c>
      <c r="G386" s="64" t="str">
        <f t="shared" si="11"/>
        <v/>
      </c>
    </row>
    <row r="387" s="82" customFormat="1" customHeight="1" spans="1:7">
      <c r="A387" s="97" t="s">
        <v>1289</v>
      </c>
      <c r="B387" s="98" t="s">
        <v>1290</v>
      </c>
      <c r="C387" s="99"/>
      <c r="D387" s="100"/>
      <c r="E387" s="100"/>
      <c r="F387" s="64" t="str">
        <f t="shared" si="10"/>
        <v/>
      </c>
      <c r="G387" s="64" t="str">
        <f t="shared" si="11"/>
        <v/>
      </c>
    </row>
    <row r="388" s="82" customFormat="1" customHeight="1" spans="1:7">
      <c r="A388" s="97" t="s">
        <v>1291</v>
      </c>
      <c r="B388" s="98" t="s">
        <v>1292</v>
      </c>
      <c r="C388" s="99"/>
      <c r="D388" s="100"/>
      <c r="E388" s="100"/>
      <c r="F388" s="64" t="str">
        <f t="shared" si="10"/>
        <v/>
      </c>
      <c r="G388" s="64" t="str">
        <f t="shared" si="11"/>
        <v/>
      </c>
    </row>
    <row r="389" s="82" customFormat="1" customHeight="1" spans="1:7">
      <c r="A389" s="97" t="s">
        <v>1293</v>
      </c>
      <c r="B389" s="98" t="s">
        <v>1294</v>
      </c>
      <c r="C389" s="99"/>
      <c r="D389" s="100"/>
      <c r="E389" s="100"/>
      <c r="F389" s="64" t="str">
        <f t="shared" ref="F389:F452" si="12">IFERROR($E389/C389,"")</f>
        <v/>
      </c>
      <c r="G389" s="64" t="str">
        <f t="shared" ref="G389:G452" si="13">IFERROR($E389/D389,"")</f>
        <v/>
      </c>
    </row>
    <row r="390" s="82" customFormat="1" customHeight="1" spans="1:7">
      <c r="A390" s="97" t="s">
        <v>1295</v>
      </c>
      <c r="B390" s="102" t="s">
        <v>1296</v>
      </c>
      <c r="C390" s="99"/>
      <c r="D390" s="100"/>
      <c r="E390" s="100"/>
      <c r="F390" s="64" t="str">
        <f t="shared" si="12"/>
        <v/>
      </c>
      <c r="G390" s="64" t="str">
        <f t="shared" si="13"/>
        <v/>
      </c>
    </row>
    <row r="391" s="82" customFormat="1" customHeight="1" spans="1:7">
      <c r="A391" s="97" t="s">
        <v>1297</v>
      </c>
      <c r="B391" s="102" t="s">
        <v>1282</v>
      </c>
      <c r="C391" s="99"/>
      <c r="D391" s="100"/>
      <c r="E391" s="100"/>
      <c r="F391" s="64" t="str">
        <f t="shared" si="12"/>
        <v/>
      </c>
      <c r="G391" s="64" t="str">
        <f t="shared" si="13"/>
        <v/>
      </c>
    </row>
    <row r="392" s="82" customFormat="1" customHeight="1" spans="1:7">
      <c r="A392" s="97" t="s">
        <v>1298</v>
      </c>
      <c r="B392" s="103" t="s">
        <v>1299</v>
      </c>
      <c r="C392" s="99"/>
      <c r="D392" s="100">
        <v>5</v>
      </c>
      <c r="E392" s="100"/>
      <c r="F392" s="64" t="str">
        <f t="shared" si="12"/>
        <v/>
      </c>
      <c r="G392" s="64">
        <f t="shared" si="13"/>
        <v>0</v>
      </c>
    </row>
    <row r="393" s="82" customFormat="1" customHeight="1" spans="1:7">
      <c r="A393" s="97" t="s">
        <v>1300</v>
      </c>
      <c r="B393" s="102" t="s">
        <v>1301</v>
      </c>
      <c r="C393" s="99"/>
      <c r="D393" s="100"/>
      <c r="E393" s="100"/>
      <c r="F393" s="64" t="str">
        <f t="shared" si="12"/>
        <v/>
      </c>
      <c r="G393" s="64" t="str">
        <f t="shared" si="13"/>
        <v/>
      </c>
    </row>
    <row r="394" s="82" customFormat="1" customHeight="1" spans="1:7">
      <c r="A394" s="97" t="s">
        <v>1302</v>
      </c>
      <c r="B394" s="102" t="s">
        <v>1303</v>
      </c>
      <c r="C394" s="99"/>
      <c r="D394" s="100"/>
      <c r="E394" s="100"/>
      <c r="F394" s="64" t="str">
        <f t="shared" si="12"/>
        <v/>
      </c>
      <c r="G394" s="64" t="str">
        <f t="shared" si="13"/>
        <v/>
      </c>
    </row>
    <row r="395" s="82" customFormat="1" customHeight="1" spans="1:7">
      <c r="A395" s="97" t="s">
        <v>1304</v>
      </c>
      <c r="B395" s="102" t="s">
        <v>1305</v>
      </c>
      <c r="C395" s="99"/>
      <c r="D395" s="100"/>
      <c r="E395" s="100"/>
      <c r="F395" s="64" t="str">
        <f t="shared" si="12"/>
        <v/>
      </c>
      <c r="G395" s="64" t="str">
        <f t="shared" si="13"/>
        <v/>
      </c>
    </row>
    <row r="396" s="82" customFormat="1" customHeight="1" spans="1:7">
      <c r="A396" s="97" t="s">
        <v>1306</v>
      </c>
      <c r="B396" s="98" t="s">
        <v>1282</v>
      </c>
      <c r="C396" s="99"/>
      <c r="D396" s="100"/>
      <c r="E396" s="100"/>
      <c r="F396" s="64" t="str">
        <f t="shared" si="12"/>
        <v/>
      </c>
      <c r="G396" s="64" t="str">
        <f t="shared" si="13"/>
        <v/>
      </c>
    </row>
    <row r="397" s="82" customFormat="1" customHeight="1" spans="1:7">
      <c r="A397" s="97" t="s">
        <v>1307</v>
      </c>
      <c r="B397" s="102" t="s">
        <v>1308</v>
      </c>
      <c r="C397" s="99"/>
      <c r="D397" s="100"/>
      <c r="E397" s="100"/>
      <c r="F397" s="64" t="str">
        <f t="shared" si="12"/>
        <v/>
      </c>
      <c r="G397" s="64" t="str">
        <f t="shared" si="13"/>
        <v/>
      </c>
    </row>
    <row r="398" s="82" customFormat="1" customHeight="1" spans="1:7">
      <c r="A398" s="97" t="s">
        <v>1309</v>
      </c>
      <c r="B398" s="102" t="s">
        <v>1310</v>
      </c>
      <c r="C398" s="99"/>
      <c r="D398" s="100"/>
      <c r="E398" s="100"/>
      <c r="F398" s="64" t="str">
        <f t="shared" si="12"/>
        <v/>
      </c>
      <c r="G398" s="64" t="str">
        <f t="shared" si="13"/>
        <v/>
      </c>
    </row>
    <row r="399" s="82" customFormat="1" customHeight="1" spans="1:7">
      <c r="A399" s="97" t="s">
        <v>1311</v>
      </c>
      <c r="B399" s="102" t="s">
        <v>1312</v>
      </c>
      <c r="C399" s="99"/>
      <c r="D399" s="100">
        <v>334</v>
      </c>
      <c r="E399" s="100">
        <v>10</v>
      </c>
      <c r="F399" s="64" t="str">
        <f t="shared" si="12"/>
        <v/>
      </c>
      <c r="G399" s="64">
        <f t="shared" si="13"/>
        <v>0.029940119760479</v>
      </c>
    </row>
    <row r="400" s="82" customFormat="1" customHeight="1" spans="1:7">
      <c r="A400" s="97" t="s">
        <v>1313</v>
      </c>
      <c r="B400" s="103" t="s">
        <v>1282</v>
      </c>
      <c r="C400" s="99"/>
      <c r="D400" s="100"/>
      <c r="E400" s="100"/>
      <c r="F400" s="64" t="str">
        <f t="shared" si="12"/>
        <v/>
      </c>
      <c r="G400" s="64" t="str">
        <f t="shared" si="13"/>
        <v/>
      </c>
    </row>
    <row r="401" s="82" customFormat="1" customHeight="1" spans="1:7">
      <c r="A401" s="97" t="s">
        <v>1314</v>
      </c>
      <c r="B401" s="103" t="s">
        <v>1315</v>
      </c>
      <c r="C401" s="99"/>
      <c r="D401" s="100"/>
      <c r="E401" s="100"/>
      <c r="F401" s="64" t="str">
        <f t="shared" si="12"/>
        <v/>
      </c>
      <c r="G401" s="64" t="str">
        <f t="shared" si="13"/>
        <v/>
      </c>
    </row>
    <row r="402" s="82" customFormat="1" customHeight="1" spans="1:7">
      <c r="A402" s="97" t="s">
        <v>1316</v>
      </c>
      <c r="B402" s="103" t="s">
        <v>1317</v>
      </c>
      <c r="C402" s="99"/>
      <c r="D402" s="100"/>
      <c r="E402" s="100"/>
      <c r="F402" s="64" t="str">
        <f t="shared" si="12"/>
        <v/>
      </c>
      <c r="G402" s="64" t="str">
        <f t="shared" si="13"/>
        <v/>
      </c>
    </row>
    <row r="403" s="82" customFormat="1" customHeight="1" spans="1:7">
      <c r="A403" s="97" t="s">
        <v>1318</v>
      </c>
      <c r="B403" s="103" t="s">
        <v>1319</v>
      </c>
      <c r="C403" s="99"/>
      <c r="D403" s="100">
        <v>20</v>
      </c>
      <c r="E403" s="100"/>
      <c r="F403" s="64" t="str">
        <f t="shared" si="12"/>
        <v/>
      </c>
      <c r="G403" s="64">
        <f t="shared" si="13"/>
        <v>0</v>
      </c>
    </row>
    <row r="404" s="82" customFormat="1" customHeight="1" spans="1:7">
      <c r="A404" s="97" t="s">
        <v>1320</v>
      </c>
      <c r="B404" s="103" t="s">
        <v>1321</v>
      </c>
      <c r="C404" s="99"/>
      <c r="D404" s="100"/>
      <c r="E404" s="100"/>
      <c r="F404" s="64" t="str">
        <f t="shared" si="12"/>
        <v/>
      </c>
      <c r="G404" s="64" t="str">
        <f t="shared" si="13"/>
        <v/>
      </c>
    </row>
    <row r="405" s="82" customFormat="1" customHeight="1" spans="1:7">
      <c r="A405" s="97" t="s">
        <v>1322</v>
      </c>
      <c r="B405" s="103" t="s">
        <v>1323</v>
      </c>
      <c r="C405" s="99"/>
      <c r="D405" s="100"/>
      <c r="E405" s="100"/>
      <c r="F405" s="64" t="str">
        <f t="shared" si="12"/>
        <v/>
      </c>
      <c r="G405" s="64" t="str">
        <f t="shared" si="13"/>
        <v/>
      </c>
    </row>
    <row r="406" s="82" customFormat="1" customHeight="1" spans="1:7">
      <c r="A406" s="97" t="s">
        <v>1324</v>
      </c>
      <c r="B406" s="103" t="s">
        <v>1325</v>
      </c>
      <c r="C406" s="99"/>
      <c r="D406" s="100"/>
      <c r="E406" s="100"/>
      <c r="F406" s="64" t="str">
        <f t="shared" si="12"/>
        <v/>
      </c>
      <c r="G406" s="64" t="str">
        <f t="shared" si="13"/>
        <v/>
      </c>
    </row>
    <row r="407" s="82" customFormat="1" customHeight="1" spans="1:7">
      <c r="A407" s="97" t="s">
        <v>1326</v>
      </c>
      <c r="B407" s="103" t="s">
        <v>1327</v>
      </c>
      <c r="C407" s="99"/>
      <c r="D407" s="100"/>
      <c r="E407" s="100"/>
      <c r="F407" s="64" t="str">
        <f t="shared" si="12"/>
        <v/>
      </c>
      <c r="G407" s="64" t="str">
        <f t="shared" si="13"/>
        <v/>
      </c>
    </row>
    <row r="408" s="82" customFormat="1" customHeight="1" spans="1:7">
      <c r="A408" s="97" t="s">
        <v>1328</v>
      </c>
      <c r="B408" s="103" t="s">
        <v>1282</v>
      </c>
      <c r="C408" s="99">
        <v>71</v>
      </c>
      <c r="D408" s="100">
        <v>62</v>
      </c>
      <c r="E408" s="100">
        <v>50</v>
      </c>
      <c r="F408" s="64">
        <f t="shared" si="12"/>
        <v>0.704225352112676</v>
      </c>
      <c r="G408" s="64">
        <f t="shared" si="13"/>
        <v>0.806451612903226</v>
      </c>
    </row>
    <row r="409" s="82" customFormat="1" customHeight="1" spans="1:7">
      <c r="A409" s="97" t="s">
        <v>1329</v>
      </c>
      <c r="B409" s="103" t="s">
        <v>1330</v>
      </c>
      <c r="C409" s="99">
        <v>10</v>
      </c>
      <c r="D409" s="100">
        <v>5</v>
      </c>
      <c r="E409" s="100"/>
      <c r="F409" s="64">
        <f t="shared" si="12"/>
        <v>0</v>
      </c>
      <c r="G409" s="64">
        <f t="shared" si="13"/>
        <v>0</v>
      </c>
    </row>
    <row r="410" s="82" customFormat="1" customHeight="1" spans="1:7">
      <c r="A410" s="97" t="s">
        <v>1331</v>
      </c>
      <c r="B410" s="103" t="s">
        <v>1332</v>
      </c>
      <c r="C410" s="99"/>
      <c r="D410" s="100"/>
      <c r="E410" s="100"/>
      <c r="F410" s="64" t="str">
        <f t="shared" si="12"/>
        <v/>
      </c>
      <c r="G410" s="64" t="str">
        <f t="shared" si="13"/>
        <v/>
      </c>
    </row>
    <row r="411" s="82" customFormat="1" customHeight="1" spans="1:7">
      <c r="A411" s="97" t="s">
        <v>1333</v>
      </c>
      <c r="B411" s="103" t="s">
        <v>1334</v>
      </c>
      <c r="C411" s="99"/>
      <c r="D411" s="100"/>
      <c r="E411" s="100"/>
      <c r="F411" s="64" t="str">
        <f t="shared" si="12"/>
        <v/>
      </c>
      <c r="G411" s="64" t="str">
        <f t="shared" si="13"/>
        <v/>
      </c>
    </row>
    <row r="412" s="82" customFormat="1" customHeight="1" spans="1:7">
      <c r="A412" s="97" t="s">
        <v>1335</v>
      </c>
      <c r="B412" s="103" t="s">
        <v>1336</v>
      </c>
      <c r="C412" s="99">
        <v>29</v>
      </c>
      <c r="D412" s="100">
        <v>5</v>
      </c>
      <c r="E412" s="100">
        <v>92</v>
      </c>
      <c r="F412" s="64">
        <f t="shared" si="12"/>
        <v>3.17241379310345</v>
      </c>
      <c r="G412" s="64">
        <f t="shared" si="13"/>
        <v>18.4</v>
      </c>
    </row>
    <row r="413" s="82" customFormat="1" customHeight="1" spans="1:7">
      <c r="A413" s="97" t="s">
        <v>1337</v>
      </c>
      <c r="B413" s="103" t="s">
        <v>1338</v>
      </c>
      <c r="C413" s="99"/>
      <c r="D413" s="100">
        <v>5</v>
      </c>
      <c r="E413" s="100"/>
      <c r="F413" s="64" t="str">
        <f t="shared" si="12"/>
        <v/>
      </c>
      <c r="G413" s="64">
        <f t="shared" si="13"/>
        <v>0</v>
      </c>
    </row>
    <row r="414" s="82" customFormat="1" customHeight="1" spans="1:7">
      <c r="A414" s="97" t="s">
        <v>1339</v>
      </c>
      <c r="B414" s="103" t="s">
        <v>1340</v>
      </c>
      <c r="C414" s="99"/>
      <c r="D414" s="100"/>
      <c r="E414" s="100"/>
      <c r="F414" s="64" t="str">
        <f t="shared" si="12"/>
        <v/>
      </c>
      <c r="G414" s="64" t="str">
        <f t="shared" si="13"/>
        <v/>
      </c>
    </row>
    <row r="415" s="82" customFormat="1" customHeight="1" spans="1:7">
      <c r="A415" s="97" t="s">
        <v>1341</v>
      </c>
      <c r="B415" s="103" t="s">
        <v>1342</v>
      </c>
      <c r="C415" s="99"/>
      <c r="D415" s="100"/>
      <c r="E415" s="100"/>
      <c r="F415" s="64" t="str">
        <f t="shared" si="12"/>
        <v/>
      </c>
      <c r="G415" s="64" t="str">
        <f t="shared" si="13"/>
        <v/>
      </c>
    </row>
    <row r="416" s="82" customFormat="1" customHeight="1" spans="1:7">
      <c r="A416" s="97" t="s">
        <v>1343</v>
      </c>
      <c r="B416" s="103" t="s">
        <v>1344</v>
      </c>
      <c r="C416" s="99"/>
      <c r="D416" s="100"/>
      <c r="E416" s="100"/>
      <c r="F416" s="64" t="str">
        <f t="shared" si="12"/>
        <v/>
      </c>
      <c r="G416" s="64" t="str">
        <f t="shared" si="13"/>
        <v/>
      </c>
    </row>
    <row r="417" s="82" customFormat="1" customHeight="1" spans="1:7">
      <c r="A417" s="97" t="s">
        <v>1345</v>
      </c>
      <c r="B417" s="103" t="s">
        <v>1346</v>
      </c>
      <c r="C417" s="99"/>
      <c r="D417" s="100"/>
      <c r="E417" s="100"/>
      <c r="F417" s="64" t="str">
        <f t="shared" si="12"/>
        <v/>
      </c>
      <c r="G417" s="64" t="str">
        <f t="shared" si="13"/>
        <v/>
      </c>
    </row>
    <row r="418" s="82" customFormat="1" customHeight="1" spans="1:7">
      <c r="A418" s="97" t="s">
        <v>1347</v>
      </c>
      <c r="B418" s="103" t="s">
        <v>1348</v>
      </c>
      <c r="C418" s="99"/>
      <c r="D418" s="100"/>
      <c r="E418" s="100"/>
      <c r="F418" s="64" t="str">
        <f t="shared" si="12"/>
        <v/>
      </c>
      <c r="G418" s="64" t="str">
        <f t="shared" si="13"/>
        <v/>
      </c>
    </row>
    <row r="419" s="82" customFormat="1" customHeight="1" spans="1:7">
      <c r="A419" s="97" t="s">
        <v>1349</v>
      </c>
      <c r="B419" s="103" t="s">
        <v>1350</v>
      </c>
      <c r="C419" s="99"/>
      <c r="D419" s="100"/>
      <c r="E419" s="100"/>
      <c r="F419" s="64" t="str">
        <f t="shared" si="12"/>
        <v/>
      </c>
      <c r="G419" s="64" t="str">
        <f t="shared" si="13"/>
        <v/>
      </c>
    </row>
    <row r="420" s="82" customFormat="1" customHeight="1" spans="1:7">
      <c r="A420" s="97" t="s">
        <v>1351</v>
      </c>
      <c r="B420" s="103" t="s">
        <v>1352</v>
      </c>
      <c r="C420" s="99"/>
      <c r="D420" s="100">
        <v>20</v>
      </c>
      <c r="E420" s="100"/>
      <c r="F420" s="64" t="str">
        <f t="shared" si="12"/>
        <v/>
      </c>
      <c r="G420" s="64">
        <f t="shared" si="13"/>
        <v>0</v>
      </c>
    </row>
    <row r="421" s="82" customFormat="1" customHeight="1" spans="1:7">
      <c r="A421" s="97" t="s">
        <v>1353</v>
      </c>
      <c r="B421" s="103" t="s">
        <v>1354</v>
      </c>
      <c r="C421" s="99"/>
      <c r="D421" s="100"/>
      <c r="E421" s="100"/>
      <c r="F421" s="64" t="str">
        <f t="shared" si="12"/>
        <v/>
      </c>
      <c r="G421" s="64" t="str">
        <f t="shared" si="13"/>
        <v/>
      </c>
    </row>
    <row r="422" s="82" customFormat="1" customHeight="1" spans="1:7">
      <c r="A422" s="97" t="s">
        <v>1355</v>
      </c>
      <c r="B422" s="103" t="s">
        <v>1356</v>
      </c>
      <c r="C422" s="99"/>
      <c r="D422" s="100"/>
      <c r="E422" s="100"/>
      <c r="F422" s="64" t="str">
        <f t="shared" si="12"/>
        <v/>
      </c>
      <c r="G422" s="64" t="str">
        <f t="shared" si="13"/>
        <v/>
      </c>
    </row>
    <row r="423" s="82" customFormat="1" customHeight="1" spans="1:7">
      <c r="A423" s="97" t="s">
        <v>1357</v>
      </c>
      <c r="B423" s="103" t="s">
        <v>435</v>
      </c>
      <c r="C423" s="99">
        <v>9366</v>
      </c>
      <c r="D423" s="100">
        <v>5074</v>
      </c>
      <c r="E423" s="100"/>
      <c r="F423" s="64">
        <f t="shared" si="12"/>
        <v>0</v>
      </c>
      <c r="G423" s="64">
        <f t="shared" si="13"/>
        <v>0</v>
      </c>
    </row>
    <row r="424" s="82" customFormat="1" customHeight="1" spans="1:7">
      <c r="A424" s="97" t="s">
        <v>1358</v>
      </c>
      <c r="B424" s="103" t="s">
        <v>700</v>
      </c>
      <c r="C424" s="99">
        <v>165</v>
      </c>
      <c r="D424" s="100">
        <v>153</v>
      </c>
      <c r="E424" s="100">
        <v>141</v>
      </c>
      <c r="F424" s="64">
        <f t="shared" si="12"/>
        <v>0.854545454545454</v>
      </c>
      <c r="G424" s="64">
        <f t="shared" si="13"/>
        <v>0.92156862745098</v>
      </c>
    </row>
    <row r="425" s="82" customFormat="1" customHeight="1" spans="1:7">
      <c r="A425" s="97" t="s">
        <v>1359</v>
      </c>
      <c r="B425" s="103" t="s">
        <v>702</v>
      </c>
      <c r="C425" s="99"/>
      <c r="D425" s="100"/>
      <c r="E425" s="100"/>
      <c r="F425" s="64" t="str">
        <f t="shared" si="12"/>
        <v/>
      </c>
      <c r="G425" s="64" t="str">
        <f t="shared" si="13"/>
        <v/>
      </c>
    </row>
    <row r="426" s="82" customFormat="1" customHeight="1" spans="1:7">
      <c r="A426" s="97" t="s">
        <v>1360</v>
      </c>
      <c r="B426" s="103" t="s">
        <v>704</v>
      </c>
      <c r="C426" s="99">
        <v>725</v>
      </c>
      <c r="D426" s="100">
        <v>419</v>
      </c>
      <c r="E426" s="100">
        <v>406</v>
      </c>
      <c r="F426" s="64">
        <f t="shared" si="12"/>
        <v>0.56</v>
      </c>
      <c r="G426" s="64">
        <f t="shared" si="13"/>
        <v>0.968973747016706</v>
      </c>
    </row>
    <row r="427" s="82" customFormat="1" customHeight="1" spans="1:7">
      <c r="A427" s="97" t="s">
        <v>1361</v>
      </c>
      <c r="B427" s="103" t="s">
        <v>1362</v>
      </c>
      <c r="C427" s="99"/>
      <c r="D427" s="100"/>
      <c r="E427" s="100"/>
      <c r="F427" s="64" t="str">
        <f t="shared" si="12"/>
        <v/>
      </c>
      <c r="G427" s="64" t="str">
        <f t="shared" si="13"/>
        <v/>
      </c>
    </row>
    <row r="428" s="82" customFormat="1" customHeight="1" spans="1:7">
      <c r="A428" s="97" t="s">
        <v>1363</v>
      </c>
      <c r="B428" s="103" t="s">
        <v>1364</v>
      </c>
      <c r="C428" s="99"/>
      <c r="D428" s="100"/>
      <c r="E428" s="100"/>
      <c r="F428" s="64" t="str">
        <f t="shared" si="12"/>
        <v/>
      </c>
      <c r="G428" s="64" t="str">
        <f t="shared" si="13"/>
        <v/>
      </c>
    </row>
    <row r="429" s="82" customFormat="1" customHeight="1" spans="1:7">
      <c r="A429" s="97" t="s">
        <v>1365</v>
      </c>
      <c r="B429" s="103" t="s">
        <v>1366</v>
      </c>
      <c r="C429" s="99"/>
      <c r="D429" s="100"/>
      <c r="E429" s="100"/>
      <c r="F429" s="64" t="str">
        <f t="shared" si="12"/>
        <v/>
      </c>
      <c r="G429" s="64" t="str">
        <f t="shared" si="13"/>
        <v/>
      </c>
    </row>
    <row r="430" s="82" customFormat="1" customHeight="1" spans="1:7">
      <c r="A430" s="97" t="s">
        <v>1367</v>
      </c>
      <c r="B430" s="103" t="s">
        <v>1368</v>
      </c>
      <c r="C430" s="99"/>
      <c r="D430" s="100"/>
      <c r="E430" s="100"/>
      <c r="F430" s="64" t="str">
        <f t="shared" si="12"/>
        <v/>
      </c>
      <c r="G430" s="64" t="str">
        <f t="shared" si="13"/>
        <v/>
      </c>
    </row>
    <row r="431" s="82" customFormat="1" customHeight="1" spans="1:7">
      <c r="A431" s="97" t="s">
        <v>1369</v>
      </c>
      <c r="B431" s="103" t="s">
        <v>1370</v>
      </c>
      <c r="C431" s="99"/>
      <c r="D431" s="100"/>
      <c r="E431" s="100">
        <v>18</v>
      </c>
      <c r="F431" s="64" t="str">
        <f t="shared" si="12"/>
        <v/>
      </c>
      <c r="G431" s="64" t="str">
        <f t="shared" si="13"/>
        <v/>
      </c>
    </row>
    <row r="432" s="82" customFormat="1" customHeight="1" spans="1:7">
      <c r="A432" s="97" t="s">
        <v>1371</v>
      </c>
      <c r="B432" s="103" t="s">
        <v>1372</v>
      </c>
      <c r="C432" s="99"/>
      <c r="D432" s="100"/>
      <c r="E432" s="100">
        <v>219</v>
      </c>
      <c r="F432" s="64" t="str">
        <f t="shared" si="12"/>
        <v/>
      </c>
      <c r="G432" s="64" t="str">
        <f t="shared" si="13"/>
        <v/>
      </c>
    </row>
    <row r="433" s="82" customFormat="1" customHeight="1" spans="1:7">
      <c r="A433" s="97" t="s">
        <v>1373</v>
      </c>
      <c r="B433" s="103" t="s">
        <v>1374</v>
      </c>
      <c r="C433" s="99"/>
      <c r="D433" s="100">
        <v>7</v>
      </c>
      <c r="E433" s="100"/>
      <c r="F433" s="64" t="str">
        <f t="shared" si="12"/>
        <v/>
      </c>
      <c r="G433" s="64">
        <f t="shared" si="13"/>
        <v>0</v>
      </c>
    </row>
    <row r="434" s="82" customFormat="1" customHeight="1" spans="1:7">
      <c r="A434" s="97" t="s">
        <v>1375</v>
      </c>
      <c r="B434" s="103" t="s">
        <v>1376</v>
      </c>
      <c r="C434" s="99"/>
      <c r="D434" s="100">
        <v>50</v>
      </c>
      <c r="E434" s="100"/>
      <c r="F434" s="64" t="str">
        <f t="shared" si="12"/>
        <v/>
      </c>
      <c r="G434" s="64">
        <f t="shared" si="13"/>
        <v>0</v>
      </c>
    </row>
    <row r="435" s="82" customFormat="1" customHeight="1" spans="1:7">
      <c r="A435" s="97" t="s">
        <v>1377</v>
      </c>
      <c r="B435" s="103" t="s">
        <v>1378</v>
      </c>
      <c r="C435" s="99"/>
      <c r="D435" s="100"/>
      <c r="E435" s="100"/>
      <c r="F435" s="64" t="str">
        <f t="shared" si="12"/>
        <v/>
      </c>
      <c r="G435" s="64" t="str">
        <f t="shared" si="13"/>
        <v/>
      </c>
    </row>
    <row r="436" s="82" customFormat="1" customHeight="1" spans="1:7">
      <c r="A436" s="97" t="s">
        <v>1379</v>
      </c>
      <c r="B436" s="103" t="s">
        <v>1380</v>
      </c>
      <c r="C436" s="99"/>
      <c r="D436" s="100"/>
      <c r="E436" s="100"/>
      <c r="F436" s="64" t="str">
        <f t="shared" si="12"/>
        <v/>
      </c>
      <c r="G436" s="64" t="str">
        <f t="shared" si="13"/>
        <v/>
      </c>
    </row>
    <row r="437" s="82" customFormat="1" customHeight="1" spans="1:7">
      <c r="A437" s="97" t="s">
        <v>1381</v>
      </c>
      <c r="B437" s="103" t="s">
        <v>1382</v>
      </c>
      <c r="C437" s="99"/>
      <c r="D437" s="100"/>
      <c r="E437" s="100"/>
      <c r="F437" s="64" t="str">
        <f t="shared" si="12"/>
        <v/>
      </c>
      <c r="G437" s="64" t="str">
        <f t="shared" si="13"/>
        <v/>
      </c>
    </row>
    <row r="438" s="82" customFormat="1" customHeight="1" spans="1:7">
      <c r="A438" s="97" t="s">
        <v>1383</v>
      </c>
      <c r="B438" s="103" t="s">
        <v>1384</v>
      </c>
      <c r="C438" s="99">
        <v>170</v>
      </c>
      <c r="D438" s="100">
        <v>41</v>
      </c>
      <c r="E438" s="100">
        <v>467</v>
      </c>
      <c r="F438" s="64">
        <f t="shared" si="12"/>
        <v>2.74705882352941</v>
      </c>
      <c r="G438" s="64">
        <f t="shared" si="13"/>
        <v>11.390243902439</v>
      </c>
    </row>
    <row r="439" s="82" customFormat="1" customHeight="1" spans="1:7">
      <c r="A439" s="97" t="s">
        <v>1385</v>
      </c>
      <c r="B439" s="103" t="s">
        <v>700</v>
      </c>
      <c r="C439" s="99"/>
      <c r="D439" s="100"/>
      <c r="E439" s="100"/>
      <c r="F439" s="64" t="str">
        <f t="shared" si="12"/>
        <v/>
      </c>
      <c r="G439" s="64" t="str">
        <f t="shared" si="13"/>
        <v/>
      </c>
    </row>
    <row r="440" s="82" customFormat="1" customHeight="1" spans="1:7">
      <c r="A440" s="97" t="s">
        <v>1386</v>
      </c>
      <c r="B440" s="103" t="s">
        <v>702</v>
      </c>
      <c r="C440" s="99"/>
      <c r="D440" s="100"/>
      <c r="E440" s="100"/>
      <c r="F440" s="64" t="str">
        <f t="shared" si="12"/>
        <v/>
      </c>
      <c r="G440" s="64" t="str">
        <f t="shared" si="13"/>
        <v/>
      </c>
    </row>
    <row r="441" s="82" customFormat="1" customHeight="1" spans="1:7">
      <c r="A441" s="97" t="s">
        <v>1387</v>
      </c>
      <c r="B441" s="103" t="s">
        <v>704</v>
      </c>
      <c r="C441" s="99"/>
      <c r="D441" s="100"/>
      <c r="E441" s="100"/>
      <c r="F441" s="64" t="str">
        <f t="shared" si="12"/>
        <v/>
      </c>
      <c r="G441" s="64" t="str">
        <f t="shared" si="13"/>
        <v/>
      </c>
    </row>
    <row r="442" s="82" customFormat="1" customHeight="1" spans="1:7">
      <c r="A442" s="97" t="s">
        <v>1388</v>
      </c>
      <c r="B442" s="103" t="s">
        <v>1389</v>
      </c>
      <c r="C442" s="99"/>
      <c r="D442" s="100"/>
      <c r="E442" s="100">
        <v>391</v>
      </c>
      <c r="F442" s="64" t="str">
        <f t="shared" si="12"/>
        <v/>
      </c>
      <c r="G442" s="64" t="str">
        <f t="shared" si="13"/>
        <v/>
      </c>
    </row>
    <row r="443" s="82" customFormat="1" customHeight="1" spans="1:7">
      <c r="A443" s="97" t="s">
        <v>1390</v>
      </c>
      <c r="B443" s="103" t="s">
        <v>1391</v>
      </c>
      <c r="C443" s="99"/>
      <c r="D443" s="100"/>
      <c r="E443" s="100"/>
      <c r="F443" s="64" t="str">
        <f t="shared" si="12"/>
        <v/>
      </c>
      <c r="G443" s="64" t="str">
        <f t="shared" si="13"/>
        <v/>
      </c>
    </row>
    <row r="444" s="82" customFormat="1" customHeight="1" spans="1:7">
      <c r="A444" s="97" t="s">
        <v>1392</v>
      </c>
      <c r="B444" s="103" t="s">
        <v>1393</v>
      </c>
      <c r="C444" s="99"/>
      <c r="D444" s="100"/>
      <c r="E444" s="100"/>
      <c r="F444" s="64" t="str">
        <f t="shared" si="12"/>
        <v/>
      </c>
      <c r="G444" s="64" t="str">
        <f t="shared" si="13"/>
        <v/>
      </c>
    </row>
    <row r="445" s="82" customFormat="1" customHeight="1" spans="1:7">
      <c r="A445" s="97" t="s">
        <v>1394</v>
      </c>
      <c r="B445" s="103" t="s">
        <v>1395</v>
      </c>
      <c r="C445" s="99"/>
      <c r="D445" s="100"/>
      <c r="E445" s="100"/>
      <c r="F445" s="64" t="str">
        <f t="shared" si="12"/>
        <v/>
      </c>
      <c r="G445" s="64" t="str">
        <f t="shared" si="13"/>
        <v/>
      </c>
    </row>
    <row r="446" s="82" customFormat="1" customHeight="1" spans="1:7">
      <c r="A446" s="97" t="s">
        <v>1396</v>
      </c>
      <c r="B446" s="103" t="s">
        <v>700</v>
      </c>
      <c r="C446" s="99"/>
      <c r="D446" s="100"/>
      <c r="E446" s="100"/>
      <c r="F446" s="64" t="str">
        <f t="shared" si="12"/>
        <v/>
      </c>
      <c r="G446" s="64" t="str">
        <f t="shared" si="13"/>
        <v/>
      </c>
    </row>
    <row r="447" s="82" customFormat="1" customHeight="1" spans="1:7">
      <c r="A447" s="97" t="s">
        <v>1397</v>
      </c>
      <c r="B447" s="103" t="s">
        <v>702</v>
      </c>
      <c r="C447" s="99"/>
      <c r="D447" s="100"/>
      <c r="E447" s="100"/>
      <c r="F447" s="64" t="str">
        <f t="shared" si="12"/>
        <v/>
      </c>
      <c r="G447" s="64" t="str">
        <f t="shared" si="13"/>
        <v/>
      </c>
    </row>
    <row r="448" s="82" customFormat="1" customHeight="1" spans="1:7">
      <c r="A448" s="97" t="s">
        <v>1398</v>
      </c>
      <c r="B448" s="103" t="s">
        <v>704</v>
      </c>
      <c r="C448" s="99"/>
      <c r="D448" s="100"/>
      <c r="E448" s="100"/>
      <c r="F448" s="64" t="str">
        <f t="shared" si="12"/>
        <v/>
      </c>
      <c r="G448" s="64" t="str">
        <f t="shared" si="13"/>
        <v/>
      </c>
    </row>
    <row r="449" s="82" customFormat="1" customHeight="1" spans="1:7">
      <c r="A449" s="97" t="s">
        <v>1399</v>
      </c>
      <c r="B449" s="103" t="s">
        <v>1400</v>
      </c>
      <c r="C449" s="99"/>
      <c r="D449" s="100"/>
      <c r="E449" s="100"/>
      <c r="F449" s="64" t="str">
        <f t="shared" si="12"/>
        <v/>
      </c>
      <c r="G449" s="64" t="str">
        <f t="shared" si="13"/>
        <v/>
      </c>
    </row>
    <row r="450" s="82" customFormat="1" customHeight="1" spans="1:7">
      <c r="A450" s="97" t="s">
        <v>1401</v>
      </c>
      <c r="B450" s="103" t="s">
        <v>1402</v>
      </c>
      <c r="C450" s="99"/>
      <c r="D450" s="100"/>
      <c r="E450" s="100"/>
      <c r="F450" s="64" t="str">
        <f t="shared" si="12"/>
        <v/>
      </c>
      <c r="G450" s="64" t="str">
        <f t="shared" si="13"/>
        <v/>
      </c>
    </row>
    <row r="451" s="82" customFormat="1" customHeight="1" spans="1:7">
      <c r="A451" s="97" t="s">
        <v>1403</v>
      </c>
      <c r="B451" s="103" t="s">
        <v>1404</v>
      </c>
      <c r="C451" s="99"/>
      <c r="D451" s="100"/>
      <c r="E451" s="100"/>
      <c r="F451" s="64" t="str">
        <f t="shared" si="12"/>
        <v/>
      </c>
      <c r="G451" s="64" t="str">
        <f t="shared" si="13"/>
        <v/>
      </c>
    </row>
    <row r="452" s="82" customFormat="1" customHeight="1" spans="1:7">
      <c r="A452" s="97" t="s">
        <v>1405</v>
      </c>
      <c r="B452" s="103" t="s">
        <v>1406</v>
      </c>
      <c r="C452" s="99"/>
      <c r="D452" s="100">
        <v>4</v>
      </c>
      <c r="E452" s="100">
        <v>27</v>
      </c>
      <c r="F452" s="64" t="str">
        <f t="shared" si="12"/>
        <v/>
      </c>
      <c r="G452" s="64">
        <f t="shared" si="13"/>
        <v>6.75</v>
      </c>
    </row>
    <row r="453" s="82" customFormat="1" customHeight="1" spans="1:7">
      <c r="A453" s="97" t="s">
        <v>1407</v>
      </c>
      <c r="B453" s="103" t="s">
        <v>1408</v>
      </c>
      <c r="C453" s="99"/>
      <c r="D453" s="100"/>
      <c r="E453" s="100"/>
      <c r="F453" s="64" t="str">
        <f t="shared" ref="F453:F516" si="14">IFERROR($E453/C453,"")</f>
        <v/>
      </c>
      <c r="G453" s="64" t="str">
        <f t="shared" ref="G453:G516" si="15">IFERROR($E453/D453,"")</f>
        <v/>
      </c>
    </row>
    <row r="454" s="82" customFormat="1" customHeight="1" spans="1:7">
      <c r="A454" s="97" t="s">
        <v>1409</v>
      </c>
      <c r="B454" s="103" t="s">
        <v>1410</v>
      </c>
      <c r="C454" s="99"/>
      <c r="D454" s="100"/>
      <c r="E454" s="100"/>
      <c r="F454" s="64" t="str">
        <f t="shared" si="14"/>
        <v/>
      </c>
      <c r="G454" s="64" t="str">
        <f t="shared" si="15"/>
        <v/>
      </c>
    </row>
    <row r="455" s="82" customFormat="1" customHeight="1" spans="1:7">
      <c r="A455" s="97" t="s">
        <v>1411</v>
      </c>
      <c r="B455" s="103" t="s">
        <v>1412</v>
      </c>
      <c r="C455" s="99"/>
      <c r="D455" s="100"/>
      <c r="E455" s="100"/>
      <c r="F455" s="64" t="str">
        <f t="shared" si="14"/>
        <v/>
      </c>
      <c r="G455" s="64" t="str">
        <f t="shared" si="15"/>
        <v/>
      </c>
    </row>
    <row r="456" s="82" customFormat="1" customHeight="1" spans="1:7">
      <c r="A456" s="97" t="s">
        <v>1413</v>
      </c>
      <c r="B456" s="103" t="s">
        <v>700</v>
      </c>
      <c r="C456" s="99"/>
      <c r="D456" s="100"/>
      <c r="E456" s="100"/>
      <c r="F456" s="64" t="str">
        <f t="shared" si="14"/>
        <v/>
      </c>
      <c r="G456" s="64" t="str">
        <f t="shared" si="15"/>
        <v/>
      </c>
    </row>
    <row r="457" s="82" customFormat="1" customHeight="1" spans="1:7">
      <c r="A457" s="97" t="s">
        <v>1414</v>
      </c>
      <c r="B457" s="103" t="s">
        <v>702</v>
      </c>
      <c r="C457" s="99"/>
      <c r="D457" s="100"/>
      <c r="E457" s="100"/>
      <c r="F457" s="64" t="str">
        <f t="shared" si="14"/>
        <v/>
      </c>
      <c r="G457" s="64" t="str">
        <f t="shared" si="15"/>
        <v/>
      </c>
    </row>
    <row r="458" s="82" customFormat="1" customHeight="1" spans="1:7">
      <c r="A458" s="97" t="s">
        <v>1415</v>
      </c>
      <c r="B458" s="103" t="s">
        <v>704</v>
      </c>
      <c r="C458" s="99">
        <v>445</v>
      </c>
      <c r="D458" s="100">
        <v>425</v>
      </c>
      <c r="E458" s="100">
        <v>467</v>
      </c>
      <c r="F458" s="64">
        <f t="shared" si="14"/>
        <v>1.04943820224719</v>
      </c>
      <c r="G458" s="64">
        <f t="shared" si="15"/>
        <v>1.09882352941176</v>
      </c>
    </row>
    <row r="459" s="82" customFormat="1" customHeight="1" spans="1:7">
      <c r="A459" s="97" t="s">
        <v>1416</v>
      </c>
      <c r="B459" s="103" t="s">
        <v>1417</v>
      </c>
      <c r="C459" s="99"/>
      <c r="D459" s="100"/>
      <c r="E459" s="100"/>
      <c r="F459" s="64" t="str">
        <f t="shared" si="14"/>
        <v/>
      </c>
      <c r="G459" s="64" t="str">
        <f t="shared" si="15"/>
        <v/>
      </c>
    </row>
    <row r="460" s="82" customFormat="1" customHeight="1" spans="1:7">
      <c r="A460" s="97" t="s">
        <v>1418</v>
      </c>
      <c r="B460" s="103" t="s">
        <v>1419</v>
      </c>
      <c r="C460" s="99"/>
      <c r="D460" s="100"/>
      <c r="E460" s="100"/>
      <c r="F460" s="64" t="str">
        <f t="shared" si="14"/>
        <v/>
      </c>
      <c r="G460" s="64" t="str">
        <f t="shared" si="15"/>
        <v/>
      </c>
    </row>
    <row r="461" s="82" customFormat="1" customHeight="1" spans="1:7">
      <c r="A461" s="97" t="s">
        <v>1420</v>
      </c>
      <c r="B461" s="103" t="s">
        <v>1421</v>
      </c>
      <c r="C461" s="99"/>
      <c r="D461" s="100"/>
      <c r="E461" s="100"/>
      <c r="F461" s="64" t="str">
        <f t="shared" si="14"/>
        <v/>
      </c>
      <c r="G461" s="64" t="str">
        <f t="shared" si="15"/>
        <v/>
      </c>
    </row>
    <row r="462" s="82" customFormat="1" customHeight="1" spans="1:7">
      <c r="A462" s="97" t="s">
        <v>1422</v>
      </c>
      <c r="B462" s="103" t="s">
        <v>1423</v>
      </c>
      <c r="C462" s="99"/>
      <c r="D462" s="100"/>
      <c r="E462" s="100"/>
      <c r="F462" s="64" t="str">
        <f t="shared" si="14"/>
        <v/>
      </c>
      <c r="G462" s="64" t="str">
        <f t="shared" si="15"/>
        <v/>
      </c>
    </row>
    <row r="463" s="82" customFormat="1" customHeight="1" spans="1:7">
      <c r="A463" s="97" t="s">
        <v>1424</v>
      </c>
      <c r="B463" s="103" t="s">
        <v>1425</v>
      </c>
      <c r="C463" s="99"/>
      <c r="D463" s="100"/>
      <c r="E463" s="100"/>
      <c r="F463" s="64" t="str">
        <f t="shared" si="14"/>
        <v/>
      </c>
      <c r="G463" s="64" t="str">
        <f t="shared" si="15"/>
        <v/>
      </c>
    </row>
    <row r="464" s="82" customFormat="1" customHeight="1" spans="1:7">
      <c r="A464" s="97" t="s">
        <v>1426</v>
      </c>
      <c r="B464" s="103" t="s">
        <v>700</v>
      </c>
      <c r="C464" s="99"/>
      <c r="D464" s="100"/>
      <c r="E464" s="100"/>
      <c r="F464" s="64" t="str">
        <f t="shared" si="14"/>
        <v/>
      </c>
      <c r="G464" s="64" t="str">
        <f t="shared" si="15"/>
        <v/>
      </c>
    </row>
    <row r="465" s="82" customFormat="1" customHeight="1" spans="1:7">
      <c r="A465" s="97" t="s">
        <v>1427</v>
      </c>
      <c r="B465" s="103" t="s">
        <v>702</v>
      </c>
      <c r="C465" s="99"/>
      <c r="D465" s="100"/>
      <c r="E465" s="100"/>
      <c r="F465" s="64" t="str">
        <f t="shared" si="14"/>
        <v/>
      </c>
      <c r="G465" s="64" t="str">
        <f t="shared" si="15"/>
        <v/>
      </c>
    </row>
    <row r="466" s="82" customFormat="1" customHeight="1" spans="1:7">
      <c r="A466" s="97" t="s">
        <v>1428</v>
      </c>
      <c r="B466" s="103" t="s">
        <v>704</v>
      </c>
      <c r="C466" s="99"/>
      <c r="D466" s="100"/>
      <c r="E466" s="100"/>
      <c r="F466" s="64" t="str">
        <f t="shared" si="14"/>
        <v/>
      </c>
      <c r="G466" s="64" t="str">
        <f t="shared" si="15"/>
        <v/>
      </c>
    </row>
    <row r="467" s="82" customFormat="1" customHeight="1" spans="1:7">
      <c r="A467" s="97" t="s">
        <v>1429</v>
      </c>
      <c r="B467" s="103" t="s">
        <v>1430</v>
      </c>
      <c r="C467" s="99"/>
      <c r="D467" s="100"/>
      <c r="E467" s="100"/>
      <c r="F467" s="64" t="str">
        <f t="shared" si="14"/>
        <v/>
      </c>
      <c r="G467" s="64" t="str">
        <f t="shared" si="15"/>
        <v/>
      </c>
    </row>
    <row r="468" s="82" customFormat="1" customHeight="1" spans="1:7">
      <c r="A468" s="97" t="s">
        <v>1431</v>
      </c>
      <c r="B468" s="103" t="s">
        <v>1432</v>
      </c>
      <c r="C468" s="99"/>
      <c r="D468" s="100"/>
      <c r="E468" s="100"/>
      <c r="F468" s="64" t="str">
        <f t="shared" si="14"/>
        <v/>
      </c>
      <c r="G468" s="64" t="str">
        <f t="shared" si="15"/>
        <v/>
      </c>
    </row>
    <row r="469" s="82" customFormat="1" customHeight="1" spans="1:7">
      <c r="A469" s="97" t="s">
        <v>1433</v>
      </c>
      <c r="B469" s="103" t="s">
        <v>1434</v>
      </c>
      <c r="C469" s="99">
        <v>203</v>
      </c>
      <c r="D469" s="100">
        <v>152</v>
      </c>
      <c r="E469" s="100">
        <v>43</v>
      </c>
      <c r="F469" s="64">
        <f t="shared" si="14"/>
        <v>0.211822660098522</v>
      </c>
      <c r="G469" s="64">
        <f t="shared" si="15"/>
        <v>0.282894736842105</v>
      </c>
    </row>
    <row r="470" s="82" customFormat="1" customHeight="1" spans="1:7">
      <c r="A470" s="97" t="s">
        <v>1435</v>
      </c>
      <c r="B470" s="103" t="s">
        <v>1436</v>
      </c>
      <c r="C470" s="99"/>
      <c r="D470" s="100"/>
      <c r="E470" s="100"/>
      <c r="F470" s="64" t="str">
        <f t="shared" si="14"/>
        <v/>
      </c>
      <c r="G470" s="64" t="str">
        <f t="shared" si="15"/>
        <v/>
      </c>
    </row>
    <row r="471" s="82" customFormat="1" customHeight="1" spans="1:7">
      <c r="A471" s="97" t="s">
        <v>1437</v>
      </c>
      <c r="B471" s="103" t="s">
        <v>1438</v>
      </c>
      <c r="C471" s="99"/>
      <c r="D471" s="100">
        <v>18</v>
      </c>
      <c r="E471" s="100">
        <v>26</v>
      </c>
      <c r="F471" s="64" t="str">
        <f t="shared" si="14"/>
        <v/>
      </c>
      <c r="G471" s="64">
        <f t="shared" si="15"/>
        <v>1.44444444444444</v>
      </c>
    </row>
    <row r="472" s="82" customFormat="1" customHeight="1" spans="1:7">
      <c r="A472" s="97" t="s">
        <v>1439</v>
      </c>
      <c r="B472" s="103" t="s">
        <v>1440</v>
      </c>
      <c r="C472" s="99"/>
      <c r="D472" s="100"/>
      <c r="E472" s="100"/>
      <c r="F472" s="64" t="str">
        <f t="shared" si="14"/>
        <v/>
      </c>
      <c r="G472" s="64" t="str">
        <f t="shared" si="15"/>
        <v/>
      </c>
    </row>
    <row r="473" s="82" customFormat="1" customHeight="1" spans="1:7">
      <c r="A473" s="97" t="s">
        <v>1441</v>
      </c>
      <c r="B473" s="103" t="s">
        <v>449</v>
      </c>
      <c r="C473" s="99">
        <v>31</v>
      </c>
      <c r="D473" s="100">
        <v>72</v>
      </c>
      <c r="E473" s="100"/>
      <c r="F473" s="64">
        <f t="shared" si="14"/>
        <v>0</v>
      </c>
      <c r="G473" s="64">
        <f t="shared" si="15"/>
        <v>0</v>
      </c>
    </row>
    <row r="474" s="82" customFormat="1" customHeight="1" spans="1:7">
      <c r="A474" s="97" t="s">
        <v>1442</v>
      </c>
      <c r="B474" s="103" t="s">
        <v>700</v>
      </c>
      <c r="C474" s="99">
        <v>553</v>
      </c>
      <c r="D474" s="100">
        <v>535</v>
      </c>
      <c r="E474" s="100">
        <v>615</v>
      </c>
      <c r="F474" s="64">
        <f t="shared" si="14"/>
        <v>1.1121157323689</v>
      </c>
      <c r="G474" s="64">
        <f t="shared" si="15"/>
        <v>1.14953271028037</v>
      </c>
    </row>
    <row r="475" s="82" customFormat="1" customHeight="1" spans="1:7">
      <c r="A475" s="97" t="s">
        <v>1443</v>
      </c>
      <c r="B475" s="103" t="s">
        <v>702</v>
      </c>
      <c r="C475" s="99">
        <v>10</v>
      </c>
      <c r="D475" s="100">
        <v>22</v>
      </c>
      <c r="E475" s="100"/>
      <c r="F475" s="64">
        <f t="shared" si="14"/>
        <v>0</v>
      </c>
      <c r="G475" s="64">
        <f t="shared" si="15"/>
        <v>0</v>
      </c>
    </row>
    <row r="476" s="82" customFormat="1" customHeight="1" spans="1:7">
      <c r="A476" s="97" t="s">
        <v>1444</v>
      </c>
      <c r="B476" s="103" t="s">
        <v>704</v>
      </c>
      <c r="C476" s="99">
        <v>34</v>
      </c>
      <c r="D476" s="100"/>
      <c r="E476" s="100">
        <v>25</v>
      </c>
      <c r="F476" s="64">
        <f t="shared" si="14"/>
        <v>0.735294117647059</v>
      </c>
      <c r="G476" s="64" t="str">
        <f t="shared" si="15"/>
        <v/>
      </c>
    </row>
    <row r="477" s="82" customFormat="1" customHeight="1" spans="1:7">
      <c r="A477" s="97" t="s">
        <v>1445</v>
      </c>
      <c r="B477" s="103" t="s">
        <v>1446</v>
      </c>
      <c r="C477" s="99">
        <v>68</v>
      </c>
      <c r="D477" s="100">
        <v>36</v>
      </c>
      <c r="E477" s="100"/>
      <c r="F477" s="64">
        <f t="shared" si="14"/>
        <v>0</v>
      </c>
      <c r="G477" s="64">
        <f t="shared" si="15"/>
        <v>0</v>
      </c>
    </row>
    <row r="478" s="82" customFormat="1" customHeight="1" spans="1:7">
      <c r="A478" s="97" t="s">
        <v>1447</v>
      </c>
      <c r="B478" s="103" t="s">
        <v>1448</v>
      </c>
      <c r="C478" s="99">
        <v>10</v>
      </c>
      <c r="D478" s="100"/>
      <c r="E478" s="100"/>
      <c r="F478" s="64">
        <f t="shared" si="14"/>
        <v>0</v>
      </c>
      <c r="G478" s="64" t="str">
        <f t="shared" si="15"/>
        <v/>
      </c>
    </row>
    <row r="479" s="82" customFormat="1" customHeight="1" spans="1:7">
      <c r="A479" s="97" t="s">
        <v>1449</v>
      </c>
      <c r="B479" s="103" t="s">
        <v>1450</v>
      </c>
      <c r="C479" s="99">
        <v>10</v>
      </c>
      <c r="D479" s="100"/>
      <c r="E479" s="100"/>
      <c r="F479" s="64">
        <f t="shared" si="14"/>
        <v>0</v>
      </c>
      <c r="G479" s="64" t="str">
        <f t="shared" si="15"/>
        <v/>
      </c>
    </row>
    <row r="480" s="82" customFormat="1" customHeight="1" spans="1:7">
      <c r="A480" s="97" t="s">
        <v>1451</v>
      </c>
      <c r="B480" s="103" t="s">
        <v>1452</v>
      </c>
      <c r="C480" s="99"/>
      <c r="D480" s="100"/>
      <c r="E480" s="100"/>
      <c r="F480" s="64" t="str">
        <f t="shared" si="14"/>
        <v/>
      </c>
      <c r="G480" s="64" t="str">
        <f t="shared" si="15"/>
        <v/>
      </c>
    </row>
    <row r="481" s="82" customFormat="1" customHeight="1" spans="1:7">
      <c r="A481" s="97" t="s">
        <v>1453</v>
      </c>
      <c r="B481" s="103" t="s">
        <v>789</v>
      </c>
      <c r="C481" s="99"/>
      <c r="D481" s="100"/>
      <c r="E481" s="100"/>
      <c r="F481" s="64" t="str">
        <f t="shared" si="14"/>
        <v/>
      </c>
      <c r="G481" s="64" t="str">
        <f t="shared" si="15"/>
        <v/>
      </c>
    </row>
    <row r="482" s="82" customFormat="1" customHeight="1" spans="1:7">
      <c r="A482" s="97" t="s">
        <v>1454</v>
      </c>
      <c r="B482" s="103" t="s">
        <v>1455</v>
      </c>
      <c r="C482" s="99"/>
      <c r="D482" s="100"/>
      <c r="E482" s="100"/>
      <c r="F482" s="64" t="str">
        <f t="shared" si="14"/>
        <v/>
      </c>
      <c r="G482" s="64" t="str">
        <f t="shared" si="15"/>
        <v/>
      </c>
    </row>
    <row r="483" s="82" customFormat="1" customHeight="1" spans="1:7">
      <c r="A483" s="97" t="s">
        <v>1456</v>
      </c>
      <c r="B483" s="103" t="s">
        <v>1457</v>
      </c>
      <c r="C483" s="99"/>
      <c r="D483" s="100"/>
      <c r="E483" s="100"/>
      <c r="F483" s="64" t="str">
        <f t="shared" si="14"/>
        <v/>
      </c>
      <c r="G483" s="64" t="str">
        <f t="shared" si="15"/>
        <v/>
      </c>
    </row>
    <row r="484" s="82" customFormat="1" customHeight="1" spans="1:7">
      <c r="A484" s="97" t="s">
        <v>1458</v>
      </c>
      <c r="B484" s="103" t="s">
        <v>1459</v>
      </c>
      <c r="C484" s="99"/>
      <c r="D484" s="100"/>
      <c r="E484" s="100"/>
      <c r="F484" s="64" t="str">
        <f t="shared" si="14"/>
        <v/>
      </c>
      <c r="G484" s="64" t="str">
        <f t="shared" si="15"/>
        <v/>
      </c>
    </row>
    <row r="485" s="82" customFormat="1" customHeight="1" spans="1:7">
      <c r="A485" s="97" t="s">
        <v>1460</v>
      </c>
      <c r="B485" s="103" t="s">
        <v>1461</v>
      </c>
      <c r="C485" s="99">
        <v>1</v>
      </c>
      <c r="D485" s="100"/>
      <c r="E485" s="100"/>
      <c r="F485" s="64">
        <f t="shared" si="14"/>
        <v>0</v>
      </c>
      <c r="G485" s="64" t="str">
        <f t="shared" si="15"/>
        <v/>
      </c>
    </row>
    <row r="486" s="82" customFormat="1" customHeight="1" spans="1:7">
      <c r="A486" s="97" t="s">
        <v>1462</v>
      </c>
      <c r="B486" s="103" t="s">
        <v>1463</v>
      </c>
      <c r="C486" s="99"/>
      <c r="D486" s="100"/>
      <c r="E486" s="100"/>
      <c r="F486" s="64" t="str">
        <f t="shared" si="14"/>
        <v/>
      </c>
      <c r="G486" s="64" t="str">
        <f t="shared" si="15"/>
        <v/>
      </c>
    </row>
    <row r="487" s="82" customFormat="1" customHeight="1" spans="1:7">
      <c r="A487" s="97" t="s">
        <v>1464</v>
      </c>
      <c r="B487" s="103" t="s">
        <v>1465</v>
      </c>
      <c r="C487" s="99"/>
      <c r="D487" s="100"/>
      <c r="E487" s="100"/>
      <c r="F487" s="64" t="str">
        <f t="shared" si="14"/>
        <v/>
      </c>
      <c r="G487" s="64" t="str">
        <f t="shared" si="15"/>
        <v/>
      </c>
    </row>
    <row r="488" s="82" customFormat="1" customHeight="1" spans="1:7">
      <c r="A488" s="97" t="s">
        <v>1466</v>
      </c>
      <c r="B488" s="103" t="s">
        <v>1467</v>
      </c>
      <c r="C488" s="99"/>
      <c r="D488" s="100"/>
      <c r="E488" s="100"/>
      <c r="F488" s="64" t="str">
        <f t="shared" si="14"/>
        <v/>
      </c>
      <c r="G488" s="64" t="str">
        <f t="shared" si="15"/>
        <v/>
      </c>
    </row>
    <row r="489" s="82" customFormat="1" customHeight="1" spans="1:7">
      <c r="A489" s="97" t="s">
        <v>1468</v>
      </c>
      <c r="B489" s="103" t="s">
        <v>1469</v>
      </c>
      <c r="C489" s="99"/>
      <c r="D489" s="100"/>
      <c r="E489" s="100"/>
      <c r="F489" s="64" t="str">
        <f t="shared" si="14"/>
        <v/>
      </c>
      <c r="G489" s="64" t="str">
        <f t="shared" si="15"/>
        <v/>
      </c>
    </row>
    <row r="490" s="82" customFormat="1" customHeight="1" spans="1:7">
      <c r="A490" s="97" t="s">
        <v>1470</v>
      </c>
      <c r="B490" s="103" t="s">
        <v>718</v>
      </c>
      <c r="C490" s="99">
        <v>518</v>
      </c>
      <c r="D490" s="100">
        <v>514</v>
      </c>
      <c r="E490" s="100">
        <v>546</v>
      </c>
      <c r="F490" s="64">
        <f t="shared" si="14"/>
        <v>1.05405405405405</v>
      </c>
      <c r="G490" s="64">
        <f t="shared" si="15"/>
        <v>1.06225680933852</v>
      </c>
    </row>
    <row r="491" s="82" customFormat="1" customHeight="1" spans="1:7">
      <c r="A491" s="97" t="s">
        <v>1471</v>
      </c>
      <c r="B491" s="103" t="s">
        <v>1472</v>
      </c>
      <c r="C491" s="99">
        <v>317</v>
      </c>
      <c r="D491" s="100">
        <v>328</v>
      </c>
      <c r="E491" s="100">
        <v>80</v>
      </c>
      <c r="F491" s="64">
        <f t="shared" si="14"/>
        <v>0.252365930599369</v>
      </c>
      <c r="G491" s="64">
        <f t="shared" si="15"/>
        <v>0.24390243902439</v>
      </c>
    </row>
    <row r="492" s="82" customFormat="1" customHeight="1" spans="1:7">
      <c r="A492" s="97" t="s">
        <v>1473</v>
      </c>
      <c r="B492" s="103" t="s">
        <v>700</v>
      </c>
      <c r="C492" s="99">
        <v>124</v>
      </c>
      <c r="D492" s="100">
        <v>97</v>
      </c>
      <c r="E492" s="100">
        <v>159</v>
      </c>
      <c r="F492" s="64">
        <f t="shared" si="14"/>
        <v>1.28225806451613</v>
      </c>
      <c r="G492" s="64">
        <f t="shared" si="15"/>
        <v>1.63917525773196</v>
      </c>
    </row>
    <row r="493" s="82" customFormat="1" customHeight="1" spans="1:7">
      <c r="A493" s="97" t="s">
        <v>1474</v>
      </c>
      <c r="B493" s="103" t="s">
        <v>702</v>
      </c>
      <c r="C493" s="99"/>
      <c r="D493" s="100"/>
      <c r="E493" s="100"/>
      <c r="F493" s="64" t="str">
        <f t="shared" si="14"/>
        <v/>
      </c>
      <c r="G493" s="64" t="str">
        <f t="shared" si="15"/>
        <v/>
      </c>
    </row>
    <row r="494" s="82" customFormat="1" customHeight="1" spans="1:7">
      <c r="A494" s="97" t="s">
        <v>1475</v>
      </c>
      <c r="B494" s="103" t="s">
        <v>704</v>
      </c>
      <c r="C494" s="99">
        <v>65</v>
      </c>
      <c r="D494" s="100">
        <v>198</v>
      </c>
      <c r="E494" s="100">
        <v>86</v>
      </c>
      <c r="F494" s="64">
        <f t="shared" si="14"/>
        <v>1.32307692307692</v>
      </c>
      <c r="G494" s="64">
        <f t="shared" si="15"/>
        <v>0.434343434343434</v>
      </c>
    </row>
    <row r="495" s="82" customFormat="1" customHeight="1" spans="1:7">
      <c r="A495" s="97" t="s">
        <v>1476</v>
      </c>
      <c r="B495" s="103" t="s">
        <v>1477</v>
      </c>
      <c r="C495" s="99"/>
      <c r="D495" s="100"/>
      <c r="E495" s="100"/>
      <c r="F495" s="64" t="str">
        <f t="shared" si="14"/>
        <v/>
      </c>
      <c r="G495" s="64" t="str">
        <f t="shared" si="15"/>
        <v/>
      </c>
    </row>
    <row r="496" s="82" customFormat="1" customHeight="1" spans="1:7">
      <c r="A496" s="97" t="s">
        <v>1478</v>
      </c>
      <c r="B496" s="103" t="s">
        <v>1479</v>
      </c>
      <c r="C496" s="99"/>
      <c r="D496" s="100">
        <v>10</v>
      </c>
      <c r="E496" s="100"/>
      <c r="F496" s="64" t="str">
        <f t="shared" si="14"/>
        <v/>
      </c>
      <c r="G496" s="64">
        <f t="shared" si="15"/>
        <v>0</v>
      </c>
    </row>
    <row r="497" s="82" customFormat="1" customHeight="1" spans="1:7">
      <c r="A497" s="97" t="s">
        <v>1480</v>
      </c>
      <c r="B497" s="103" t="s">
        <v>1481</v>
      </c>
      <c r="C497" s="99"/>
      <c r="D497" s="100"/>
      <c r="E497" s="100"/>
      <c r="F497" s="64" t="str">
        <f t="shared" si="14"/>
        <v/>
      </c>
      <c r="G497" s="64" t="str">
        <f t="shared" si="15"/>
        <v/>
      </c>
    </row>
    <row r="498" s="82" customFormat="1" customHeight="1" spans="1:7">
      <c r="A498" s="97" t="s">
        <v>1482</v>
      </c>
      <c r="B498" s="103" t="s">
        <v>1483</v>
      </c>
      <c r="C498" s="99">
        <v>58</v>
      </c>
      <c r="D498" s="100">
        <v>63</v>
      </c>
      <c r="E498" s="100"/>
      <c r="F498" s="64">
        <f t="shared" si="14"/>
        <v>0</v>
      </c>
      <c r="G498" s="64">
        <f t="shared" si="15"/>
        <v>0</v>
      </c>
    </row>
    <row r="499" s="82" customFormat="1" customHeight="1" spans="1:7">
      <c r="A499" s="97" t="s">
        <v>1484</v>
      </c>
      <c r="B499" s="103" t="s">
        <v>1485</v>
      </c>
      <c r="C499" s="99">
        <v>313</v>
      </c>
      <c r="D499" s="100">
        <v>211</v>
      </c>
      <c r="E499" s="100">
        <v>81</v>
      </c>
      <c r="F499" s="64">
        <f t="shared" si="14"/>
        <v>0.258785942492013</v>
      </c>
      <c r="G499" s="64">
        <f t="shared" si="15"/>
        <v>0.383886255924171</v>
      </c>
    </row>
    <row r="500" s="82" customFormat="1" customHeight="1" spans="1:7">
      <c r="A500" s="97" t="s">
        <v>1486</v>
      </c>
      <c r="B500" s="103" t="s">
        <v>1487</v>
      </c>
      <c r="C500" s="99">
        <v>111</v>
      </c>
      <c r="D500" s="100">
        <v>76</v>
      </c>
      <c r="E500" s="100">
        <v>55</v>
      </c>
      <c r="F500" s="64">
        <f t="shared" si="14"/>
        <v>0.495495495495495</v>
      </c>
      <c r="G500" s="64">
        <f t="shared" si="15"/>
        <v>0.723684210526316</v>
      </c>
    </row>
    <row r="501" s="82" customFormat="1" customHeight="1" spans="1:7">
      <c r="A501" s="97" t="s">
        <v>1488</v>
      </c>
      <c r="B501" s="103" t="s">
        <v>1489</v>
      </c>
      <c r="C501" s="99">
        <v>101</v>
      </c>
      <c r="D501" s="100">
        <v>87</v>
      </c>
      <c r="E501" s="100">
        <v>93</v>
      </c>
      <c r="F501" s="64">
        <f t="shared" si="14"/>
        <v>0.920792079207921</v>
      </c>
      <c r="G501" s="64">
        <f t="shared" si="15"/>
        <v>1.06896551724138</v>
      </c>
    </row>
    <row r="502" s="82" customFormat="1" customHeight="1" spans="1:7">
      <c r="A502" s="97" t="s">
        <v>1490</v>
      </c>
      <c r="B502" s="103" t="s">
        <v>1491</v>
      </c>
      <c r="C502" s="99">
        <v>6278</v>
      </c>
      <c r="D502" s="100">
        <v>6088</v>
      </c>
      <c r="E502" s="100">
        <v>6240</v>
      </c>
      <c r="F502" s="64">
        <f t="shared" si="14"/>
        <v>0.993947116916215</v>
      </c>
      <c r="G502" s="64">
        <f t="shared" si="15"/>
        <v>1.02496714848883</v>
      </c>
    </row>
    <row r="503" s="82" customFormat="1" customHeight="1" spans="1:7">
      <c r="A503" s="97" t="s">
        <v>1492</v>
      </c>
      <c r="B503" s="103" t="s">
        <v>1493</v>
      </c>
      <c r="C503" s="99">
        <v>1200</v>
      </c>
      <c r="D503" s="100">
        <v>330</v>
      </c>
      <c r="E503" s="100">
        <v>1200</v>
      </c>
      <c r="F503" s="64">
        <f t="shared" si="14"/>
        <v>1</v>
      </c>
      <c r="G503" s="64">
        <f t="shared" si="15"/>
        <v>3.63636363636364</v>
      </c>
    </row>
    <row r="504" s="82" customFormat="1" customHeight="1" spans="1:7">
      <c r="A504" s="97" t="s">
        <v>1494</v>
      </c>
      <c r="B504" s="103" t="s">
        <v>1495</v>
      </c>
      <c r="C504" s="99">
        <v>9500</v>
      </c>
      <c r="D504" s="100">
        <v>9038</v>
      </c>
      <c r="E504" s="100">
        <v>10030</v>
      </c>
      <c r="F504" s="64">
        <f t="shared" si="14"/>
        <v>1.05578947368421</v>
      </c>
      <c r="G504" s="64">
        <f t="shared" si="15"/>
        <v>1.10975879619385</v>
      </c>
    </row>
    <row r="505" s="82" customFormat="1" customHeight="1" spans="1:7">
      <c r="A505" s="97" t="s">
        <v>1496</v>
      </c>
      <c r="B505" s="103" t="s">
        <v>1497</v>
      </c>
      <c r="C505" s="99"/>
      <c r="D505" s="100"/>
      <c r="E505" s="100"/>
      <c r="F505" s="64" t="str">
        <f t="shared" si="14"/>
        <v/>
      </c>
      <c r="G505" s="64" t="str">
        <f t="shared" si="15"/>
        <v/>
      </c>
    </row>
    <row r="506" s="82" customFormat="1" customHeight="1" spans="1:7">
      <c r="A506" s="97" t="s">
        <v>1498</v>
      </c>
      <c r="B506" s="103" t="s">
        <v>1499</v>
      </c>
      <c r="C506" s="99">
        <v>1896</v>
      </c>
      <c r="D506" s="100">
        <v>1818</v>
      </c>
      <c r="E506" s="100">
        <v>1605</v>
      </c>
      <c r="F506" s="64">
        <f t="shared" si="14"/>
        <v>0.846518987341772</v>
      </c>
      <c r="G506" s="64">
        <f t="shared" si="15"/>
        <v>0.882838283828383</v>
      </c>
    </row>
    <row r="507" s="82" customFormat="1" customHeight="1" spans="1:7">
      <c r="A507" s="97" t="s">
        <v>1500</v>
      </c>
      <c r="B507" s="103" t="s">
        <v>1501</v>
      </c>
      <c r="C507" s="99"/>
      <c r="D507" s="100"/>
      <c r="E507" s="100"/>
      <c r="F507" s="64" t="str">
        <f t="shared" si="14"/>
        <v/>
      </c>
      <c r="G507" s="64" t="str">
        <f t="shared" si="15"/>
        <v/>
      </c>
    </row>
    <row r="508" s="82" customFormat="1" customHeight="1" spans="1:7">
      <c r="A508" s="97" t="s">
        <v>1502</v>
      </c>
      <c r="B508" s="103" t="s">
        <v>1503</v>
      </c>
      <c r="C508" s="99"/>
      <c r="D508" s="100"/>
      <c r="E508" s="100"/>
      <c r="F508" s="64" t="str">
        <f t="shared" si="14"/>
        <v/>
      </c>
      <c r="G508" s="64" t="str">
        <f t="shared" si="15"/>
        <v/>
      </c>
    </row>
    <row r="509" s="82" customFormat="1" customHeight="1" spans="1:7">
      <c r="A509" s="97" t="s">
        <v>1504</v>
      </c>
      <c r="B509" s="103" t="s">
        <v>1505</v>
      </c>
      <c r="C509" s="99"/>
      <c r="D509" s="100"/>
      <c r="E509" s="100"/>
      <c r="F509" s="64" t="str">
        <f t="shared" si="14"/>
        <v/>
      </c>
      <c r="G509" s="64" t="str">
        <f t="shared" si="15"/>
        <v/>
      </c>
    </row>
    <row r="510" s="82" customFormat="1" customHeight="1" spans="1:7">
      <c r="A510" s="97" t="s">
        <v>1506</v>
      </c>
      <c r="B510" s="103" t="s">
        <v>1507</v>
      </c>
      <c r="C510" s="99">
        <v>22</v>
      </c>
      <c r="D510" s="100">
        <v>61</v>
      </c>
      <c r="E510" s="100">
        <v>576</v>
      </c>
      <c r="F510" s="64">
        <f t="shared" si="14"/>
        <v>26.1818181818182</v>
      </c>
      <c r="G510" s="64">
        <f t="shared" si="15"/>
        <v>9.44262295081967</v>
      </c>
    </row>
    <row r="511" s="82" customFormat="1" customHeight="1" spans="1:7">
      <c r="A511" s="97" t="s">
        <v>1508</v>
      </c>
      <c r="B511" s="103" t="s">
        <v>1509</v>
      </c>
      <c r="C511" s="99">
        <v>392</v>
      </c>
      <c r="D511" s="100">
        <v>306</v>
      </c>
      <c r="E511" s="100"/>
      <c r="F511" s="64">
        <f t="shared" si="14"/>
        <v>0</v>
      </c>
      <c r="G511" s="64">
        <f t="shared" si="15"/>
        <v>0</v>
      </c>
    </row>
    <row r="512" s="82" customFormat="1" customHeight="1" spans="1:7">
      <c r="A512" s="97" t="s">
        <v>1510</v>
      </c>
      <c r="B512" s="103" t="s">
        <v>1511</v>
      </c>
      <c r="C512" s="99">
        <v>120</v>
      </c>
      <c r="D512" s="100">
        <v>263</v>
      </c>
      <c r="E512" s="100"/>
      <c r="F512" s="64">
        <f t="shared" si="14"/>
        <v>0</v>
      </c>
      <c r="G512" s="64">
        <f t="shared" si="15"/>
        <v>0</v>
      </c>
    </row>
    <row r="513" s="82" customFormat="1" customHeight="1" spans="1:7">
      <c r="A513" s="97" t="s">
        <v>1512</v>
      </c>
      <c r="B513" s="103" t="s">
        <v>1513</v>
      </c>
      <c r="C513" s="99">
        <v>301</v>
      </c>
      <c r="D513" s="100">
        <v>243</v>
      </c>
      <c r="E513" s="100"/>
      <c r="F513" s="64">
        <f t="shared" si="14"/>
        <v>0</v>
      </c>
      <c r="G513" s="64">
        <f t="shared" si="15"/>
        <v>0</v>
      </c>
    </row>
    <row r="514" s="82" customFormat="1" customHeight="1" spans="1:7">
      <c r="A514" s="97" t="s">
        <v>1514</v>
      </c>
      <c r="B514" s="103" t="s">
        <v>1515</v>
      </c>
      <c r="C514" s="99">
        <v>2</v>
      </c>
      <c r="D514" s="100">
        <v>28</v>
      </c>
      <c r="E514" s="100"/>
      <c r="F514" s="64">
        <f t="shared" si="14"/>
        <v>0</v>
      </c>
      <c r="G514" s="64">
        <f t="shared" si="15"/>
        <v>0</v>
      </c>
    </row>
    <row r="515" s="82" customFormat="1" customHeight="1" spans="1:7">
      <c r="A515" s="97" t="s">
        <v>1516</v>
      </c>
      <c r="B515" s="103" t="s">
        <v>1517</v>
      </c>
      <c r="C515" s="99">
        <v>137</v>
      </c>
      <c r="D515" s="100">
        <v>80</v>
      </c>
      <c r="E515" s="100">
        <v>150</v>
      </c>
      <c r="F515" s="64">
        <f t="shared" si="14"/>
        <v>1.09489051094891</v>
      </c>
      <c r="G515" s="64">
        <f t="shared" si="15"/>
        <v>1.875</v>
      </c>
    </row>
    <row r="516" s="82" customFormat="1" customHeight="1" spans="1:7">
      <c r="A516" s="97" t="s">
        <v>1518</v>
      </c>
      <c r="B516" s="103" t="s">
        <v>1519</v>
      </c>
      <c r="C516" s="99"/>
      <c r="D516" s="100"/>
      <c r="E516" s="100"/>
      <c r="F516" s="64" t="str">
        <f t="shared" si="14"/>
        <v/>
      </c>
      <c r="G516" s="64" t="str">
        <f t="shared" si="15"/>
        <v/>
      </c>
    </row>
    <row r="517" s="82" customFormat="1" customHeight="1" spans="1:7">
      <c r="A517" s="97" t="s">
        <v>1520</v>
      </c>
      <c r="B517" s="103" t="s">
        <v>1521</v>
      </c>
      <c r="C517" s="99">
        <v>2</v>
      </c>
      <c r="D517" s="100">
        <v>2</v>
      </c>
      <c r="E517" s="100"/>
      <c r="F517" s="64">
        <f t="shared" ref="F517:F580" si="16">IFERROR($E517/C517,"")</f>
        <v>0</v>
      </c>
      <c r="G517" s="64">
        <f t="shared" ref="G517:G580" si="17">IFERROR($E517/D517,"")</f>
        <v>0</v>
      </c>
    </row>
    <row r="518" s="82" customFormat="1" customHeight="1" spans="1:7">
      <c r="A518" s="97" t="s">
        <v>1522</v>
      </c>
      <c r="B518" s="103" t="s">
        <v>1523</v>
      </c>
      <c r="C518" s="99">
        <v>432</v>
      </c>
      <c r="D518" s="100">
        <v>359</v>
      </c>
      <c r="E518" s="100">
        <v>251</v>
      </c>
      <c r="F518" s="64">
        <f t="shared" si="16"/>
        <v>0.581018518518518</v>
      </c>
      <c r="G518" s="64">
        <f t="shared" si="17"/>
        <v>0.6991643454039</v>
      </c>
    </row>
    <row r="519" s="82" customFormat="1" customHeight="1" spans="1:7">
      <c r="A519" s="97" t="s">
        <v>1524</v>
      </c>
      <c r="B519" s="103" t="s">
        <v>1525</v>
      </c>
      <c r="C519" s="99">
        <v>1068</v>
      </c>
      <c r="D519" s="100">
        <v>929</v>
      </c>
      <c r="E519" s="100">
        <v>1000</v>
      </c>
      <c r="F519" s="64">
        <f t="shared" si="16"/>
        <v>0.936329588014981</v>
      </c>
      <c r="G519" s="64">
        <f t="shared" si="17"/>
        <v>1.07642626480086</v>
      </c>
    </row>
    <row r="520" s="82" customFormat="1" customHeight="1" spans="1:7">
      <c r="A520" s="97" t="s">
        <v>1526</v>
      </c>
      <c r="B520" s="103" t="s">
        <v>1527</v>
      </c>
      <c r="C520" s="99"/>
      <c r="D520" s="100"/>
      <c r="E520" s="100"/>
      <c r="F520" s="64" t="str">
        <f t="shared" si="16"/>
        <v/>
      </c>
      <c r="G520" s="64" t="str">
        <f t="shared" si="17"/>
        <v/>
      </c>
    </row>
    <row r="521" s="82" customFormat="1" customHeight="1" spans="1:7">
      <c r="A521" s="97" t="s">
        <v>1528</v>
      </c>
      <c r="B521" s="103" t="s">
        <v>1529</v>
      </c>
      <c r="C521" s="99"/>
      <c r="D521" s="100"/>
      <c r="E521" s="100"/>
      <c r="F521" s="64" t="str">
        <f t="shared" si="16"/>
        <v/>
      </c>
      <c r="G521" s="64" t="str">
        <f t="shared" si="17"/>
        <v/>
      </c>
    </row>
    <row r="522" s="82" customFormat="1" customHeight="1" spans="1:7">
      <c r="A522" s="97" t="s">
        <v>1530</v>
      </c>
      <c r="B522" s="103" t="s">
        <v>1531</v>
      </c>
      <c r="C522" s="99">
        <v>373</v>
      </c>
      <c r="D522" s="100">
        <v>471</v>
      </c>
      <c r="E522" s="100">
        <v>406</v>
      </c>
      <c r="F522" s="64">
        <f t="shared" si="16"/>
        <v>1.08847184986595</v>
      </c>
      <c r="G522" s="64">
        <f t="shared" si="17"/>
        <v>0.861995753715499</v>
      </c>
    </row>
    <row r="523" s="82" customFormat="1" customHeight="1" spans="1:7">
      <c r="A523" s="97" t="s">
        <v>1532</v>
      </c>
      <c r="B523" s="103" t="s">
        <v>1533</v>
      </c>
      <c r="C523" s="99"/>
      <c r="D523" s="100"/>
      <c r="E523" s="100"/>
      <c r="F523" s="64" t="str">
        <f t="shared" si="16"/>
        <v/>
      </c>
      <c r="G523" s="64" t="str">
        <f t="shared" si="17"/>
        <v/>
      </c>
    </row>
    <row r="524" s="82" customFormat="1" customHeight="1" spans="1:7">
      <c r="A524" s="97" t="s">
        <v>1534</v>
      </c>
      <c r="B524" s="103" t="s">
        <v>1535</v>
      </c>
      <c r="C524" s="99"/>
      <c r="D524" s="100"/>
      <c r="E524" s="100"/>
      <c r="F524" s="64" t="str">
        <f t="shared" si="16"/>
        <v/>
      </c>
      <c r="G524" s="64" t="str">
        <f t="shared" si="17"/>
        <v/>
      </c>
    </row>
    <row r="525" s="82" customFormat="1" customHeight="1" spans="1:7">
      <c r="A525" s="97" t="s">
        <v>1536</v>
      </c>
      <c r="B525" s="103" t="s">
        <v>1537</v>
      </c>
      <c r="C525" s="99">
        <v>3</v>
      </c>
      <c r="D525" s="100">
        <v>3</v>
      </c>
      <c r="E525" s="100">
        <v>3</v>
      </c>
      <c r="F525" s="64">
        <f t="shared" si="16"/>
        <v>1</v>
      </c>
      <c r="G525" s="64">
        <f t="shared" si="17"/>
        <v>1</v>
      </c>
    </row>
    <row r="526" s="82" customFormat="1" customHeight="1" spans="1:7">
      <c r="A526" s="97" t="s">
        <v>1538</v>
      </c>
      <c r="B526" s="103" t="s">
        <v>1539</v>
      </c>
      <c r="C526" s="99">
        <v>1407</v>
      </c>
      <c r="D526" s="100">
        <v>1659</v>
      </c>
      <c r="E526" s="100">
        <v>1764</v>
      </c>
      <c r="F526" s="64">
        <f t="shared" si="16"/>
        <v>1.25373134328358</v>
      </c>
      <c r="G526" s="64">
        <f t="shared" si="17"/>
        <v>1.06329113924051</v>
      </c>
    </row>
    <row r="527" s="82" customFormat="1" customHeight="1" spans="1:7">
      <c r="A527" s="97" t="s">
        <v>1540</v>
      </c>
      <c r="B527" s="103" t="s">
        <v>1541</v>
      </c>
      <c r="C527" s="99">
        <v>95</v>
      </c>
      <c r="D527" s="100">
        <v>103</v>
      </c>
      <c r="E527" s="100">
        <v>110</v>
      </c>
      <c r="F527" s="64">
        <f t="shared" si="16"/>
        <v>1.15789473684211</v>
      </c>
      <c r="G527" s="64">
        <f t="shared" si="17"/>
        <v>1.06796116504854</v>
      </c>
    </row>
    <row r="528" s="82" customFormat="1" customHeight="1" spans="1:7">
      <c r="A528" s="97" t="s">
        <v>1542</v>
      </c>
      <c r="B528" s="103" t="s">
        <v>1543</v>
      </c>
      <c r="C528" s="99"/>
      <c r="D528" s="100">
        <v>63</v>
      </c>
      <c r="E528" s="100">
        <v>90</v>
      </c>
      <c r="F528" s="64" t="str">
        <f t="shared" si="16"/>
        <v/>
      </c>
      <c r="G528" s="64">
        <f t="shared" si="17"/>
        <v>1.42857142857143</v>
      </c>
    </row>
    <row r="529" s="82" customFormat="1" customHeight="1" spans="1:7">
      <c r="A529" s="97" t="s">
        <v>1544</v>
      </c>
      <c r="B529" s="103" t="s">
        <v>1545</v>
      </c>
      <c r="C529" s="99">
        <v>104</v>
      </c>
      <c r="D529" s="100">
        <v>28</v>
      </c>
      <c r="E529" s="100">
        <v>16</v>
      </c>
      <c r="F529" s="64">
        <f t="shared" si="16"/>
        <v>0.153846153846154</v>
      </c>
      <c r="G529" s="64">
        <f t="shared" si="17"/>
        <v>0.571428571428571</v>
      </c>
    </row>
    <row r="530" s="82" customFormat="1" customHeight="1" spans="1:7">
      <c r="A530" s="97" t="s">
        <v>1546</v>
      </c>
      <c r="B530" s="103" t="s">
        <v>1547</v>
      </c>
      <c r="C530" s="99">
        <v>11</v>
      </c>
      <c r="D530" s="100">
        <v>14</v>
      </c>
      <c r="E530" s="100">
        <v>11</v>
      </c>
      <c r="F530" s="64">
        <f t="shared" si="16"/>
        <v>1</v>
      </c>
      <c r="G530" s="64">
        <f t="shared" si="17"/>
        <v>0.785714285714286</v>
      </c>
    </row>
    <row r="531" s="82" customFormat="1" customHeight="1" spans="1:7">
      <c r="A531" s="97" t="s">
        <v>1548</v>
      </c>
      <c r="B531" s="103" t="s">
        <v>1549</v>
      </c>
      <c r="C531" s="99">
        <v>56</v>
      </c>
      <c r="D531" s="100">
        <v>48</v>
      </c>
      <c r="E531" s="100">
        <v>54</v>
      </c>
      <c r="F531" s="64">
        <f t="shared" si="16"/>
        <v>0.964285714285714</v>
      </c>
      <c r="G531" s="64">
        <f t="shared" si="17"/>
        <v>1.125</v>
      </c>
    </row>
    <row r="532" s="82" customFormat="1" customHeight="1" spans="1:7">
      <c r="A532" s="97" t="s">
        <v>1550</v>
      </c>
      <c r="B532" s="103" t="s">
        <v>1551</v>
      </c>
      <c r="C532" s="99">
        <v>10</v>
      </c>
      <c r="D532" s="100">
        <v>7</v>
      </c>
      <c r="E532" s="100">
        <v>11</v>
      </c>
      <c r="F532" s="64">
        <f t="shared" si="16"/>
        <v>1.1</v>
      </c>
      <c r="G532" s="64">
        <f t="shared" si="17"/>
        <v>1.57142857142857</v>
      </c>
    </row>
    <row r="533" s="82" customFormat="1" customHeight="1" spans="1:7">
      <c r="A533" s="97" t="s">
        <v>1552</v>
      </c>
      <c r="B533" s="103" t="s">
        <v>1553</v>
      </c>
      <c r="C533" s="99">
        <v>161</v>
      </c>
      <c r="D533" s="100">
        <v>121</v>
      </c>
      <c r="E533" s="100">
        <v>150</v>
      </c>
      <c r="F533" s="64">
        <f t="shared" si="16"/>
        <v>0.93167701863354</v>
      </c>
      <c r="G533" s="64">
        <f t="shared" si="17"/>
        <v>1.2396694214876</v>
      </c>
    </row>
    <row r="534" s="82" customFormat="1" customHeight="1" spans="1:7">
      <c r="A534" s="97" t="s">
        <v>1554</v>
      </c>
      <c r="B534" s="103" t="s">
        <v>1555</v>
      </c>
      <c r="C534" s="99">
        <v>430</v>
      </c>
      <c r="D534" s="100">
        <v>415</v>
      </c>
      <c r="E534" s="100">
        <v>450</v>
      </c>
      <c r="F534" s="64">
        <f t="shared" si="16"/>
        <v>1.04651162790698</v>
      </c>
      <c r="G534" s="64">
        <f t="shared" si="17"/>
        <v>1.08433734939759</v>
      </c>
    </row>
    <row r="535" s="82" customFormat="1" customHeight="1" spans="1:7">
      <c r="A535" s="97" t="s">
        <v>1556</v>
      </c>
      <c r="B535" s="103" t="s">
        <v>1557</v>
      </c>
      <c r="C535" s="99"/>
      <c r="D535" s="100"/>
      <c r="E535" s="100"/>
      <c r="F535" s="64" t="str">
        <f t="shared" si="16"/>
        <v/>
      </c>
      <c r="G535" s="64" t="str">
        <f t="shared" si="17"/>
        <v/>
      </c>
    </row>
    <row r="536" s="82" customFormat="1" customHeight="1" spans="1:7">
      <c r="A536" s="97" t="s">
        <v>1558</v>
      </c>
      <c r="B536" s="103" t="s">
        <v>1559</v>
      </c>
      <c r="C536" s="99">
        <v>150</v>
      </c>
      <c r="D536" s="100">
        <v>116</v>
      </c>
      <c r="E536" s="100">
        <v>99</v>
      </c>
      <c r="F536" s="64">
        <f t="shared" si="16"/>
        <v>0.66</v>
      </c>
      <c r="G536" s="64">
        <f t="shared" si="17"/>
        <v>0.853448275862069</v>
      </c>
    </row>
    <row r="537" s="82" customFormat="1" customHeight="1" spans="1:7">
      <c r="A537" s="97" t="s">
        <v>1560</v>
      </c>
      <c r="B537" s="103" t="s">
        <v>1561</v>
      </c>
      <c r="C537" s="99">
        <v>257</v>
      </c>
      <c r="D537" s="100">
        <v>215</v>
      </c>
      <c r="E537" s="100">
        <v>246</v>
      </c>
      <c r="F537" s="64">
        <f t="shared" si="16"/>
        <v>0.957198443579767</v>
      </c>
      <c r="G537" s="64">
        <f t="shared" si="17"/>
        <v>1.14418604651163</v>
      </c>
    </row>
    <row r="538" s="82" customFormat="1" customHeight="1" spans="1:7">
      <c r="A538" s="97" t="s">
        <v>1562</v>
      </c>
      <c r="B538" s="103" t="s">
        <v>1563</v>
      </c>
      <c r="C538" s="99">
        <v>154</v>
      </c>
      <c r="D538" s="100">
        <v>1</v>
      </c>
      <c r="E538" s="100"/>
      <c r="F538" s="64">
        <f t="shared" si="16"/>
        <v>0</v>
      </c>
      <c r="G538" s="64">
        <f t="shared" si="17"/>
        <v>0</v>
      </c>
    </row>
    <row r="539" s="82" customFormat="1" customHeight="1" spans="1:7">
      <c r="A539" s="97" t="s">
        <v>1564</v>
      </c>
      <c r="B539" s="103" t="s">
        <v>1565</v>
      </c>
      <c r="C539" s="99"/>
      <c r="D539" s="100"/>
      <c r="E539" s="100"/>
      <c r="F539" s="64" t="str">
        <f t="shared" si="16"/>
        <v/>
      </c>
      <c r="G539" s="64" t="str">
        <f t="shared" si="17"/>
        <v/>
      </c>
    </row>
    <row r="540" s="82" customFormat="1" customHeight="1" spans="1:7">
      <c r="A540" s="97" t="s">
        <v>1566</v>
      </c>
      <c r="B540" s="103" t="s">
        <v>700</v>
      </c>
      <c r="C540" s="99">
        <v>53</v>
      </c>
      <c r="D540" s="100">
        <v>82</v>
      </c>
      <c r="E540" s="100">
        <v>57</v>
      </c>
      <c r="F540" s="64">
        <f t="shared" si="16"/>
        <v>1.07547169811321</v>
      </c>
      <c r="G540" s="64">
        <f t="shared" si="17"/>
        <v>0.695121951219512</v>
      </c>
    </row>
    <row r="541" s="82" customFormat="1" customHeight="1" spans="1:7">
      <c r="A541" s="97" t="s">
        <v>1567</v>
      </c>
      <c r="B541" s="103" t="s">
        <v>702</v>
      </c>
      <c r="C541" s="99"/>
      <c r="D541" s="100"/>
      <c r="E541" s="100"/>
      <c r="F541" s="64" t="str">
        <f t="shared" si="16"/>
        <v/>
      </c>
      <c r="G541" s="64" t="str">
        <f t="shared" si="17"/>
        <v/>
      </c>
    </row>
    <row r="542" s="82" customFormat="1" customHeight="1" spans="1:7">
      <c r="A542" s="97" t="s">
        <v>1568</v>
      </c>
      <c r="B542" s="103" t="s">
        <v>704</v>
      </c>
      <c r="C542" s="99">
        <v>59</v>
      </c>
      <c r="D542" s="100">
        <v>16</v>
      </c>
      <c r="E542" s="100">
        <v>22</v>
      </c>
      <c r="F542" s="64">
        <f t="shared" si="16"/>
        <v>0.372881355932203</v>
      </c>
      <c r="G542" s="64">
        <f t="shared" si="17"/>
        <v>1.375</v>
      </c>
    </row>
    <row r="543" s="82" customFormat="1" customHeight="1" spans="1:7">
      <c r="A543" s="97" t="s">
        <v>1569</v>
      </c>
      <c r="B543" s="103" t="s">
        <v>1570</v>
      </c>
      <c r="C543" s="99">
        <v>56</v>
      </c>
      <c r="D543" s="100">
        <v>26</v>
      </c>
      <c r="E543" s="100">
        <v>26</v>
      </c>
      <c r="F543" s="64">
        <f t="shared" si="16"/>
        <v>0.464285714285714</v>
      </c>
      <c r="G543" s="64">
        <f t="shared" si="17"/>
        <v>1</v>
      </c>
    </row>
    <row r="544" s="82" customFormat="1" customHeight="1" spans="1:7">
      <c r="A544" s="97" t="s">
        <v>1571</v>
      </c>
      <c r="B544" s="103" t="s">
        <v>1572</v>
      </c>
      <c r="C544" s="99">
        <v>16</v>
      </c>
      <c r="D544" s="100">
        <v>12</v>
      </c>
      <c r="E544" s="100">
        <v>9</v>
      </c>
      <c r="F544" s="64">
        <f t="shared" si="16"/>
        <v>0.5625</v>
      </c>
      <c r="G544" s="64">
        <f t="shared" si="17"/>
        <v>0.75</v>
      </c>
    </row>
    <row r="545" s="82" customFormat="1" customHeight="1" spans="1:7">
      <c r="A545" s="97" t="s">
        <v>1573</v>
      </c>
      <c r="B545" s="103" t="s">
        <v>1574</v>
      </c>
      <c r="C545" s="99"/>
      <c r="D545" s="100"/>
      <c r="E545" s="100"/>
      <c r="F545" s="64" t="str">
        <f t="shared" si="16"/>
        <v/>
      </c>
      <c r="G545" s="64" t="str">
        <f t="shared" si="17"/>
        <v/>
      </c>
    </row>
    <row r="546" s="82" customFormat="1" customHeight="1" spans="1:7">
      <c r="A546" s="97" t="s">
        <v>1575</v>
      </c>
      <c r="B546" s="103" t="s">
        <v>1576</v>
      </c>
      <c r="C546" s="99">
        <v>535</v>
      </c>
      <c r="D546" s="100">
        <v>524</v>
      </c>
      <c r="E546" s="100">
        <v>564</v>
      </c>
      <c r="F546" s="64">
        <f t="shared" si="16"/>
        <v>1.05420560747664</v>
      </c>
      <c r="G546" s="64">
        <f t="shared" si="17"/>
        <v>1.0763358778626</v>
      </c>
    </row>
    <row r="547" s="82" customFormat="1" customHeight="1" spans="1:7">
      <c r="A547" s="97" t="s">
        <v>1577</v>
      </c>
      <c r="B547" s="103" t="s">
        <v>1578</v>
      </c>
      <c r="C547" s="99">
        <v>61</v>
      </c>
      <c r="D547" s="100">
        <v>26</v>
      </c>
      <c r="E547" s="100">
        <v>35</v>
      </c>
      <c r="F547" s="64">
        <f t="shared" si="16"/>
        <v>0.573770491803279</v>
      </c>
      <c r="G547" s="64">
        <f t="shared" si="17"/>
        <v>1.34615384615385</v>
      </c>
    </row>
    <row r="548" s="82" customFormat="1" customHeight="1" spans="1:7">
      <c r="A548" s="97" t="s">
        <v>1579</v>
      </c>
      <c r="B548" s="103" t="s">
        <v>700</v>
      </c>
      <c r="C548" s="99"/>
      <c r="D548" s="100"/>
      <c r="E548" s="100"/>
      <c r="F548" s="64" t="str">
        <f t="shared" si="16"/>
        <v/>
      </c>
      <c r="G548" s="64" t="str">
        <f t="shared" si="17"/>
        <v/>
      </c>
    </row>
    <row r="549" s="82" customFormat="1" customHeight="1" spans="1:7">
      <c r="A549" s="97" t="s">
        <v>1580</v>
      </c>
      <c r="B549" s="103" t="s">
        <v>702</v>
      </c>
      <c r="C549" s="99"/>
      <c r="D549" s="100"/>
      <c r="E549" s="100"/>
      <c r="F549" s="64" t="str">
        <f t="shared" si="16"/>
        <v/>
      </c>
      <c r="G549" s="64" t="str">
        <f t="shared" si="17"/>
        <v/>
      </c>
    </row>
    <row r="550" s="82" customFormat="1" customHeight="1" spans="1:7">
      <c r="A550" s="97" t="s">
        <v>1581</v>
      </c>
      <c r="B550" s="103" t="s">
        <v>704</v>
      </c>
      <c r="C550" s="99"/>
      <c r="D550" s="100"/>
      <c r="E550" s="100"/>
      <c r="F550" s="64" t="str">
        <f t="shared" si="16"/>
        <v/>
      </c>
      <c r="G550" s="64" t="str">
        <f t="shared" si="17"/>
        <v/>
      </c>
    </row>
    <row r="551" s="82" customFormat="1" customHeight="1" spans="1:7">
      <c r="A551" s="97" t="s">
        <v>1582</v>
      </c>
      <c r="B551" s="103" t="s">
        <v>718</v>
      </c>
      <c r="C551" s="99"/>
      <c r="D551" s="100"/>
      <c r="E551" s="100"/>
      <c r="F551" s="64" t="str">
        <f t="shared" si="16"/>
        <v/>
      </c>
      <c r="G551" s="64" t="str">
        <f t="shared" si="17"/>
        <v/>
      </c>
    </row>
    <row r="552" s="82" customFormat="1" customHeight="1" spans="1:7">
      <c r="A552" s="97" t="s">
        <v>1583</v>
      </c>
      <c r="B552" s="103" t="s">
        <v>1584</v>
      </c>
      <c r="C552" s="99"/>
      <c r="D552" s="100"/>
      <c r="E552" s="100"/>
      <c r="F552" s="64" t="str">
        <f t="shared" si="16"/>
        <v/>
      </c>
      <c r="G552" s="64" t="str">
        <f t="shared" si="17"/>
        <v/>
      </c>
    </row>
    <row r="553" s="82" customFormat="1" customHeight="1" spans="1:7">
      <c r="A553" s="97" t="s">
        <v>1585</v>
      </c>
      <c r="B553" s="103" t="s">
        <v>1586</v>
      </c>
      <c r="C553" s="99">
        <v>55</v>
      </c>
      <c r="D553" s="100">
        <v>62</v>
      </c>
      <c r="E553" s="100">
        <v>90</v>
      </c>
      <c r="F553" s="64">
        <f t="shared" si="16"/>
        <v>1.63636363636364</v>
      </c>
      <c r="G553" s="64">
        <f t="shared" si="17"/>
        <v>1.45161290322581</v>
      </c>
    </row>
    <row r="554" s="82" customFormat="1" customHeight="1" spans="1:7">
      <c r="A554" s="97" t="s">
        <v>1587</v>
      </c>
      <c r="B554" s="103" t="s">
        <v>1588</v>
      </c>
      <c r="C554" s="99">
        <v>1066</v>
      </c>
      <c r="D554" s="100">
        <v>934</v>
      </c>
      <c r="E554" s="100">
        <v>966</v>
      </c>
      <c r="F554" s="64">
        <f t="shared" si="16"/>
        <v>0.906191369606004</v>
      </c>
      <c r="G554" s="64">
        <f t="shared" si="17"/>
        <v>1.03426124197002</v>
      </c>
    </row>
    <row r="555" s="82" customFormat="1" customHeight="1" spans="1:7">
      <c r="A555" s="97" t="s">
        <v>1589</v>
      </c>
      <c r="B555" s="103" t="s">
        <v>1590</v>
      </c>
      <c r="C555" s="99">
        <v>40</v>
      </c>
      <c r="D555" s="100">
        <v>23</v>
      </c>
      <c r="E555" s="100">
        <v>24</v>
      </c>
      <c r="F555" s="64">
        <f t="shared" si="16"/>
        <v>0.6</v>
      </c>
      <c r="G555" s="64">
        <f t="shared" si="17"/>
        <v>1.04347826086957</v>
      </c>
    </row>
    <row r="556" s="82" customFormat="1" customHeight="1" spans="1:7">
      <c r="A556" s="97" t="s">
        <v>1591</v>
      </c>
      <c r="B556" s="103" t="s">
        <v>1592</v>
      </c>
      <c r="C556" s="99">
        <v>30</v>
      </c>
      <c r="D556" s="100">
        <v>10</v>
      </c>
      <c r="E556" s="100">
        <v>20</v>
      </c>
      <c r="F556" s="64">
        <f t="shared" si="16"/>
        <v>0.666666666666667</v>
      </c>
      <c r="G556" s="64">
        <f t="shared" si="17"/>
        <v>2</v>
      </c>
    </row>
    <row r="557" s="82" customFormat="1" customHeight="1" spans="1:7">
      <c r="A557" s="97" t="s">
        <v>1593</v>
      </c>
      <c r="B557" s="103" t="s">
        <v>1594</v>
      </c>
      <c r="C557" s="99">
        <v>85</v>
      </c>
      <c r="D557" s="100">
        <v>186</v>
      </c>
      <c r="E557" s="100">
        <v>176</v>
      </c>
      <c r="F557" s="64">
        <f t="shared" si="16"/>
        <v>2.07058823529412</v>
      </c>
      <c r="G557" s="64">
        <f t="shared" si="17"/>
        <v>0.946236559139785</v>
      </c>
    </row>
    <row r="558" s="82" customFormat="1" customHeight="1" spans="1:7">
      <c r="A558" s="97" t="s">
        <v>1595</v>
      </c>
      <c r="B558" s="103" t="s">
        <v>1596</v>
      </c>
      <c r="C558" s="99">
        <v>354</v>
      </c>
      <c r="D558" s="100">
        <v>308</v>
      </c>
      <c r="E558" s="100">
        <v>243</v>
      </c>
      <c r="F558" s="64">
        <f t="shared" si="16"/>
        <v>0.686440677966102</v>
      </c>
      <c r="G558" s="64">
        <f t="shared" si="17"/>
        <v>0.788961038961039</v>
      </c>
    </row>
    <row r="559" s="82" customFormat="1" customHeight="1" spans="1:7">
      <c r="A559" s="97" t="s">
        <v>1597</v>
      </c>
      <c r="B559" s="103" t="s">
        <v>1598</v>
      </c>
      <c r="C559" s="99"/>
      <c r="D559" s="100"/>
      <c r="E559" s="100"/>
      <c r="F559" s="64" t="str">
        <f t="shared" si="16"/>
        <v/>
      </c>
      <c r="G559" s="64" t="str">
        <f t="shared" si="17"/>
        <v/>
      </c>
    </row>
    <row r="560" s="82" customFormat="1" customHeight="1" spans="1:7">
      <c r="A560" s="97" t="s">
        <v>1599</v>
      </c>
      <c r="B560" s="103" t="s">
        <v>1600</v>
      </c>
      <c r="C560" s="99"/>
      <c r="D560" s="100"/>
      <c r="E560" s="100"/>
      <c r="F560" s="64" t="str">
        <f t="shared" si="16"/>
        <v/>
      </c>
      <c r="G560" s="64" t="str">
        <f t="shared" si="17"/>
        <v/>
      </c>
    </row>
    <row r="561" s="82" customFormat="1" customHeight="1" spans="1:7">
      <c r="A561" s="97" t="s">
        <v>1601</v>
      </c>
      <c r="B561" s="103" t="s">
        <v>1602</v>
      </c>
      <c r="C561" s="99"/>
      <c r="D561" s="100"/>
      <c r="E561" s="100"/>
      <c r="F561" s="64" t="str">
        <f t="shared" si="16"/>
        <v/>
      </c>
      <c r="G561" s="64" t="str">
        <f t="shared" si="17"/>
        <v/>
      </c>
    </row>
    <row r="562" s="82" customFormat="1" customHeight="1" spans="1:7">
      <c r="A562" s="97" t="s">
        <v>1603</v>
      </c>
      <c r="B562" s="103" t="s">
        <v>1604</v>
      </c>
      <c r="C562" s="99">
        <v>25</v>
      </c>
      <c r="D562" s="100">
        <v>21</v>
      </c>
      <c r="E562" s="100">
        <v>55</v>
      </c>
      <c r="F562" s="64">
        <f t="shared" si="16"/>
        <v>2.2</v>
      </c>
      <c r="G562" s="64">
        <f t="shared" si="17"/>
        <v>2.61904761904762</v>
      </c>
    </row>
    <row r="563" s="82" customFormat="1" customHeight="1" spans="1:7">
      <c r="A563" s="97" t="s">
        <v>1605</v>
      </c>
      <c r="B563" s="103" t="s">
        <v>1606</v>
      </c>
      <c r="C563" s="99">
        <v>105</v>
      </c>
      <c r="D563" s="100">
        <v>9</v>
      </c>
      <c r="E563" s="100"/>
      <c r="F563" s="64">
        <f t="shared" si="16"/>
        <v>0</v>
      </c>
      <c r="G563" s="64">
        <f t="shared" si="17"/>
        <v>0</v>
      </c>
    </row>
    <row r="564" s="82" customFormat="1" customHeight="1" spans="1:7">
      <c r="A564" s="97" t="s">
        <v>1607</v>
      </c>
      <c r="B564" s="103" t="s">
        <v>1608</v>
      </c>
      <c r="C564" s="99">
        <v>2011</v>
      </c>
      <c r="D564" s="100">
        <v>2011</v>
      </c>
      <c r="E564" s="100">
        <v>2600</v>
      </c>
      <c r="F564" s="64">
        <f t="shared" si="16"/>
        <v>1.29288910989557</v>
      </c>
      <c r="G564" s="64">
        <f t="shared" si="17"/>
        <v>1.29288910989557</v>
      </c>
    </row>
    <row r="565" s="82" customFormat="1" customHeight="1" spans="1:7">
      <c r="A565" s="97" t="s">
        <v>1609</v>
      </c>
      <c r="B565" s="103" t="s">
        <v>1610</v>
      </c>
      <c r="C565" s="99">
        <v>286</v>
      </c>
      <c r="D565" s="100">
        <v>178</v>
      </c>
      <c r="E565" s="100">
        <v>252</v>
      </c>
      <c r="F565" s="64">
        <f t="shared" si="16"/>
        <v>0.881118881118881</v>
      </c>
      <c r="G565" s="64">
        <f t="shared" si="17"/>
        <v>1.41573033707865</v>
      </c>
    </row>
    <row r="566" s="82" customFormat="1" customHeight="1" spans="1:7">
      <c r="A566" s="97" t="s">
        <v>1611</v>
      </c>
      <c r="B566" s="103" t="s">
        <v>1612</v>
      </c>
      <c r="C566" s="99"/>
      <c r="D566" s="100"/>
      <c r="E566" s="100"/>
      <c r="F566" s="64" t="str">
        <f t="shared" si="16"/>
        <v/>
      </c>
      <c r="G566" s="64" t="str">
        <f t="shared" si="17"/>
        <v/>
      </c>
    </row>
    <row r="567" s="82" customFormat="1" customHeight="1" spans="1:7">
      <c r="A567" s="97" t="s">
        <v>1613</v>
      </c>
      <c r="B567" s="103" t="s">
        <v>1614</v>
      </c>
      <c r="C567" s="99"/>
      <c r="D567" s="100"/>
      <c r="E567" s="100"/>
      <c r="F567" s="64" t="str">
        <f t="shared" si="16"/>
        <v/>
      </c>
      <c r="G567" s="64" t="str">
        <f t="shared" si="17"/>
        <v/>
      </c>
    </row>
    <row r="568" s="82" customFormat="1" customHeight="1" spans="1:7">
      <c r="A568" s="97" t="s">
        <v>1615</v>
      </c>
      <c r="B568" s="103" t="s">
        <v>1616</v>
      </c>
      <c r="C568" s="99"/>
      <c r="D568" s="100"/>
      <c r="E568" s="100"/>
      <c r="F568" s="64" t="str">
        <f t="shared" si="16"/>
        <v/>
      </c>
      <c r="G568" s="64" t="str">
        <f t="shared" si="17"/>
        <v/>
      </c>
    </row>
    <row r="569" s="82" customFormat="1" customHeight="1" spans="1:7">
      <c r="A569" s="97" t="s">
        <v>1617</v>
      </c>
      <c r="B569" s="103" t="s">
        <v>700</v>
      </c>
      <c r="C569" s="99">
        <v>48</v>
      </c>
      <c r="D569" s="100">
        <v>47</v>
      </c>
      <c r="E569" s="100">
        <v>67</v>
      </c>
      <c r="F569" s="64">
        <f t="shared" si="16"/>
        <v>1.39583333333333</v>
      </c>
      <c r="G569" s="64">
        <f t="shared" si="17"/>
        <v>1.42553191489362</v>
      </c>
    </row>
    <row r="570" s="82" customFormat="1" customHeight="1" spans="1:7">
      <c r="A570" s="97" t="s">
        <v>1618</v>
      </c>
      <c r="B570" s="103" t="s">
        <v>702</v>
      </c>
      <c r="C570" s="99"/>
      <c r="D570" s="100"/>
      <c r="E570" s="100"/>
      <c r="F570" s="64" t="str">
        <f t="shared" si="16"/>
        <v/>
      </c>
      <c r="G570" s="64" t="str">
        <f t="shared" si="17"/>
        <v/>
      </c>
    </row>
    <row r="571" s="82" customFormat="1" customHeight="1" spans="1:7">
      <c r="A571" s="97" t="s">
        <v>1619</v>
      </c>
      <c r="B571" s="103" t="s">
        <v>704</v>
      </c>
      <c r="C571" s="99"/>
      <c r="D571" s="100"/>
      <c r="E571" s="100"/>
      <c r="F571" s="64" t="str">
        <f t="shared" si="16"/>
        <v/>
      </c>
      <c r="G571" s="64" t="str">
        <f t="shared" si="17"/>
        <v/>
      </c>
    </row>
    <row r="572" s="82" customFormat="1" customHeight="1" spans="1:7">
      <c r="A572" s="97" t="s">
        <v>1620</v>
      </c>
      <c r="B572" s="103" t="s">
        <v>1621</v>
      </c>
      <c r="C572" s="99">
        <v>40</v>
      </c>
      <c r="D572" s="100">
        <v>25</v>
      </c>
      <c r="E572" s="100">
        <v>40</v>
      </c>
      <c r="F572" s="64">
        <f t="shared" si="16"/>
        <v>1</v>
      </c>
      <c r="G572" s="64">
        <f t="shared" si="17"/>
        <v>1.6</v>
      </c>
    </row>
    <row r="573" s="82" customFormat="1" customHeight="1" spans="1:7">
      <c r="A573" s="97" t="s">
        <v>1622</v>
      </c>
      <c r="B573" s="103" t="s">
        <v>1623</v>
      </c>
      <c r="C573" s="99"/>
      <c r="D573" s="100"/>
      <c r="E573" s="100"/>
      <c r="F573" s="64" t="str">
        <f t="shared" si="16"/>
        <v/>
      </c>
      <c r="G573" s="64" t="str">
        <f t="shared" si="17"/>
        <v/>
      </c>
    </row>
    <row r="574" s="82" customFormat="1" customHeight="1" spans="1:7">
      <c r="A574" s="97" t="s">
        <v>1624</v>
      </c>
      <c r="B574" s="103" t="s">
        <v>789</v>
      </c>
      <c r="C574" s="99"/>
      <c r="D574" s="100"/>
      <c r="E574" s="100"/>
      <c r="F574" s="64" t="str">
        <f t="shared" si="16"/>
        <v/>
      </c>
      <c r="G574" s="64" t="str">
        <f t="shared" si="17"/>
        <v/>
      </c>
    </row>
    <row r="575" s="82" customFormat="1" customHeight="1" spans="1:7">
      <c r="A575" s="97" t="s">
        <v>1625</v>
      </c>
      <c r="B575" s="103" t="s">
        <v>718</v>
      </c>
      <c r="C575" s="99">
        <v>82</v>
      </c>
      <c r="D575" s="100">
        <v>67</v>
      </c>
      <c r="E575" s="100">
        <v>59</v>
      </c>
      <c r="F575" s="64">
        <f t="shared" si="16"/>
        <v>0.719512195121951</v>
      </c>
      <c r="G575" s="64">
        <f t="shared" si="17"/>
        <v>0.880597014925373</v>
      </c>
    </row>
    <row r="576" s="82" customFormat="1" customHeight="1" spans="1:7">
      <c r="A576" s="97" t="s">
        <v>1626</v>
      </c>
      <c r="B576" s="103" t="s">
        <v>1627</v>
      </c>
      <c r="C576" s="99">
        <v>24</v>
      </c>
      <c r="D576" s="100">
        <v>23</v>
      </c>
      <c r="E576" s="100">
        <v>16</v>
      </c>
      <c r="F576" s="64">
        <f t="shared" si="16"/>
        <v>0.666666666666667</v>
      </c>
      <c r="G576" s="64">
        <f t="shared" si="17"/>
        <v>0.695652173913043</v>
      </c>
    </row>
    <row r="577" s="82" customFormat="1" customHeight="1" spans="1:7">
      <c r="A577" s="97" t="s">
        <v>1628</v>
      </c>
      <c r="B577" s="103" t="s">
        <v>1629</v>
      </c>
      <c r="C577" s="99"/>
      <c r="D577" s="100"/>
      <c r="E577" s="100"/>
      <c r="F577" s="64" t="str">
        <f t="shared" si="16"/>
        <v/>
      </c>
      <c r="G577" s="64" t="str">
        <f t="shared" si="17"/>
        <v/>
      </c>
    </row>
    <row r="578" s="82" customFormat="1" customHeight="1" spans="1:7">
      <c r="A578" s="97" t="s">
        <v>1630</v>
      </c>
      <c r="B578" s="103" t="s">
        <v>1631</v>
      </c>
      <c r="C578" s="99"/>
      <c r="D578" s="100"/>
      <c r="E578" s="100"/>
      <c r="F578" s="64" t="str">
        <f t="shared" si="16"/>
        <v/>
      </c>
      <c r="G578" s="64" t="str">
        <f t="shared" si="17"/>
        <v/>
      </c>
    </row>
    <row r="579" s="82" customFormat="1" customHeight="1" spans="1:7">
      <c r="A579" s="97" t="s">
        <v>1632</v>
      </c>
      <c r="B579" s="103" t="s">
        <v>491</v>
      </c>
      <c r="C579" s="99">
        <v>27</v>
      </c>
      <c r="D579" s="100">
        <v>27</v>
      </c>
      <c r="E579" s="100">
        <v>18</v>
      </c>
      <c r="F579" s="64">
        <f t="shared" si="16"/>
        <v>0.666666666666667</v>
      </c>
      <c r="G579" s="64">
        <f t="shared" si="17"/>
        <v>0.666666666666667</v>
      </c>
    </row>
    <row r="580" s="82" customFormat="1" customHeight="1" spans="1:7">
      <c r="A580" s="97" t="s">
        <v>1633</v>
      </c>
      <c r="B580" s="103" t="s">
        <v>700</v>
      </c>
      <c r="C580" s="99">
        <v>236</v>
      </c>
      <c r="D580" s="100">
        <v>211</v>
      </c>
      <c r="E580" s="100">
        <v>190</v>
      </c>
      <c r="F580" s="64">
        <f t="shared" si="16"/>
        <v>0.805084745762712</v>
      </c>
      <c r="G580" s="64">
        <f t="shared" si="17"/>
        <v>0.900473933649289</v>
      </c>
    </row>
    <row r="581" s="82" customFormat="1" customHeight="1" spans="1:7">
      <c r="A581" s="97" t="s">
        <v>1634</v>
      </c>
      <c r="B581" s="103" t="s">
        <v>702</v>
      </c>
      <c r="C581" s="99"/>
      <c r="D581" s="100"/>
      <c r="E581" s="100"/>
      <c r="F581" s="64" t="str">
        <f t="shared" ref="F581:F644" si="18">IFERROR($E581/C581,"")</f>
        <v/>
      </c>
      <c r="G581" s="64" t="str">
        <f t="shared" ref="G581:G644" si="19">IFERROR($E581/D581,"")</f>
        <v/>
      </c>
    </row>
    <row r="582" s="82" customFormat="1" customHeight="1" spans="1:7">
      <c r="A582" s="97" t="s">
        <v>1635</v>
      </c>
      <c r="B582" s="103" t="s">
        <v>704</v>
      </c>
      <c r="C582" s="99">
        <v>283</v>
      </c>
      <c r="D582" s="100">
        <v>329</v>
      </c>
      <c r="E582" s="100">
        <v>6</v>
      </c>
      <c r="F582" s="64">
        <f t="shared" si="18"/>
        <v>0.0212014134275618</v>
      </c>
      <c r="G582" s="64">
        <f t="shared" si="19"/>
        <v>0.0182370820668693</v>
      </c>
    </row>
    <row r="583" s="82" customFormat="1" customHeight="1" spans="1:7">
      <c r="A583" s="97" t="s">
        <v>1636</v>
      </c>
      <c r="B583" s="103" t="s">
        <v>1637</v>
      </c>
      <c r="C583" s="99">
        <v>58</v>
      </c>
      <c r="D583" s="100">
        <v>106</v>
      </c>
      <c r="E583" s="100">
        <v>72</v>
      </c>
      <c r="F583" s="64">
        <f t="shared" si="18"/>
        <v>1.24137931034483</v>
      </c>
      <c r="G583" s="64">
        <f t="shared" si="19"/>
        <v>0.679245283018868</v>
      </c>
    </row>
    <row r="584" s="82" customFormat="1" customHeight="1" spans="1:7">
      <c r="A584" s="97" t="s">
        <v>1638</v>
      </c>
      <c r="B584" s="103" t="s">
        <v>1639</v>
      </c>
      <c r="C584" s="99">
        <v>564</v>
      </c>
      <c r="D584" s="100">
        <v>235</v>
      </c>
      <c r="E584" s="100">
        <v>405</v>
      </c>
      <c r="F584" s="64">
        <f t="shared" si="18"/>
        <v>0.718085106382979</v>
      </c>
      <c r="G584" s="64">
        <f t="shared" si="19"/>
        <v>1.72340425531915</v>
      </c>
    </row>
    <row r="585" s="82" customFormat="1" customHeight="1" spans="1:7">
      <c r="A585" s="97" t="s">
        <v>1640</v>
      </c>
      <c r="B585" s="103" t="s">
        <v>1641</v>
      </c>
      <c r="C585" s="99">
        <v>91</v>
      </c>
      <c r="D585" s="100">
        <v>43</v>
      </c>
      <c r="E585" s="100"/>
      <c r="F585" s="64">
        <f t="shared" si="18"/>
        <v>0</v>
      </c>
      <c r="G585" s="64">
        <f t="shared" si="19"/>
        <v>0</v>
      </c>
    </row>
    <row r="586" s="82" customFormat="1" customHeight="1" spans="1:7">
      <c r="A586" s="97" t="s">
        <v>1642</v>
      </c>
      <c r="B586" s="103" t="s">
        <v>1643</v>
      </c>
      <c r="C586" s="99"/>
      <c r="D586" s="100"/>
      <c r="E586" s="100"/>
      <c r="F586" s="64" t="str">
        <f t="shared" si="18"/>
        <v/>
      </c>
      <c r="G586" s="64" t="str">
        <f t="shared" si="19"/>
        <v/>
      </c>
    </row>
    <row r="587" s="82" customFormat="1" customHeight="1" spans="1:7">
      <c r="A587" s="97" t="s">
        <v>1644</v>
      </c>
      <c r="B587" s="103" t="s">
        <v>1645</v>
      </c>
      <c r="C587" s="99"/>
      <c r="D587" s="100"/>
      <c r="E587" s="100"/>
      <c r="F587" s="64" t="str">
        <f t="shared" si="18"/>
        <v/>
      </c>
      <c r="G587" s="64" t="str">
        <f t="shared" si="19"/>
        <v/>
      </c>
    </row>
    <row r="588" s="82" customFormat="1" customHeight="1" spans="1:7">
      <c r="A588" s="97" t="s">
        <v>1646</v>
      </c>
      <c r="B588" s="103" t="s">
        <v>1647</v>
      </c>
      <c r="C588" s="99"/>
      <c r="D588" s="100"/>
      <c r="E588" s="100"/>
      <c r="F588" s="64" t="str">
        <f t="shared" si="18"/>
        <v/>
      </c>
      <c r="G588" s="64" t="str">
        <f t="shared" si="19"/>
        <v/>
      </c>
    </row>
    <row r="589" s="82" customFormat="1" customHeight="1" spans="1:7">
      <c r="A589" s="97" t="s">
        <v>1648</v>
      </c>
      <c r="B589" s="103" t="s">
        <v>1649</v>
      </c>
      <c r="C589" s="99">
        <v>203</v>
      </c>
      <c r="D589" s="100">
        <v>104</v>
      </c>
      <c r="E589" s="100"/>
      <c r="F589" s="64">
        <f t="shared" si="18"/>
        <v>0</v>
      </c>
      <c r="G589" s="64">
        <f t="shared" si="19"/>
        <v>0</v>
      </c>
    </row>
    <row r="590" s="82" customFormat="1" customHeight="1" spans="1:7">
      <c r="A590" s="97" t="s">
        <v>1650</v>
      </c>
      <c r="B590" s="103" t="s">
        <v>1651</v>
      </c>
      <c r="C590" s="99"/>
      <c r="D590" s="100"/>
      <c r="E590" s="100"/>
      <c r="F590" s="64" t="str">
        <f t="shared" si="18"/>
        <v/>
      </c>
      <c r="G590" s="64" t="str">
        <f t="shared" si="19"/>
        <v/>
      </c>
    </row>
    <row r="591" s="82" customFormat="1" customHeight="1" spans="1:7">
      <c r="A591" s="97" t="s">
        <v>1652</v>
      </c>
      <c r="B591" s="103" t="s">
        <v>1653</v>
      </c>
      <c r="C591" s="99"/>
      <c r="D591" s="100"/>
      <c r="E591" s="100"/>
      <c r="F591" s="64" t="str">
        <f t="shared" si="18"/>
        <v/>
      </c>
      <c r="G591" s="64" t="str">
        <f t="shared" si="19"/>
        <v/>
      </c>
    </row>
    <row r="592" s="82" customFormat="1" customHeight="1" spans="1:7">
      <c r="A592" s="97" t="s">
        <v>1654</v>
      </c>
      <c r="B592" s="103" t="s">
        <v>1655</v>
      </c>
      <c r="C592" s="99"/>
      <c r="D592" s="100"/>
      <c r="E592" s="100"/>
      <c r="F592" s="64" t="str">
        <f t="shared" si="18"/>
        <v/>
      </c>
      <c r="G592" s="64" t="str">
        <f t="shared" si="19"/>
        <v/>
      </c>
    </row>
    <row r="593" s="82" customFormat="1" customHeight="1" spans="1:7">
      <c r="A593" s="97" t="s">
        <v>1656</v>
      </c>
      <c r="B593" s="103" t="s">
        <v>1657</v>
      </c>
      <c r="C593" s="99"/>
      <c r="D593" s="100"/>
      <c r="E593" s="100"/>
      <c r="F593" s="64" t="str">
        <f t="shared" si="18"/>
        <v/>
      </c>
      <c r="G593" s="64" t="str">
        <f t="shared" si="19"/>
        <v/>
      </c>
    </row>
    <row r="594" s="82" customFormat="1" customHeight="1" spans="1:7">
      <c r="A594" s="97" t="s">
        <v>1658</v>
      </c>
      <c r="B594" s="103" t="s">
        <v>1659</v>
      </c>
      <c r="C594" s="99"/>
      <c r="D594" s="100"/>
      <c r="E594" s="100"/>
      <c r="F594" s="64" t="str">
        <f t="shared" si="18"/>
        <v/>
      </c>
      <c r="G594" s="64" t="str">
        <f t="shared" si="19"/>
        <v/>
      </c>
    </row>
    <row r="595" s="82" customFormat="1" customHeight="1" spans="1:7">
      <c r="A595" s="97" t="s">
        <v>1660</v>
      </c>
      <c r="B595" s="103" t="s">
        <v>1661</v>
      </c>
      <c r="C595" s="99"/>
      <c r="D595" s="100"/>
      <c r="E595" s="100"/>
      <c r="F595" s="64" t="str">
        <f t="shared" si="18"/>
        <v/>
      </c>
      <c r="G595" s="64" t="str">
        <f t="shared" si="19"/>
        <v/>
      </c>
    </row>
    <row r="596" s="82" customFormat="1" customHeight="1" spans="1:7">
      <c r="A596" s="97" t="s">
        <v>1662</v>
      </c>
      <c r="B596" s="103" t="s">
        <v>1663</v>
      </c>
      <c r="C596" s="99"/>
      <c r="D596" s="100"/>
      <c r="E596" s="100"/>
      <c r="F596" s="64" t="str">
        <f t="shared" si="18"/>
        <v/>
      </c>
      <c r="G596" s="64" t="str">
        <f t="shared" si="19"/>
        <v/>
      </c>
    </row>
    <row r="597" s="82" customFormat="1" customHeight="1" spans="1:7">
      <c r="A597" s="97" t="s">
        <v>1664</v>
      </c>
      <c r="B597" s="103" t="s">
        <v>1665</v>
      </c>
      <c r="C597" s="99"/>
      <c r="D597" s="100"/>
      <c r="E597" s="100">
        <v>148</v>
      </c>
      <c r="F597" s="64" t="str">
        <f t="shared" si="18"/>
        <v/>
      </c>
      <c r="G597" s="64" t="str">
        <f t="shared" si="19"/>
        <v/>
      </c>
    </row>
    <row r="598" s="82" customFormat="1" customHeight="1" spans="1:7">
      <c r="A598" s="97" t="s">
        <v>1666</v>
      </c>
      <c r="B598" s="103" t="s">
        <v>1667</v>
      </c>
      <c r="C598" s="99"/>
      <c r="D598" s="100"/>
      <c r="E598" s="100"/>
      <c r="F598" s="64" t="str">
        <f t="shared" si="18"/>
        <v/>
      </c>
      <c r="G598" s="64" t="str">
        <f t="shared" si="19"/>
        <v/>
      </c>
    </row>
    <row r="599" s="82" customFormat="1" customHeight="1" spans="1:7">
      <c r="A599" s="97" t="s">
        <v>1668</v>
      </c>
      <c r="B599" s="103" t="s">
        <v>1669</v>
      </c>
      <c r="C599" s="99">
        <v>277</v>
      </c>
      <c r="D599" s="100">
        <v>41</v>
      </c>
      <c r="E599" s="100">
        <v>147</v>
      </c>
      <c r="F599" s="64">
        <f t="shared" si="18"/>
        <v>0.530685920577617</v>
      </c>
      <c r="G599" s="64">
        <f t="shared" si="19"/>
        <v>3.58536585365854</v>
      </c>
    </row>
    <row r="600" s="82" customFormat="1" customHeight="1" spans="1:7">
      <c r="A600" s="97" t="s">
        <v>1670</v>
      </c>
      <c r="B600" s="103" t="s">
        <v>1671</v>
      </c>
      <c r="C600" s="99">
        <v>231</v>
      </c>
      <c r="D600" s="100">
        <v>191</v>
      </c>
      <c r="E600" s="100">
        <v>224</v>
      </c>
      <c r="F600" s="64">
        <f t="shared" si="18"/>
        <v>0.96969696969697</v>
      </c>
      <c r="G600" s="64">
        <f t="shared" si="19"/>
        <v>1.17277486910995</v>
      </c>
    </row>
    <row r="601" s="82" customFormat="1" customHeight="1" spans="1:7">
      <c r="A601" s="97" t="s">
        <v>1672</v>
      </c>
      <c r="B601" s="103" t="s">
        <v>1673</v>
      </c>
      <c r="C601" s="99">
        <v>431</v>
      </c>
      <c r="D601" s="100">
        <v>356</v>
      </c>
      <c r="E601" s="100">
        <v>1103</v>
      </c>
      <c r="F601" s="64">
        <f t="shared" si="18"/>
        <v>2.55916473317865</v>
      </c>
      <c r="G601" s="64">
        <f t="shared" si="19"/>
        <v>3.09831460674157</v>
      </c>
    </row>
    <row r="602" s="82" customFormat="1" customHeight="1" spans="1:7">
      <c r="A602" s="97" t="s">
        <v>1674</v>
      </c>
      <c r="B602" s="103" t="s">
        <v>1675</v>
      </c>
      <c r="C602" s="99">
        <v>250</v>
      </c>
      <c r="D602" s="100">
        <v>246</v>
      </c>
      <c r="E602" s="100"/>
      <c r="F602" s="64">
        <f t="shared" si="18"/>
        <v>0</v>
      </c>
      <c r="G602" s="64">
        <f t="shared" si="19"/>
        <v>0</v>
      </c>
    </row>
    <row r="603" s="82" customFormat="1" customHeight="1" spans="1:7">
      <c r="A603" s="97" t="s">
        <v>1676</v>
      </c>
      <c r="B603" s="103" t="s">
        <v>1677</v>
      </c>
      <c r="C603" s="99">
        <v>452</v>
      </c>
      <c r="D603" s="100">
        <v>422</v>
      </c>
      <c r="E603" s="100">
        <v>357</v>
      </c>
      <c r="F603" s="64">
        <f t="shared" si="18"/>
        <v>0.789823008849557</v>
      </c>
      <c r="G603" s="64">
        <f t="shared" si="19"/>
        <v>0.845971563981043</v>
      </c>
    </row>
    <row r="604" s="82" customFormat="1" customHeight="1" spans="1:7">
      <c r="A604" s="97" t="s">
        <v>1678</v>
      </c>
      <c r="B604" s="103" t="s">
        <v>1679</v>
      </c>
      <c r="C604" s="99"/>
      <c r="D604" s="100"/>
      <c r="E604" s="100"/>
      <c r="F604" s="64" t="str">
        <f t="shared" si="18"/>
        <v/>
      </c>
      <c r="G604" s="64" t="str">
        <f t="shared" si="19"/>
        <v/>
      </c>
    </row>
    <row r="605" s="82" customFormat="1" customHeight="1" spans="1:7">
      <c r="A605" s="97" t="s">
        <v>1680</v>
      </c>
      <c r="B605" s="103" t="s">
        <v>1681</v>
      </c>
      <c r="C605" s="99"/>
      <c r="D605" s="100"/>
      <c r="E605" s="100"/>
      <c r="F605" s="64" t="str">
        <f t="shared" si="18"/>
        <v/>
      </c>
      <c r="G605" s="64" t="str">
        <f t="shared" si="19"/>
        <v/>
      </c>
    </row>
    <row r="606" s="82" customFormat="1" customHeight="1" spans="1:7">
      <c r="A606" s="97" t="s">
        <v>1682</v>
      </c>
      <c r="B606" s="103" t="s">
        <v>1683</v>
      </c>
      <c r="C606" s="99"/>
      <c r="D606" s="100"/>
      <c r="E606" s="100"/>
      <c r="F606" s="64" t="str">
        <f t="shared" si="18"/>
        <v/>
      </c>
      <c r="G606" s="64" t="str">
        <f t="shared" si="19"/>
        <v/>
      </c>
    </row>
    <row r="607" s="82" customFormat="1" customHeight="1" spans="1:7">
      <c r="A607" s="97" t="s">
        <v>1684</v>
      </c>
      <c r="B607" s="103" t="s">
        <v>1685</v>
      </c>
      <c r="C607" s="99"/>
      <c r="D607" s="100"/>
      <c r="E607" s="100"/>
      <c r="F607" s="64" t="str">
        <f t="shared" si="18"/>
        <v/>
      </c>
      <c r="G607" s="64" t="str">
        <f t="shared" si="19"/>
        <v/>
      </c>
    </row>
    <row r="608" s="82" customFormat="1" customHeight="1" spans="1:7">
      <c r="A608" s="97" t="s">
        <v>1686</v>
      </c>
      <c r="B608" s="103" t="s">
        <v>1687</v>
      </c>
      <c r="C608" s="99">
        <v>1992</v>
      </c>
      <c r="D608" s="100">
        <v>2410</v>
      </c>
      <c r="E608" s="100">
        <v>2330</v>
      </c>
      <c r="F608" s="64">
        <f t="shared" si="18"/>
        <v>1.16967871485944</v>
      </c>
      <c r="G608" s="64">
        <f t="shared" si="19"/>
        <v>0.966804979253112</v>
      </c>
    </row>
    <row r="609" s="82" customFormat="1" customHeight="1" spans="1:7">
      <c r="A609" s="97" t="s">
        <v>1688</v>
      </c>
      <c r="B609" s="103" t="s">
        <v>1689</v>
      </c>
      <c r="C609" s="99">
        <v>820</v>
      </c>
      <c r="D609" s="100">
        <v>153</v>
      </c>
      <c r="E609" s="100">
        <v>863</v>
      </c>
      <c r="F609" s="64">
        <f t="shared" si="18"/>
        <v>1.05243902439024</v>
      </c>
      <c r="G609" s="64">
        <f t="shared" si="19"/>
        <v>5.64052287581699</v>
      </c>
    </row>
    <row r="610" s="82" customFormat="1" customHeight="1" spans="1:7">
      <c r="A610" s="97" t="s">
        <v>1690</v>
      </c>
      <c r="B610" s="103" t="s">
        <v>1691</v>
      </c>
      <c r="C610" s="99"/>
      <c r="D610" s="100">
        <v>60</v>
      </c>
      <c r="E610" s="100">
        <v>116</v>
      </c>
      <c r="F610" s="64" t="str">
        <f t="shared" si="18"/>
        <v/>
      </c>
      <c r="G610" s="64">
        <f t="shared" si="19"/>
        <v>1.93333333333333</v>
      </c>
    </row>
    <row r="611" s="82" customFormat="1" customHeight="1" spans="1:7">
      <c r="A611" s="97" t="s">
        <v>1692</v>
      </c>
      <c r="B611" s="103" t="s">
        <v>1693</v>
      </c>
      <c r="C611" s="99">
        <v>120</v>
      </c>
      <c r="D611" s="100">
        <v>390</v>
      </c>
      <c r="E611" s="100">
        <v>154</v>
      </c>
      <c r="F611" s="64">
        <f t="shared" si="18"/>
        <v>1.28333333333333</v>
      </c>
      <c r="G611" s="64">
        <f t="shared" si="19"/>
        <v>0.394871794871795</v>
      </c>
    </row>
    <row r="612" s="82" customFormat="1" customHeight="1" spans="1:7">
      <c r="A612" s="97" t="s">
        <v>1694</v>
      </c>
      <c r="B612" s="103" t="s">
        <v>1695</v>
      </c>
      <c r="C612" s="99"/>
      <c r="D612" s="100"/>
      <c r="E612" s="100"/>
      <c r="F612" s="64" t="str">
        <f t="shared" si="18"/>
        <v/>
      </c>
      <c r="G612" s="64" t="str">
        <f t="shared" si="19"/>
        <v/>
      </c>
    </row>
    <row r="613" s="82" customFormat="1" customHeight="1" spans="1:7">
      <c r="A613" s="97" t="s">
        <v>1696</v>
      </c>
      <c r="B613" s="107" t="s">
        <v>1697</v>
      </c>
      <c r="C613" s="99">
        <v>808</v>
      </c>
      <c r="D613" s="100">
        <v>593</v>
      </c>
      <c r="E613" s="100">
        <v>606</v>
      </c>
      <c r="F613" s="64">
        <f t="shared" si="18"/>
        <v>0.75</v>
      </c>
      <c r="G613" s="64">
        <f t="shared" si="19"/>
        <v>1.02192242833052</v>
      </c>
    </row>
    <row r="614" s="82" customFormat="1" customHeight="1" spans="1:7">
      <c r="A614" s="97" t="s">
        <v>1698</v>
      </c>
      <c r="B614" s="107" t="s">
        <v>1699</v>
      </c>
      <c r="C614" s="99"/>
      <c r="D614" s="100"/>
      <c r="E614" s="100"/>
      <c r="F614" s="64" t="str">
        <f t="shared" si="18"/>
        <v/>
      </c>
      <c r="G614" s="64" t="str">
        <f t="shared" si="19"/>
        <v/>
      </c>
    </row>
    <row r="615" s="82" customFormat="1" customHeight="1" spans="1:7">
      <c r="A615" s="97" t="s">
        <v>1700</v>
      </c>
      <c r="B615" s="107" t="s">
        <v>1701</v>
      </c>
      <c r="C615" s="99">
        <v>809</v>
      </c>
      <c r="D615" s="100">
        <v>732</v>
      </c>
      <c r="E615" s="100">
        <v>706</v>
      </c>
      <c r="F615" s="64">
        <f t="shared" si="18"/>
        <v>0.872682323856613</v>
      </c>
      <c r="G615" s="64">
        <f t="shared" si="19"/>
        <v>0.96448087431694</v>
      </c>
    </row>
    <row r="616" s="82" customFormat="1" customHeight="1" spans="1:7">
      <c r="A616" s="97" t="s">
        <v>1702</v>
      </c>
      <c r="B616" s="107" t="s">
        <v>1703</v>
      </c>
      <c r="C616" s="99">
        <v>2208</v>
      </c>
      <c r="D616" s="100">
        <v>2151</v>
      </c>
      <c r="E616" s="100">
        <v>2223</v>
      </c>
      <c r="F616" s="64">
        <f t="shared" si="18"/>
        <v>1.00679347826087</v>
      </c>
      <c r="G616" s="64">
        <f t="shared" si="19"/>
        <v>1.03347280334728</v>
      </c>
    </row>
    <row r="617" s="82" customFormat="1" customHeight="1" spans="1:7">
      <c r="A617" s="97" t="s">
        <v>1704</v>
      </c>
      <c r="B617" s="107" t="s">
        <v>1705</v>
      </c>
      <c r="C617" s="99">
        <v>650</v>
      </c>
      <c r="D617" s="100">
        <v>250</v>
      </c>
      <c r="E617" s="100">
        <v>500</v>
      </c>
      <c r="F617" s="64">
        <f t="shared" si="18"/>
        <v>0.769230769230769</v>
      </c>
      <c r="G617" s="64">
        <f t="shared" si="19"/>
        <v>2</v>
      </c>
    </row>
    <row r="618" s="82" customFormat="1" customHeight="1" spans="1:7">
      <c r="A618" s="97" t="s">
        <v>1706</v>
      </c>
      <c r="B618" s="107" t="s">
        <v>1707</v>
      </c>
      <c r="C618" s="99"/>
      <c r="D618" s="100"/>
      <c r="E618" s="100"/>
      <c r="F618" s="64" t="str">
        <f t="shared" si="18"/>
        <v/>
      </c>
      <c r="G618" s="64" t="str">
        <f t="shared" si="19"/>
        <v/>
      </c>
    </row>
    <row r="619" s="82" customFormat="1" customHeight="1" spans="1:7">
      <c r="A619" s="97" t="s">
        <v>1708</v>
      </c>
      <c r="B619" s="107" t="s">
        <v>1709</v>
      </c>
      <c r="C619" s="99">
        <v>10</v>
      </c>
      <c r="D619" s="100">
        <v>10</v>
      </c>
      <c r="E619" s="100">
        <v>0</v>
      </c>
      <c r="F619" s="64">
        <f t="shared" si="18"/>
        <v>0</v>
      </c>
      <c r="G619" s="64">
        <f t="shared" si="19"/>
        <v>0</v>
      </c>
    </row>
    <row r="620" s="82" customFormat="1" customHeight="1" spans="1:7">
      <c r="A620" s="97" t="s">
        <v>1710</v>
      </c>
      <c r="B620" s="107" t="s">
        <v>1711</v>
      </c>
      <c r="C620" s="99">
        <v>3847</v>
      </c>
      <c r="D620" s="100">
        <v>3647</v>
      </c>
      <c r="E620" s="100">
        <v>3700</v>
      </c>
      <c r="F620" s="64">
        <f t="shared" si="18"/>
        <v>0.961788406550559</v>
      </c>
      <c r="G620" s="64">
        <f t="shared" si="19"/>
        <v>1.01453249245956</v>
      </c>
    </row>
    <row r="621" s="82" customFormat="1" customHeight="1" spans="1:7">
      <c r="A621" s="97" t="s">
        <v>1712</v>
      </c>
      <c r="B621" s="107" t="s">
        <v>1713</v>
      </c>
      <c r="C621" s="99"/>
      <c r="D621" s="100"/>
      <c r="E621" s="100"/>
      <c r="F621" s="64" t="str">
        <f t="shared" si="18"/>
        <v/>
      </c>
      <c r="G621" s="64" t="str">
        <f t="shared" si="19"/>
        <v/>
      </c>
    </row>
    <row r="622" s="82" customFormat="1" customHeight="1" spans="1:7">
      <c r="A622" s="97" t="s">
        <v>1714</v>
      </c>
      <c r="B622" s="107" t="s">
        <v>1715</v>
      </c>
      <c r="C622" s="99">
        <v>316</v>
      </c>
      <c r="D622" s="100">
        <v>508</v>
      </c>
      <c r="E622" s="100">
        <v>400</v>
      </c>
      <c r="F622" s="64">
        <f t="shared" si="18"/>
        <v>1.26582278481013</v>
      </c>
      <c r="G622" s="64">
        <f t="shared" si="19"/>
        <v>0.78740157480315</v>
      </c>
    </row>
    <row r="623" s="82" customFormat="1" customHeight="1" spans="1:7">
      <c r="A623" s="97" t="s">
        <v>1716</v>
      </c>
      <c r="B623" s="107" t="s">
        <v>1717</v>
      </c>
      <c r="C623" s="99"/>
      <c r="D623" s="100"/>
      <c r="E623" s="100"/>
      <c r="F623" s="64" t="str">
        <f t="shared" si="18"/>
        <v/>
      </c>
      <c r="G623" s="64" t="str">
        <f t="shared" si="19"/>
        <v/>
      </c>
    </row>
    <row r="624" s="82" customFormat="1" customHeight="1" spans="1:7">
      <c r="A624" s="97" t="s">
        <v>1718</v>
      </c>
      <c r="B624" s="107" t="s">
        <v>1719</v>
      </c>
      <c r="C624" s="99">
        <v>80</v>
      </c>
      <c r="D624" s="100"/>
      <c r="E624" s="100">
        <v>39</v>
      </c>
      <c r="F624" s="64">
        <f t="shared" si="18"/>
        <v>0.4875</v>
      </c>
      <c r="G624" s="64" t="str">
        <f t="shared" si="19"/>
        <v/>
      </c>
    </row>
    <row r="625" s="82" customFormat="1" customHeight="1" spans="1:7">
      <c r="A625" s="97" t="s">
        <v>1720</v>
      </c>
      <c r="B625" s="107" t="s">
        <v>1721</v>
      </c>
      <c r="C625" s="99">
        <v>90</v>
      </c>
      <c r="D625" s="100">
        <v>96</v>
      </c>
      <c r="E625" s="100">
        <v>97</v>
      </c>
      <c r="F625" s="64">
        <f t="shared" si="18"/>
        <v>1.07777777777778</v>
      </c>
      <c r="G625" s="64">
        <f t="shared" si="19"/>
        <v>1.01041666666667</v>
      </c>
    </row>
    <row r="626" s="82" customFormat="1" customHeight="1" spans="1:7">
      <c r="A626" s="97" t="s">
        <v>1722</v>
      </c>
      <c r="B626" s="107" t="s">
        <v>1723</v>
      </c>
      <c r="C626" s="99">
        <v>5</v>
      </c>
      <c r="D626" s="100">
        <v>4</v>
      </c>
      <c r="E626" s="100">
        <v>4</v>
      </c>
      <c r="F626" s="64">
        <f t="shared" si="18"/>
        <v>0.8</v>
      </c>
      <c r="G626" s="64">
        <f t="shared" si="19"/>
        <v>1</v>
      </c>
    </row>
    <row r="627" s="82" customFormat="1" customHeight="1" spans="1:7">
      <c r="A627" s="97" t="s">
        <v>1724</v>
      </c>
      <c r="B627" s="107" t="s">
        <v>700</v>
      </c>
      <c r="C627" s="99">
        <v>40</v>
      </c>
      <c r="D627" s="100">
        <v>37</v>
      </c>
      <c r="E627" s="100">
        <v>34</v>
      </c>
      <c r="F627" s="64">
        <f t="shared" si="18"/>
        <v>0.85</v>
      </c>
      <c r="G627" s="64">
        <f t="shared" si="19"/>
        <v>0.918918918918919</v>
      </c>
    </row>
    <row r="628" s="82" customFormat="1" customHeight="1" spans="1:7">
      <c r="A628" s="97" t="s">
        <v>1725</v>
      </c>
      <c r="B628" s="107" t="s">
        <v>702</v>
      </c>
      <c r="C628" s="99"/>
      <c r="D628" s="100"/>
      <c r="E628" s="100"/>
      <c r="F628" s="64" t="str">
        <f t="shared" si="18"/>
        <v/>
      </c>
      <c r="G628" s="64" t="str">
        <f t="shared" si="19"/>
        <v/>
      </c>
    </row>
    <row r="629" s="82" customFormat="1" customHeight="1" spans="1:7">
      <c r="A629" s="97" t="s">
        <v>1726</v>
      </c>
      <c r="B629" s="107" t="s">
        <v>704</v>
      </c>
      <c r="C629" s="99"/>
      <c r="D629" s="100"/>
      <c r="E629" s="100"/>
      <c r="F629" s="64" t="str">
        <f t="shared" si="18"/>
        <v/>
      </c>
      <c r="G629" s="64" t="str">
        <f t="shared" si="19"/>
        <v/>
      </c>
    </row>
    <row r="630" s="82" customFormat="1" customHeight="1" spans="1:7">
      <c r="A630" s="97" t="s">
        <v>1727</v>
      </c>
      <c r="B630" s="107" t="s">
        <v>789</v>
      </c>
      <c r="C630" s="99"/>
      <c r="D630" s="100"/>
      <c r="E630" s="100"/>
      <c r="F630" s="64" t="str">
        <f t="shared" si="18"/>
        <v/>
      </c>
      <c r="G630" s="64" t="str">
        <f t="shared" si="19"/>
        <v/>
      </c>
    </row>
    <row r="631" s="82" customFormat="1" customHeight="1" spans="1:7">
      <c r="A631" s="97" t="s">
        <v>1728</v>
      </c>
      <c r="B631" s="107" t="s">
        <v>1729</v>
      </c>
      <c r="C631" s="99">
        <v>10</v>
      </c>
      <c r="D631" s="100">
        <v>6</v>
      </c>
      <c r="E631" s="100"/>
      <c r="F631" s="64">
        <f t="shared" si="18"/>
        <v>0</v>
      </c>
      <c r="G631" s="64">
        <f t="shared" si="19"/>
        <v>0</v>
      </c>
    </row>
    <row r="632" s="82" customFormat="1" customHeight="1" spans="1:7">
      <c r="A632" s="97" t="s">
        <v>1730</v>
      </c>
      <c r="B632" s="107" t="s">
        <v>1731</v>
      </c>
      <c r="C632" s="99"/>
      <c r="D632" s="100"/>
      <c r="E632" s="100"/>
      <c r="F632" s="64" t="str">
        <f t="shared" si="18"/>
        <v/>
      </c>
      <c r="G632" s="64" t="str">
        <f t="shared" si="19"/>
        <v/>
      </c>
    </row>
    <row r="633" s="82" customFormat="1" customHeight="1" spans="1:7">
      <c r="A633" s="97" t="s">
        <v>1732</v>
      </c>
      <c r="B633" s="107" t="s">
        <v>718</v>
      </c>
      <c r="C633" s="99">
        <v>269</v>
      </c>
      <c r="D633" s="100">
        <v>256</v>
      </c>
      <c r="E633" s="100">
        <v>258</v>
      </c>
      <c r="F633" s="64">
        <f t="shared" si="18"/>
        <v>0.95910780669145</v>
      </c>
      <c r="G633" s="64">
        <f t="shared" si="19"/>
        <v>1.0078125</v>
      </c>
    </row>
    <row r="634" s="82" customFormat="1" customHeight="1" spans="1:7">
      <c r="A634" s="97" t="s">
        <v>1733</v>
      </c>
      <c r="B634" s="107" t="s">
        <v>1734</v>
      </c>
      <c r="C634" s="99">
        <v>12</v>
      </c>
      <c r="D634" s="100">
        <v>4</v>
      </c>
      <c r="E634" s="100">
        <v>18</v>
      </c>
      <c r="F634" s="64">
        <f t="shared" si="18"/>
        <v>1.5</v>
      </c>
      <c r="G634" s="64">
        <f t="shared" si="19"/>
        <v>4.5</v>
      </c>
    </row>
    <row r="635" s="82" customFormat="1" customHeight="1" spans="1:7">
      <c r="A635" s="97" t="s">
        <v>1735</v>
      </c>
      <c r="B635" s="107" t="s">
        <v>515</v>
      </c>
      <c r="C635" s="99"/>
      <c r="D635" s="100"/>
      <c r="E635" s="100"/>
      <c r="F635" s="64" t="str">
        <f t="shared" si="18"/>
        <v/>
      </c>
      <c r="G635" s="64" t="str">
        <f t="shared" si="19"/>
        <v/>
      </c>
    </row>
    <row r="636" s="82" customFormat="1" customHeight="1" spans="1:7">
      <c r="A636" s="134" t="s">
        <v>1736</v>
      </c>
      <c r="B636" s="107" t="s">
        <v>700</v>
      </c>
      <c r="C636" s="99"/>
      <c r="D636" s="100"/>
      <c r="E636" s="100"/>
      <c r="F636" s="64" t="str">
        <f t="shared" si="18"/>
        <v/>
      </c>
      <c r="G636" s="64" t="str">
        <f t="shared" si="19"/>
        <v/>
      </c>
    </row>
    <row r="637" s="82" customFormat="1" customHeight="1" spans="1:7">
      <c r="A637" s="134" t="s">
        <v>1737</v>
      </c>
      <c r="B637" s="107" t="s">
        <v>702</v>
      </c>
      <c r="C637" s="99"/>
      <c r="D637" s="100"/>
      <c r="E637" s="100"/>
      <c r="F637" s="64" t="str">
        <f t="shared" si="18"/>
        <v/>
      </c>
      <c r="G637" s="64" t="str">
        <f t="shared" si="19"/>
        <v/>
      </c>
    </row>
    <row r="638" s="82" customFormat="1" customHeight="1" spans="1:7">
      <c r="A638" s="134" t="s">
        <v>1738</v>
      </c>
      <c r="B638" s="107" t="s">
        <v>704</v>
      </c>
      <c r="C638" s="99"/>
      <c r="D638" s="100"/>
      <c r="E638" s="100"/>
      <c r="F638" s="64" t="str">
        <f t="shared" si="18"/>
        <v/>
      </c>
      <c r="G638" s="64" t="str">
        <f t="shared" si="19"/>
        <v/>
      </c>
    </row>
    <row r="639" s="82" customFormat="1" customHeight="1" spans="1:7">
      <c r="A639" s="134" t="s">
        <v>1739</v>
      </c>
      <c r="B639" s="107" t="s">
        <v>1740</v>
      </c>
      <c r="C639" s="99">
        <v>1</v>
      </c>
      <c r="D639" s="100"/>
      <c r="E639" s="100">
        <v>1</v>
      </c>
      <c r="F639" s="64">
        <f t="shared" si="18"/>
        <v>1</v>
      </c>
      <c r="G639" s="64" t="str">
        <f t="shared" si="19"/>
        <v/>
      </c>
    </row>
    <row r="640" s="82" customFormat="1" customHeight="1" spans="1:7">
      <c r="A640" s="134" t="s">
        <v>1741</v>
      </c>
      <c r="B640" s="107" t="s">
        <v>1742</v>
      </c>
      <c r="C640" s="99"/>
      <c r="D640" s="100"/>
      <c r="E640" s="100"/>
      <c r="F640" s="64" t="str">
        <f t="shared" si="18"/>
        <v/>
      </c>
      <c r="G640" s="64" t="str">
        <f t="shared" si="19"/>
        <v/>
      </c>
    </row>
    <row r="641" s="82" customFormat="1" customHeight="1" spans="1:7">
      <c r="A641" s="134" t="s">
        <v>1743</v>
      </c>
      <c r="B641" s="107" t="s">
        <v>700</v>
      </c>
      <c r="C641" s="99"/>
      <c r="D641" s="100"/>
      <c r="E641" s="100"/>
      <c r="F641" s="64" t="str">
        <f t="shared" si="18"/>
        <v/>
      </c>
      <c r="G641" s="64" t="str">
        <f t="shared" si="19"/>
        <v/>
      </c>
    </row>
    <row r="642" s="82" customFormat="1" customHeight="1" spans="1:7">
      <c r="A642" s="134" t="s">
        <v>1744</v>
      </c>
      <c r="B642" s="107" t="s">
        <v>702</v>
      </c>
      <c r="C642" s="99"/>
      <c r="D642" s="100"/>
      <c r="E642" s="100"/>
      <c r="F642" s="64" t="str">
        <f t="shared" si="18"/>
        <v/>
      </c>
      <c r="G642" s="64" t="str">
        <f t="shared" si="19"/>
        <v/>
      </c>
    </row>
    <row r="643" s="82" customFormat="1" customHeight="1" spans="1:7">
      <c r="A643" s="134" t="s">
        <v>1745</v>
      </c>
      <c r="B643" s="107" t="s">
        <v>704</v>
      </c>
      <c r="C643" s="99"/>
      <c r="D643" s="100"/>
      <c r="E643" s="100"/>
      <c r="F643" s="64" t="str">
        <f t="shared" si="18"/>
        <v/>
      </c>
      <c r="G643" s="64" t="str">
        <f t="shared" si="19"/>
        <v/>
      </c>
    </row>
    <row r="644" s="82" customFormat="1" customHeight="1" spans="1:7">
      <c r="A644" s="134" t="s">
        <v>1746</v>
      </c>
      <c r="B644" s="107" t="s">
        <v>1747</v>
      </c>
      <c r="C644" s="99"/>
      <c r="D644" s="100"/>
      <c r="E644" s="100"/>
      <c r="F644" s="64" t="str">
        <f t="shared" si="18"/>
        <v/>
      </c>
      <c r="G644" s="64" t="str">
        <f t="shared" si="19"/>
        <v/>
      </c>
    </row>
    <row r="645" s="82" customFormat="1" customHeight="1" spans="1:7">
      <c r="A645" s="97" t="s">
        <v>1748</v>
      </c>
      <c r="B645" s="107" t="s">
        <v>521</v>
      </c>
      <c r="C645" s="99">
        <v>101</v>
      </c>
      <c r="D645" s="100">
        <v>113</v>
      </c>
      <c r="E645" s="100">
        <v>332</v>
      </c>
      <c r="F645" s="64">
        <f t="shared" ref="F645:F708" si="20">IFERROR($E645/C645,"")</f>
        <v>3.28712871287129</v>
      </c>
      <c r="G645" s="64">
        <f t="shared" ref="G645:G708" si="21">IFERROR($E645/D645,"")</f>
        <v>2.93805309734513</v>
      </c>
    </row>
    <row r="646" s="82" customFormat="1" customHeight="1" spans="1:7">
      <c r="A646" s="97" t="s">
        <v>1749</v>
      </c>
      <c r="B646" s="107" t="s">
        <v>700</v>
      </c>
      <c r="C646" s="99">
        <v>125</v>
      </c>
      <c r="D646" s="100">
        <v>111</v>
      </c>
      <c r="E646" s="100">
        <v>173</v>
      </c>
      <c r="F646" s="64">
        <f t="shared" si="20"/>
        <v>1.384</v>
      </c>
      <c r="G646" s="64">
        <f t="shared" si="21"/>
        <v>1.55855855855856</v>
      </c>
    </row>
    <row r="647" s="82" customFormat="1" customHeight="1" spans="1:7">
      <c r="A647" s="97" t="s">
        <v>1750</v>
      </c>
      <c r="B647" s="107" t="s">
        <v>702</v>
      </c>
      <c r="C647" s="99"/>
      <c r="D647" s="100"/>
      <c r="E647" s="100"/>
      <c r="F647" s="64" t="str">
        <f t="shared" si="20"/>
        <v/>
      </c>
      <c r="G647" s="64" t="str">
        <f t="shared" si="21"/>
        <v/>
      </c>
    </row>
    <row r="648" s="82" customFormat="1" customHeight="1" spans="1:7">
      <c r="A648" s="97" t="s">
        <v>1751</v>
      </c>
      <c r="B648" s="107" t="s">
        <v>704</v>
      </c>
      <c r="C648" s="99">
        <v>644</v>
      </c>
      <c r="D648" s="100">
        <v>571</v>
      </c>
      <c r="E648" s="100">
        <v>457</v>
      </c>
      <c r="F648" s="64">
        <f t="shared" si="20"/>
        <v>0.709627329192547</v>
      </c>
      <c r="G648" s="64">
        <f t="shared" si="21"/>
        <v>0.800350262697023</v>
      </c>
    </row>
    <row r="649" s="82" customFormat="1" customHeight="1" spans="1:7">
      <c r="A649" s="97" t="s">
        <v>1752</v>
      </c>
      <c r="B649" s="107" t="s">
        <v>1753</v>
      </c>
      <c r="C649" s="99"/>
      <c r="D649" s="100"/>
      <c r="E649" s="100"/>
      <c r="F649" s="64" t="str">
        <f t="shared" si="20"/>
        <v/>
      </c>
      <c r="G649" s="64" t="str">
        <f t="shared" si="21"/>
        <v/>
      </c>
    </row>
    <row r="650" s="82" customFormat="1" customHeight="1" spans="1:7">
      <c r="A650" s="97" t="s">
        <v>1754</v>
      </c>
      <c r="B650" s="107" t="s">
        <v>1755</v>
      </c>
      <c r="C650" s="99"/>
      <c r="D650" s="100"/>
      <c r="E650" s="100"/>
      <c r="F650" s="64" t="str">
        <f t="shared" si="20"/>
        <v/>
      </c>
      <c r="G650" s="64" t="str">
        <f t="shared" si="21"/>
        <v/>
      </c>
    </row>
    <row r="651" s="82" customFormat="1" customHeight="1" spans="1:7">
      <c r="A651" s="97" t="s">
        <v>1756</v>
      </c>
      <c r="B651" s="107" t="s">
        <v>1757</v>
      </c>
      <c r="C651" s="99"/>
      <c r="D651" s="100"/>
      <c r="E651" s="100"/>
      <c r="F651" s="64" t="str">
        <f t="shared" si="20"/>
        <v/>
      </c>
      <c r="G651" s="64" t="str">
        <f t="shared" si="21"/>
        <v/>
      </c>
    </row>
    <row r="652" s="82" customFormat="1" customHeight="1" spans="1:7">
      <c r="A652" s="97" t="s">
        <v>1758</v>
      </c>
      <c r="B652" s="107" t="s">
        <v>1759</v>
      </c>
      <c r="C652" s="99"/>
      <c r="D652" s="100"/>
      <c r="E652" s="100"/>
      <c r="F652" s="64" t="str">
        <f t="shared" si="20"/>
        <v/>
      </c>
      <c r="G652" s="64" t="str">
        <f t="shared" si="21"/>
        <v/>
      </c>
    </row>
    <row r="653" s="82" customFormat="1" customHeight="1" spans="1:7">
      <c r="A653" s="97" t="s">
        <v>1760</v>
      </c>
      <c r="B653" s="107" t="s">
        <v>1761</v>
      </c>
      <c r="C653" s="99"/>
      <c r="D653" s="100"/>
      <c r="E653" s="100"/>
      <c r="F653" s="64" t="str">
        <f t="shared" si="20"/>
        <v/>
      </c>
      <c r="G653" s="64" t="str">
        <f t="shared" si="21"/>
        <v/>
      </c>
    </row>
    <row r="654" s="82" customFormat="1" customHeight="1" spans="1:7">
      <c r="A654" s="97" t="s">
        <v>1762</v>
      </c>
      <c r="B654" s="107" t="s">
        <v>1763</v>
      </c>
      <c r="C654" s="99"/>
      <c r="D654" s="100"/>
      <c r="E654" s="100">
        <v>18</v>
      </c>
      <c r="F654" s="64" t="str">
        <f t="shared" si="20"/>
        <v/>
      </c>
      <c r="G654" s="64" t="str">
        <f t="shared" si="21"/>
        <v/>
      </c>
    </row>
    <row r="655" s="82" customFormat="1" customHeight="1" spans="1:7">
      <c r="A655" s="97" t="s">
        <v>1764</v>
      </c>
      <c r="B655" s="107" t="s">
        <v>1765</v>
      </c>
      <c r="C655" s="99"/>
      <c r="D655" s="100"/>
      <c r="E655" s="100"/>
      <c r="F655" s="64" t="str">
        <f t="shared" si="20"/>
        <v/>
      </c>
      <c r="G655" s="64" t="str">
        <f t="shared" si="21"/>
        <v/>
      </c>
    </row>
    <row r="656" s="82" customFormat="1" customHeight="1" spans="1:7">
      <c r="A656" s="97" t="s">
        <v>1766</v>
      </c>
      <c r="B656" s="107" t="s">
        <v>1767</v>
      </c>
      <c r="C656" s="99"/>
      <c r="D656" s="100"/>
      <c r="E656" s="100"/>
      <c r="F656" s="64" t="str">
        <f t="shared" si="20"/>
        <v/>
      </c>
      <c r="G656" s="64" t="str">
        <f t="shared" si="21"/>
        <v/>
      </c>
    </row>
    <row r="657" s="82" customFormat="1" customHeight="1" spans="1:7">
      <c r="A657" s="97" t="s">
        <v>1768</v>
      </c>
      <c r="B657" s="107" t="s">
        <v>1769</v>
      </c>
      <c r="C657" s="99">
        <v>28</v>
      </c>
      <c r="D657" s="100">
        <v>30</v>
      </c>
      <c r="E657" s="100"/>
      <c r="F657" s="64">
        <f t="shared" si="20"/>
        <v>0</v>
      </c>
      <c r="G657" s="64">
        <f t="shared" si="21"/>
        <v>0</v>
      </c>
    </row>
    <row r="658" s="82" customFormat="1" customHeight="1" spans="1:7">
      <c r="A658" s="97" t="s">
        <v>1770</v>
      </c>
      <c r="B658" s="107" t="s">
        <v>1771</v>
      </c>
      <c r="C658" s="99">
        <v>1517</v>
      </c>
      <c r="D658" s="100">
        <v>966</v>
      </c>
      <c r="E658" s="100">
        <v>806</v>
      </c>
      <c r="F658" s="64">
        <f t="shared" si="20"/>
        <v>0.531311799604482</v>
      </c>
      <c r="G658" s="64">
        <f t="shared" si="21"/>
        <v>0.834368530020704</v>
      </c>
    </row>
    <row r="659" s="82" customFormat="1" customHeight="1" spans="1:7">
      <c r="A659" s="97" t="s">
        <v>1772</v>
      </c>
      <c r="B659" s="107" t="s">
        <v>1773</v>
      </c>
      <c r="C659" s="99"/>
      <c r="D659" s="100"/>
      <c r="E659" s="100"/>
      <c r="F659" s="64" t="str">
        <f t="shared" si="20"/>
        <v/>
      </c>
      <c r="G659" s="64" t="str">
        <f t="shared" si="21"/>
        <v/>
      </c>
    </row>
    <row r="660" s="82" customFormat="1" customHeight="1" spans="1:7">
      <c r="A660" s="97" t="s">
        <v>1774</v>
      </c>
      <c r="B660" s="107" t="s">
        <v>1775</v>
      </c>
      <c r="C660" s="99"/>
      <c r="D660" s="100"/>
      <c r="E660" s="100"/>
      <c r="F660" s="64" t="str">
        <f t="shared" si="20"/>
        <v/>
      </c>
      <c r="G660" s="64" t="str">
        <f t="shared" si="21"/>
        <v/>
      </c>
    </row>
    <row r="661" s="82" customFormat="1" customHeight="1" spans="1:7">
      <c r="A661" s="97" t="s">
        <v>1776</v>
      </c>
      <c r="B661" s="107" t="s">
        <v>1777</v>
      </c>
      <c r="C661" s="99">
        <v>317</v>
      </c>
      <c r="D661" s="100">
        <v>180</v>
      </c>
      <c r="E661" s="100"/>
      <c r="F661" s="64">
        <f t="shared" si="20"/>
        <v>0</v>
      </c>
      <c r="G661" s="64">
        <f t="shared" si="21"/>
        <v>0</v>
      </c>
    </row>
    <row r="662" s="82" customFormat="1" customHeight="1" spans="1:7">
      <c r="A662" s="97" t="s">
        <v>1778</v>
      </c>
      <c r="B662" s="107" t="s">
        <v>1779</v>
      </c>
      <c r="C662" s="99"/>
      <c r="D662" s="100"/>
      <c r="E662" s="100"/>
      <c r="F662" s="64" t="str">
        <f t="shared" si="20"/>
        <v/>
      </c>
      <c r="G662" s="64" t="str">
        <f t="shared" si="21"/>
        <v/>
      </c>
    </row>
    <row r="663" s="82" customFormat="1" customHeight="1" spans="1:7">
      <c r="A663" s="97" t="s">
        <v>1780</v>
      </c>
      <c r="B663" s="107" t="s">
        <v>1781</v>
      </c>
      <c r="C663" s="99"/>
      <c r="D663" s="100"/>
      <c r="E663" s="100"/>
      <c r="F663" s="64" t="str">
        <f t="shared" si="20"/>
        <v/>
      </c>
      <c r="G663" s="64" t="str">
        <f t="shared" si="21"/>
        <v/>
      </c>
    </row>
    <row r="664" s="82" customFormat="1" customHeight="1" spans="1:7">
      <c r="A664" s="97" t="s">
        <v>1782</v>
      </c>
      <c r="B664" s="107" t="s">
        <v>1783</v>
      </c>
      <c r="C664" s="99"/>
      <c r="D664" s="100"/>
      <c r="E664" s="100"/>
      <c r="F664" s="64" t="str">
        <f t="shared" si="20"/>
        <v/>
      </c>
      <c r="G664" s="64" t="str">
        <f t="shared" si="21"/>
        <v/>
      </c>
    </row>
    <row r="665" s="82" customFormat="1" customHeight="1" spans="1:7">
      <c r="A665" s="97" t="s">
        <v>1784</v>
      </c>
      <c r="B665" s="107" t="s">
        <v>1785</v>
      </c>
      <c r="C665" s="99">
        <v>90</v>
      </c>
      <c r="D665" s="100">
        <v>43</v>
      </c>
      <c r="E665" s="100">
        <v>1070</v>
      </c>
      <c r="F665" s="64">
        <f t="shared" si="20"/>
        <v>11.8888888888889</v>
      </c>
      <c r="G665" s="64">
        <f t="shared" si="21"/>
        <v>24.8837209302326</v>
      </c>
    </row>
    <row r="666" s="82" customFormat="1" customHeight="1" spans="1:7">
      <c r="A666" s="97" t="s">
        <v>1786</v>
      </c>
      <c r="B666" s="107" t="s">
        <v>1787</v>
      </c>
      <c r="C666" s="99"/>
      <c r="D666" s="100"/>
      <c r="E666" s="100"/>
      <c r="F666" s="64" t="str">
        <f t="shared" si="20"/>
        <v/>
      </c>
      <c r="G666" s="64" t="str">
        <f t="shared" si="21"/>
        <v/>
      </c>
    </row>
    <row r="667" s="82" customFormat="1" customHeight="1" spans="1:7">
      <c r="A667" s="97" t="s">
        <v>1788</v>
      </c>
      <c r="B667" s="107" t="s">
        <v>1789</v>
      </c>
      <c r="C667" s="99">
        <v>54</v>
      </c>
      <c r="D667" s="100">
        <v>47</v>
      </c>
      <c r="E667" s="100"/>
      <c r="F667" s="64">
        <f t="shared" si="20"/>
        <v>0</v>
      </c>
      <c r="G667" s="64">
        <f t="shared" si="21"/>
        <v>0</v>
      </c>
    </row>
    <row r="668" s="82" customFormat="1" customHeight="1" spans="1:7">
      <c r="A668" s="97" t="s">
        <v>1790</v>
      </c>
      <c r="B668" s="107" t="s">
        <v>1791</v>
      </c>
      <c r="C668" s="99"/>
      <c r="D668" s="100"/>
      <c r="E668" s="100">
        <v>10</v>
      </c>
      <c r="F668" s="64" t="str">
        <f t="shared" si="20"/>
        <v/>
      </c>
      <c r="G668" s="64" t="str">
        <f t="shared" si="21"/>
        <v/>
      </c>
    </row>
    <row r="669" s="82" customFormat="1" customHeight="1" spans="1:7">
      <c r="A669" s="97" t="s">
        <v>1792</v>
      </c>
      <c r="B669" s="107" t="s">
        <v>1793</v>
      </c>
      <c r="C669" s="99"/>
      <c r="D669" s="100"/>
      <c r="E669" s="100"/>
      <c r="F669" s="64" t="str">
        <f t="shared" si="20"/>
        <v/>
      </c>
      <c r="G669" s="64" t="str">
        <f t="shared" si="21"/>
        <v/>
      </c>
    </row>
    <row r="670" s="82" customFormat="1" customHeight="1" spans="1:7">
      <c r="A670" s="97" t="s">
        <v>1794</v>
      </c>
      <c r="B670" s="107" t="s">
        <v>1795</v>
      </c>
      <c r="C670" s="99">
        <v>400</v>
      </c>
      <c r="D670" s="100"/>
      <c r="E670" s="100">
        <v>400</v>
      </c>
      <c r="F670" s="64">
        <f t="shared" si="20"/>
        <v>1</v>
      </c>
      <c r="G670" s="64" t="str">
        <f t="shared" si="21"/>
        <v/>
      </c>
    </row>
    <row r="671" s="82" customFormat="1" customHeight="1" spans="1:7">
      <c r="A671" s="97" t="s">
        <v>1796</v>
      </c>
      <c r="B671" s="107" t="s">
        <v>1797</v>
      </c>
      <c r="C671" s="99"/>
      <c r="D671" s="100"/>
      <c r="E671" s="100"/>
      <c r="F671" s="64" t="str">
        <f t="shared" si="20"/>
        <v/>
      </c>
      <c r="G671" s="64" t="str">
        <f t="shared" si="21"/>
        <v/>
      </c>
    </row>
    <row r="672" s="82" customFormat="1" customHeight="1" spans="1:7">
      <c r="A672" s="97" t="s">
        <v>1798</v>
      </c>
      <c r="B672" s="107" t="s">
        <v>1799</v>
      </c>
      <c r="C672" s="99"/>
      <c r="D672" s="100"/>
      <c r="E672" s="100">
        <v>27</v>
      </c>
      <c r="F672" s="64" t="str">
        <f t="shared" si="20"/>
        <v/>
      </c>
      <c r="G672" s="64" t="str">
        <f t="shared" si="21"/>
        <v/>
      </c>
    </row>
    <row r="673" s="82" customFormat="1" customHeight="1" spans="1:7">
      <c r="A673" s="97" t="s">
        <v>1800</v>
      </c>
      <c r="B673" s="107" t="s">
        <v>1801</v>
      </c>
      <c r="C673" s="99"/>
      <c r="D673" s="100"/>
      <c r="E673" s="100"/>
      <c r="F673" s="64" t="str">
        <f t="shared" si="20"/>
        <v/>
      </c>
      <c r="G673" s="64" t="str">
        <f t="shared" si="21"/>
        <v/>
      </c>
    </row>
    <row r="674" s="82" customFormat="1" customHeight="1" spans="1:7">
      <c r="A674" s="97" t="s">
        <v>1802</v>
      </c>
      <c r="B674" s="107" t="s">
        <v>1803</v>
      </c>
      <c r="C674" s="99"/>
      <c r="D674" s="100"/>
      <c r="E674" s="100"/>
      <c r="F674" s="64" t="str">
        <f t="shared" si="20"/>
        <v/>
      </c>
      <c r="G674" s="64" t="str">
        <f t="shared" si="21"/>
        <v/>
      </c>
    </row>
    <row r="675" s="82" customFormat="1" customHeight="1" spans="1:7">
      <c r="A675" s="97" t="s">
        <v>1804</v>
      </c>
      <c r="B675" s="107" t="s">
        <v>1805</v>
      </c>
      <c r="C675" s="99"/>
      <c r="D675" s="100"/>
      <c r="E675" s="100"/>
      <c r="F675" s="64" t="str">
        <f t="shared" si="20"/>
        <v/>
      </c>
      <c r="G675" s="64" t="str">
        <f t="shared" si="21"/>
        <v/>
      </c>
    </row>
    <row r="676" s="82" customFormat="1" customHeight="1" spans="1:7">
      <c r="A676" s="97" t="s">
        <v>1806</v>
      </c>
      <c r="B676" s="107" t="s">
        <v>1807</v>
      </c>
      <c r="C676" s="99">
        <v>31</v>
      </c>
      <c r="D676" s="100">
        <v>30</v>
      </c>
      <c r="E676" s="100">
        <v>86</v>
      </c>
      <c r="F676" s="64">
        <f t="shared" si="20"/>
        <v>2.7741935483871</v>
      </c>
      <c r="G676" s="64">
        <f t="shared" si="21"/>
        <v>2.86666666666667</v>
      </c>
    </row>
    <row r="677" s="82" customFormat="1" customHeight="1" spans="1:7">
      <c r="A677" s="97" t="s">
        <v>1808</v>
      </c>
      <c r="B677" s="107" t="s">
        <v>1809</v>
      </c>
      <c r="C677" s="99"/>
      <c r="D677" s="100"/>
      <c r="E677" s="100"/>
      <c r="F677" s="64" t="str">
        <f t="shared" si="20"/>
        <v/>
      </c>
      <c r="G677" s="64" t="str">
        <f t="shared" si="21"/>
        <v/>
      </c>
    </row>
    <row r="678" s="82" customFormat="1" customHeight="1" spans="1:7">
      <c r="A678" s="97" t="s">
        <v>1810</v>
      </c>
      <c r="B678" s="107" t="s">
        <v>1811</v>
      </c>
      <c r="C678" s="99"/>
      <c r="D678" s="100"/>
      <c r="E678" s="100"/>
      <c r="F678" s="64" t="str">
        <f t="shared" si="20"/>
        <v/>
      </c>
      <c r="G678" s="64" t="str">
        <f t="shared" si="21"/>
        <v/>
      </c>
    </row>
    <row r="679" s="82" customFormat="1" customHeight="1" spans="1:7">
      <c r="A679" s="97" t="s">
        <v>1812</v>
      </c>
      <c r="B679" s="107" t="s">
        <v>1813</v>
      </c>
      <c r="C679" s="99"/>
      <c r="D679" s="100"/>
      <c r="E679" s="100"/>
      <c r="F679" s="64" t="str">
        <f t="shared" si="20"/>
        <v/>
      </c>
      <c r="G679" s="64" t="str">
        <f t="shared" si="21"/>
        <v/>
      </c>
    </row>
    <row r="680" s="82" customFormat="1" customHeight="1" spans="1:7">
      <c r="A680" s="97" t="s">
        <v>1814</v>
      </c>
      <c r="B680" s="107" t="s">
        <v>1815</v>
      </c>
      <c r="C680" s="99"/>
      <c r="D680" s="100"/>
      <c r="E680" s="100"/>
      <c r="F680" s="64" t="str">
        <f t="shared" si="20"/>
        <v/>
      </c>
      <c r="G680" s="64" t="str">
        <f t="shared" si="21"/>
        <v/>
      </c>
    </row>
    <row r="681" s="82" customFormat="1" customHeight="1" spans="1:7">
      <c r="A681" s="97" t="s">
        <v>1816</v>
      </c>
      <c r="B681" s="107" t="s">
        <v>1817</v>
      </c>
      <c r="C681" s="99"/>
      <c r="D681" s="100"/>
      <c r="E681" s="100"/>
      <c r="F681" s="64" t="str">
        <f t="shared" si="20"/>
        <v/>
      </c>
      <c r="G681" s="64" t="str">
        <f t="shared" si="21"/>
        <v/>
      </c>
    </row>
    <row r="682" s="82" customFormat="1" customHeight="1" spans="1:7">
      <c r="A682" s="97" t="s">
        <v>1818</v>
      </c>
      <c r="B682" s="107" t="s">
        <v>539</v>
      </c>
      <c r="C682" s="99"/>
      <c r="D682" s="100"/>
      <c r="E682" s="100"/>
      <c r="F682" s="64" t="str">
        <f t="shared" si="20"/>
        <v/>
      </c>
      <c r="G682" s="64" t="str">
        <f t="shared" si="21"/>
        <v/>
      </c>
    </row>
    <row r="683" s="82" customFormat="1" customHeight="1" spans="1:7">
      <c r="A683" s="97" t="s">
        <v>1819</v>
      </c>
      <c r="B683" s="107" t="s">
        <v>541</v>
      </c>
      <c r="C683" s="99"/>
      <c r="D683" s="100"/>
      <c r="E683" s="100">
        <v>30</v>
      </c>
      <c r="F683" s="64" t="str">
        <f t="shared" si="20"/>
        <v/>
      </c>
      <c r="G683" s="64" t="str">
        <f t="shared" si="21"/>
        <v/>
      </c>
    </row>
    <row r="684" s="82" customFormat="1" customHeight="1" spans="1:7">
      <c r="A684" s="97" t="s">
        <v>1820</v>
      </c>
      <c r="B684" s="107" t="s">
        <v>1821</v>
      </c>
      <c r="C684" s="99"/>
      <c r="D684" s="100"/>
      <c r="E684" s="100"/>
      <c r="F684" s="64" t="str">
        <f t="shared" si="20"/>
        <v/>
      </c>
      <c r="G684" s="64" t="str">
        <f t="shared" si="21"/>
        <v/>
      </c>
    </row>
    <row r="685" s="82" customFormat="1" customHeight="1" spans="1:7">
      <c r="A685" s="97" t="s">
        <v>1822</v>
      </c>
      <c r="B685" s="107" t="s">
        <v>1823</v>
      </c>
      <c r="C685" s="99"/>
      <c r="D685" s="100"/>
      <c r="E685" s="100"/>
      <c r="F685" s="64" t="str">
        <f t="shared" si="20"/>
        <v/>
      </c>
      <c r="G685" s="64" t="str">
        <f t="shared" si="21"/>
        <v/>
      </c>
    </row>
    <row r="686" s="82" customFormat="1" customHeight="1" spans="1:7">
      <c r="A686" s="97" t="s">
        <v>1824</v>
      </c>
      <c r="B686" s="107" t="s">
        <v>1825</v>
      </c>
      <c r="C686" s="99"/>
      <c r="D686" s="100"/>
      <c r="E686" s="100"/>
      <c r="F686" s="64" t="str">
        <f t="shared" si="20"/>
        <v/>
      </c>
      <c r="G686" s="64" t="str">
        <f t="shared" si="21"/>
        <v/>
      </c>
    </row>
    <row r="687" s="82" customFormat="1" customHeight="1" spans="1:7">
      <c r="A687" s="97" t="s">
        <v>1826</v>
      </c>
      <c r="B687" s="107" t="s">
        <v>1827</v>
      </c>
      <c r="C687" s="99"/>
      <c r="D687" s="100"/>
      <c r="E687" s="100"/>
      <c r="F687" s="64" t="str">
        <f t="shared" si="20"/>
        <v/>
      </c>
      <c r="G687" s="64" t="str">
        <f t="shared" si="21"/>
        <v/>
      </c>
    </row>
    <row r="688" s="82" customFormat="1" customHeight="1" spans="1:7">
      <c r="A688" s="97" t="s">
        <v>1828</v>
      </c>
      <c r="B688" s="107" t="s">
        <v>1829</v>
      </c>
      <c r="C688" s="99"/>
      <c r="D688" s="100"/>
      <c r="E688" s="100"/>
      <c r="F688" s="64" t="str">
        <f t="shared" si="20"/>
        <v/>
      </c>
      <c r="G688" s="64" t="str">
        <f t="shared" si="21"/>
        <v/>
      </c>
    </row>
    <row r="689" s="82" customFormat="1" customHeight="1" spans="1:7">
      <c r="A689" s="97" t="s">
        <v>1830</v>
      </c>
      <c r="B689" s="107" t="s">
        <v>545</v>
      </c>
      <c r="C689" s="99"/>
      <c r="D689" s="100"/>
      <c r="E689" s="100"/>
      <c r="F689" s="64" t="str">
        <f t="shared" si="20"/>
        <v/>
      </c>
      <c r="G689" s="64" t="str">
        <f t="shared" si="21"/>
        <v/>
      </c>
    </row>
    <row r="690" s="82" customFormat="1" customHeight="1" spans="1:7">
      <c r="A690" s="97" t="s">
        <v>1831</v>
      </c>
      <c r="B690" s="107" t="s">
        <v>547</v>
      </c>
      <c r="C690" s="99"/>
      <c r="D690" s="100"/>
      <c r="E690" s="100"/>
      <c r="F690" s="64" t="str">
        <f t="shared" si="20"/>
        <v/>
      </c>
      <c r="G690" s="64" t="str">
        <f t="shared" si="21"/>
        <v/>
      </c>
    </row>
    <row r="691" s="82" customFormat="1" customHeight="1" spans="1:7">
      <c r="A691" s="97" t="s">
        <v>1832</v>
      </c>
      <c r="B691" s="107" t="s">
        <v>700</v>
      </c>
      <c r="C691" s="99"/>
      <c r="D691" s="100"/>
      <c r="E691" s="100"/>
      <c r="F691" s="64" t="str">
        <f t="shared" si="20"/>
        <v/>
      </c>
      <c r="G691" s="64" t="str">
        <f t="shared" si="21"/>
        <v/>
      </c>
    </row>
    <row r="692" s="82" customFormat="1" customHeight="1" spans="1:7">
      <c r="A692" s="97" t="s">
        <v>1833</v>
      </c>
      <c r="B692" s="107" t="s">
        <v>702</v>
      </c>
      <c r="C692" s="99"/>
      <c r="D692" s="100"/>
      <c r="E692" s="100"/>
      <c r="F692" s="64" t="str">
        <f t="shared" si="20"/>
        <v/>
      </c>
      <c r="G692" s="64" t="str">
        <f t="shared" si="21"/>
        <v/>
      </c>
    </row>
    <row r="693" s="82" customFormat="1" customHeight="1" spans="1:7">
      <c r="A693" s="97" t="s">
        <v>1834</v>
      </c>
      <c r="B693" s="107" t="s">
        <v>704</v>
      </c>
      <c r="C693" s="99"/>
      <c r="D693" s="100"/>
      <c r="E693" s="100"/>
      <c r="F693" s="64" t="str">
        <f t="shared" si="20"/>
        <v/>
      </c>
      <c r="G693" s="64" t="str">
        <f t="shared" si="21"/>
        <v/>
      </c>
    </row>
    <row r="694" s="82" customFormat="1" customHeight="1" spans="1:7">
      <c r="A694" s="97" t="s">
        <v>1835</v>
      </c>
      <c r="B694" s="107" t="s">
        <v>1836</v>
      </c>
      <c r="C694" s="99"/>
      <c r="D694" s="100"/>
      <c r="E694" s="100"/>
      <c r="F694" s="64" t="str">
        <f t="shared" si="20"/>
        <v/>
      </c>
      <c r="G694" s="64" t="str">
        <f t="shared" si="21"/>
        <v/>
      </c>
    </row>
    <row r="695" s="82" customFormat="1" customHeight="1" spans="1:7">
      <c r="A695" s="97" t="s">
        <v>1837</v>
      </c>
      <c r="B695" s="107" t="s">
        <v>1838</v>
      </c>
      <c r="C695" s="99"/>
      <c r="D695" s="100"/>
      <c r="E695" s="100"/>
      <c r="F695" s="64" t="str">
        <f t="shared" si="20"/>
        <v/>
      </c>
      <c r="G695" s="64" t="str">
        <f t="shared" si="21"/>
        <v/>
      </c>
    </row>
    <row r="696" s="82" customFormat="1" customHeight="1" spans="1:7">
      <c r="A696" s="97" t="s">
        <v>1839</v>
      </c>
      <c r="B696" s="107" t="s">
        <v>1840</v>
      </c>
      <c r="C696" s="99"/>
      <c r="D696" s="100"/>
      <c r="E696" s="100"/>
      <c r="F696" s="64" t="str">
        <f t="shared" si="20"/>
        <v/>
      </c>
      <c r="G696" s="64" t="str">
        <f t="shared" si="21"/>
        <v/>
      </c>
    </row>
    <row r="697" s="82" customFormat="1" customHeight="1" spans="1:7">
      <c r="A697" s="97" t="s">
        <v>1841</v>
      </c>
      <c r="B697" s="107" t="s">
        <v>789</v>
      </c>
      <c r="C697" s="99"/>
      <c r="D697" s="100"/>
      <c r="E697" s="100"/>
      <c r="F697" s="64" t="str">
        <f t="shared" si="20"/>
        <v/>
      </c>
      <c r="G697" s="64" t="str">
        <f t="shared" si="21"/>
        <v/>
      </c>
    </row>
    <row r="698" s="82" customFormat="1" customHeight="1" spans="1:7">
      <c r="A698" s="97" t="s">
        <v>1842</v>
      </c>
      <c r="B698" s="107" t="s">
        <v>1843</v>
      </c>
      <c r="C698" s="99"/>
      <c r="D698" s="100"/>
      <c r="E698" s="100"/>
      <c r="F698" s="64" t="str">
        <f t="shared" si="20"/>
        <v/>
      </c>
      <c r="G698" s="64" t="str">
        <f t="shared" si="21"/>
        <v/>
      </c>
    </row>
    <row r="699" s="82" customFormat="1" customHeight="1" spans="1:7">
      <c r="A699" s="97" t="s">
        <v>1844</v>
      </c>
      <c r="B699" s="107" t="s">
        <v>718</v>
      </c>
      <c r="C699" s="99"/>
      <c r="D699" s="100"/>
      <c r="E699" s="100"/>
      <c r="F699" s="64" t="str">
        <f t="shared" si="20"/>
        <v/>
      </c>
      <c r="G699" s="64" t="str">
        <f t="shared" si="21"/>
        <v/>
      </c>
    </row>
    <row r="700" s="82" customFormat="1" customHeight="1" spans="1:7">
      <c r="A700" s="97" t="s">
        <v>1845</v>
      </c>
      <c r="B700" s="107" t="s">
        <v>1846</v>
      </c>
      <c r="C700" s="99"/>
      <c r="D700" s="100"/>
      <c r="E700" s="100"/>
      <c r="F700" s="64" t="str">
        <f t="shared" si="20"/>
        <v/>
      </c>
      <c r="G700" s="64" t="str">
        <f t="shared" si="21"/>
        <v/>
      </c>
    </row>
    <row r="701" s="82" customFormat="1" customHeight="1" spans="1:7">
      <c r="A701" s="97" t="s">
        <v>1847</v>
      </c>
      <c r="B701" s="107" t="s">
        <v>551</v>
      </c>
      <c r="C701" s="99"/>
      <c r="D701" s="100"/>
      <c r="E701" s="100"/>
      <c r="F701" s="64" t="str">
        <f t="shared" si="20"/>
        <v/>
      </c>
      <c r="G701" s="64" t="str">
        <f t="shared" si="21"/>
        <v/>
      </c>
    </row>
    <row r="702" s="82" customFormat="1" customHeight="1" spans="1:7">
      <c r="A702" s="97" t="s">
        <v>1848</v>
      </c>
      <c r="B702" s="107" t="s">
        <v>700</v>
      </c>
      <c r="C702" s="99">
        <v>104</v>
      </c>
      <c r="D702" s="100">
        <v>97</v>
      </c>
      <c r="E702" s="100">
        <v>95</v>
      </c>
      <c r="F702" s="64">
        <f t="shared" si="20"/>
        <v>0.913461538461538</v>
      </c>
      <c r="G702" s="64">
        <f t="shared" si="21"/>
        <v>0.979381443298969</v>
      </c>
    </row>
    <row r="703" s="82" customFormat="1" customHeight="1" spans="1:7">
      <c r="A703" s="97" t="s">
        <v>1849</v>
      </c>
      <c r="B703" s="107" t="s">
        <v>702</v>
      </c>
      <c r="C703" s="99"/>
      <c r="D703" s="100"/>
      <c r="E703" s="100"/>
      <c r="F703" s="64" t="str">
        <f t="shared" si="20"/>
        <v/>
      </c>
      <c r="G703" s="64" t="str">
        <f t="shared" si="21"/>
        <v/>
      </c>
    </row>
    <row r="704" s="82" customFormat="1" customHeight="1" spans="1:7">
      <c r="A704" s="97" t="s">
        <v>1850</v>
      </c>
      <c r="B704" s="107" t="s">
        <v>704</v>
      </c>
      <c r="C704" s="99">
        <v>706</v>
      </c>
      <c r="D704" s="100">
        <v>765</v>
      </c>
      <c r="E704" s="100">
        <v>687</v>
      </c>
      <c r="F704" s="64">
        <f t="shared" si="20"/>
        <v>0.973087818696884</v>
      </c>
      <c r="G704" s="64">
        <f t="shared" si="21"/>
        <v>0.898039215686275</v>
      </c>
    </row>
    <row r="705" s="82" customFormat="1" customHeight="1" spans="1:7">
      <c r="A705" s="97" t="s">
        <v>1851</v>
      </c>
      <c r="B705" s="107" t="s">
        <v>1852</v>
      </c>
      <c r="C705" s="99">
        <v>1110</v>
      </c>
      <c r="D705" s="100">
        <v>866</v>
      </c>
      <c r="E705" s="100">
        <v>1635</v>
      </c>
      <c r="F705" s="64">
        <f t="shared" si="20"/>
        <v>1.47297297297297</v>
      </c>
      <c r="G705" s="64">
        <f t="shared" si="21"/>
        <v>1.88799076212471</v>
      </c>
    </row>
    <row r="706" s="82" customFormat="1" customHeight="1" spans="1:7">
      <c r="A706" s="97" t="s">
        <v>1853</v>
      </c>
      <c r="B706" s="107" t="s">
        <v>1854</v>
      </c>
      <c r="C706" s="99"/>
      <c r="D706" s="100"/>
      <c r="E706" s="100"/>
      <c r="F706" s="64" t="str">
        <f t="shared" si="20"/>
        <v/>
      </c>
      <c r="G706" s="64" t="str">
        <f t="shared" si="21"/>
        <v/>
      </c>
    </row>
    <row r="707" s="82" customFormat="1" customHeight="1" spans="1:7">
      <c r="A707" s="97" t="s">
        <v>1855</v>
      </c>
      <c r="B707" s="107" t="s">
        <v>1856</v>
      </c>
      <c r="C707" s="99"/>
      <c r="D707" s="100"/>
      <c r="E707" s="100"/>
      <c r="F707" s="64" t="str">
        <f t="shared" si="20"/>
        <v/>
      </c>
      <c r="G707" s="64" t="str">
        <f t="shared" si="21"/>
        <v/>
      </c>
    </row>
    <row r="708" s="82" customFormat="1" customHeight="1" spans="1:7">
      <c r="A708" s="97" t="s">
        <v>1857</v>
      </c>
      <c r="B708" s="107" t="s">
        <v>1858</v>
      </c>
      <c r="C708" s="99"/>
      <c r="D708" s="100"/>
      <c r="E708" s="100"/>
      <c r="F708" s="64" t="str">
        <f t="shared" si="20"/>
        <v/>
      </c>
      <c r="G708" s="64" t="str">
        <f t="shared" si="21"/>
        <v/>
      </c>
    </row>
    <row r="709" s="82" customFormat="1" customHeight="1" spans="1:7">
      <c r="A709" s="97" t="s">
        <v>1859</v>
      </c>
      <c r="B709" s="107" t="s">
        <v>1860</v>
      </c>
      <c r="C709" s="99"/>
      <c r="D709" s="100"/>
      <c r="E709" s="100"/>
      <c r="F709" s="64" t="str">
        <f t="shared" ref="F709:F772" si="22">IFERROR($E709/C709,"")</f>
        <v/>
      </c>
      <c r="G709" s="64" t="str">
        <f t="shared" ref="G709:G772" si="23">IFERROR($E709/D709,"")</f>
        <v/>
      </c>
    </row>
    <row r="710" s="82" customFormat="1" customHeight="1" spans="1:7">
      <c r="A710" s="97" t="s">
        <v>1861</v>
      </c>
      <c r="B710" s="107" t="s">
        <v>1862</v>
      </c>
      <c r="C710" s="99"/>
      <c r="D710" s="100"/>
      <c r="E710" s="100"/>
      <c r="F710" s="64" t="str">
        <f t="shared" si="22"/>
        <v/>
      </c>
      <c r="G710" s="64" t="str">
        <f t="shared" si="23"/>
        <v/>
      </c>
    </row>
    <row r="711" s="82" customFormat="1" customHeight="1" spans="1:7">
      <c r="A711" s="97" t="s">
        <v>1863</v>
      </c>
      <c r="B711" s="107" t="s">
        <v>1864</v>
      </c>
      <c r="C711" s="99">
        <v>338</v>
      </c>
      <c r="D711" s="100">
        <v>402</v>
      </c>
      <c r="E711" s="100"/>
      <c r="F711" s="64">
        <f t="shared" si="22"/>
        <v>0</v>
      </c>
      <c r="G711" s="64">
        <f t="shared" si="23"/>
        <v>0</v>
      </c>
    </row>
    <row r="712" s="82" customFormat="1" customHeight="1" spans="1:7">
      <c r="A712" s="97" t="s">
        <v>1865</v>
      </c>
      <c r="B712" s="107" t="s">
        <v>557</v>
      </c>
      <c r="C712" s="99">
        <v>500</v>
      </c>
      <c r="D712" s="100">
        <v>350</v>
      </c>
      <c r="E712" s="100"/>
      <c r="F712" s="64">
        <f t="shared" si="22"/>
        <v>0</v>
      </c>
      <c r="G712" s="64">
        <f t="shared" si="23"/>
        <v>0</v>
      </c>
    </row>
    <row r="713" s="82" customFormat="1" customHeight="1" spans="1:7">
      <c r="A713" s="97" t="s">
        <v>1866</v>
      </c>
      <c r="B713" s="107" t="s">
        <v>1867</v>
      </c>
      <c r="C713" s="99"/>
      <c r="D713" s="100"/>
      <c r="E713" s="100"/>
      <c r="F713" s="64" t="str">
        <f t="shared" si="22"/>
        <v/>
      </c>
      <c r="G713" s="64" t="str">
        <f t="shared" si="23"/>
        <v/>
      </c>
    </row>
    <row r="714" s="82" customFormat="1" customHeight="1" spans="1:7">
      <c r="A714" s="97" t="s">
        <v>1868</v>
      </c>
      <c r="B714" s="107" t="s">
        <v>1869</v>
      </c>
      <c r="C714" s="99">
        <v>661</v>
      </c>
      <c r="D714" s="100">
        <v>969</v>
      </c>
      <c r="E714" s="100">
        <v>517</v>
      </c>
      <c r="F714" s="64">
        <f t="shared" si="22"/>
        <v>0.7821482602118</v>
      </c>
      <c r="G714" s="64">
        <f t="shared" si="23"/>
        <v>0.533539731682147</v>
      </c>
    </row>
    <row r="715" s="82" customFormat="1" customHeight="1" spans="1:7">
      <c r="A715" s="97" t="s">
        <v>1870</v>
      </c>
      <c r="B715" s="107" t="s">
        <v>561</v>
      </c>
      <c r="C715" s="99">
        <v>2872</v>
      </c>
      <c r="D715" s="100">
        <v>2580</v>
      </c>
      <c r="E715" s="100">
        <v>1023</v>
      </c>
      <c r="F715" s="64">
        <f t="shared" si="22"/>
        <v>0.356197771587744</v>
      </c>
      <c r="G715" s="64">
        <f t="shared" si="23"/>
        <v>0.396511627906977</v>
      </c>
    </row>
    <row r="716" s="82" customFormat="1" customHeight="1" spans="1:7">
      <c r="A716" s="97" t="s">
        <v>1871</v>
      </c>
      <c r="B716" s="107" t="s">
        <v>563</v>
      </c>
      <c r="C716" s="99"/>
      <c r="D716" s="100"/>
      <c r="E716" s="100"/>
      <c r="F716" s="64" t="str">
        <f t="shared" si="22"/>
        <v/>
      </c>
      <c r="G716" s="64" t="str">
        <f t="shared" si="23"/>
        <v/>
      </c>
    </row>
    <row r="717" s="82" customFormat="1" customHeight="1" spans="1:7">
      <c r="A717" s="97" t="s">
        <v>1872</v>
      </c>
      <c r="B717" s="107" t="s">
        <v>565</v>
      </c>
      <c r="C717" s="99">
        <v>7163</v>
      </c>
      <c r="D717" s="100">
        <v>8108</v>
      </c>
      <c r="E717" s="100">
        <v>2289</v>
      </c>
      <c r="F717" s="64">
        <f t="shared" si="22"/>
        <v>0.319558844059751</v>
      </c>
      <c r="G717" s="64">
        <f t="shared" si="23"/>
        <v>0.282313764183522</v>
      </c>
    </row>
    <row r="718" s="82" customFormat="1" customHeight="1" spans="1:7">
      <c r="A718" s="97" t="s">
        <v>1873</v>
      </c>
      <c r="B718" s="107" t="s">
        <v>700</v>
      </c>
      <c r="C718" s="99">
        <v>546</v>
      </c>
      <c r="D718" s="100">
        <v>467</v>
      </c>
      <c r="E718" s="100">
        <v>454</v>
      </c>
      <c r="F718" s="64">
        <f t="shared" si="22"/>
        <v>0.831501831501832</v>
      </c>
      <c r="G718" s="64">
        <f t="shared" si="23"/>
        <v>0.972162740899358</v>
      </c>
    </row>
    <row r="719" s="82" customFormat="1" customHeight="1" spans="1:7">
      <c r="A719" s="97" t="s">
        <v>1874</v>
      </c>
      <c r="B719" s="107" t="s">
        <v>702</v>
      </c>
      <c r="C719" s="99"/>
      <c r="D719" s="100"/>
      <c r="E719" s="100"/>
      <c r="F719" s="64" t="str">
        <f t="shared" si="22"/>
        <v/>
      </c>
      <c r="G719" s="64" t="str">
        <f t="shared" si="23"/>
        <v/>
      </c>
    </row>
    <row r="720" s="82" customFormat="1" customHeight="1" spans="1:7">
      <c r="A720" s="97" t="s">
        <v>1875</v>
      </c>
      <c r="B720" s="107" t="s">
        <v>704</v>
      </c>
      <c r="C720" s="99"/>
      <c r="D720" s="100"/>
      <c r="E720" s="100"/>
      <c r="F720" s="64" t="str">
        <f t="shared" si="22"/>
        <v/>
      </c>
      <c r="G720" s="64" t="str">
        <f t="shared" si="23"/>
        <v/>
      </c>
    </row>
    <row r="721" s="82" customFormat="1" customHeight="1" spans="1:7">
      <c r="A721" s="97" t="s">
        <v>1876</v>
      </c>
      <c r="B721" s="107" t="s">
        <v>718</v>
      </c>
      <c r="C721" s="99">
        <v>1143</v>
      </c>
      <c r="D721" s="100">
        <v>1191</v>
      </c>
      <c r="E721" s="100">
        <v>1124</v>
      </c>
      <c r="F721" s="64">
        <f t="shared" si="22"/>
        <v>0.983377077865267</v>
      </c>
      <c r="G721" s="64">
        <f t="shared" si="23"/>
        <v>0.943744752308984</v>
      </c>
    </row>
    <row r="722" s="82" customFormat="1" customHeight="1" spans="1:7">
      <c r="A722" s="97" t="s">
        <v>1877</v>
      </c>
      <c r="B722" s="107" t="s">
        <v>1878</v>
      </c>
      <c r="C722" s="99"/>
      <c r="D722" s="100"/>
      <c r="E722" s="100"/>
      <c r="F722" s="64" t="str">
        <f t="shared" si="22"/>
        <v/>
      </c>
      <c r="G722" s="64" t="str">
        <f t="shared" si="23"/>
        <v/>
      </c>
    </row>
    <row r="723" s="82" customFormat="1" customHeight="1" spans="1:7">
      <c r="A723" s="97" t="s">
        <v>1879</v>
      </c>
      <c r="B723" s="107" t="s">
        <v>1880</v>
      </c>
      <c r="C723" s="99">
        <v>817</v>
      </c>
      <c r="D723" s="100">
        <v>253</v>
      </c>
      <c r="E723" s="100">
        <v>2238</v>
      </c>
      <c r="F723" s="64">
        <f t="shared" si="22"/>
        <v>2.73929008567931</v>
      </c>
      <c r="G723" s="64">
        <f t="shared" si="23"/>
        <v>8.84584980237154</v>
      </c>
    </row>
    <row r="724" s="82" customFormat="1" customHeight="1" spans="1:7">
      <c r="A724" s="97" t="s">
        <v>1881</v>
      </c>
      <c r="B724" s="107" t="s">
        <v>1882</v>
      </c>
      <c r="C724" s="99">
        <v>45</v>
      </c>
      <c r="D724" s="100">
        <v>23</v>
      </c>
      <c r="E724" s="100">
        <v>553</v>
      </c>
      <c r="F724" s="64">
        <f t="shared" si="22"/>
        <v>12.2888888888889</v>
      </c>
      <c r="G724" s="64">
        <f t="shared" si="23"/>
        <v>24.0434782608696</v>
      </c>
    </row>
    <row r="725" s="82" customFormat="1" customHeight="1" spans="1:7">
      <c r="A725" s="97" t="s">
        <v>1883</v>
      </c>
      <c r="B725" s="107" t="s">
        <v>1884</v>
      </c>
      <c r="C725" s="99">
        <v>116</v>
      </c>
      <c r="D725" s="100">
        <v>28</v>
      </c>
      <c r="E725" s="100">
        <v>116</v>
      </c>
      <c r="F725" s="64">
        <f t="shared" si="22"/>
        <v>1</v>
      </c>
      <c r="G725" s="64">
        <f t="shared" si="23"/>
        <v>4.14285714285714</v>
      </c>
    </row>
    <row r="726" s="82" customFormat="1" customHeight="1" spans="1:7">
      <c r="A726" s="97" t="s">
        <v>1885</v>
      </c>
      <c r="B726" s="107" t="s">
        <v>1886</v>
      </c>
      <c r="C726" s="99">
        <v>47</v>
      </c>
      <c r="D726" s="100">
        <v>6</v>
      </c>
      <c r="E726" s="100">
        <v>53</v>
      </c>
      <c r="F726" s="64">
        <f t="shared" si="22"/>
        <v>1.12765957446809</v>
      </c>
      <c r="G726" s="64">
        <f t="shared" si="23"/>
        <v>8.83333333333333</v>
      </c>
    </row>
    <row r="727" s="82" customFormat="1" customHeight="1" spans="1:7">
      <c r="A727" s="97" t="s">
        <v>1887</v>
      </c>
      <c r="B727" s="107" t="s">
        <v>1888</v>
      </c>
      <c r="C727" s="99">
        <v>15</v>
      </c>
      <c r="D727" s="100">
        <v>23</v>
      </c>
      <c r="E727" s="100"/>
      <c r="F727" s="64">
        <f t="shared" si="22"/>
        <v>0</v>
      </c>
      <c r="G727" s="64">
        <f t="shared" si="23"/>
        <v>0</v>
      </c>
    </row>
    <row r="728" s="82" customFormat="1" customHeight="1" spans="1:7">
      <c r="A728" s="97" t="s">
        <v>1889</v>
      </c>
      <c r="B728" s="107" t="s">
        <v>1890</v>
      </c>
      <c r="C728" s="99"/>
      <c r="D728" s="100"/>
      <c r="E728" s="100"/>
      <c r="F728" s="64" t="str">
        <f t="shared" si="22"/>
        <v/>
      </c>
      <c r="G728" s="64" t="str">
        <f t="shared" si="23"/>
        <v/>
      </c>
    </row>
    <row r="729" s="82" customFormat="1" customHeight="1" spans="1:7">
      <c r="A729" s="97" t="s">
        <v>1891</v>
      </c>
      <c r="B729" s="107" t="s">
        <v>1892</v>
      </c>
      <c r="C729" s="99"/>
      <c r="D729" s="100"/>
      <c r="E729" s="100"/>
      <c r="F729" s="64" t="str">
        <f t="shared" si="22"/>
        <v/>
      </c>
      <c r="G729" s="64" t="str">
        <f t="shared" si="23"/>
        <v/>
      </c>
    </row>
    <row r="730" s="82" customFormat="1" customHeight="1" spans="1:7">
      <c r="A730" s="97" t="s">
        <v>1893</v>
      </c>
      <c r="B730" s="107" t="s">
        <v>1894</v>
      </c>
      <c r="C730" s="99"/>
      <c r="D730" s="100">
        <v>20</v>
      </c>
      <c r="E730" s="100">
        <v>133</v>
      </c>
      <c r="F730" s="64" t="str">
        <f t="shared" si="22"/>
        <v/>
      </c>
      <c r="G730" s="64">
        <f t="shared" si="23"/>
        <v>6.65</v>
      </c>
    </row>
    <row r="731" s="82" customFormat="1" customHeight="1" spans="1:7">
      <c r="A731" s="97" t="s">
        <v>1895</v>
      </c>
      <c r="B731" s="107" t="s">
        <v>1896</v>
      </c>
      <c r="C731" s="99"/>
      <c r="D731" s="100"/>
      <c r="E731" s="100">
        <v>1993</v>
      </c>
      <c r="F731" s="64" t="str">
        <f t="shared" si="22"/>
        <v/>
      </c>
      <c r="G731" s="64" t="str">
        <f t="shared" si="23"/>
        <v/>
      </c>
    </row>
    <row r="732" s="82" customFormat="1" customHeight="1" spans="1:7">
      <c r="A732" s="97" t="s">
        <v>1897</v>
      </c>
      <c r="B732" s="107" t="s">
        <v>1898</v>
      </c>
      <c r="C732" s="99"/>
      <c r="D732" s="100"/>
      <c r="E732" s="100"/>
      <c r="F732" s="64" t="str">
        <f t="shared" si="22"/>
        <v/>
      </c>
      <c r="G732" s="64" t="str">
        <f t="shared" si="23"/>
        <v/>
      </c>
    </row>
    <row r="733" s="82" customFormat="1" customHeight="1" spans="1:7">
      <c r="A733" s="97" t="s">
        <v>1899</v>
      </c>
      <c r="B733" s="107" t="s">
        <v>1900</v>
      </c>
      <c r="C733" s="99">
        <v>3694</v>
      </c>
      <c r="D733" s="100">
        <v>2330</v>
      </c>
      <c r="E733" s="100">
        <v>1938</v>
      </c>
      <c r="F733" s="64">
        <f t="shared" si="22"/>
        <v>0.524634542501354</v>
      </c>
      <c r="G733" s="64">
        <f t="shared" si="23"/>
        <v>0.831759656652361</v>
      </c>
    </row>
    <row r="734" s="82" customFormat="1" customHeight="1" spans="1:7">
      <c r="A734" s="97" t="s">
        <v>1901</v>
      </c>
      <c r="B734" s="107" t="s">
        <v>1902</v>
      </c>
      <c r="C734" s="99">
        <v>153</v>
      </c>
      <c r="D734" s="100">
        <v>150</v>
      </c>
      <c r="E734" s="100">
        <v>3</v>
      </c>
      <c r="F734" s="64">
        <f t="shared" si="22"/>
        <v>0.0196078431372549</v>
      </c>
      <c r="G734" s="64">
        <f t="shared" si="23"/>
        <v>0.02</v>
      </c>
    </row>
    <row r="735" s="82" customFormat="1" customHeight="1" spans="1:7">
      <c r="A735" s="97" t="s">
        <v>1903</v>
      </c>
      <c r="B735" s="107" t="s">
        <v>1904</v>
      </c>
      <c r="C735" s="99"/>
      <c r="D735" s="100"/>
      <c r="E735" s="100">
        <v>34</v>
      </c>
      <c r="F735" s="64" t="str">
        <f t="shared" si="22"/>
        <v/>
      </c>
      <c r="G735" s="64" t="str">
        <f t="shared" si="23"/>
        <v/>
      </c>
    </row>
    <row r="736" s="82" customFormat="1" customHeight="1" spans="1:7">
      <c r="A736" s="97" t="s">
        <v>1905</v>
      </c>
      <c r="B736" s="107" t="s">
        <v>1906</v>
      </c>
      <c r="C736" s="99"/>
      <c r="D736" s="100">
        <v>32</v>
      </c>
      <c r="E736" s="100">
        <v>10</v>
      </c>
      <c r="F736" s="64" t="str">
        <f t="shared" si="22"/>
        <v/>
      </c>
      <c r="G736" s="64">
        <f t="shared" si="23"/>
        <v>0.3125</v>
      </c>
    </row>
    <row r="737" s="82" customFormat="1" customHeight="1" spans="1:7">
      <c r="A737" s="97" t="s">
        <v>1907</v>
      </c>
      <c r="B737" s="107" t="s">
        <v>1908</v>
      </c>
      <c r="C737" s="99"/>
      <c r="D737" s="100"/>
      <c r="E737" s="100"/>
      <c r="F737" s="64" t="str">
        <f t="shared" si="22"/>
        <v/>
      </c>
      <c r="G737" s="64" t="str">
        <f t="shared" si="23"/>
        <v/>
      </c>
    </row>
    <row r="738" s="82" customFormat="1" customHeight="1" spans="1:7">
      <c r="A738" s="97" t="s">
        <v>1909</v>
      </c>
      <c r="B738" s="107" t="s">
        <v>1910</v>
      </c>
      <c r="C738" s="99"/>
      <c r="D738" s="100"/>
      <c r="E738" s="100"/>
      <c r="F738" s="64" t="str">
        <f t="shared" si="22"/>
        <v/>
      </c>
      <c r="G738" s="64" t="str">
        <f t="shared" si="23"/>
        <v/>
      </c>
    </row>
    <row r="739" s="82" customFormat="1" customHeight="1" spans="1:7">
      <c r="A739" s="97" t="s">
        <v>1911</v>
      </c>
      <c r="B739" s="107" t="s">
        <v>1912</v>
      </c>
      <c r="C739" s="99"/>
      <c r="D739" s="100"/>
      <c r="E739" s="100"/>
      <c r="F739" s="64" t="str">
        <f t="shared" si="22"/>
        <v/>
      </c>
      <c r="G739" s="64" t="str">
        <f t="shared" si="23"/>
        <v/>
      </c>
    </row>
    <row r="740" s="82" customFormat="1" customHeight="1" spans="1:7">
      <c r="A740" s="97" t="s">
        <v>1913</v>
      </c>
      <c r="B740" s="107" t="s">
        <v>1914</v>
      </c>
      <c r="C740" s="99"/>
      <c r="D740" s="100"/>
      <c r="E740" s="100"/>
      <c r="F740" s="64" t="str">
        <f t="shared" si="22"/>
        <v/>
      </c>
      <c r="G740" s="64" t="str">
        <f t="shared" si="23"/>
        <v/>
      </c>
    </row>
    <row r="741" s="82" customFormat="1" customHeight="1" spans="1:7">
      <c r="A741" s="97" t="s">
        <v>1915</v>
      </c>
      <c r="B741" s="107" t="s">
        <v>1916</v>
      </c>
      <c r="C741" s="99">
        <v>113</v>
      </c>
      <c r="D741" s="100">
        <v>55</v>
      </c>
      <c r="E741" s="100">
        <v>49</v>
      </c>
      <c r="F741" s="64">
        <f t="shared" si="22"/>
        <v>0.433628318584071</v>
      </c>
      <c r="G741" s="64">
        <f t="shared" si="23"/>
        <v>0.890909090909091</v>
      </c>
    </row>
    <row r="742" s="82" customFormat="1" customHeight="1" spans="1:7">
      <c r="A742" s="97" t="s">
        <v>1917</v>
      </c>
      <c r="B742" s="107" t="s">
        <v>1918</v>
      </c>
      <c r="C742" s="99">
        <v>1498</v>
      </c>
      <c r="D742" s="100">
        <v>817</v>
      </c>
      <c r="E742" s="100">
        <v>779</v>
      </c>
      <c r="F742" s="64">
        <f t="shared" si="22"/>
        <v>0.520026702269693</v>
      </c>
      <c r="G742" s="64">
        <f t="shared" si="23"/>
        <v>0.953488372093023</v>
      </c>
    </row>
    <row r="743" s="82" customFormat="1" customHeight="1" spans="1:7">
      <c r="A743" s="97" t="s">
        <v>1919</v>
      </c>
      <c r="B743" s="107" t="s">
        <v>700</v>
      </c>
      <c r="C743" s="99"/>
      <c r="D743" s="100"/>
      <c r="E743" s="100"/>
      <c r="F743" s="64" t="str">
        <f t="shared" si="22"/>
        <v/>
      </c>
      <c r="G743" s="64" t="str">
        <f t="shared" si="23"/>
        <v/>
      </c>
    </row>
    <row r="744" s="82" customFormat="1" customHeight="1" spans="1:7">
      <c r="A744" s="97" t="s">
        <v>1920</v>
      </c>
      <c r="B744" s="107" t="s">
        <v>702</v>
      </c>
      <c r="C744" s="99"/>
      <c r="D744" s="100">
        <v>2</v>
      </c>
      <c r="E744" s="100"/>
      <c r="F744" s="64" t="str">
        <f t="shared" si="22"/>
        <v/>
      </c>
      <c r="G744" s="64">
        <f t="shared" si="23"/>
        <v>0</v>
      </c>
    </row>
    <row r="745" s="82" customFormat="1" customHeight="1" spans="1:7">
      <c r="A745" s="97" t="s">
        <v>1921</v>
      </c>
      <c r="B745" s="107" t="s">
        <v>704</v>
      </c>
      <c r="C745" s="99"/>
      <c r="D745" s="100"/>
      <c r="E745" s="100"/>
      <c r="F745" s="64" t="str">
        <f t="shared" si="22"/>
        <v/>
      </c>
      <c r="G745" s="64" t="str">
        <f t="shared" si="23"/>
        <v/>
      </c>
    </row>
    <row r="746" s="82" customFormat="1" customHeight="1" spans="1:7">
      <c r="A746" s="97" t="s">
        <v>1922</v>
      </c>
      <c r="B746" s="107" t="s">
        <v>1923</v>
      </c>
      <c r="C746" s="99">
        <v>254</v>
      </c>
      <c r="D746" s="100">
        <v>182</v>
      </c>
      <c r="E746" s="100">
        <v>208</v>
      </c>
      <c r="F746" s="64">
        <f t="shared" si="22"/>
        <v>0.818897637795276</v>
      </c>
      <c r="G746" s="64">
        <f t="shared" si="23"/>
        <v>1.14285714285714</v>
      </c>
    </row>
    <row r="747" s="82" customFormat="1" customHeight="1" spans="1:7">
      <c r="A747" s="97" t="s">
        <v>1924</v>
      </c>
      <c r="B747" s="107" t="s">
        <v>1925</v>
      </c>
      <c r="C747" s="99">
        <v>961</v>
      </c>
      <c r="D747" s="100">
        <v>83</v>
      </c>
      <c r="E747" s="100">
        <v>644</v>
      </c>
      <c r="F747" s="64">
        <f t="shared" si="22"/>
        <v>0.670135275754422</v>
      </c>
      <c r="G747" s="64">
        <f t="shared" si="23"/>
        <v>7.75903614457831</v>
      </c>
    </row>
    <row r="748" s="82" customFormat="1" customHeight="1" spans="1:7">
      <c r="A748" s="97" t="s">
        <v>1926</v>
      </c>
      <c r="B748" s="107" t="s">
        <v>1927</v>
      </c>
      <c r="C748" s="99"/>
      <c r="D748" s="100"/>
      <c r="E748" s="100">
        <v>10</v>
      </c>
      <c r="F748" s="64" t="str">
        <f t="shared" si="22"/>
        <v/>
      </c>
      <c r="G748" s="64" t="str">
        <f t="shared" si="23"/>
        <v/>
      </c>
    </row>
    <row r="749" s="82" customFormat="1" customHeight="1" spans="1:7">
      <c r="A749" s="97" t="s">
        <v>1928</v>
      </c>
      <c r="B749" s="107" t="s">
        <v>1929</v>
      </c>
      <c r="C749" s="99"/>
      <c r="D749" s="100"/>
      <c r="E749" s="100"/>
      <c r="F749" s="64" t="str">
        <f t="shared" si="22"/>
        <v/>
      </c>
      <c r="G749" s="64" t="str">
        <f t="shared" si="23"/>
        <v/>
      </c>
    </row>
    <row r="750" s="82" customFormat="1" customHeight="1" spans="1:7">
      <c r="A750" s="97" t="s">
        <v>1930</v>
      </c>
      <c r="B750" s="107" t="s">
        <v>1931</v>
      </c>
      <c r="C750" s="99">
        <v>249</v>
      </c>
      <c r="D750" s="100">
        <v>86</v>
      </c>
      <c r="E750" s="100">
        <v>215</v>
      </c>
      <c r="F750" s="64">
        <f t="shared" si="22"/>
        <v>0.863453815261044</v>
      </c>
      <c r="G750" s="64">
        <f t="shared" si="23"/>
        <v>2.5</v>
      </c>
    </row>
    <row r="751" s="82" customFormat="1" customHeight="1" spans="1:7">
      <c r="A751" s="97" t="s">
        <v>1932</v>
      </c>
      <c r="B751" s="107" t="s">
        <v>1933</v>
      </c>
      <c r="C751" s="99"/>
      <c r="D751" s="100"/>
      <c r="E751" s="100">
        <v>5</v>
      </c>
      <c r="F751" s="64" t="str">
        <f t="shared" si="22"/>
        <v/>
      </c>
      <c r="G751" s="64" t="str">
        <f t="shared" si="23"/>
        <v/>
      </c>
    </row>
    <row r="752" s="82" customFormat="1" customHeight="1" spans="1:7">
      <c r="A752" s="97" t="s">
        <v>1934</v>
      </c>
      <c r="B752" s="107" t="s">
        <v>1935</v>
      </c>
      <c r="C752" s="99"/>
      <c r="D752" s="100"/>
      <c r="E752" s="100"/>
      <c r="F752" s="64" t="str">
        <f t="shared" si="22"/>
        <v/>
      </c>
      <c r="G752" s="64" t="str">
        <f t="shared" si="23"/>
        <v/>
      </c>
    </row>
    <row r="753" s="82" customFormat="1" customHeight="1" spans="1:7">
      <c r="A753" s="97" t="s">
        <v>1936</v>
      </c>
      <c r="B753" s="107" t="s">
        <v>1937</v>
      </c>
      <c r="C753" s="99"/>
      <c r="D753" s="100"/>
      <c r="E753" s="100"/>
      <c r="F753" s="64" t="str">
        <f t="shared" si="22"/>
        <v/>
      </c>
      <c r="G753" s="64" t="str">
        <f t="shared" si="23"/>
        <v/>
      </c>
    </row>
    <row r="754" s="82" customFormat="1" customHeight="1" spans="1:7">
      <c r="A754" s="97" t="s">
        <v>1938</v>
      </c>
      <c r="B754" s="107" t="s">
        <v>1939</v>
      </c>
      <c r="C754" s="99"/>
      <c r="D754" s="100"/>
      <c r="E754" s="100"/>
      <c r="F754" s="64" t="str">
        <f t="shared" si="22"/>
        <v/>
      </c>
      <c r="G754" s="64" t="str">
        <f t="shared" si="23"/>
        <v/>
      </c>
    </row>
    <row r="755" s="82" customFormat="1" customHeight="1" spans="1:7">
      <c r="A755" s="97" t="s">
        <v>1940</v>
      </c>
      <c r="B755" s="107" t="s">
        <v>347</v>
      </c>
      <c r="C755" s="99"/>
      <c r="D755" s="100"/>
      <c r="E755" s="100"/>
      <c r="F755" s="64" t="str">
        <f t="shared" si="22"/>
        <v/>
      </c>
      <c r="G755" s="64" t="str">
        <f t="shared" si="23"/>
        <v/>
      </c>
    </row>
    <row r="756" s="82" customFormat="1" customHeight="1" spans="1:7">
      <c r="A756" s="97" t="s">
        <v>1941</v>
      </c>
      <c r="B756" s="107" t="s">
        <v>1942</v>
      </c>
      <c r="C756" s="99"/>
      <c r="D756" s="100"/>
      <c r="E756" s="100"/>
      <c r="F756" s="64" t="str">
        <f t="shared" si="22"/>
        <v/>
      </c>
      <c r="G756" s="64" t="str">
        <f t="shared" si="23"/>
        <v/>
      </c>
    </row>
    <row r="757" s="82" customFormat="1" customHeight="1" spans="1:7">
      <c r="A757" s="97" t="s">
        <v>1943</v>
      </c>
      <c r="B757" s="107" t="s">
        <v>1944</v>
      </c>
      <c r="C757" s="99"/>
      <c r="D757" s="100"/>
      <c r="E757" s="100"/>
      <c r="F757" s="64" t="str">
        <f t="shared" si="22"/>
        <v/>
      </c>
      <c r="G757" s="64" t="str">
        <f t="shared" si="23"/>
        <v/>
      </c>
    </row>
    <row r="758" s="82" customFormat="1" customHeight="1" spans="1:7">
      <c r="A758" s="97" t="s">
        <v>1945</v>
      </c>
      <c r="B758" s="107" t="s">
        <v>1946</v>
      </c>
      <c r="C758" s="99"/>
      <c r="D758" s="100"/>
      <c r="E758" s="100"/>
      <c r="F758" s="64" t="str">
        <f t="shared" si="22"/>
        <v/>
      </c>
      <c r="G758" s="64" t="str">
        <f t="shared" si="23"/>
        <v/>
      </c>
    </row>
    <row r="759" s="82" customFormat="1" customHeight="1" spans="1:7">
      <c r="A759" s="97" t="s">
        <v>1947</v>
      </c>
      <c r="B759" s="107" t="s">
        <v>1948</v>
      </c>
      <c r="C759" s="99"/>
      <c r="D759" s="100"/>
      <c r="E759" s="100"/>
      <c r="F759" s="64" t="str">
        <f t="shared" si="22"/>
        <v/>
      </c>
      <c r="G759" s="64" t="str">
        <f t="shared" si="23"/>
        <v/>
      </c>
    </row>
    <row r="760" s="82" customFormat="1" customHeight="1" spans="1:7">
      <c r="A760" s="97" t="s">
        <v>1949</v>
      </c>
      <c r="B760" s="107" t="s">
        <v>1950</v>
      </c>
      <c r="C760" s="99">
        <v>342</v>
      </c>
      <c r="D760" s="100">
        <v>158</v>
      </c>
      <c r="E760" s="100">
        <v>34</v>
      </c>
      <c r="F760" s="64">
        <f t="shared" si="22"/>
        <v>0.0994152046783626</v>
      </c>
      <c r="G760" s="64">
        <f t="shared" si="23"/>
        <v>0.215189873417722</v>
      </c>
    </row>
    <row r="761" s="82" customFormat="1" customHeight="1" spans="1:7">
      <c r="A761" s="97" t="s">
        <v>1951</v>
      </c>
      <c r="B761" s="107" t="s">
        <v>1952</v>
      </c>
      <c r="C761" s="99"/>
      <c r="D761" s="100"/>
      <c r="E761" s="100"/>
      <c r="F761" s="64" t="str">
        <f t="shared" si="22"/>
        <v/>
      </c>
      <c r="G761" s="64" t="str">
        <f t="shared" si="23"/>
        <v/>
      </c>
    </row>
    <row r="762" s="82" customFormat="1" customHeight="1" spans="1:7">
      <c r="A762" s="97" t="s">
        <v>1953</v>
      </c>
      <c r="B762" s="107" t="s">
        <v>1890</v>
      </c>
      <c r="C762" s="99"/>
      <c r="D762" s="100"/>
      <c r="E762" s="100"/>
      <c r="F762" s="64" t="str">
        <f t="shared" si="22"/>
        <v/>
      </c>
      <c r="G762" s="64" t="str">
        <f t="shared" si="23"/>
        <v/>
      </c>
    </row>
    <row r="763" s="82" customFormat="1" customHeight="1" spans="1:7">
      <c r="A763" s="97" t="s">
        <v>1954</v>
      </c>
      <c r="B763" s="107" t="s">
        <v>1955</v>
      </c>
      <c r="C763" s="99"/>
      <c r="D763" s="100"/>
      <c r="E763" s="100"/>
      <c r="F763" s="64" t="str">
        <f t="shared" si="22"/>
        <v/>
      </c>
      <c r="G763" s="64" t="str">
        <f t="shared" si="23"/>
        <v/>
      </c>
    </row>
    <row r="764" s="82" customFormat="1" customHeight="1" spans="1:7">
      <c r="A764" s="97" t="s">
        <v>1956</v>
      </c>
      <c r="B764" s="107" t="s">
        <v>1957</v>
      </c>
      <c r="C764" s="99"/>
      <c r="D764" s="100"/>
      <c r="E764" s="100">
        <v>6</v>
      </c>
      <c r="F764" s="64" t="str">
        <f t="shared" si="22"/>
        <v/>
      </c>
      <c r="G764" s="64" t="str">
        <f t="shared" si="23"/>
        <v/>
      </c>
    </row>
    <row r="765" s="82" customFormat="1" customHeight="1" spans="1:7">
      <c r="A765" s="97" t="s">
        <v>1958</v>
      </c>
      <c r="B765" s="107" t="s">
        <v>700</v>
      </c>
      <c r="C765" s="99">
        <v>114</v>
      </c>
      <c r="D765" s="100">
        <v>133</v>
      </c>
      <c r="E765" s="100">
        <v>223</v>
      </c>
      <c r="F765" s="64">
        <f t="shared" si="22"/>
        <v>1.95614035087719</v>
      </c>
      <c r="G765" s="64">
        <f t="shared" si="23"/>
        <v>1.67669172932331</v>
      </c>
    </row>
    <row r="766" s="82" customFormat="1" customHeight="1" spans="1:7">
      <c r="A766" s="97" t="s">
        <v>1959</v>
      </c>
      <c r="B766" s="107" t="s">
        <v>702</v>
      </c>
      <c r="C766" s="99">
        <v>19</v>
      </c>
      <c r="D766" s="100">
        <v>127</v>
      </c>
      <c r="E766" s="100"/>
      <c r="F766" s="64">
        <f t="shared" si="22"/>
        <v>0</v>
      </c>
      <c r="G766" s="64">
        <f t="shared" si="23"/>
        <v>0</v>
      </c>
    </row>
    <row r="767" s="82" customFormat="1" customHeight="1" spans="1:7">
      <c r="A767" s="97" t="s">
        <v>1960</v>
      </c>
      <c r="B767" s="107" t="s">
        <v>704</v>
      </c>
      <c r="C767" s="99">
        <v>261</v>
      </c>
      <c r="D767" s="100">
        <v>219</v>
      </c>
      <c r="E767" s="100">
        <v>485</v>
      </c>
      <c r="F767" s="64">
        <f t="shared" si="22"/>
        <v>1.85823754789272</v>
      </c>
      <c r="G767" s="64">
        <f t="shared" si="23"/>
        <v>2.21461187214612</v>
      </c>
    </row>
    <row r="768" s="82" customFormat="1" customHeight="1" spans="1:7">
      <c r="A768" s="97" t="s">
        <v>1961</v>
      </c>
      <c r="B768" s="107" t="s">
        <v>1962</v>
      </c>
      <c r="C768" s="99"/>
      <c r="D768" s="100"/>
      <c r="E768" s="100"/>
      <c r="F768" s="64" t="str">
        <f t="shared" si="22"/>
        <v/>
      </c>
      <c r="G768" s="64" t="str">
        <f t="shared" si="23"/>
        <v/>
      </c>
    </row>
    <row r="769" s="82" customFormat="1" customHeight="1" spans="1:7">
      <c r="A769" s="97" t="s">
        <v>1963</v>
      </c>
      <c r="B769" s="107" t="s">
        <v>1964</v>
      </c>
      <c r="C769" s="99"/>
      <c r="D769" s="100">
        <v>140</v>
      </c>
      <c r="E769" s="100"/>
      <c r="F769" s="64" t="str">
        <f t="shared" si="22"/>
        <v/>
      </c>
      <c r="G769" s="64">
        <f t="shared" si="23"/>
        <v>0</v>
      </c>
    </row>
    <row r="770" s="82" customFormat="1" customHeight="1" spans="1:7">
      <c r="A770" s="97" t="s">
        <v>1965</v>
      </c>
      <c r="B770" s="107" t="s">
        <v>1966</v>
      </c>
      <c r="C770" s="99">
        <v>148</v>
      </c>
      <c r="D770" s="100">
        <v>16</v>
      </c>
      <c r="E770" s="100">
        <v>744</v>
      </c>
      <c r="F770" s="64">
        <f t="shared" si="22"/>
        <v>5.02702702702703</v>
      </c>
      <c r="G770" s="64">
        <f t="shared" si="23"/>
        <v>46.5</v>
      </c>
    </row>
    <row r="771" s="82" customFormat="1" customHeight="1" spans="1:7">
      <c r="A771" s="97" t="s">
        <v>1967</v>
      </c>
      <c r="B771" s="107" t="s">
        <v>1968</v>
      </c>
      <c r="C771" s="99"/>
      <c r="D771" s="100"/>
      <c r="E771" s="100"/>
      <c r="F771" s="64" t="str">
        <f t="shared" si="22"/>
        <v/>
      </c>
      <c r="G771" s="64" t="str">
        <f t="shared" si="23"/>
        <v/>
      </c>
    </row>
    <row r="772" s="82" customFormat="1" customHeight="1" spans="1:7">
      <c r="A772" s="97" t="s">
        <v>1969</v>
      </c>
      <c r="B772" s="107" t="s">
        <v>1970</v>
      </c>
      <c r="C772" s="99"/>
      <c r="D772" s="100">
        <v>32</v>
      </c>
      <c r="E772" s="100"/>
      <c r="F772" s="64" t="str">
        <f t="shared" si="22"/>
        <v/>
      </c>
      <c r="G772" s="64">
        <f t="shared" si="23"/>
        <v>0</v>
      </c>
    </row>
    <row r="773" s="82" customFormat="1" customHeight="1" spans="1:7">
      <c r="A773" s="97" t="s">
        <v>1971</v>
      </c>
      <c r="B773" s="107" t="s">
        <v>1972</v>
      </c>
      <c r="C773" s="99"/>
      <c r="D773" s="100"/>
      <c r="E773" s="100"/>
      <c r="F773" s="64" t="str">
        <f t="shared" ref="F773:F836" si="24">IFERROR($E773/C773,"")</f>
        <v/>
      </c>
      <c r="G773" s="64" t="str">
        <f t="shared" ref="G773:G836" si="25">IFERROR($E773/D773,"")</f>
        <v/>
      </c>
    </row>
    <row r="774" s="82" customFormat="1" customHeight="1" spans="1:7">
      <c r="A774" s="97" t="s">
        <v>1973</v>
      </c>
      <c r="B774" s="107" t="s">
        <v>1974</v>
      </c>
      <c r="C774" s="99">
        <v>100</v>
      </c>
      <c r="D774" s="100">
        <v>143</v>
      </c>
      <c r="E774" s="100"/>
      <c r="F774" s="64">
        <f t="shared" si="24"/>
        <v>0</v>
      </c>
      <c r="G774" s="64">
        <f t="shared" si="25"/>
        <v>0</v>
      </c>
    </row>
    <row r="775" s="82" customFormat="1" customHeight="1" spans="1:7">
      <c r="A775" s="97" t="s">
        <v>1975</v>
      </c>
      <c r="B775" s="107" t="s">
        <v>1976</v>
      </c>
      <c r="C775" s="99">
        <v>505</v>
      </c>
      <c r="D775" s="100">
        <v>380</v>
      </c>
      <c r="E775" s="100">
        <v>329</v>
      </c>
      <c r="F775" s="64">
        <f t="shared" si="24"/>
        <v>0.651485148514852</v>
      </c>
      <c r="G775" s="64">
        <f t="shared" si="25"/>
        <v>0.865789473684211</v>
      </c>
    </row>
    <row r="776" s="82" customFormat="1" customHeight="1" spans="1:7">
      <c r="A776" s="97" t="s">
        <v>1977</v>
      </c>
      <c r="B776" s="107" t="s">
        <v>1978</v>
      </c>
      <c r="C776" s="99">
        <v>50</v>
      </c>
      <c r="D776" s="100">
        <v>29</v>
      </c>
      <c r="E776" s="100">
        <v>50</v>
      </c>
      <c r="F776" s="64">
        <f t="shared" si="24"/>
        <v>1</v>
      </c>
      <c r="G776" s="64">
        <f t="shared" si="25"/>
        <v>1.72413793103448</v>
      </c>
    </row>
    <row r="777" s="82" customFormat="1" customHeight="1" spans="1:7">
      <c r="A777" s="97" t="s">
        <v>1979</v>
      </c>
      <c r="B777" s="107" t="s">
        <v>1980</v>
      </c>
      <c r="C777" s="99"/>
      <c r="D777" s="100"/>
      <c r="E777" s="100"/>
      <c r="F777" s="64" t="str">
        <f t="shared" si="24"/>
        <v/>
      </c>
      <c r="G777" s="64" t="str">
        <f t="shared" si="25"/>
        <v/>
      </c>
    </row>
    <row r="778" s="82" customFormat="1" customHeight="1" spans="1:7">
      <c r="A778" s="97" t="s">
        <v>1981</v>
      </c>
      <c r="B778" s="107" t="s">
        <v>1982</v>
      </c>
      <c r="C778" s="99">
        <v>2</v>
      </c>
      <c r="D778" s="100">
        <v>1</v>
      </c>
      <c r="E778" s="100">
        <v>110</v>
      </c>
      <c r="F778" s="64">
        <f t="shared" si="24"/>
        <v>55</v>
      </c>
      <c r="G778" s="64">
        <f t="shared" si="25"/>
        <v>110</v>
      </c>
    </row>
    <row r="779" s="82" customFormat="1" customHeight="1" spans="1:7">
      <c r="A779" s="97" t="s">
        <v>1983</v>
      </c>
      <c r="B779" s="107" t="s">
        <v>1984</v>
      </c>
      <c r="C779" s="99"/>
      <c r="D779" s="100">
        <v>7</v>
      </c>
      <c r="E779" s="100"/>
      <c r="F779" s="64" t="str">
        <f t="shared" si="24"/>
        <v/>
      </c>
      <c r="G779" s="64">
        <f t="shared" si="25"/>
        <v>0</v>
      </c>
    </row>
    <row r="780" s="82" customFormat="1" customHeight="1" spans="1:7">
      <c r="A780" s="97" t="s">
        <v>1985</v>
      </c>
      <c r="B780" s="107" t="s">
        <v>1986</v>
      </c>
      <c r="C780" s="99"/>
      <c r="D780" s="100">
        <v>46</v>
      </c>
      <c r="E780" s="100">
        <v>96</v>
      </c>
      <c r="F780" s="64" t="str">
        <f t="shared" si="24"/>
        <v/>
      </c>
      <c r="G780" s="64">
        <f t="shared" si="25"/>
        <v>2.08695652173913</v>
      </c>
    </row>
    <row r="781" s="82" customFormat="1" customHeight="1" spans="1:7">
      <c r="A781" s="97" t="s">
        <v>1987</v>
      </c>
      <c r="B781" s="107" t="s">
        <v>1988</v>
      </c>
      <c r="C781" s="99"/>
      <c r="D781" s="100"/>
      <c r="E781" s="100"/>
      <c r="F781" s="64" t="str">
        <f t="shared" si="24"/>
        <v/>
      </c>
      <c r="G781" s="64" t="str">
        <f t="shared" si="25"/>
        <v/>
      </c>
    </row>
    <row r="782" s="82" customFormat="1" customHeight="1" spans="1:7">
      <c r="A782" s="97" t="s">
        <v>1989</v>
      </c>
      <c r="B782" s="107" t="s">
        <v>1990</v>
      </c>
      <c r="C782" s="99"/>
      <c r="D782" s="100"/>
      <c r="E782" s="100"/>
      <c r="F782" s="64" t="str">
        <f t="shared" si="24"/>
        <v/>
      </c>
      <c r="G782" s="64" t="str">
        <f t="shared" si="25"/>
        <v/>
      </c>
    </row>
    <row r="783" s="82" customFormat="1" customHeight="1" spans="1:7">
      <c r="A783" s="97" t="s">
        <v>1991</v>
      </c>
      <c r="B783" s="107" t="s">
        <v>1992</v>
      </c>
      <c r="C783" s="99"/>
      <c r="D783" s="100">
        <v>20</v>
      </c>
      <c r="E783" s="100"/>
      <c r="F783" s="64" t="str">
        <f t="shared" si="24"/>
        <v/>
      </c>
      <c r="G783" s="64">
        <f t="shared" si="25"/>
        <v>0</v>
      </c>
    </row>
    <row r="784" s="82" customFormat="1" customHeight="1" spans="1:7">
      <c r="A784" s="97" t="s">
        <v>1993</v>
      </c>
      <c r="B784" s="107" t="s">
        <v>1994</v>
      </c>
      <c r="C784" s="99"/>
      <c r="D784" s="100"/>
      <c r="E784" s="100">
        <v>0</v>
      </c>
      <c r="F784" s="64" t="str">
        <f t="shared" si="24"/>
        <v/>
      </c>
      <c r="G784" s="64" t="str">
        <f t="shared" si="25"/>
        <v/>
      </c>
    </row>
    <row r="785" s="82" customFormat="1" customHeight="1" spans="1:7">
      <c r="A785" s="97" t="s">
        <v>1995</v>
      </c>
      <c r="B785" s="107" t="s">
        <v>1996</v>
      </c>
      <c r="C785" s="99"/>
      <c r="D785" s="100"/>
      <c r="E785" s="100"/>
      <c r="F785" s="64" t="str">
        <f t="shared" si="24"/>
        <v/>
      </c>
      <c r="G785" s="64" t="str">
        <f t="shared" si="25"/>
        <v/>
      </c>
    </row>
    <row r="786" s="82" customFormat="1" customHeight="1" spans="1:7">
      <c r="A786" s="97" t="s">
        <v>1997</v>
      </c>
      <c r="B786" s="107" t="s">
        <v>1944</v>
      </c>
      <c r="C786" s="99"/>
      <c r="D786" s="100"/>
      <c r="E786" s="100"/>
      <c r="F786" s="64" t="str">
        <f t="shared" si="24"/>
        <v/>
      </c>
      <c r="G786" s="64" t="str">
        <f t="shared" si="25"/>
        <v/>
      </c>
    </row>
    <row r="787" s="82" customFormat="1" customHeight="1" spans="1:7">
      <c r="A787" s="97" t="s">
        <v>1998</v>
      </c>
      <c r="B787" s="107" t="s">
        <v>1999</v>
      </c>
      <c r="C787" s="99"/>
      <c r="D787" s="100"/>
      <c r="E787" s="100"/>
      <c r="F787" s="64" t="str">
        <f t="shared" si="24"/>
        <v/>
      </c>
      <c r="G787" s="64" t="str">
        <f t="shared" si="25"/>
        <v/>
      </c>
    </row>
    <row r="788" s="82" customFormat="1" customHeight="1" spans="1:7">
      <c r="A788" s="97" t="s">
        <v>2000</v>
      </c>
      <c r="B788" s="107" t="s">
        <v>2001</v>
      </c>
      <c r="C788" s="99"/>
      <c r="D788" s="100">
        <v>5</v>
      </c>
      <c r="E788" s="100">
        <v>128</v>
      </c>
      <c r="F788" s="64" t="str">
        <f t="shared" si="24"/>
        <v/>
      </c>
      <c r="G788" s="64">
        <f t="shared" si="25"/>
        <v>25.6</v>
      </c>
    </row>
    <row r="789" s="82" customFormat="1" customHeight="1" spans="1:7">
      <c r="A789" s="97" t="s">
        <v>2002</v>
      </c>
      <c r="B789" s="107" t="s">
        <v>2003</v>
      </c>
      <c r="C789" s="99"/>
      <c r="D789" s="100"/>
      <c r="E789" s="100"/>
      <c r="F789" s="64" t="str">
        <f t="shared" si="24"/>
        <v/>
      </c>
      <c r="G789" s="64" t="str">
        <f t="shared" si="25"/>
        <v/>
      </c>
    </row>
    <row r="790" s="82" customFormat="1" customHeight="1" spans="1:7">
      <c r="A790" s="97" t="s">
        <v>2004</v>
      </c>
      <c r="B790" s="107" t="s">
        <v>2005</v>
      </c>
      <c r="C790" s="99"/>
      <c r="D790" s="100"/>
      <c r="E790" s="100"/>
      <c r="F790" s="64" t="str">
        <f t="shared" si="24"/>
        <v/>
      </c>
      <c r="G790" s="64" t="str">
        <f t="shared" si="25"/>
        <v/>
      </c>
    </row>
    <row r="791" s="82" customFormat="1" customHeight="1" spans="1:7">
      <c r="A791" s="97" t="s">
        <v>2006</v>
      </c>
      <c r="B791" s="107" t="s">
        <v>2007</v>
      </c>
      <c r="C791" s="99">
        <v>4282</v>
      </c>
      <c r="D791" s="100">
        <v>1107</v>
      </c>
      <c r="E791" s="100">
        <v>28</v>
      </c>
      <c r="F791" s="64">
        <f t="shared" si="24"/>
        <v>0.00653900046707146</v>
      </c>
      <c r="G791" s="64">
        <f t="shared" si="25"/>
        <v>0.025293586269196</v>
      </c>
    </row>
    <row r="792" s="82" customFormat="1" customHeight="1" spans="1:7">
      <c r="A792" s="97" t="s">
        <v>2008</v>
      </c>
      <c r="B792" s="107" t="s">
        <v>700</v>
      </c>
      <c r="C792" s="99"/>
      <c r="D792" s="100"/>
      <c r="E792" s="100"/>
      <c r="F792" s="64" t="str">
        <f t="shared" si="24"/>
        <v/>
      </c>
      <c r="G792" s="64" t="str">
        <f t="shared" si="25"/>
        <v/>
      </c>
    </row>
    <row r="793" s="82" customFormat="1" customHeight="1" spans="1:7">
      <c r="A793" s="97" t="s">
        <v>2009</v>
      </c>
      <c r="B793" s="107" t="s">
        <v>702</v>
      </c>
      <c r="C793" s="99"/>
      <c r="D793" s="100"/>
      <c r="E793" s="100"/>
      <c r="F793" s="64" t="str">
        <f t="shared" si="24"/>
        <v/>
      </c>
      <c r="G793" s="64" t="str">
        <f t="shared" si="25"/>
        <v/>
      </c>
    </row>
    <row r="794" s="82" customFormat="1" customHeight="1" spans="1:7">
      <c r="A794" s="97" t="s">
        <v>2010</v>
      </c>
      <c r="B794" s="107" t="s">
        <v>704</v>
      </c>
      <c r="C794" s="99"/>
      <c r="D794" s="100"/>
      <c r="E794" s="100"/>
      <c r="F794" s="64" t="str">
        <f t="shared" si="24"/>
        <v/>
      </c>
      <c r="G794" s="64" t="str">
        <f t="shared" si="25"/>
        <v/>
      </c>
    </row>
    <row r="795" s="82" customFormat="1" customHeight="1" spans="1:7">
      <c r="A795" s="97" t="s">
        <v>2011</v>
      </c>
      <c r="B795" s="107" t="s">
        <v>2012</v>
      </c>
      <c r="C795" s="99">
        <v>934</v>
      </c>
      <c r="D795" s="100">
        <v>1679</v>
      </c>
      <c r="E795" s="100">
        <v>2043</v>
      </c>
      <c r="F795" s="64">
        <f t="shared" si="24"/>
        <v>2.18736616702355</v>
      </c>
      <c r="G795" s="64">
        <f t="shared" si="25"/>
        <v>1.21679571173317</v>
      </c>
    </row>
    <row r="796" s="82" customFormat="1" customHeight="1" spans="1:7">
      <c r="A796" s="97" t="s">
        <v>2013</v>
      </c>
      <c r="B796" s="107" t="s">
        <v>2014</v>
      </c>
      <c r="C796" s="99">
        <v>2690</v>
      </c>
      <c r="D796" s="100">
        <v>4305</v>
      </c>
      <c r="E796" s="100">
        <v>2600</v>
      </c>
      <c r="F796" s="64">
        <f t="shared" si="24"/>
        <v>0.966542750929368</v>
      </c>
      <c r="G796" s="64">
        <f t="shared" si="25"/>
        <v>0.603948896631823</v>
      </c>
    </row>
    <row r="797" s="82" customFormat="1" customHeight="1" spans="1:7">
      <c r="A797" s="97" t="s">
        <v>2015</v>
      </c>
      <c r="B797" s="107" t="s">
        <v>2016</v>
      </c>
      <c r="C797" s="99"/>
      <c r="D797" s="100"/>
      <c r="E797" s="100"/>
      <c r="F797" s="64" t="str">
        <f t="shared" si="24"/>
        <v/>
      </c>
      <c r="G797" s="64" t="str">
        <f t="shared" si="25"/>
        <v/>
      </c>
    </row>
    <row r="798" s="82" customFormat="1" customHeight="1" spans="1:7">
      <c r="A798" s="97" t="s">
        <v>2017</v>
      </c>
      <c r="B798" s="107" t="s">
        <v>2018</v>
      </c>
      <c r="C798" s="99">
        <v>100</v>
      </c>
      <c r="D798" s="100">
        <v>100</v>
      </c>
      <c r="E798" s="100">
        <v>72</v>
      </c>
      <c r="F798" s="64">
        <f t="shared" si="24"/>
        <v>0.72</v>
      </c>
      <c r="G798" s="64">
        <f t="shared" si="25"/>
        <v>0.72</v>
      </c>
    </row>
    <row r="799" s="82" customFormat="1" customHeight="1" spans="1:7">
      <c r="A799" s="97" t="s">
        <v>2019</v>
      </c>
      <c r="B799" s="107" t="s">
        <v>2020</v>
      </c>
      <c r="C799" s="99"/>
      <c r="D799" s="100"/>
      <c r="E799" s="100"/>
      <c r="F799" s="64" t="str">
        <f t="shared" si="24"/>
        <v/>
      </c>
      <c r="G799" s="64" t="str">
        <f t="shared" si="25"/>
        <v/>
      </c>
    </row>
    <row r="800" s="82" customFormat="1" customHeight="1" spans="1:7">
      <c r="A800" s="97" t="s">
        <v>2021</v>
      </c>
      <c r="B800" s="107" t="s">
        <v>718</v>
      </c>
      <c r="C800" s="99"/>
      <c r="D800" s="100"/>
      <c r="E800" s="100"/>
      <c r="F800" s="64" t="str">
        <f t="shared" si="24"/>
        <v/>
      </c>
      <c r="G800" s="64" t="str">
        <f t="shared" si="25"/>
        <v/>
      </c>
    </row>
    <row r="801" s="82" customFormat="1" customHeight="1" spans="1:7">
      <c r="A801" s="97" t="s">
        <v>2022</v>
      </c>
      <c r="B801" s="107" t="s">
        <v>2023</v>
      </c>
      <c r="C801" s="99">
        <v>627</v>
      </c>
      <c r="D801" s="100">
        <v>623</v>
      </c>
      <c r="E801" s="100">
        <v>440</v>
      </c>
      <c r="F801" s="64">
        <f t="shared" si="24"/>
        <v>0.701754385964912</v>
      </c>
      <c r="G801" s="64">
        <f t="shared" si="25"/>
        <v>0.706260032102729</v>
      </c>
    </row>
    <row r="802" s="82" customFormat="1" customHeight="1" spans="1:7">
      <c r="A802" s="97" t="s">
        <v>2024</v>
      </c>
      <c r="B802" s="107" t="s">
        <v>2025</v>
      </c>
      <c r="C802" s="99">
        <v>1128</v>
      </c>
      <c r="D802" s="100">
        <v>671</v>
      </c>
      <c r="E802" s="100">
        <v>8701</v>
      </c>
      <c r="F802" s="64">
        <f t="shared" si="24"/>
        <v>7.7136524822695</v>
      </c>
      <c r="G802" s="64">
        <f t="shared" si="25"/>
        <v>12.9672131147541</v>
      </c>
    </row>
    <row r="803" s="82" customFormat="1" customHeight="1" spans="1:7">
      <c r="A803" s="97" t="s">
        <v>2026</v>
      </c>
      <c r="B803" s="107" t="s">
        <v>2027</v>
      </c>
      <c r="C803" s="99"/>
      <c r="D803" s="100"/>
      <c r="E803" s="100"/>
      <c r="F803" s="64" t="str">
        <f t="shared" si="24"/>
        <v/>
      </c>
      <c r="G803" s="64" t="str">
        <f t="shared" si="25"/>
        <v/>
      </c>
    </row>
    <row r="804" s="82" customFormat="1" customHeight="1" spans="1:7">
      <c r="A804" s="97" t="s">
        <v>2028</v>
      </c>
      <c r="B804" s="107" t="s">
        <v>2029</v>
      </c>
      <c r="C804" s="99">
        <v>3969</v>
      </c>
      <c r="D804" s="100">
        <v>3741</v>
      </c>
      <c r="E804" s="100">
        <v>3130</v>
      </c>
      <c r="F804" s="64">
        <f t="shared" si="24"/>
        <v>0.788611740992693</v>
      </c>
      <c r="G804" s="64">
        <f t="shared" si="25"/>
        <v>0.836674685912858</v>
      </c>
    </row>
    <row r="805" s="82" customFormat="1" customHeight="1" spans="1:7">
      <c r="A805" s="97" t="s">
        <v>2030</v>
      </c>
      <c r="B805" s="107" t="s">
        <v>2031</v>
      </c>
      <c r="C805" s="99">
        <v>206</v>
      </c>
      <c r="D805" s="100">
        <v>139</v>
      </c>
      <c r="E805" s="100"/>
      <c r="F805" s="64">
        <f t="shared" si="24"/>
        <v>0</v>
      </c>
      <c r="G805" s="64">
        <f t="shared" si="25"/>
        <v>0</v>
      </c>
    </row>
    <row r="806" s="82" customFormat="1" customHeight="1" spans="1:7">
      <c r="A806" s="97" t="s">
        <v>2032</v>
      </c>
      <c r="B806" s="107" t="s">
        <v>2033</v>
      </c>
      <c r="C806" s="99"/>
      <c r="D806" s="100"/>
      <c r="E806" s="100">
        <v>8500</v>
      </c>
      <c r="F806" s="64" t="str">
        <f t="shared" si="24"/>
        <v/>
      </c>
      <c r="G806" s="64" t="str">
        <f t="shared" si="25"/>
        <v/>
      </c>
    </row>
    <row r="807" s="82" customFormat="1" customHeight="1" spans="1:7">
      <c r="A807" s="97" t="s">
        <v>2034</v>
      </c>
      <c r="B807" s="107" t="s">
        <v>2035</v>
      </c>
      <c r="C807" s="99"/>
      <c r="D807" s="100"/>
      <c r="E807" s="100"/>
      <c r="F807" s="64" t="str">
        <f t="shared" si="24"/>
        <v/>
      </c>
      <c r="G807" s="64" t="str">
        <f t="shared" si="25"/>
        <v/>
      </c>
    </row>
    <row r="808" s="82" customFormat="1" customHeight="1" spans="1:7">
      <c r="A808" s="97" t="s">
        <v>2036</v>
      </c>
      <c r="B808" s="107" t="s">
        <v>2037</v>
      </c>
      <c r="C808" s="99"/>
      <c r="D808" s="100"/>
      <c r="E808" s="100"/>
      <c r="F808" s="64" t="str">
        <f t="shared" si="24"/>
        <v/>
      </c>
      <c r="G808" s="64" t="str">
        <f t="shared" si="25"/>
        <v/>
      </c>
    </row>
    <row r="809" s="82" customFormat="1" customHeight="1" spans="1:7">
      <c r="A809" s="97" t="s">
        <v>2038</v>
      </c>
      <c r="B809" s="107" t="s">
        <v>2039</v>
      </c>
      <c r="C809" s="99"/>
      <c r="D809" s="100"/>
      <c r="E809" s="100">
        <v>9</v>
      </c>
      <c r="F809" s="64" t="str">
        <f t="shared" si="24"/>
        <v/>
      </c>
      <c r="G809" s="64" t="str">
        <f t="shared" si="25"/>
        <v/>
      </c>
    </row>
    <row r="810" s="82" customFormat="1" customHeight="1" spans="1:7">
      <c r="A810" s="97" t="s">
        <v>2040</v>
      </c>
      <c r="B810" s="107" t="s">
        <v>2041</v>
      </c>
      <c r="C810" s="99">
        <v>80</v>
      </c>
      <c r="D810" s="100"/>
      <c r="E810" s="100">
        <v>55</v>
      </c>
      <c r="F810" s="64">
        <f t="shared" si="24"/>
        <v>0.6875</v>
      </c>
      <c r="G810" s="64" t="str">
        <f t="shared" si="25"/>
        <v/>
      </c>
    </row>
    <row r="811" s="82" customFormat="1" customHeight="1" spans="1:7">
      <c r="A811" s="97" t="s">
        <v>2042</v>
      </c>
      <c r="B811" s="107" t="s">
        <v>2043</v>
      </c>
      <c r="C811" s="99"/>
      <c r="D811" s="100"/>
      <c r="E811" s="100"/>
      <c r="F811" s="64" t="str">
        <f t="shared" si="24"/>
        <v/>
      </c>
      <c r="G811" s="64" t="str">
        <f t="shared" si="25"/>
        <v/>
      </c>
    </row>
    <row r="812" s="82" customFormat="1" customHeight="1" spans="1:7">
      <c r="A812" s="97" t="s">
        <v>2044</v>
      </c>
      <c r="B812" s="107" t="s">
        <v>2045</v>
      </c>
      <c r="C812" s="99"/>
      <c r="D812" s="100"/>
      <c r="E812" s="100">
        <v>216</v>
      </c>
      <c r="F812" s="64" t="str">
        <f t="shared" si="24"/>
        <v/>
      </c>
      <c r="G812" s="64" t="str">
        <f t="shared" si="25"/>
        <v/>
      </c>
    </row>
    <row r="813" s="82" customFormat="1" customHeight="1" spans="1:7">
      <c r="A813" s="97" t="s">
        <v>2046</v>
      </c>
      <c r="B813" s="107" t="s">
        <v>2047</v>
      </c>
      <c r="C813" s="99"/>
      <c r="D813" s="100"/>
      <c r="E813" s="100"/>
      <c r="F813" s="64" t="str">
        <f t="shared" si="24"/>
        <v/>
      </c>
      <c r="G813" s="64" t="str">
        <f t="shared" si="25"/>
        <v/>
      </c>
    </row>
    <row r="814" s="82" customFormat="1" customHeight="1" spans="1:7">
      <c r="A814" s="97" t="s">
        <v>2048</v>
      </c>
      <c r="B814" s="107" t="s">
        <v>2049</v>
      </c>
      <c r="C814" s="99"/>
      <c r="D814" s="100"/>
      <c r="E814" s="100"/>
      <c r="F814" s="64" t="str">
        <f t="shared" si="24"/>
        <v/>
      </c>
      <c r="G814" s="64" t="str">
        <f t="shared" si="25"/>
        <v/>
      </c>
    </row>
    <row r="815" s="82" customFormat="1" customHeight="1" spans="1:7">
      <c r="A815" s="97" t="s">
        <v>2050</v>
      </c>
      <c r="B815" s="107" t="s">
        <v>2051</v>
      </c>
      <c r="C815" s="99"/>
      <c r="D815" s="100"/>
      <c r="E815" s="100"/>
      <c r="F815" s="64" t="str">
        <f t="shared" si="24"/>
        <v/>
      </c>
      <c r="G815" s="64" t="str">
        <f t="shared" si="25"/>
        <v/>
      </c>
    </row>
    <row r="816" s="82" customFormat="1" customHeight="1" spans="1:7">
      <c r="A816" s="97" t="s">
        <v>2052</v>
      </c>
      <c r="B816" s="107" t="s">
        <v>583</v>
      </c>
      <c r="C816" s="99"/>
      <c r="D816" s="100">
        <v>80</v>
      </c>
      <c r="E816" s="100"/>
      <c r="F816" s="64" t="str">
        <f t="shared" si="24"/>
        <v/>
      </c>
      <c r="G816" s="64">
        <f t="shared" si="25"/>
        <v>0</v>
      </c>
    </row>
    <row r="817" s="82" customFormat="1" customHeight="1" spans="1:7">
      <c r="A817" s="97" t="s">
        <v>2053</v>
      </c>
      <c r="B817" s="107" t="s">
        <v>700</v>
      </c>
      <c r="C817" s="99">
        <v>73</v>
      </c>
      <c r="D817" s="100">
        <v>76</v>
      </c>
      <c r="E817" s="100">
        <v>86</v>
      </c>
      <c r="F817" s="64">
        <f t="shared" si="24"/>
        <v>1.17808219178082</v>
      </c>
      <c r="G817" s="64">
        <f t="shared" si="25"/>
        <v>1.13157894736842</v>
      </c>
    </row>
    <row r="818" s="82" customFormat="1" customHeight="1" spans="1:7">
      <c r="A818" s="97" t="s">
        <v>2054</v>
      </c>
      <c r="B818" s="107" t="s">
        <v>702</v>
      </c>
      <c r="C818" s="99">
        <v>205</v>
      </c>
      <c r="D818" s="100">
        <v>178</v>
      </c>
      <c r="E818" s="100">
        <v>209</v>
      </c>
      <c r="F818" s="64">
        <f t="shared" si="24"/>
        <v>1.01951219512195</v>
      </c>
      <c r="G818" s="64">
        <f t="shared" si="25"/>
        <v>1.17415730337079</v>
      </c>
    </row>
    <row r="819" s="82" customFormat="1" customHeight="1" spans="1:7">
      <c r="A819" s="97" t="s">
        <v>2055</v>
      </c>
      <c r="B819" s="107" t="s">
        <v>704</v>
      </c>
      <c r="C819" s="99">
        <v>1643</v>
      </c>
      <c r="D819" s="100">
        <v>1308</v>
      </c>
      <c r="E819" s="100">
        <v>1471</v>
      </c>
      <c r="F819" s="64">
        <f t="shared" si="24"/>
        <v>0.895313451004261</v>
      </c>
      <c r="G819" s="64">
        <f t="shared" si="25"/>
        <v>1.12461773700306</v>
      </c>
    </row>
    <row r="820" s="82" customFormat="1" customHeight="1" spans="1:7">
      <c r="A820" s="97" t="s">
        <v>2056</v>
      </c>
      <c r="B820" s="107" t="s">
        <v>2057</v>
      </c>
      <c r="C820" s="99">
        <v>669</v>
      </c>
      <c r="D820" s="100">
        <v>776</v>
      </c>
      <c r="E820" s="100">
        <v>1810</v>
      </c>
      <c r="F820" s="64">
        <f t="shared" si="24"/>
        <v>2.70553064275037</v>
      </c>
      <c r="G820" s="64">
        <f t="shared" si="25"/>
        <v>2.33247422680412</v>
      </c>
    </row>
    <row r="821" s="82" customFormat="1" customHeight="1" spans="1:7">
      <c r="A821" s="97" t="s">
        <v>2058</v>
      </c>
      <c r="B821" s="107" t="s">
        <v>2059</v>
      </c>
      <c r="C821" s="99">
        <v>311</v>
      </c>
      <c r="D821" s="100">
        <v>289</v>
      </c>
      <c r="E821" s="100">
        <v>1489</v>
      </c>
      <c r="F821" s="64">
        <f t="shared" si="24"/>
        <v>4.78778135048232</v>
      </c>
      <c r="G821" s="64">
        <f t="shared" si="25"/>
        <v>5.1522491349481</v>
      </c>
    </row>
    <row r="822" s="82" customFormat="1" customHeight="1" spans="1:7">
      <c r="A822" s="97" t="s">
        <v>2060</v>
      </c>
      <c r="B822" s="107" t="s">
        <v>2061</v>
      </c>
      <c r="C822" s="99"/>
      <c r="D822" s="100">
        <v>25</v>
      </c>
      <c r="E822" s="100"/>
      <c r="F822" s="64" t="str">
        <f t="shared" si="24"/>
        <v/>
      </c>
      <c r="G822" s="64">
        <f t="shared" si="25"/>
        <v>0</v>
      </c>
    </row>
    <row r="823" s="82" customFormat="1" customHeight="1" spans="1:7">
      <c r="A823" s="97" t="s">
        <v>2062</v>
      </c>
      <c r="B823" s="107" t="s">
        <v>2063</v>
      </c>
      <c r="C823" s="99"/>
      <c r="D823" s="100"/>
      <c r="E823" s="100"/>
      <c r="F823" s="64" t="str">
        <f t="shared" si="24"/>
        <v/>
      </c>
      <c r="G823" s="64" t="str">
        <f t="shared" si="25"/>
        <v/>
      </c>
    </row>
    <row r="824" s="82" customFormat="1" customHeight="1" spans="1:7">
      <c r="A824" s="97" t="s">
        <v>2064</v>
      </c>
      <c r="B824" s="107" t="s">
        <v>2065</v>
      </c>
      <c r="C824" s="99"/>
      <c r="D824" s="100"/>
      <c r="E824" s="108"/>
      <c r="F824" s="64" t="str">
        <f t="shared" si="24"/>
        <v/>
      </c>
      <c r="G824" s="64" t="str">
        <f t="shared" si="25"/>
        <v/>
      </c>
    </row>
    <row r="825" s="82" customFormat="1" customHeight="1" spans="1:7">
      <c r="A825" s="97" t="s">
        <v>2066</v>
      </c>
      <c r="B825" s="107" t="s">
        <v>2067</v>
      </c>
      <c r="C825" s="99">
        <v>297</v>
      </c>
      <c r="D825" s="100">
        <v>202</v>
      </c>
      <c r="E825" s="100">
        <v>196</v>
      </c>
      <c r="F825" s="64">
        <f t="shared" si="24"/>
        <v>0.65993265993266</v>
      </c>
      <c r="G825" s="64">
        <f t="shared" si="25"/>
        <v>0.97029702970297</v>
      </c>
    </row>
    <row r="826" s="82" customFormat="1" customHeight="1" spans="1:7">
      <c r="A826" s="97" t="s">
        <v>2068</v>
      </c>
      <c r="B826" s="107" t="s">
        <v>2069</v>
      </c>
      <c r="C826" s="99"/>
      <c r="D826" s="100"/>
      <c r="E826" s="100"/>
      <c r="F826" s="64" t="str">
        <f t="shared" si="24"/>
        <v/>
      </c>
      <c r="G826" s="64" t="str">
        <f t="shared" si="25"/>
        <v/>
      </c>
    </row>
    <row r="827" s="82" customFormat="1" customHeight="1" spans="1:7">
      <c r="A827" s="97" t="s">
        <v>2070</v>
      </c>
      <c r="B827" s="107" t="s">
        <v>2071</v>
      </c>
      <c r="C827" s="99"/>
      <c r="D827" s="100"/>
      <c r="E827" s="100"/>
      <c r="F827" s="64" t="str">
        <f t="shared" si="24"/>
        <v/>
      </c>
      <c r="G827" s="64" t="str">
        <f t="shared" si="25"/>
        <v/>
      </c>
    </row>
    <row r="828" s="82" customFormat="1" customHeight="1" spans="1:7">
      <c r="A828" s="97" t="s">
        <v>2072</v>
      </c>
      <c r="B828" s="107" t="s">
        <v>2073</v>
      </c>
      <c r="C828" s="99"/>
      <c r="D828" s="100">
        <v>80</v>
      </c>
      <c r="E828" s="100"/>
      <c r="F828" s="64" t="str">
        <f t="shared" si="24"/>
        <v/>
      </c>
      <c r="G828" s="64">
        <f t="shared" si="25"/>
        <v>0</v>
      </c>
    </row>
    <row r="829" s="82" customFormat="1" customHeight="1" spans="1:7">
      <c r="A829" s="97" t="s">
        <v>2074</v>
      </c>
      <c r="B829" s="107" t="s">
        <v>2075</v>
      </c>
      <c r="C829" s="99"/>
      <c r="D829" s="100"/>
      <c r="E829" s="100"/>
      <c r="F829" s="64" t="str">
        <f t="shared" si="24"/>
        <v/>
      </c>
      <c r="G829" s="64" t="str">
        <f t="shared" si="25"/>
        <v/>
      </c>
    </row>
    <row r="830" s="82" customFormat="1" customHeight="1" spans="1:7">
      <c r="A830" s="97" t="s">
        <v>2076</v>
      </c>
      <c r="B830" s="107" t="s">
        <v>2077</v>
      </c>
      <c r="C830" s="99"/>
      <c r="D830" s="100"/>
      <c r="E830" s="100"/>
      <c r="F830" s="64" t="str">
        <f t="shared" si="24"/>
        <v/>
      </c>
      <c r="G830" s="64" t="str">
        <f t="shared" si="25"/>
        <v/>
      </c>
    </row>
    <row r="831" s="82" customFormat="1" customHeight="1" spans="1:7">
      <c r="A831" s="97" t="s">
        <v>2078</v>
      </c>
      <c r="B831" s="107" t="s">
        <v>2079</v>
      </c>
      <c r="C831" s="99"/>
      <c r="D831" s="100"/>
      <c r="E831" s="100"/>
      <c r="F831" s="64" t="str">
        <f t="shared" si="24"/>
        <v/>
      </c>
      <c r="G831" s="64" t="str">
        <f t="shared" si="25"/>
        <v/>
      </c>
    </row>
    <row r="832" s="82" customFormat="1" customHeight="1" spans="1:7">
      <c r="A832" s="97" t="s">
        <v>2080</v>
      </c>
      <c r="B832" s="107" t="s">
        <v>2081</v>
      </c>
      <c r="C832" s="99"/>
      <c r="D832" s="100"/>
      <c r="E832" s="100"/>
      <c r="F832" s="64" t="str">
        <f t="shared" si="24"/>
        <v/>
      </c>
      <c r="G832" s="64" t="str">
        <f t="shared" si="25"/>
        <v/>
      </c>
    </row>
    <row r="833" s="82" customFormat="1" customHeight="1" spans="1:7">
      <c r="A833" s="97" t="s">
        <v>2082</v>
      </c>
      <c r="B833" s="107" t="s">
        <v>2083</v>
      </c>
      <c r="C833" s="99"/>
      <c r="D833" s="100"/>
      <c r="E833" s="100"/>
      <c r="F833" s="64" t="str">
        <f t="shared" si="24"/>
        <v/>
      </c>
      <c r="G833" s="64" t="str">
        <f t="shared" si="25"/>
        <v/>
      </c>
    </row>
    <row r="834" s="82" customFormat="1" customHeight="1" spans="1:7">
      <c r="A834" s="97" t="s">
        <v>2084</v>
      </c>
      <c r="B834" s="107" t="s">
        <v>2085</v>
      </c>
      <c r="C834" s="99"/>
      <c r="D834" s="100"/>
      <c r="E834" s="100"/>
      <c r="F834" s="64" t="str">
        <f t="shared" si="24"/>
        <v/>
      </c>
      <c r="G834" s="64" t="str">
        <f t="shared" si="25"/>
        <v/>
      </c>
    </row>
    <row r="835" s="82" customFormat="1" customHeight="1" spans="1:7">
      <c r="A835" s="97" t="s">
        <v>2086</v>
      </c>
      <c r="B835" s="107" t="s">
        <v>2087</v>
      </c>
      <c r="C835" s="99"/>
      <c r="D835" s="100"/>
      <c r="E835" s="100"/>
      <c r="F835" s="64" t="str">
        <f t="shared" si="24"/>
        <v/>
      </c>
      <c r="G835" s="64" t="str">
        <f t="shared" si="25"/>
        <v/>
      </c>
    </row>
    <row r="836" s="82" customFormat="1" customHeight="1" spans="1:7">
      <c r="A836" s="97" t="s">
        <v>2088</v>
      </c>
      <c r="B836" s="107" t="s">
        <v>2089</v>
      </c>
      <c r="C836" s="99"/>
      <c r="D836" s="100"/>
      <c r="E836" s="100"/>
      <c r="F836" s="64" t="str">
        <f t="shared" si="24"/>
        <v/>
      </c>
      <c r="G836" s="64" t="str">
        <f t="shared" si="25"/>
        <v/>
      </c>
    </row>
    <row r="837" s="82" customFormat="1" customHeight="1" spans="1:7">
      <c r="A837" s="97" t="s">
        <v>2090</v>
      </c>
      <c r="B837" s="107" t="s">
        <v>2091</v>
      </c>
      <c r="C837" s="99">
        <v>1991</v>
      </c>
      <c r="D837" s="100">
        <v>1377</v>
      </c>
      <c r="E837" s="100">
        <v>205</v>
      </c>
      <c r="F837" s="64">
        <f t="shared" ref="F837:F900" si="26">IFERROR($E837/C837,"")</f>
        <v>0.102963335007534</v>
      </c>
      <c r="G837" s="64">
        <f t="shared" ref="G837:G900" si="27">IFERROR($E837/D837,"")</f>
        <v>0.148874364560639</v>
      </c>
    </row>
    <row r="838" s="82" customFormat="1" customHeight="1" spans="1:7">
      <c r="A838" s="97" t="s">
        <v>2092</v>
      </c>
      <c r="B838" s="107" t="s">
        <v>700</v>
      </c>
      <c r="C838" s="99"/>
      <c r="D838" s="100"/>
      <c r="E838" s="100"/>
      <c r="F838" s="64" t="str">
        <f t="shared" si="26"/>
        <v/>
      </c>
      <c r="G838" s="64" t="str">
        <f t="shared" si="27"/>
        <v/>
      </c>
    </row>
    <row r="839" s="82" customFormat="1" customHeight="1" spans="1:7">
      <c r="A839" s="97" t="s">
        <v>2093</v>
      </c>
      <c r="B839" s="107" t="s">
        <v>702</v>
      </c>
      <c r="C839" s="99"/>
      <c r="D839" s="100"/>
      <c r="E839" s="100"/>
      <c r="F839" s="64" t="str">
        <f t="shared" si="26"/>
        <v/>
      </c>
      <c r="G839" s="64" t="str">
        <f t="shared" si="27"/>
        <v/>
      </c>
    </row>
    <row r="840" s="82" customFormat="1" customHeight="1" spans="1:7">
      <c r="A840" s="97" t="s">
        <v>2094</v>
      </c>
      <c r="B840" s="107" t="s">
        <v>704</v>
      </c>
      <c r="C840" s="99"/>
      <c r="D840" s="100"/>
      <c r="E840" s="100"/>
      <c r="F840" s="64" t="str">
        <f t="shared" si="26"/>
        <v/>
      </c>
      <c r="G840" s="64" t="str">
        <f t="shared" si="27"/>
        <v/>
      </c>
    </row>
    <row r="841" s="82" customFormat="1" customHeight="1" spans="1:7">
      <c r="A841" s="97" t="s">
        <v>2095</v>
      </c>
      <c r="B841" s="107" t="s">
        <v>2096</v>
      </c>
      <c r="C841" s="99"/>
      <c r="D841" s="100"/>
      <c r="E841" s="100"/>
      <c r="F841" s="64" t="str">
        <f t="shared" si="26"/>
        <v/>
      </c>
      <c r="G841" s="64" t="str">
        <f t="shared" si="27"/>
        <v/>
      </c>
    </row>
    <row r="842" s="82" customFormat="1" customHeight="1" spans="1:7">
      <c r="A842" s="97" t="s">
        <v>2097</v>
      </c>
      <c r="B842" s="107" t="s">
        <v>2098</v>
      </c>
      <c r="C842" s="99"/>
      <c r="D842" s="100"/>
      <c r="E842" s="100"/>
      <c r="F842" s="64" t="str">
        <f t="shared" si="26"/>
        <v/>
      </c>
      <c r="G842" s="64" t="str">
        <f t="shared" si="27"/>
        <v/>
      </c>
    </row>
    <row r="843" s="82" customFormat="1" customHeight="1" spans="1:7">
      <c r="A843" s="97" t="s">
        <v>2099</v>
      </c>
      <c r="B843" s="107" t="s">
        <v>2100</v>
      </c>
      <c r="C843" s="99"/>
      <c r="D843" s="100"/>
      <c r="E843" s="100"/>
      <c r="F843" s="64" t="str">
        <f t="shared" si="26"/>
        <v/>
      </c>
      <c r="G843" s="64" t="str">
        <f t="shared" si="27"/>
        <v/>
      </c>
    </row>
    <row r="844" s="82" customFormat="1" customHeight="1" spans="1:7">
      <c r="A844" s="97" t="s">
        <v>2101</v>
      </c>
      <c r="B844" s="107" t="s">
        <v>2102</v>
      </c>
      <c r="C844" s="99"/>
      <c r="D844" s="100"/>
      <c r="E844" s="100"/>
      <c r="F844" s="64" t="str">
        <f t="shared" si="26"/>
        <v/>
      </c>
      <c r="G844" s="64" t="str">
        <f t="shared" si="27"/>
        <v/>
      </c>
    </row>
    <row r="845" s="82" customFormat="1" customHeight="1" spans="1:7">
      <c r="A845" s="97" t="s">
        <v>2103</v>
      </c>
      <c r="B845" s="107" t="s">
        <v>2104</v>
      </c>
      <c r="C845" s="99"/>
      <c r="D845" s="100"/>
      <c r="E845" s="100"/>
      <c r="F845" s="64" t="str">
        <f t="shared" si="26"/>
        <v/>
      </c>
      <c r="G845" s="64" t="str">
        <f t="shared" si="27"/>
        <v/>
      </c>
    </row>
    <row r="846" s="82" customFormat="1" customHeight="1" spans="1:7">
      <c r="A846" s="97" t="s">
        <v>2105</v>
      </c>
      <c r="B846" s="107" t="s">
        <v>2106</v>
      </c>
      <c r="C846" s="99"/>
      <c r="D846" s="100"/>
      <c r="E846" s="100"/>
      <c r="F846" s="64" t="str">
        <f t="shared" si="26"/>
        <v/>
      </c>
      <c r="G846" s="64" t="str">
        <f t="shared" si="27"/>
        <v/>
      </c>
    </row>
    <row r="847" s="82" customFormat="1" customHeight="1" spans="1:7">
      <c r="A847" s="97" t="s">
        <v>2107</v>
      </c>
      <c r="B847" s="107" t="s">
        <v>700</v>
      </c>
      <c r="C847" s="99"/>
      <c r="D847" s="100"/>
      <c r="E847" s="100"/>
      <c r="F847" s="64" t="str">
        <f t="shared" si="26"/>
        <v/>
      </c>
      <c r="G847" s="64" t="str">
        <f t="shared" si="27"/>
        <v/>
      </c>
    </row>
    <row r="848" s="82" customFormat="1" customHeight="1" spans="1:7">
      <c r="A848" s="97" t="s">
        <v>2108</v>
      </c>
      <c r="B848" s="107" t="s">
        <v>702</v>
      </c>
      <c r="C848" s="99"/>
      <c r="D848" s="100"/>
      <c r="E848" s="100"/>
      <c r="F848" s="64" t="str">
        <f t="shared" si="26"/>
        <v/>
      </c>
      <c r="G848" s="64" t="str">
        <f t="shared" si="27"/>
        <v/>
      </c>
    </row>
    <row r="849" s="82" customFormat="1" customHeight="1" spans="1:7">
      <c r="A849" s="97" t="s">
        <v>2109</v>
      </c>
      <c r="B849" s="107" t="s">
        <v>704</v>
      </c>
      <c r="C849" s="99"/>
      <c r="D849" s="100"/>
      <c r="E849" s="100"/>
      <c r="F849" s="64" t="str">
        <f t="shared" si="26"/>
        <v/>
      </c>
      <c r="G849" s="64" t="str">
        <f t="shared" si="27"/>
        <v/>
      </c>
    </row>
    <row r="850" s="82" customFormat="1" customHeight="1" spans="1:7">
      <c r="A850" s="97" t="s">
        <v>2110</v>
      </c>
      <c r="B850" s="107" t="s">
        <v>2111</v>
      </c>
      <c r="C850" s="99"/>
      <c r="D850" s="100"/>
      <c r="E850" s="100"/>
      <c r="F850" s="64" t="str">
        <f t="shared" si="26"/>
        <v/>
      </c>
      <c r="G850" s="64" t="str">
        <f t="shared" si="27"/>
        <v/>
      </c>
    </row>
    <row r="851" s="82" customFormat="1" customHeight="1" spans="1:7">
      <c r="A851" s="97" t="s">
        <v>2112</v>
      </c>
      <c r="B851" s="107" t="s">
        <v>2113</v>
      </c>
      <c r="C851" s="99"/>
      <c r="D851" s="100"/>
      <c r="E851" s="100"/>
      <c r="F851" s="64" t="str">
        <f t="shared" si="26"/>
        <v/>
      </c>
      <c r="G851" s="64" t="str">
        <f t="shared" si="27"/>
        <v/>
      </c>
    </row>
    <row r="852" s="82" customFormat="1" customHeight="1" spans="1:7">
      <c r="A852" s="97" t="s">
        <v>2114</v>
      </c>
      <c r="B852" s="107" t="s">
        <v>2115</v>
      </c>
      <c r="C852" s="99"/>
      <c r="D852" s="100"/>
      <c r="E852" s="100"/>
      <c r="F852" s="64" t="str">
        <f t="shared" si="26"/>
        <v/>
      </c>
      <c r="G852" s="64" t="str">
        <f t="shared" si="27"/>
        <v/>
      </c>
    </row>
    <row r="853" s="82" customFormat="1" customHeight="1" spans="1:7">
      <c r="A853" s="97" t="s">
        <v>2116</v>
      </c>
      <c r="B853" s="107" t="s">
        <v>2117</v>
      </c>
      <c r="C853" s="99"/>
      <c r="D853" s="100"/>
      <c r="E853" s="100"/>
      <c r="F853" s="64" t="str">
        <f t="shared" si="26"/>
        <v/>
      </c>
      <c r="G853" s="64" t="str">
        <f t="shared" si="27"/>
        <v/>
      </c>
    </row>
    <row r="854" s="82" customFormat="1" customHeight="1" spans="1:7">
      <c r="A854" s="97" t="s">
        <v>2118</v>
      </c>
      <c r="B854" s="107" t="s">
        <v>2119</v>
      </c>
      <c r="C854" s="99"/>
      <c r="D854" s="100"/>
      <c r="E854" s="100"/>
      <c r="F854" s="64" t="str">
        <f t="shared" si="26"/>
        <v/>
      </c>
      <c r="G854" s="64" t="str">
        <f t="shared" si="27"/>
        <v/>
      </c>
    </row>
    <row r="855" s="82" customFormat="1" customHeight="1" spans="1:7">
      <c r="A855" s="97" t="s">
        <v>2120</v>
      </c>
      <c r="B855" s="107" t="s">
        <v>2121</v>
      </c>
      <c r="C855" s="99"/>
      <c r="D855" s="100"/>
      <c r="E855" s="100"/>
      <c r="F855" s="64" t="str">
        <f t="shared" si="26"/>
        <v/>
      </c>
      <c r="G855" s="64" t="str">
        <f t="shared" si="27"/>
        <v/>
      </c>
    </row>
    <row r="856" s="82" customFormat="1" customHeight="1" spans="1:7">
      <c r="A856" s="97" t="s">
        <v>2122</v>
      </c>
      <c r="B856" s="107" t="s">
        <v>700</v>
      </c>
      <c r="C856" s="99"/>
      <c r="D856" s="100"/>
      <c r="E856" s="100"/>
      <c r="F856" s="64" t="str">
        <f t="shared" si="26"/>
        <v/>
      </c>
      <c r="G856" s="64" t="str">
        <f t="shared" si="27"/>
        <v/>
      </c>
    </row>
    <row r="857" s="82" customFormat="1" customHeight="1" spans="1:7">
      <c r="A857" s="97" t="s">
        <v>2123</v>
      </c>
      <c r="B857" s="107" t="s">
        <v>702</v>
      </c>
      <c r="C857" s="99"/>
      <c r="D857" s="100"/>
      <c r="E857" s="100"/>
      <c r="F857" s="64" t="str">
        <f t="shared" si="26"/>
        <v/>
      </c>
      <c r="G857" s="64" t="str">
        <f t="shared" si="27"/>
        <v/>
      </c>
    </row>
    <row r="858" s="82" customFormat="1" customHeight="1" spans="1:7">
      <c r="A858" s="97" t="s">
        <v>2124</v>
      </c>
      <c r="B858" s="107" t="s">
        <v>704</v>
      </c>
      <c r="C858" s="99"/>
      <c r="D858" s="100"/>
      <c r="E858" s="100"/>
      <c r="F858" s="64" t="str">
        <f t="shared" si="26"/>
        <v/>
      </c>
      <c r="G858" s="64" t="str">
        <f t="shared" si="27"/>
        <v/>
      </c>
    </row>
    <row r="859" s="82" customFormat="1" customHeight="1" spans="1:7">
      <c r="A859" s="97" t="s">
        <v>2125</v>
      </c>
      <c r="B859" s="107" t="s">
        <v>2104</v>
      </c>
      <c r="C859" s="99"/>
      <c r="D859" s="100"/>
      <c r="E859" s="100"/>
      <c r="F859" s="64" t="str">
        <f t="shared" si="26"/>
        <v/>
      </c>
      <c r="G859" s="64" t="str">
        <f t="shared" si="27"/>
        <v/>
      </c>
    </row>
    <row r="860" s="82" customFormat="1" customHeight="1" spans="1:7">
      <c r="A860" s="97" t="s">
        <v>2126</v>
      </c>
      <c r="B860" s="107" t="s">
        <v>2127</v>
      </c>
      <c r="C860" s="99"/>
      <c r="D860" s="100"/>
      <c r="E860" s="100"/>
      <c r="F860" s="64" t="str">
        <f t="shared" si="26"/>
        <v/>
      </c>
      <c r="G860" s="64" t="str">
        <f t="shared" si="27"/>
        <v/>
      </c>
    </row>
    <row r="861" s="82" customFormat="1" customHeight="1" spans="1:7">
      <c r="A861" s="97" t="s">
        <v>2128</v>
      </c>
      <c r="B861" s="107" t="s">
        <v>2129</v>
      </c>
      <c r="C861" s="99"/>
      <c r="D861" s="100"/>
      <c r="E861" s="100"/>
      <c r="F861" s="64" t="str">
        <f t="shared" si="26"/>
        <v/>
      </c>
      <c r="G861" s="64" t="str">
        <f t="shared" si="27"/>
        <v/>
      </c>
    </row>
    <row r="862" s="82" customFormat="1" customHeight="1" spans="1:7">
      <c r="A862" s="97" t="s">
        <v>2130</v>
      </c>
      <c r="B862" s="107" t="s">
        <v>2131</v>
      </c>
      <c r="C862" s="99"/>
      <c r="D862" s="100"/>
      <c r="E862" s="100"/>
      <c r="F862" s="64" t="str">
        <f t="shared" si="26"/>
        <v/>
      </c>
      <c r="G862" s="64" t="str">
        <f t="shared" si="27"/>
        <v/>
      </c>
    </row>
    <row r="863" s="82" customFormat="1" customHeight="1" spans="1:7">
      <c r="A863" s="97" t="s">
        <v>2132</v>
      </c>
      <c r="B863" s="107" t="s">
        <v>595</v>
      </c>
      <c r="C863" s="99">
        <v>70</v>
      </c>
      <c r="D863" s="100">
        <v>134</v>
      </c>
      <c r="E863" s="100">
        <v>380</v>
      </c>
      <c r="F863" s="64">
        <f t="shared" si="26"/>
        <v>5.42857142857143</v>
      </c>
      <c r="G863" s="64">
        <f t="shared" si="27"/>
        <v>2.83582089552239</v>
      </c>
    </row>
    <row r="864" s="82" customFormat="1" customHeight="1" spans="1:7">
      <c r="A864" s="97" t="s">
        <v>2133</v>
      </c>
      <c r="B864" s="107" t="s">
        <v>700</v>
      </c>
      <c r="C864" s="99"/>
      <c r="D864" s="100"/>
      <c r="E864" s="100"/>
      <c r="F864" s="64" t="str">
        <f t="shared" si="26"/>
        <v/>
      </c>
      <c r="G864" s="64" t="str">
        <f t="shared" si="27"/>
        <v/>
      </c>
    </row>
    <row r="865" s="82" customFormat="1" customHeight="1" spans="1:7">
      <c r="A865" s="97" t="s">
        <v>2134</v>
      </c>
      <c r="B865" s="107" t="s">
        <v>702</v>
      </c>
      <c r="C865" s="99"/>
      <c r="D865" s="100"/>
      <c r="E865" s="100"/>
      <c r="F865" s="64" t="str">
        <f t="shared" si="26"/>
        <v/>
      </c>
      <c r="G865" s="64" t="str">
        <f t="shared" si="27"/>
        <v/>
      </c>
    </row>
    <row r="866" s="82" customFormat="1" customHeight="1" spans="1:7">
      <c r="A866" s="97" t="s">
        <v>2135</v>
      </c>
      <c r="B866" s="107" t="s">
        <v>704</v>
      </c>
      <c r="C866" s="99"/>
      <c r="D866" s="100"/>
      <c r="E866" s="100"/>
      <c r="F866" s="64" t="str">
        <f t="shared" si="26"/>
        <v/>
      </c>
      <c r="G866" s="64" t="str">
        <f t="shared" si="27"/>
        <v/>
      </c>
    </row>
    <row r="867" s="82" customFormat="1" customHeight="1" spans="1:7">
      <c r="A867" s="97" t="s">
        <v>2136</v>
      </c>
      <c r="B867" s="107" t="s">
        <v>2137</v>
      </c>
      <c r="C867" s="99"/>
      <c r="D867" s="100"/>
      <c r="E867" s="100"/>
      <c r="F867" s="64" t="str">
        <f t="shared" si="26"/>
        <v/>
      </c>
      <c r="G867" s="64" t="str">
        <f t="shared" si="27"/>
        <v/>
      </c>
    </row>
    <row r="868" s="82" customFormat="1" customHeight="1" spans="1:7">
      <c r="A868" s="97" t="s">
        <v>2138</v>
      </c>
      <c r="B868" s="107" t="s">
        <v>2139</v>
      </c>
      <c r="C868" s="99"/>
      <c r="D868" s="100"/>
      <c r="E868" s="100"/>
      <c r="F868" s="64" t="str">
        <f t="shared" si="26"/>
        <v/>
      </c>
      <c r="G868" s="64" t="str">
        <f t="shared" si="27"/>
        <v/>
      </c>
    </row>
    <row r="869" s="82" customFormat="1" customHeight="1" spans="1:7">
      <c r="A869" s="97" t="s">
        <v>2140</v>
      </c>
      <c r="B869" s="107" t="s">
        <v>2141</v>
      </c>
      <c r="C869" s="99"/>
      <c r="D869" s="100"/>
      <c r="E869" s="100"/>
      <c r="F869" s="64" t="str">
        <f t="shared" si="26"/>
        <v/>
      </c>
      <c r="G869" s="64" t="str">
        <f t="shared" si="27"/>
        <v/>
      </c>
    </row>
    <row r="870" s="82" customFormat="1" customHeight="1" spans="1:7">
      <c r="A870" s="97" t="s">
        <v>2142</v>
      </c>
      <c r="B870" s="107" t="s">
        <v>2143</v>
      </c>
      <c r="C870" s="99"/>
      <c r="D870" s="100"/>
      <c r="E870" s="100"/>
      <c r="F870" s="64" t="str">
        <f t="shared" si="26"/>
        <v/>
      </c>
      <c r="G870" s="64" t="str">
        <f t="shared" si="27"/>
        <v/>
      </c>
    </row>
    <row r="871" s="82" customFormat="1" customHeight="1" spans="1:7">
      <c r="A871" s="97" t="s">
        <v>2144</v>
      </c>
      <c r="B871" s="107" t="s">
        <v>2145</v>
      </c>
      <c r="C871" s="99"/>
      <c r="D871" s="100"/>
      <c r="E871" s="100"/>
      <c r="F871" s="64" t="str">
        <f t="shared" si="26"/>
        <v/>
      </c>
      <c r="G871" s="64" t="str">
        <f t="shared" si="27"/>
        <v/>
      </c>
    </row>
    <row r="872" s="82" customFormat="1" customHeight="1" spans="1:7">
      <c r="A872" s="97" t="s">
        <v>2146</v>
      </c>
      <c r="B872" s="107" t="s">
        <v>2147</v>
      </c>
      <c r="C872" s="99"/>
      <c r="D872" s="100"/>
      <c r="E872" s="100"/>
      <c r="F872" s="64" t="str">
        <f t="shared" si="26"/>
        <v/>
      </c>
      <c r="G872" s="64" t="str">
        <f t="shared" si="27"/>
        <v/>
      </c>
    </row>
    <row r="873" s="82" customFormat="1" customHeight="1" spans="1:7">
      <c r="A873" s="97" t="s">
        <v>2148</v>
      </c>
      <c r="B873" s="107" t="s">
        <v>700</v>
      </c>
      <c r="C873" s="99"/>
      <c r="D873" s="100"/>
      <c r="E873" s="100"/>
      <c r="F873" s="64" t="str">
        <f t="shared" si="26"/>
        <v/>
      </c>
      <c r="G873" s="64" t="str">
        <f t="shared" si="27"/>
        <v/>
      </c>
    </row>
    <row r="874" s="82" customFormat="1" customHeight="1" spans="1:7">
      <c r="A874" s="97" t="s">
        <v>2149</v>
      </c>
      <c r="B874" s="107" t="s">
        <v>702</v>
      </c>
      <c r="C874" s="99"/>
      <c r="D874" s="100"/>
      <c r="E874" s="100"/>
      <c r="F874" s="64" t="str">
        <f t="shared" si="26"/>
        <v/>
      </c>
      <c r="G874" s="64" t="str">
        <f t="shared" si="27"/>
        <v/>
      </c>
    </row>
    <row r="875" s="82" customFormat="1" customHeight="1" spans="1:7">
      <c r="A875" s="97" t="s">
        <v>2150</v>
      </c>
      <c r="B875" s="107" t="s">
        <v>704</v>
      </c>
      <c r="C875" s="99"/>
      <c r="D875" s="100"/>
      <c r="E875" s="100"/>
      <c r="F875" s="64" t="str">
        <f t="shared" si="26"/>
        <v/>
      </c>
      <c r="G875" s="64" t="str">
        <f t="shared" si="27"/>
        <v/>
      </c>
    </row>
    <row r="876" s="82" customFormat="1" customHeight="1" spans="1:7">
      <c r="A876" s="97" t="s">
        <v>2151</v>
      </c>
      <c r="B876" s="107" t="s">
        <v>2152</v>
      </c>
      <c r="C876" s="99"/>
      <c r="D876" s="100"/>
      <c r="E876" s="100"/>
      <c r="F876" s="64" t="str">
        <f t="shared" si="26"/>
        <v/>
      </c>
      <c r="G876" s="64" t="str">
        <f t="shared" si="27"/>
        <v/>
      </c>
    </row>
    <row r="877" s="82" customFormat="1" customHeight="1" spans="1:7">
      <c r="A877" s="97" t="s">
        <v>2153</v>
      </c>
      <c r="B877" s="107" t="s">
        <v>2154</v>
      </c>
      <c r="C877" s="99"/>
      <c r="D877" s="100"/>
      <c r="E877" s="100"/>
      <c r="F877" s="64" t="str">
        <f t="shared" si="26"/>
        <v/>
      </c>
      <c r="G877" s="64" t="str">
        <f t="shared" si="27"/>
        <v/>
      </c>
    </row>
    <row r="878" s="82" customFormat="1" customHeight="1" spans="1:7">
      <c r="A878" s="97" t="s">
        <v>2155</v>
      </c>
      <c r="B878" s="107" t="s">
        <v>2156</v>
      </c>
      <c r="C878" s="99"/>
      <c r="D878" s="100"/>
      <c r="E878" s="100"/>
      <c r="F878" s="64" t="str">
        <f t="shared" si="26"/>
        <v/>
      </c>
      <c r="G878" s="64" t="str">
        <f t="shared" si="27"/>
        <v/>
      </c>
    </row>
    <row r="879" s="82" customFormat="1" customHeight="1" spans="1:7">
      <c r="A879" s="97" t="s">
        <v>2157</v>
      </c>
      <c r="B879" s="107" t="s">
        <v>2158</v>
      </c>
      <c r="C879" s="99"/>
      <c r="D879" s="100"/>
      <c r="E879" s="100"/>
      <c r="F879" s="64" t="str">
        <f t="shared" si="26"/>
        <v/>
      </c>
      <c r="G879" s="64" t="str">
        <f t="shared" si="27"/>
        <v/>
      </c>
    </row>
    <row r="880" s="82" customFormat="1" customHeight="1" spans="1:7">
      <c r="A880" s="97" t="s">
        <v>2159</v>
      </c>
      <c r="B880" s="107" t="s">
        <v>2160</v>
      </c>
      <c r="C880" s="99"/>
      <c r="D880" s="100"/>
      <c r="E880" s="100"/>
      <c r="F880" s="64" t="str">
        <f t="shared" si="26"/>
        <v/>
      </c>
      <c r="G880" s="64" t="str">
        <f t="shared" si="27"/>
        <v/>
      </c>
    </row>
    <row r="881" s="82" customFormat="1" customHeight="1" spans="1:7">
      <c r="A881" s="97" t="s">
        <v>2161</v>
      </c>
      <c r="B881" s="107" t="s">
        <v>2162</v>
      </c>
      <c r="C881" s="99"/>
      <c r="D881" s="100"/>
      <c r="E881" s="100"/>
      <c r="F881" s="64" t="str">
        <f t="shared" si="26"/>
        <v/>
      </c>
      <c r="G881" s="64" t="str">
        <f t="shared" si="27"/>
        <v/>
      </c>
    </row>
    <row r="882" s="82" customFormat="1" customHeight="1" spans="1:7">
      <c r="A882" s="97" t="s">
        <v>2163</v>
      </c>
      <c r="B882" s="107" t="s">
        <v>2164</v>
      </c>
      <c r="C882" s="99"/>
      <c r="D882" s="100"/>
      <c r="E882" s="100"/>
      <c r="F882" s="64" t="str">
        <f t="shared" si="26"/>
        <v/>
      </c>
      <c r="G882" s="64" t="str">
        <f t="shared" si="27"/>
        <v/>
      </c>
    </row>
    <row r="883" s="82" customFormat="1" customHeight="1" spans="1:7">
      <c r="A883" s="97" t="s">
        <v>2165</v>
      </c>
      <c r="B883" s="107" t="s">
        <v>2166</v>
      </c>
      <c r="C883" s="99"/>
      <c r="D883" s="100"/>
      <c r="E883" s="100"/>
      <c r="F883" s="64" t="str">
        <f t="shared" si="26"/>
        <v/>
      </c>
      <c r="G883" s="64" t="str">
        <f t="shared" si="27"/>
        <v/>
      </c>
    </row>
    <row r="884" s="82" customFormat="1" customHeight="1" spans="1:7">
      <c r="A884" s="97" t="s">
        <v>2167</v>
      </c>
      <c r="B884" s="107" t="s">
        <v>2168</v>
      </c>
      <c r="C884" s="99"/>
      <c r="D884" s="100"/>
      <c r="E884" s="100"/>
      <c r="F884" s="64" t="str">
        <f t="shared" si="26"/>
        <v/>
      </c>
      <c r="G884" s="64" t="str">
        <f t="shared" si="27"/>
        <v/>
      </c>
    </row>
    <row r="885" s="82" customFormat="1" customHeight="1" spans="1:7">
      <c r="A885" s="97" t="s">
        <v>2169</v>
      </c>
      <c r="B885" s="107" t="s">
        <v>2170</v>
      </c>
      <c r="C885" s="99"/>
      <c r="D885" s="100"/>
      <c r="E885" s="100"/>
      <c r="F885" s="64" t="str">
        <f t="shared" si="26"/>
        <v/>
      </c>
      <c r="G885" s="64" t="str">
        <f t="shared" si="27"/>
        <v/>
      </c>
    </row>
    <row r="886" s="82" customFormat="1" customHeight="1" spans="1:7">
      <c r="A886" s="97" t="s">
        <v>2171</v>
      </c>
      <c r="B886" s="107" t="s">
        <v>2172</v>
      </c>
      <c r="C886" s="99"/>
      <c r="D886" s="100"/>
      <c r="E886" s="100"/>
      <c r="F886" s="64" t="str">
        <f t="shared" si="26"/>
        <v/>
      </c>
      <c r="G886" s="64" t="str">
        <f t="shared" si="27"/>
        <v/>
      </c>
    </row>
    <row r="887" s="82" customFormat="1" customHeight="1" spans="1:7">
      <c r="A887" s="97" t="s">
        <v>2173</v>
      </c>
      <c r="B887" s="107" t="s">
        <v>2174</v>
      </c>
      <c r="C887" s="99"/>
      <c r="D887" s="100"/>
      <c r="E887" s="100"/>
      <c r="F887" s="64" t="str">
        <f t="shared" si="26"/>
        <v/>
      </c>
      <c r="G887" s="64" t="str">
        <f t="shared" si="27"/>
        <v/>
      </c>
    </row>
    <row r="888" s="82" customFormat="1" customHeight="1" spans="1:7">
      <c r="A888" s="97" t="s">
        <v>2175</v>
      </c>
      <c r="B888" s="107" t="s">
        <v>700</v>
      </c>
      <c r="C888" s="99"/>
      <c r="D888" s="100"/>
      <c r="E888" s="100"/>
      <c r="F888" s="64" t="str">
        <f t="shared" si="26"/>
        <v/>
      </c>
      <c r="G888" s="64" t="str">
        <f t="shared" si="27"/>
        <v/>
      </c>
    </row>
    <row r="889" s="82" customFormat="1" customHeight="1" spans="1:7">
      <c r="A889" s="97" t="s">
        <v>2176</v>
      </c>
      <c r="B889" s="107" t="s">
        <v>702</v>
      </c>
      <c r="C889" s="99"/>
      <c r="D889" s="100"/>
      <c r="E889" s="100"/>
      <c r="F889" s="64" t="str">
        <f t="shared" si="26"/>
        <v/>
      </c>
      <c r="G889" s="64" t="str">
        <f t="shared" si="27"/>
        <v/>
      </c>
    </row>
    <row r="890" s="82" customFormat="1" customHeight="1" spans="1:7">
      <c r="A890" s="97" t="s">
        <v>2177</v>
      </c>
      <c r="B890" s="107" t="s">
        <v>704</v>
      </c>
      <c r="C890" s="99"/>
      <c r="D890" s="100"/>
      <c r="E890" s="100"/>
      <c r="F890" s="64" t="str">
        <f t="shared" si="26"/>
        <v/>
      </c>
      <c r="G890" s="64" t="str">
        <f t="shared" si="27"/>
        <v/>
      </c>
    </row>
    <row r="891" s="82" customFormat="1" customHeight="1" spans="1:7">
      <c r="A891" s="97" t="s">
        <v>2178</v>
      </c>
      <c r="B891" s="107" t="s">
        <v>2179</v>
      </c>
      <c r="C891" s="99"/>
      <c r="D891" s="100"/>
      <c r="E891" s="100"/>
      <c r="F891" s="64" t="str">
        <f t="shared" si="26"/>
        <v/>
      </c>
      <c r="G891" s="64" t="str">
        <f t="shared" si="27"/>
        <v/>
      </c>
    </row>
    <row r="892" s="82" customFormat="1" customHeight="1" spans="1:7">
      <c r="A892" s="97" t="s">
        <v>2180</v>
      </c>
      <c r="B892" s="107" t="s">
        <v>700</v>
      </c>
      <c r="C892" s="99"/>
      <c r="D892" s="100"/>
      <c r="E892" s="100"/>
      <c r="F892" s="64" t="str">
        <f t="shared" si="26"/>
        <v/>
      </c>
      <c r="G892" s="64" t="str">
        <f t="shared" si="27"/>
        <v/>
      </c>
    </row>
    <row r="893" s="82" customFormat="1" customHeight="1" spans="1:7">
      <c r="A893" s="97" t="s">
        <v>2181</v>
      </c>
      <c r="B893" s="107" t="s">
        <v>702</v>
      </c>
      <c r="C893" s="99"/>
      <c r="D893" s="100"/>
      <c r="E893" s="100"/>
      <c r="F893" s="64" t="str">
        <f t="shared" si="26"/>
        <v/>
      </c>
      <c r="G893" s="64" t="str">
        <f t="shared" si="27"/>
        <v/>
      </c>
    </row>
    <row r="894" s="82" customFormat="1" customHeight="1" spans="1:7">
      <c r="A894" s="97" t="s">
        <v>2182</v>
      </c>
      <c r="B894" s="107" t="s">
        <v>704</v>
      </c>
      <c r="C894" s="99"/>
      <c r="D894" s="100"/>
      <c r="E894" s="100"/>
      <c r="F894" s="64" t="str">
        <f t="shared" si="26"/>
        <v/>
      </c>
      <c r="G894" s="64" t="str">
        <f t="shared" si="27"/>
        <v/>
      </c>
    </row>
    <row r="895" s="82" customFormat="1" customHeight="1" spans="1:7">
      <c r="A895" s="97" t="s">
        <v>2183</v>
      </c>
      <c r="B895" s="107" t="s">
        <v>2184</v>
      </c>
      <c r="C895" s="99"/>
      <c r="D895" s="100"/>
      <c r="E895" s="100"/>
      <c r="F895" s="64" t="str">
        <f t="shared" si="26"/>
        <v/>
      </c>
      <c r="G895" s="64" t="str">
        <f t="shared" si="27"/>
        <v/>
      </c>
    </row>
    <row r="896" s="82" customFormat="1" customHeight="1" spans="1:7">
      <c r="A896" s="97" t="s">
        <v>2185</v>
      </c>
      <c r="B896" s="107" t="s">
        <v>2186</v>
      </c>
      <c r="C896" s="99"/>
      <c r="D896" s="100"/>
      <c r="E896" s="100"/>
      <c r="F896" s="64" t="str">
        <f t="shared" si="26"/>
        <v/>
      </c>
      <c r="G896" s="64" t="str">
        <f t="shared" si="27"/>
        <v/>
      </c>
    </row>
    <row r="897" s="82" customFormat="1" customHeight="1" spans="1:7">
      <c r="A897" s="97" t="s">
        <v>2187</v>
      </c>
      <c r="B897" s="107" t="s">
        <v>2188</v>
      </c>
      <c r="C897" s="99"/>
      <c r="D897" s="100"/>
      <c r="E897" s="100"/>
      <c r="F897" s="64" t="str">
        <f t="shared" si="26"/>
        <v/>
      </c>
      <c r="G897" s="64" t="str">
        <f t="shared" si="27"/>
        <v/>
      </c>
    </row>
    <row r="898" s="82" customFormat="1" customHeight="1" spans="1:7">
      <c r="A898" s="97" t="s">
        <v>2189</v>
      </c>
      <c r="B898" s="107" t="s">
        <v>2190</v>
      </c>
      <c r="C898" s="99"/>
      <c r="D898" s="100"/>
      <c r="E898" s="100"/>
      <c r="F898" s="64" t="str">
        <f t="shared" si="26"/>
        <v/>
      </c>
      <c r="G898" s="64" t="str">
        <f t="shared" si="27"/>
        <v/>
      </c>
    </row>
    <row r="899" s="82" customFormat="1" customHeight="1" spans="1:7">
      <c r="A899" s="97" t="s">
        <v>2191</v>
      </c>
      <c r="B899" s="107" t="s">
        <v>2192</v>
      </c>
      <c r="C899" s="99"/>
      <c r="D899" s="100">
        <v>85</v>
      </c>
      <c r="E899" s="100"/>
      <c r="F899" s="64" t="str">
        <f t="shared" si="26"/>
        <v/>
      </c>
      <c r="G899" s="64">
        <f t="shared" si="27"/>
        <v>0</v>
      </c>
    </row>
    <row r="900" s="82" customFormat="1" customHeight="1" spans="1:7">
      <c r="A900" s="97" t="s">
        <v>2193</v>
      </c>
      <c r="B900" s="107" t="s">
        <v>718</v>
      </c>
      <c r="C900" s="99"/>
      <c r="D900" s="100"/>
      <c r="E900" s="100"/>
      <c r="F900" s="64" t="str">
        <f t="shared" si="26"/>
        <v/>
      </c>
      <c r="G900" s="64" t="str">
        <f t="shared" si="27"/>
        <v/>
      </c>
    </row>
    <row r="901" s="82" customFormat="1" customHeight="1" spans="1:7">
      <c r="A901" s="97" t="s">
        <v>2194</v>
      </c>
      <c r="B901" s="107" t="s">
        <v>2195</v>
      </c>
      <c r="C901" s="99"/>
      <c r="D901" s="100"/>
      <c r="E901" s="100"/>
      <c r="F901" s="64" t="str">
        <f t="shared" ref="F901:F964" si="28">IFERROR($E901/C901,"")</f>
        <v/>
      </c>
      <c r="G901" s="64" t="str">
        <f t="shared" ref="G901:G964" si="29">IFERROR($E901/D901,"")</f>
        <v/>
      </c>
    </row>
    <row r="902" s="82" customFormat="1" customHeight="1" spans="1:7">
      <c r="A902" s="97" t="s">
        <v>2196</v>
      </c>
      <c r="B902" s="107" t="s">
        <v>700</v>
      </c>
      <c r="C902" s="99"/>
      <c r="D902" s="100"/>
      <c r="E902" s="100"/>
      <c r="F902" s="64" t="str">
        <f t="shared" si="28"/>
        <v/>
      </c>
      <c r="G902" s="64" t="str">
        <f t="shared" si="29"/>
        <v/>
      </c>
    </row>
    <row r="903" s="82" customFormat="1" customHeight="1" spans="1:7">
      <c r="A903" s="97" t="s">
        <v>2197</v>
      </c>
      <c r="B903" s="107" t="s">
        <v>702</v>
      </c>
      <c r="C903" s="99"/>
      <c r="D903" s="100"/>
      <c r="E903" s="100"/>
      <c r="F903" s="64" t="str">
        <f t="shared" si="28"/>
        <v/>
      </c>
      <c r="G903" s="64" t="str">
        <f t="shared" si="29"/>
        <v/>
      </c>
    </row>
    <row r="904" s="82" customFormat="1" customHeight="1" spans="1:7">
      <c r="A904" s="97" t="s">
        <v>2198</v>
      </c>
      <c r="B904" s="107" t="s">
        <v>704</v>
      </c>
      <c r="C904" s="99"/>
      <c r="D904" s="100"/>
      <c r="E904" s="100"/>
      <c r="F904" s="64" t="str">
        <f t="shared" si="28"/>
        <v/>
      </c>
      <c r="G904" s="64" t="str">
        <f t="shared" si="29"/>
        <v/>
      </c>
    </row>
    <row r="905" s="82" customFormat="1" customHeight="1" spans="1:7">
      <c r="A905" s="97" t="s">
        <v>2199</v>
      </c>
      <c r="B905" s="107" t="s">
        <v>2200</v>
      </c>
      <c r="C905" s="99"/>
      <c r="D905" s="100"/>
      <c r="E905" s="100"/>
      <c r="F905" s="64" t="str">
        <f t="shared" si="28"/>
        <v/>
      </c>
      <c r="G905" s="64" t="str">
        <f t="shared" si="29"/>
        <v/>
      </c>
    </row>
    <row r="906" s="82" customFormat="1" customHeight="1" spans="1:7">
      <c r="A906" s="97" t="s">
        <v>2201</v>
      </c>
      <c r="B906" s="107" t="s">
        <v>2202</v>
      </c>
      <c r="C906" s="99"/>
      <c r="D906" s="100"/>
      <c r="E906" s="100"/>
      <c r="F906" s="64" t="str">
        <f t="shared" si="28"/>
        <v/>
      </c>
      <c r="G906" s="64" t="str">
        <f t="shared" si="29"/>
        <v/>
      </c>
    </row>
    <row r="907" s="82" customFormat="1" customHeight="1" spans="1:7">
      <c r="A907" s="97" t="s">
        <v>2203</v>
      </c>
      <c r="B907" s="107" t="s">
        <v>2204</v>
      </c>
      <c r="C907" s="99"/>
      <c r="D907" s="100"/>
      <c r="E907" s="100"/>
      <c r="F907" s="64" t="str">
        <f t="shared" si="28"/>
        <v/>
      </c>
      <c r="G907" s="64" t="str">
        <f t="shared" si="29"/>
        <v/>
      </c>
    </row>
    <row r="908" s="82" customFormat="1" customHeight="1" spans="1:7">
      <c r="A908" s="97" t="s">
        <v>2205</v>
      </c>
      <c r="B908" s="107" t="s">
        <v>700</v>
      </c>
      <c r="C908" s="99"/>
      <c r="D908" s="100"/>
      <c r="E908" s="100"/>
      <c r="F908" s="64" t="str">
        <f t="shared" si="28"/>
        <v/>
      </c>
      <c r="G908" s="64" t="str">
        <f t="shared" si="29"/>
        <v/>
      </c>
    </row>
    <row r="909" s="82" customFormat="1" customHeight="1" spans="1:7">
      <c r="A909" s="97" t="s">
        <v>2206</v>
      </c>
      <c r="B909" s="107" t="s">
        <v>702</v>
      </c>
      <c r="C909" s="99"/>
      <c r="D909" s="100"/>
      <c r="E909" s="100"/>
      <c r="F909" s="64" t="str">
        <f t="shared" si="28"/>
        <v/>
      </c>
      <c r="G909" s="64" t="str">
        <f t="shared" si="29"/>
        <v/>
      </c>
    </row>
    <row r="910" s="82" customFormat="1" customHeight="1" spans="1:7">
      <c r="A910" s="97" t="s">
        <v>2207</v>
      </c>
      <c r="B910" s="107" t="s">
        <v>704</v>
      </c>
      <c r="C910" s="99"/>
      <c r="D910" s="100"/>
      <c r="E910" s="100"/>
      <c r="F910" s="64" t="str">
        <f t="shared" si="28"/>
        <v/>
      </c>
      <c r="G910" s="64" t="str">
        <f t="shared" si="29"/>
        <v/>
      </c>
    </row>
    <row r="911" s="82" customFormat="1" customHeight="1" spans="1:7">
      <c r="A911" s="97" t="s">
        <v>2208</v>
      </c>
      <c r="B911" s="107" t="s">
        <v>2209</v>
      </c>
      <c r="C911" s="99"/>
      <c r="D911" s="100"/>
      <c r="E911" s="100"/>
      <c r="F911" s="64" t="str">
        <f t="shared" si="28"/>
        <v/>
      </c>
      <c r="G911" s="64" t="str">
        <f t="shared" si="29"/>
        <v/>
      </c>
    </row>
    <row r="912" s="82" customFormat="1" customHeight="1" spans="1:7">
      <c r="A912" s="97" t="s">
        <v>2210</v>
      </c>
      <c r="B912" s="107" t="s">
        <v>2211</v>
      </c>
      <c r="C912" s="99"/>
      <c r="D912" s="100">
        <v>39</v>
      </c>
      <c r="E912" s="100">
        <v>54</v>
      </c>
      <c r="F912" s="64" t="str">
        <f t="shared" si="28"/>
        <v/>
      </c>
      <c r="G912" s="64">
        <f t="shared" si="29"/>
        <v>1.38461538461538</v>
      </c>
    </row>
    <row r="913" s="82" customFormat="1" customHeight="1" spans="1:7">
      <c r="A913" s="97" t="s">
        <v>2212</v>
      </c>
      <c r="B913" s="107" t="s">
        <v>2213</v>
      </c>
      <c r="C913" s="99"/>
      <c r="D913" s="100"/>
      <c r="E913" s="100"/>
      <c r="F913" s="64" t="str">
        <f t="shared" si="28"/>
        <v/>
      </c>
      <c r="G913" s="64" t="str">
        <f t="shared" si="29"/>
        <v/>
      </c>
    </row>
    <row r="914" s="82" customFormat="1" customHeight="1" spans="1:7">
      <c r="A914" s="97" t="s">
        <v>2214</v>
      </c>
      <c r="B914" s="107" t="s">
        <v>2215</v>
      </c>
      <c r="C914" s="99"/>
      <c r="D914" s="100"/>
      <c r="E914" s="100"/>
      <c r="F914" s="64" t="str">
        <f t="shared" si="28"/>
        <v/>
      </c>
      <c r="G914" s="64" t="str">
        <f t="shared" si="29"/>
        <v/>
      </c>
    </row>
    <row r="915" s="82" customFormat="1" customHeight="1" spans="1:7">
      <c r="A915" s="97" t="s">
        <v>2216</v>
      </c>
      <c r="B915" s="107" t="s">
        <v>2217</v>
      </c>
      <c r="C915" s="99"/>
      <c r="D915" s="100"/>
      <c r="E915" s="100"/>
      <c r="F915" s="64" t="str">
        <f t="shared" si="28"/>
        <v/>
      </c>
      <c r="G915" s="64" t="str">
        <f t="shared" si="29"/>
        <v/>
      </c>
    </row>
    <row r="916" s="82" customFormat="1" customHeight="1" spans="1:7">
      <c r="A916" s="97" t="s">
        <v>2218</v>
      </c>
      <c r="B916" s="107" t="s">
        <v>2219</v>
      </c>
      <c r="C916" s="99"/>
      <c r="D916" s="100"/>
      <c r="E916" s="100"/>
      <c r="F916" s="64" t="str">
        <f t="shared" si="28"/>
        <v/>
      </c>
      <c r="G916" s="64" t="str">
        <f t="shared" si="29"/>
        <v/>
      </c>
    </row>
    <row r="917" s="82" customFormat="1" customHeight="1" spans="1:7">
      <c r="A917" s="97" t="s">
        <v>2220</v>
      </c>
      <c r="B917" s="107" t="s">
        <v>2221</v>
      </c>
      <c r="C917" s="99"/>
      <c r="D917" s="100"/>
      <c r="E917" s="100"/>
      <c r="F917" s="64" t="str">
        <f t="shared" si="28"/>
        <v/>
      </c>
      <c r="G917" s="64" t="str">
        <f t="shared" si="29"/>
        <v/>
      </c>
    </row>
    <row r="918" s="82" customFormat="1" customHeight="1" spans="1:7">
      <c r="A918" s="97" t="s">
        <v>2222</v>
      </c>
      <c r="B918" s="107" t="s">
        <v>2223</v>
      </c>
      <c r="C918" s="99"/>
      <c r="D918" s="100"/>
      <c r="E918" s="100"/>
      <c r="F918" s="64" t="str">
        <f t="shared" si="28"/>
        <v/>
      </c>
      <c r="G918" s="64" t="str">
        <f t="shared" si="29"/>
        <v/>
      </c>
    </row>
    <row r="919" s="82" customFormat="1" customHeight="1" spans="1:7">
      <c r="A919" s="97" t="s">
        <v>2224</v>
      </c>
      <c r="B919" s="107" t="s">
        <v>611</v>
      </c>
      <c r="C919" s="99"/>
      <c r="D919" s="100"/>
      <c r="E919" s="100"/>
      <c r="F919" s="64" t="str">
        <f t="shared" si="28"/>
        <v/>
      </c>
      <c r="G919" s="64" t="str">
        <f t="shared" si="29"/>
        <v/>
      </c>
    </row>
    <row r="920" s="82" customFormat="1" customHeight="1" spans="1:7">
      <c r="A920" s="97" t="s">
        <v>2225</v>
      </c>
      <c r="B920" s="107" t="s">
        <v>700</v>
      </c>
      <c r="C920" s="99">
        <v>415</v>
      </c>
      <c r="D920" s="100">
        <v>119</v>
      </c>
      <c r="E920" s="100">
        <v>92</v>
      </c>
      <c r="F920" s="64">
        <f t="shared" si="28"/>
        <v>0.221686746987952</v>
      </c>
      <c r="G920" s="64">
        <f t="shared" si="29"/>
        <v>0.773109243697479</v>
      </c>
    </row>
    <row r="921" s="82" customFormat="1" customHeight="1" spans="1:7">
      <c r="A921" s="97" t="s">
        <v>2226</v>
      </c>
      <c r="B921" s="107" t="s">
        <v>702</v>
      </c>
      <c r="C921" s="99"/>
      <c r="D921" s="100"/>
      <c r="E921" s="100"/>
      <c r="F921" s="64" t="str">
        <f t="shared" si="28"/>
        <v/>
      </c>
      <c r="G921" s="64" t="str">
        <f t="shared" si="29"/>
        <v/>
      </c>
    </row>
    <row r="922" s="82" customFormat="1" customHeight="1" spans="1:7">
      <c r="A922" s="97" t="s">
        <v>2227</v>
      </c>
      <c r="B922" s="107" t="s">
        <v>704</v>
      </c>
      <c r="C922" s="99"/>
      <c r="D922" s="100"/>
      <c r="E922" s="100"/>
      <c r="F922" s="64" t="str">
        <f t="shared" si="28"/>
        <v/>
      </c>
      <c r="G922" s="64" t="str">
        <f t="shared" si="29"/>
        <v/>
      </c>
    </row>
    <row r="923" s="82" customFormat="1" customHeight="1" spans="1:7">
      <c r="A923" s="97" t="s">
        <v>2228</v>
      </c>
      <c r="B923" s="107" t="s">
        <v>2229</v>
      </c>
      <c r="C923" s="99"/>
      <c r="D923" s="100"/>
      <c r="E923" s="100"/>
      <c r="F923" s="64" t="str">
        <f t="shared" si="28"/>
        <v/>
      </c>
      <c r="G923" s="64" t="str">
        <f t="shared" si="29"/>
        <v/>
      </c>
    </row>
    <row r="924" s="82" customFormat="1" customHeight="1" spans="1:7">
      <c r="A924" s="97" t="s">
        <v>2230</v>
      </c>
      <c r="B924" s="109" t="s">
        <v>2231</v>
      </c>
      <c r="C924" s="99"/>
      <c r="D924" s="100"/>
      <c r="E924" s="100"/>
      <c r="F924" s="64" t="str">
        <f t="shared" si="28"/>
        <v/>
      </c>
      <c r="G924" s="64" t="str">
        <f t="shared" si="29"/>
        <v/>
      </c>
    </row>
    <row r="925" s="82" customFormat="1" customHeight="1" spans="1:7">
      <c r="A925" s="97" t="s">
        <v>2232</v>
      </c>
      <c r="B925" s="107" t="s">
        <v>2233</v>
      </c>
      <c r="C925" s="99"/>
      <c r="D925" s="100"/>
      <c r="E925" s="100"/>
      <c r="F925" s="64" t="str">
        <f t="shared" si="28"/>
        <v/>
      </c>
      <c r="G925" s="64" t="str">
        <f t="shared" si="29"/>
        <v/>
      </c>
    </row>
    <row r="926" s="82" customFormat="1" customHeight="1" spans="1:7">
      <c r="A926" s="97" t="s">
        <v>2234</v>
      </c>
      <c r="B926" s="107" t="s">
        <v>2235</v>
      </c>
      <c r="C926" s="99"/>
      <c r="D926" s="100"/>
      <c r="E926" s="100"/>
      <c r="F926" s="64" t="str">
        <f t="shared" si="28"/>
        <v/>
      </c>
      <c r="G926" s="64" t="str">
        <f t="shared" si="29"/>
        <v/>
      </c>
    </row>
    <row r="927" s="82" customFormat="1" customHeight="1" spans="1:7">
      <c r="A927" s="97" t="s">
        <v>2236</v>
      </c>
      <c r="B927" s="107" t="s">
        <v>718</v>
      </c>
      <c r="C927" s="99">
        <v>4</v>
      </c>
      <c r="D927" s="100">
        <v>4</v>
      </c>
      <c r="E927" s="100">
        <v>11</v>
      </c>
      <c r="F927" s="64">
        <f t="shared" si="28"/>
        <v>2.75</v>
      </c>
      <c r="G927" s="64">
        <f t="shared" si="29"/>
        <v>2.75</v>
      </c>
    </row>
    <row r="928" s="82" customFormat="1" customHeight="1" spans="1:7">
      <c r="A928" s="97" t="s">
        <v>2237</v>
      </c>
      <c r="B928" s="107" t="s">
        <v>2238</v>
      </c>
      <c r="C928" s="99">
        <v>126</v>
      </c>
      <c r="D928" s="100">
        <v>252</v>
      </c>
      <c r="E928" s="100">
        <v>3</v>
      </c>
      <c r="F928" s="64">
        <f t="shared" si="28"/>
        <v>0.0238095238095238</v>
      </c>
      <c r="G928" s="64">
        <f t="shared" si="29"/>
        <v>0.0119047619047619</v>
      </c>
    </row>
    <row r="929" s="82" customFormat="1" customHeight="1" spans="1:7">
      <c r="A929" s="97" t="s">
        <v>2239</v>
      </c>
      <c r="B929" s="107" t="s">
        <v>700</v>
      </c>
      <c r="C929" s="99"/>
      <c r="D929" s="100"/>
      <c r="E929" s="100"/>
      <c r="F929" s="64" t="str">
        <f t="shared" si="28"/>
        <v/>
      </c>
      <c r="G929" s="64" t="str">
        <f t="shared" si="29"/>
        <v/>
      </c>
    </row>
    <row r="930" s="82" customFormat="1" customHeight="1" spans="1:7">
      <c r="A930" s="97" t="s">
        <v>2240</v>
      </c>
      <c r="B930" s="107" t="s">
        <v>702</v>
      </c>
      <c r="C930" s="99"/>
      <c r="D930" s="100"/>
      <c r="E930" s="100"/>
      <c r="F930" s="64" t="str">
        <f t="shared" si="28"/>
        <v/>
      </c>
      <c r="G930" s="64" t="str">
        <f t="shared" si="29"/>
        <v/>
      </c>
    </row>
    <row r="931" s="82" customFormat="1" customHeight="1" spans="1:7">
      <c r="A931" s="97" t="s">
        <v>2241</v>
      </c>
      <c r="B931" s="107" t="s">
        <v>704</v>
      </c>
      <c r="C931" s="99"/>
      <c r="D931" s="100"/>
      <c r="E931" s="100"/>
      <c r="F931" s="64" t="str">
        <f t="shared" si="28"/>
        <v/>
      </c>
      <c r="G931" s="64" t="str">
        <f t="shared" si="29"/>
        <v/>
      </c>
    </row>
    <row r="932" s="82" customFormat="1" customHeight="1" spans="1:7">
      <c r="A932" s="97" t="s">
        <v>2242</v>
      </c>
      <c r="B932" s="107" t="s">
        <v>2243</v>
      </c>
      <c r="C932" s="99"/>
      <c r="D932" s="100"/>
      <c r="E932" s="100"/>
      <c r="F932" s="64" t="str">
        <f t="shared" si="28"/>
        <v/>
      </c>
      <c r="G932" s="64" t="str">
        <f t="shared" si="29"/>
        <v/>
      </c>
    </row>
    <row r="933" s="82" customFormat="1" customHeight="1" spans="1:7">
      <c r="A933" s="97" t="s">
        <v>2244</v>
      </c>
      <c r="B933" s="107" t="s">
        <v>2245</v>
      </c>
      <c r="C933" s="99"/>
      <c r="D933" s="100"/>
      <c r="E933" s="100">
        <v>2</v>
      </c>
      <c r="F933" s="64" t="str">
        <f t="shared" si="28"/>
        <v/>
      </c>
      <c r="G933" s="64" t="str">
        <f t="shared" si="29"/>
        <v/>
      </c>
    </row>
    <row r="934" s="82" customFormat="1" customHeight="1" spans="1:7">
      <c r="A934" s="97" t="s">
        <v>2246</v>
      </c>
      <c r="B934" s="107" t="s">
        <v>2247</v>
      </c>
      <c r="C934" s="99"/>
      <c r="D934" s="100"/>
      <c r="E934" s="100"/>
      <c r="F934" s="64" t="str">
        <f t="shared" si="28"/>
        <v/>
      </c>
      <c r="G934" s="64" t="str">
        <f t="shared" si="29"/>
        <v/>
      </c>
    </row>
    <row r="935" s="82" customFormat="1" customHeight="1" spans="1:7">
      <c r="A935" s="97" t="s">
        <v>2248</v>
      </c>
      <c r="B935" s="107" t="s">
        <v>619</v>
      </c>
      <c r="C935" s="99"/>
      <c r="D935" s="100"/>
      <c r="E935" s="100"/>
      <c r="F935" s="64" t="str">
        <f t="shared" si="28"/>
        <v/>
      </c>
      <c r="G935" s="64" t="str">
        <f t="shared" si="29"/>
        <v/>
      </c>
    </row>
    <row r="936" s="82" customFormat="1" customHeight="1" spans="1:7">
      <c r="A936" s="97" t="s">
        <v>2249</v>
      </c>
      <c r="B936" s="107" t="s">
        <v>700</v>
      </c>
      <c r="C936" s="99"/>
      <c r="D936" s="100"/>
      <c r="E936" s="100"/>
      <c r="F936" s="64" t="str">
        <f t="shared" si="28"/>
        <v/>
      </c>
      <c r="G936" s="64" t="str">
        <f t="shared" si="29"/>
        <v/>
      </c>
    </row>
    <row r="937" s="82" customFormat="1" customHeight="1" spans="1:7">
      <c r="A937" s="97" t="s">
        <v>2250</v>
      </c>
      <c r="B937" s="107" t="s">
        <v>702</v>
      </c>
      <c r="C937" s="99"/>
      <c r="D937" s="100"/>
      <c r="E937" s="100"/>
      <c r="F937" s="64" t="str">
        <f t="shared" si="28"/>
        <v/>
      </c>
      <c r="G937" s="64" t="str">
        <f t="shared" si="29"/>
        <v/>
      </c>
    </row>
    <row r="938" s="82" customFormat="1" customHeight="1" spans="1:7">
      <c r="A938" s="97" t="s">
        <v>2251</v>
      </c>
      <c r="B938" s="107" t="s">
        <v>704</v>
      </c>
      <c r="C938" s="99"/>
      <c r="D938" s="100"/>
      <c r="E938" s="100"/>
      <c r="F938" s="64" t="str">
        <f t="shared" si="28"/>
        <v/>
      </c>
      <c r="G938" s="64" t="str">
        <f t="shared" si="29"/>
        <v/>
      </c>
    </row>
    <row r="939" s="82" customFormat="1" customHeight="1" spans="1:7">
      <c r="A939" s="97" t="s">
        <v>2252</v>
      </c>
      <c r="B939" s="107" t="s">
        <v>2253</v>
      </c>
      <c r="C939" s="99"/>
      <c r="D939" s="100"/>
      <c r="E939" s="100"/>
      <c r="F939" s="64" t="str">
        <f t="shared" si="28"/>
        <v/>
      </c>
      <c r="G939" s="64" t="str">
        <f t="shared" si="29"/>
        <v/>
      </c>
    </row>
    <row r="940" s="82" customFormat="1" customHeight="1" spans="1:7">
      <c r="A940" s="97" t="s">
        <v>2254</v>
      </c>
      <c r="B940" s="107" t="s">
        <v>718</v>
      </c>
      <c r="C940" s="99"/>
      <c r="D940" s="100"/>
      <c r="E940" s="100"/>
      <c r="F940" s="64" t="str">
        <f t="shared" si="28"/>
        <v/>
      </c>
      <c r="G940" s="64" t="str">
        <f t="shared" si="29"/>
        <v/>
      </c>
    </row>
    <row r="941" s="82" customFormat="1" customHeight="1" spans="1:7">
      <c r="A941" s="97" t="s">
        <v>2255</v>
      </c>
      <c r="B941" s="107" t="s">
        <v>2256</v>
      </c>
      <c r="C941" s="99"/>
      <c r="D941" s="100"/>
      <c r="E941" s="100"/>
      <c r="F941" s="64" t="str">
        <f t="shared" si="28"/>
        <v/>
      </c>
      <c r="G941" s="64" t="str">
        <f t="shared" si="29"/>
        <v/>
      </c>
    </row>
    <row r="942" s="82" customFormat="1" customHeight="1" spans="1:7">
      <c r="A942" s="97" t="s">
        <v>2257</v>
      </c>
      <c r="B942" s="107" t="s">
        <v>2258</v>
      </c>
      <c r="C942" s="99"/>
      <c r="D942" s="100"/>
      <c r="E942" s="100"/>
      <c r="F942" s="64" t="str">
        <f t="shared" si="28"/>
        <v/>
      </c>
      <c r="G942" s="64" t="str">
        <f t="shared" si="29"/>
        <v/>
      </c>
    </row>
    <row r="943" s="82" customFormat="1" customHeight="1" spans="1:7">
      <c r="A943" s="97" t="s">
        <v>2259</v>
      </c>
      <c r="B943" s="107" t="s">
        <v>2260</v>
      </c>
      <c r="C943" s="99"/>
      <c r="D943" s="100"/>
      <c r="E943" s="100"/>
      <c r="F943" s="64" t="str">
        <f t="shared" si="28"/>
        <v/>
      </c>
      <c r="G943" s="64" t="str">
        <f t="shared" si="29"/>
        <v/>
      </c>
    </row>
    <row r="944" s="82" customFormat="1" customHeight="1" spans="1:7">
      <c r="A944" s="97" t="s">
        <v>2261</v>
      </c>
      <c r="B944" s="107" t="s">
        <v>2262</v>
      </c>
      <c r="C944" s="99"/>
      <c r="D944" s="100"/>
      <c r="E944" s="100"/>
      <c r="F944" s="64" t="str">
        <f t="shared" si="28"/>
        <v/>
      </c>
      <c r="G944" s="64" t="str">
        <f t="shared" si="29"/>
        <v/>
      </c>
    </row>
    <row r="945" s="82" customFormat="1" customHeight="1" spans="1:7">
      <c r="A945" s="97" t="s">
        <v>2263</v>
      </c>
      <c r="B945" s="107" t="s">
        <v>2264</v>
      </c>
      <c r="C945" s="99"/>
      <c r="D945" s="100"/>
      <c r="E945" s="100"/>
      <c r="F945" s="64" t="str">
        <f t="shared" si="28"/>
        <v/>
      </c>
      <c r="G945" s="64" t="str">
        <f t="shared" si="29"/>
        <v/>
      </c>
    </row>
    <row r="946" s="82" customFormat="1" customHeight="1" spans="1:7">
      <c r="A946" s="97" t="s">
        <v>2265</v>
      </c>
      <c r="B946" s="107" t="s">
        <v>2266</v>
      </c>
      <c r="C946" s="99"/>
      <c r="D946" s="100"/>
      <c r="E946" s="100"/>
      <c r="F946" s="64" t="str">
        <f t="shared" si="28"/>
        <v/>
      </c>
      <c r="G946" s="64" t="str">
        <f t="shared" si="29"/>
        <v/>
      </c>
    </row>
    <row r="947" s="82" customFormat="1" customHeight="1" spans="1:7">
      <c r="A947" s="97" t="s">
        <v>2267</v>
      </c>
      <c r="B947" s="107" t="s">
        <v>2268</v>
      </c>
      <c r="C947" s="99"/>
      <c r="D947" s="100"/>
      <c r="E947" s="100"/>
      <c r="F947" s="64" t="str">
        <f t="shared" si="28"/>
        <v/>
      </c>
      <c r="G947" s="64" t="str">
        <f t="shared" si="29"/>
        <v/>
      </c>
    </row>
    <row r="948" s="82" customFormat="1" customHeight="1" spans="1:7">
      <c r="A948" s="97" t="s">
        <v>2269</v>
      </c>
      <c r="B948" s="107" t="s">
        <v>2270</v>
      </c>
      <c r="C948" s="99"/>
      <c r="D948" s="100"/>
      <c r="E948" s="100"/>
      <c r="F948" s="64" t="str">
        <f t="shared" si="28"/>
        <v/>
      </c>
      <c r="G948" s="64" t="str">
        <f t="shared" si="29"/>
        <v/>
      </c>
    </row>
    <row r="949" s="82" customFormat="1" customHeight="1" spans="1:7">
      <c r="A949" s="97" t="s">
        <v>2271</v>
      </c>
      <c r="B949" s="107" t="s">
        <v>2272</v>
      </c>
      <c r="C949" s="99"/>
      <c r="D949" s="100"/>
      <c r="E949" s="100"/>
      <c r="F949" s="64" t="str">
        <f t="shared" si="28"/>
        <v/>
      </c>
      <c r="G949" s="64" t="str">
        <f t="shared" si="29"/>
        <v/>
      </c>
    </row>
    <row r="950" s="82" customFormat="1" customHeight="1" spans="1:7">
      <c r="A950" s="97" t="s">
        <v>2273</v>
      </c>
      <c r="B950" s="107" t="s">
        <v>2274</v>
      </c>
      <c r="C950" s="99"/>
      <c r="D950" s="100"/>
      <c r="E950" s="100"/>
      <c r="F950" s="64" t="str">
        <f t="shared" si="28"/>
        <v/>
      </c>
      <c r="G950" s="64" t="str">
        <f t="shared" si="29"/>
        <v/>
      </c>
    </row>
    <row r="951" s="82" customFormat="1" customHeight="1" spans="1:7">
      <c r="A951" s="97" t="s">
        <v>2275</v>
      </c>
      <c r="B951" s="107" t="s">
        <v>2276</v>
      </c>
      <c r="C951" s="99"/>
      <c r="D951" s="100"/>
      <c r="E951" s="100"/>
      <c r="F951" s="64" t="str">
        <f t="shared" si="28"/>
        <v/>
      </c>
      <c r="G951" s="64" t="str">
        <f t="shared" si="29"/>
        <v/>
      </c>
    </row>
    <row r="952" s="82" customFormat="1" customHeight="1" spans="1:7">
      <c r="A952" s="97" t="s">
        <v>2277</v>
      </c>
      <c r="B952" s="107" t="s">
        <v>2278</v>
      </c>
      <c r="C952" s="99"/>
      <c r="D952" s="100"/>
      <c r="E952" s="100"/>
      <c r="F952" s="64" t="str">
        <f t="shared" si="28"/>
        <v/>
      </c>
      <c r="G952" s="64" t="str">
        <f t="shared" si="29"/>
        <v/>
      </c>
    </row>
    <row r="953" s="82" customFormat="1" customHeight="1" spans="1:7">
      <c r="A953" s="97" t="s">
        <v>2279</v>
      </c>
      <c r="B953" s="107" t="s">
        <v>2280</v>
      </c>
      <c r="C953" s="99"/>
      <c r="D953" s="100"/>
      <c r="E953" s="100"/>
      <c r="F953" s="64" t="str">
        <f t="shared" si="28"/>
        <v/>
      </c>
      <c r="G953" s="64" t="str">
        <f t="shared" si="29"/>
        <v/>
      </c>
    </row>
    <row r="954" s="82" customFormat="1" customHeight="1" spans="1:7">
      <c r="A954" s="97" t="s">
        <v>2281</v>
      </c>
      <c r="B954" s="107" t="s">
        <v>2282</v>
      </c>
      <c r="C954" s="99"/>
      <c r="D954" s="100"/>
      <c r="E954" s="100"/>
      <c r="F954" s="64" t="str">
        <f t="shared" si="28"/>
        <v/>
      </c>
      <c r="G954" s="64" t="str">
        <f t="shared" si="29"/>
        <v/>
      </c>
    </row>
    <row r="955" s="82" customFormat="1" customHeight="1" spans="1:7">
      <c r="A955" s="97" t="s">
        <v>2283</v>
      </c>
      <c r="B955" s="107" t="s">
        <v>2284</v>
      </c>
      <c r="C955" s="99"/>
      <c r="D955" s="100"/>
      <c r="E955" s="100"/>
      <c r="F955" s="64" t="str">
        <f t="shared" si="28"/>
        <v/>
      </c>
      <c r="G955" s="64" t="str">
        <f t="shared" si="29"/>
        <v/>
      </c>
    </row>
    <row r="956" s="82" customFormat="1" customHeight="1" spans="1:7">
      <c r="A956" s="97" t="s">
        <v>2285</v>
      </c>
      <c r="B956" s="107" t="s">
        <v>2286</v>
      </c>
      <c r="C956" s="99"/>
      <c r="D956" s="100"/>
      <c r="E956" s="100"/>
      <c r="F956" s="64" t="str">
        <f t="shared" si="28"/>
        <v/>
      </c>
      <c r="G956" s="64" t="str">
        <f t="shared" si="29"/>
        <v/>
      </c>
    </row>
    <row r="957" s="82" customFormat="1" customHeight="1" spans="1:7">
      <c r="A957" s="97" t="s">
        <v>2287</v>
      </c>
      <c r="B957" s="107" t="s">
        <v>2288</v>
      </c>
      <c r="C957" s="99"/>
      <c r="D957" s="100"/>
      <c r="E957" s="100"/>
      <c r="F957" s="64" t="str">
        <f t="shared" si="28"/>
        <v/>
      </c>
      <c r="G957" s="64" t="str">
        <f t="shared" si="29"/>
        <v/>
      </c>
    </row>
    <row r="958" s="82" customFormat="1" customHeight="1" spans="1:7">
      <c r="A958" s="97" t="s">
        <v>2289</v>
      </c>
      <c r="B958" s="107" t="s">
        <v>2290</v>
      </c>
      <c r="C958" s="99"/>
      <c r="D958" s="100"/>
      <c r="E958" s="100"/>
      <c r="F958" s="64" t="str">
        <f t="shared" si="28"/>
        <v/>
      </c>
      <c r="G958" s="64" t="str">
        <f t="shared" si="29"/>
        <v/>
      </c>
    </row>
    <row r="959" s="82" customFormat="1" customHeight="1" spans="1:7">
      <c r="A959" s="97" t="s">
        <v>2291</v>
      </c>
      <c r="B959" s="107" t="s">
        <v>631</v>
      </c>
      <c r="C959" s="99"/>
      <c r="D959" s="100"/>
      <c r="E959" s="100"/>
      <c r="F959" s="64" t="str">
        <f t="shared" si="28"/>
        <v/>
      </c>
      <c r="G959" s="64" t="str">
        <f t="shared" si="29"/>
        <v/>
      </c>
    </row>
    <row r="960" s="82" customFormat="1" customHeight="1" spans="1:7">
      <c r="A960" s="97" t="s">
        <v>633</v>
      </c>
      <c r="B960" s="107" t="s">
        <v>109</v>
      </c>
      <c r="C960" s="99"/>
      <c r="D960" s="100"/>
      <c r="E960" s="100"/>
      <c r="F960" s="64" t="str">
        <f t="shared" si="28"/>
        <v/>
      </c>
      <c r="G960" s="64" t="str">
        <f t="shared" si="29"/>
        <v/>
      </c>
    </row>
    <row r="961" s="82" customFormat="1" customHeight="1" spans="1:7">
      <c r="A961" s="97" t="s">
        <v>634</v>
      </c>
      <c r="B961" s="107" t="s">
        <v>117</v>
      </c>
      <c r="C961" s="99"/>
      <c r="D961" s="100"/>
      <c r="E961" s="100"/>
      <c r="F961" s="64" t="str">
        <f t="shared" si="28"/>
        <v/>
      </c>
      <c r="G961" s="64" t="str">
        <f t="shared" si="29"/>
        <v/>
      </c>
    </row>
    <row r="962" s="82" customFormat="1" customHeight="1" spans="1:7">
      <c r="A962" s="97" t="s">
        <v>635</v>
      </c>
      <c r="B962" s="107" t="s">
        <v>121</v>
      </c>
      <c r="C962" s="99"/>
      <c r="D962" s="100"/>
      <c r="E962" s="100"/>
      <c r="F962" s="64" t="str">
        <f t="shared" si="28"/>
        <v/>
      </c>
      <c r="G962" s="64" t="str">
        <f t="shared" si="29"/>
        <v/>
      </c>
    </row>
    <row r="963" s="82" customFormat="1" customHeight="1" spans="1:7">
      <c r="A963" s="97" t="s">
        <v>636</v>
      </c>
      <c r="B963" s="107" t="s">
        <v>125</v>
      </c>
      <c r="C963" s="99"/>
      <c r="D963" s="100"/>
      <c r="E963" s="100"/>
      <c r="F963" s="64" t="str">
        <f t="shared" si="28"/>
        <v/>
      </c>
      <c r="G963" s="64" t="str">
        <f t="shared" si="29"/>
        <v/>
      </c>
    </row>
    <row r="964" s="82" customFormat="1" customHeight="1" spans="1:7">
      <c r="A964" s="97" t="s">
        <v>637</v>
      </c>
      <c r="B964" s="107" t="s">
        <v>127</v>
      </c>
      <c r="C964" s="99"/>
      <c r="D964" s="100"/>
      <c r="E964" s="100"/>
      <c r="F964" s="64" t="str">
        <f t="shared" si="28"/>
        <v/>
      </c>
      <c r="G964" s="64" t="str">
        <f t="shared" si="29"/>
        <v/>
      </c>
    </row>
    <row r="965" s="82" customFormat="1" customHeight="1" spans="1:7">
      <c r="A965" s="97" t="s">
        <v>638</v>
      </c>
      <c r="B965" s="107" t="s">
        <v>569</v>
      </c>
      <c r="C965" s="99"/>
      <c r="D965" s="100"/>
      <c r="E965" s="100"/>
      <c r="F965" s="64" t="str">
        <f t="shared" ref="F965:F1028" si="30">IFERROR($E965/C965,"")</f>
        <v/>
      </c>
      <c r="G965" s="64" t="str">
        <f t="shared" ref="G965:G1028" si="31">IFERROR($E965/D965,"")</f>
        <v/>
      </c>
    </row>
    <row r="966" s="82" customFormat="1" customHeight="1" spans="1:7">
      <c r="A966" s="97" t="s">
        <v>639</v>
      </c>
      <c r="B966" s="107" t="s">
        <v>133</v>
      </c>
      <c r="C966" s="99"/>
      <c r="D966" s="100"/>
      <c r="E966" s="100"/>
      <c r="F966" s="64" t="str">
        <f t="shared" si="30"/>
        <v/>
      </c>
      <c r="G966" s="64" t="str">
        <f t="shared" si="31"/>
        <v/>
      </c>
    </row>
    <row r="967" s="82" customFormat="1" customHeight="1" spans="1:7">
      <c r="A967" s="97" t="s">
        <v>640</v>
      </c>
      <c r="B967" s="107" t="s">
        <v>143</v>
      </c>
      <c r="C967" s="99"/>
      <c r="D967" s="100"/>
      <c r="E967" s="100"/>
      <c r="F967" s="64" t="str">
        <f t="shared" si="30"/>
        <v/>
      </c>
      <c r="G967" s="64" t="str">
        <f t="shared" si="31"/>
        <v/>
      </c>
    </row>
    <row r="968" s="82" customFormat="1" customHeight="1" spans="1:7">
      <c r="A968" s="97" t="s">
        <v>641</v>
      </c>
      <c r="B968" s="107" t="s">
        <v>642</v>
      </c>
      <c r="C968" s="99"/>
      <c r="D968" s="100"/>
      <c r="E968" s="100"/>
      <c r="F968" s="64" t="str">
        <f t="shared" si="30"/>
        <v/>
      </c>
      <c r="G968" s="64" t="str">
        <f t="shared" si="31"/>
        <v/>
      </c>
    </row>
    <row r="969" s="82" customFormat="1" customHeight="1" spans="1:7">
      <c r="A969" s="97" t="s">
        <v>2292</v>
      </c>
      <c r="B969" s="107" t="s">
        <v>700</v>
      </c>
      <c r="C969" s="99">
        <v>257</v>
      </c>
      <c r="D969" s="100">
        <v>222</v>
      </c>
      <c r="E969" s="100">
        <v>740</v>
      </c>
      <c r="F969" s="64">
        <f t="shared" si="30"/>
        <v>2.87937743190661</v>
      </c>
      <c r="G969" s="64">
        <f t="shared" si="31"/>
        <v>3.33333333333333</v>
      </c>
    </row>
    <row r="970" s="82" customFormat="1" customHeight="1" spans="1:7">
      <c r="A970" s="97" t="s">
        <v>2293</v>
      </c>
      <c r="B970" s="107" t="s">
        <v>702</v>
      </c>
      <c r="C970" s="99"/>
      <c r="D970" s="100"/>
      <c r="E970" s="100"/>
      <c r="F970" s="64" t="str">
        <f t="shared" si="30"/>
        <v/>
      </c>
      <c r="G970" s="64" t="str">
        <f t="shared" si="31"/>
        <v/>
      </c>
    </row>
    <row r="971" s="82" customFormat="1" customHeight="1" spans="1:7">
      <c r="A971" s="97" t="s">
        <v>2294</v>
      </c>
      <c r="B971" s="107" t="s">
        <v>704</v>
      </c>
      <c r="C971" s="99">
        <v>789</v>
      </c>
      <c r="D971" s="100">
        <v>532</v>
      </c>
      <c r="E971" s="100"/>
      <c r="F971" s="64">
        <f t="shared" si="30"/>
        <v>0</v>
      </c>
      <c r="G971" s="64">
        <f t="shared" si="31"/>
        <v>0</v>
      </c>
    </row>
    <row r="972" s="82" customFormat="1" customHeight="1" spans="1:7">
      <c r="A972" s="97" t="s">
        <v>2295</v>
      </c>
      <c r="B972" s="107" t="s">
        <v>2296</v>
      </c>
      <c r="C972" s="99">
        <v>84</v>
      </c>
      <c r="D972" s="100">
        <v>70</v>
      </c>
      <c r="E972" s="100"/>
      <c r="F972" s="64">
        <f t="shared" si="30"/>
        <v>0</v>
      </c>
      <c r="G972" s="64">
        <f t="shared" si="31"/>
        <v>0</v>
      </c>
    </row>
    <row r="973" s="82" customFormat="1" customHeight="1" spans="1:7">
      <c r="A973" s="97" t="s">
        <v>2297</v>
      </c>
      <c r="B973" s="107" t="s">
        <v>2298</v>
      </c>
      <c r="C973" s="99">
        <v>142</v>
      </c>
      <c r="D973" s="100">
        <v>259</v>
      </c>
      <c r="E973" s="100">
        <v>1000</v>
      </c>
      <c r="F973" s="64">
        <f t="shared" si="30"/>
        <v>7.04225352112676</v>
      </c>
      <c r="G973" s="64">
        <f t="shared" si="31"/>
        <v>3.86100386100386</v>
      </c>
    </row>
    <row r="974" s="82" customFormat="1" customHeight="1" spans="1:7">
      <c r="A974" s="97" t="s">
        <v>2299</v>
      </c>
      <c r="B974" s="107" t="s">
        <v>2300</v>
      </c>
      <c r="C974" s="99"/>
      <c r="D974" s="100">
        <v>2</v>
      </c>
      <c r="E974" s="100"/>
      <c r="F974" s="64" t="str">
        <f t="shared" si="30"/>
        <v/>
      </c>
      <c r="G974" s="64">
        <f t="shared" si="31"/>
        <v>0</v>
      </c>
    </row>
    <row r="975" s="82" customFormat="1" customHeight="1" spans="1:7">
      <c r="A975" s="97" t="s">
        <v>2301</v>
      </c>
      <c r="B975" s="107" t="s">
        <v>2302</v>
      </c>
      <c r="C975" s="99"/>
      <c r="D975" s="100"/>
      <c r="E975" s="100"/>
      <c r="F975" s="64" t="str">
        <f t="shared" si="30"/>
        <v/>
      </c>
      <c r="G975" s="64" t="str">
        <f t="shared" si="31"/>
        <v/>
      </c>
    </row>
    <row r="976" s="82" customFormat="1" customHeight="1" spans="1:7">
      <c r="A976" s="97" t="s">
        <v>2303</v>
      </c>
      <c r="B976" s="107" t="s">
        <v>2304</v>
      </c>
      <c r="C976" s="99">
        <v>236</v>
      </c>
      <c r="D976" s="100">
        <v>77</v>
      </c>
      <c r="E976" s="100"/>
      <c r="F976" s="64">
        <f t="shared" si="30"/>
        <v>0</v>
      </c>
      <c r="G976" s="64">
        <f t="shared" si="31"/>
        <v>0</v>
      </c>
    </row>
    <row r="977" s="82" customFormat="1" customHeight="1" spans="1:7">
      <c r="A977" s="97" t="s">
        <v>2305</v>
      </c>
      <c r="B977" s="107" t="s">
        <v>2306</v>
      </c>
      <c r="C977" s="99"/>
      <c r="D977" s="100"/>
      <c r="E977" s="100"/>
      <c r="F977" s="64" t="str">
        <f t="shared" si="30"/>
        <v/>
      </c>
      <c r="G977" s="64" t="str">
        <f t="shared" si="31"/>
        <v/>
      </c>
    </row>
    <row r="978" s="82" customFormat="1" customHeight="1" spans="1:7">
      <c r="A978" s="97" t="s">
        <v>2307</v>
      </c>
      <c r="B978" s="107" t="s">
        <v>2308</v>
      </c>
      <c r="C978" s="99">
        <v>15</v>
      </c>
      <c r="D978" s="100">
        <v>15</v>
      </c>
      <c r="E978" s="100"/>
      <c r="F978" s="64">
        <f t="shared" si="30"/>
        <v>0</v>
      </c>
      <c r="G978" s="64">
        <f t="shared" si="31"/>
        <v>0</v>
      </c>
    </row>
    <row r="979" s="82" customFormat="1" customHeight="1" spans="1:7">
      <c r="A979" s="97" t="s">
        <v>2309</v>
      </c>
      <c r="B979" s="107" t="s">
        <v>2310</v>
      </c>
      <c r="C979" s="99"/>
      <c r="D979" s="100"/>
      <c r="E979" s="100"/>
      <c r="F979" s="64" t="str">
        <f t="shared" si="30"/>
        <v/>
      </c>
      <c r="G979" s="64" t="str">
        <f t="shared" si="31"/>
        <v/>
      </c>
    </row>
    <row r="980" s="82" customFormat="1" customHeight="1" spans="1:7">
      <c r="A980" s="97" t="s">
        <v>2311</v>
      </c>
      <c r="B980" s="107" t="s">
        <v>2312</v>
      </c>
      <c r="C980" s="99"/>
      <c r="D980" s="100"/>
      <c r="E980" s="100"/>
      <c r="F980" s="64" t="str">
        <f t="shared" si="30"/>
        <v/>
      </c>
      <c r="G980" s="64" t="str">
        <f t="shared" si="31"/>
        <v/>
      </c>
    </row>
    <row r="981" s="82" customFormat="1" customHeight="1" spans="1:7">
      <c r="A981" s="97" t="s">
        <v>2313</v>
      </c>
      <c r="B981" s="107" t="s">
        <v>2314</v>
      </c>
      <c r="C981" s="99"/>
      <c r="D981" s="100"/>
      <c r="E981" s="100"/>
      <c r="F981" s="64" t="str">
        <f t="shared" si="30"/>
        <v/>
      </c>
      <c r="G981" s="64" t="str">
        <f t="shared" si="31"/>
        <v/>
      </c>
    </row>
    <row r="982" s="82" customFormat="1" customHeight="1" spans="1:7">
      <c r="A982" s="97" t="s">
        <v>2315</v>
      </c>
      <c r="B982" s="107" t="s">
        <v>2316</v>
      </c>
      <c r="C982" s="99"/>
      <c r="D982" s="100"/>
      <c r="E982" s="100"/>
      <c r="F982" s="64" t="str">
        <f t="shared" si="30"/>
        <v/>
      </c>
      <c r="G982" s="64" t="str">
        <f t="shared" si="31"/>
        <v/>
      </c>
    </row>
    <row r="983" s="82" customFormat="1" customHeight="1" spans="1:7">
      <c r="A983" s="97" t="s">
        <v>2317</v>
      </c>
      <c r="B983" s="107" t="s">
        <v>2318</v>
      </c>
      <c r="C983" s="99"/>
      <c r="D983" s="100"/>
      <c r="E983" s="100"/>
      <c r="F983" s="64" t="str">
        <f t="shared" si="30"/>
        <v/>
      </c>
      <c r="G983" s="64" t="str">
        <f t="shared" si="31"/>
        <v/>
      </c>
    </row>
    <row r="984" s="82" customFormat="1" customHeight="1" spans="1:7">
      <c r="A984" s="97" t="s">
        <v>2319</v>
      </c>
      <c r="B984" s="107" t="s">
        <v>2320</v>
      </c>
      <c r="C984" s="99"/>
      <c r="D984" s="100"/>
      <c r="E984" s="100"/>
      <c r="F984" s="64" t="str">
        <f t="shared" si="30"/>
        <v/>
      </c>
      <c r="G984" s="64" t="str">
        <f t="shared" si="31"/>
        <v/>
      </c>
    </row>
    <row r="985" s="82" customFormat="1" customHeight="1" spans="1:7">
      <c r="A985" s="97" t="s">
        <v>2321</v>
      </c>
      <c r="B985" s="107" t="s">
        <v>2322</v>
      </c>
      <c r="C985" s="99"/>
      <c r="D985" s="100"/>
      <c r="E985" s="100"/>
      <c r="F985" s="64" t="str">
        <f t="shared" si="30"/>
        <v/>
      </c>
      <c r="G985" s="64" t="str">
        <f t="shared" si="31"/>
        <v/>
      </c>
    </row>
    <row r="986" s="82" customFormat="1" customHeight="1" spans="1:7">
      <c r="A986" s="97" t="s">
        <v>2323</v>
      </c>
      <c r="B986" s="107" t="s">
        <v>2324</v>
      </c>
      <c r="C986" s="99"/>
      <c r="D986" s="100"/>
      <c r="E986" s="100"/>
      <c r="F986" s="64" t="str">
        <f t="shared" si="30"/>
        <v/>
      </c>
      <c r="G986" s="64" t="str">
        <f t="shared" si="31"/>
        <v/>
      </c>
    </row>
    <row r="987" s="82" customFormat="1" customHeight="1" spans="1:7">
      <c r="A987" s="97" t="s">
        <v>2325</v>
      </c>
      <c r="B987" s="107" t="s">
        <v>2326</v>
      </c>
      <c r="C987" s="99"/>
      <c r="D987" s="100"/>
      <c r="E987" s="100"/>
      <c r="F987" s="64" t="str">
        <f t="shared" si="30"/>
        <v/>
      </c>
      <c r="G987" s="64" t="str">
        <f t="shared" si="31"/>
        <v/>
      </c>
    </row>
    <row r="988" s="82" customFormat="1" customHeight="1" spans="1:7">
      <c r="A988" s="97" t="s">
        <v>2327</v>
      </c>
      <c r="B988" s="107" t="s">
        <v>2328</v>
      </c>
      <c r="C988" s="99"/>
      <c r="D988" s="100"/>
      <c r="E988" s="100"/>
      <c r="F988" s="64" t="str">
        <f t="shared" si="30"/>
        <v/>
      </c>
      <c r="G988" s="64" t="str">
        <f t="shared" si="31"/>
        <v/>
      </c>
    </row>
    <row r="989" s="82" customFormat="1" customHeight="1" spans="1:7">
      <c r="A989" s="97" t="s">
        <v>2329</v>
      </c>
      <c r="B989" s="107" t="s">
        <v>2330</v>
      </c>
      <c r="C989" s="99"/>
      <c r="D989" s="100"/>
      <c r="E989" s="100"/>
      <c r="F989" s="64" t="str">
        <f t="shared" si="30"/>
        <v/>
      </c>
      <c r="G989" s="64" t="str">
        <f t="shared" si="31"/>
        <v/>
      </c>
    </row>
    <row r="990" s="82" customFormat="1" customHeight="1" spans="1:7">
      <c r="A990" s="97" t="s">
        <v>2331</v>
      </c>
      <c r="B990" s="107" t="s">
        <v>2332</v>
      </c>
      <c r="C990" s="99"/>
      <c r="D990" s="100"/>
      <c r="E990" s="100"/>
      <c r="F990" s="64" t="str">
        <f t="shared" si="30"/>
        <v/>
      </c>
      <c r="G990" s="64" t="str">
        <f t="shared" si="31"/>
        <v/>
      </c>
    </row>
    <row r="991" s="82" customFormat="1" customHeight="1" spans="1:7">
      <c r="A991" s="97" t="s">
        <v>2333</v>
      </c>
      <c r="B991" s="107" t="s">
        <v>2334</v>
      </c>
      <c r="C991" s="99"/>
      <c r="D991" s="100"/>
      <c r="E991" s="100"/>
      <c r="F991" s="64" t="str">
        <f t="shared" si="30"/>
        <v/>
      </c>
      <c r="G991" s="64" t="str">
        <f t="shared" si="31"/>
        <v/>
      </c>
    </row>
    <row r="992" s="82" customFormat="1" customHeight="1" spans="1:7">
      <c r="A992" s="97" t="s">
        <v>2335</v>
      </c>
      <c r="B992" s="107" t="s">
        <v>2336</v>
      </c>
      <c r="C992" s="99"/>
      <c r="D992" s="100"/>
      <c r="E992" s="100"/>
      <c r="F992" s="64" t="str">
        <f t="shared" si="30"/>
        <v/>
      </c>
      <c r="G992" s="64" t="str">
        <f t="shared" si="31"/>
        <v/>
      </c>
    </row>
    <row r="993" s="82" customFormat="1" customHeight="1" spans="1:7">
      <c r="A993" s="97" t="s">
        <v>2337</v>
      </c>
      <c r="B993" s="107" t="s">
        <v>718</v>
      </c>
      <c r="C993" s="99">
        <v>2049</v>
      </c>
      <c r="D993" s="100">
        <v>1452</v>
      </c>
      <c r="E993" s="100">
        <v>1593</v>
      </c>
      <c r="F993" s="64">
        <f t="shared" si="30"/>
        <v>0.777452415812592</v>
      </c>
      <c r="G993" s="64">
        <f t="shared" si="31"/>
        <v>1.09710743801653</v>
      </c>
    </row>
    <row r="994" s="82" customFormat="1" customHeight="1" spans="1:7">
      <c r="A994" s="97" t="s">
        <v>2338</v>
      </c>
      <c r="B994" s="107" t="s">
        <v>2339</v>
      </c>
      <c r="C994" s="99">
        <v>126</v>
      </c>
      <c r="D994" s="100">
        <v>6701</v>
      </c>
      <c r="E994" s="100"/>
      <c r="F994" s="64">
        <f t="shared" si="30"/>
        <v>0</v>
      </c>
      <c r="G994" s="64">
        <f t="shared" si="31"/>
        <v>0</v>
      </c>
    </row>
    <row r="995" s="82" customFormat="1" customHeight="1" spans="1:7">
      <c r="A995" s="97" t="s">
        <v>2340</v>
      </c>
      <c r="B995" s="107" t="s">
        <v>700</v>
      </c>
      <c r="C995" s="99"/>
      <c r="D995" s="100"/>
      <c r="E995" s="100"/>
      <c r="F995" s="64" t="str">
        <f t="shared" si="30"/>
        <v/>
      </c>
      <c r="G995" s="64" t="str">
        <f t="shared" si="31"/>
        <v/>
      </c>
    </row>
    <row r="996" s="82" customFormat="1" customHeight="1" spans="1:7">
      <c r="A996" s="97" t="s">
        <v>2341</v>
      </c>
      <c r="B996" s="107" t="s">
        <v>702</v>
      </c>
      <c r="C996" s="99"/>
      <c r="D996" s="100"/>
      <c r="E996" s="100"/>
      <c r="F996" s="64" t="str">
        <f t="shared" si="30"/>
        <v/>
      </c>
      <c r="G996" s="64" t="str">
        <f t="shared" si="31"/>
        <v/>
      </c>
    </row>
    <row r="997" s="82" customFormat="1" customHeight="1" spans="1:7">
      <c r="A997" s="97" t="s">
        <v>2342</v>
      </c>
      <c r="B997" s="107" t="s">
        <v>704</v>
      </c>
      <c r="C997" s="99"/>
      <c r="D997" s="100"/>
      <c r="E997" s="100"/>
      <c r="F997" s="64" t="str">
        <f t="shared" si="30"/>
        <v/>
      </c>
      <c r="G997" s="64" t="str">
        <f t="shared" si="31"/>
        <v/>
      </c>
    </row>
    <row r="998" s="82" customFormat="1" customHeight="1" spans="1:7">
      <c r="A998" s="97" t="s">
        <v>2343</v>
      </c>
      <c r="B998" s="107" t="s">
        <v>2344</v>
      </c>
      <c r="C998" s="99"/>
      <c r="D998" s="100"/>
      <c r="E998" s="100"/>
      <c r="F998" s="64" t="str">
        <f t="shared" si="30"/>
        <v/>
      </c>
      <c r="G998" s="64" t="str">
        <f t="shared" si="31"/>
        <v/>
      </c>
    </row>
    <row r="999" s="82" customFormat="1" customHeight="1" spans="1:7">
      <c r="A999" s="97" t="s">
        <v>2345</v>
      </c>
      <c r="B999" s="107" t="s">
        <v>2346</v>
      </c>
      <c r="C999" s="99"/>
      <c r="D999" s="100"/>
      <c r="E999" s="100"/>
      <c r="F999" s="64" t="str">
        <f t="shared" si="30"/>
        <v/>
      </c>
      <c r="G999" s="64" t="str">
        <f t="shared" si="31"/>
        <v/>
      </c>
    </row>
    <row r="1000" s="82" customFormat="1" customHeight="1" spans="1:7">
      <c r="A1000" s="97" t="s">
        <v>2347</v>
      </c>
      <c r="B1000" s="107" t="s">
        <v>2348</v>
      </c>
      <c r="C1000" s="99"/>
      <c r="D1000" s="100"/>
      <c r="E1000" s="100"/>
      <c r="F1000" s="64" t="str">
        <f t="shared" si="30"/>
        <v/>
      </c>
      <c r="G1000" s="64" t="str">
        <f t="shared" si="31"/>
        <v/>
      </c>
    </row>
    <row r="1001" s="82" customFormat="1" customHeight="1" spans="1:7">
      <c r="A1001" s="97" t="s">
        <v>2349</v>
      </c>
      <c r="B1001" s="107" t="s">
        <v>2350</v>
      </c>
      <c r="C1001" s="99"/>
      <c r="D1001" s="100"/>
      <c r="E1001" s="100"/>
      <c r="F1001" s="64" t="str">
        <f t="shared" si="30"/>
        <v/>
      </c>
      <c r="G1001" s="64" t="str">
        <f t="shared" si="31"/>
        <v/>
      </c>
    </row>
    <row r="1002" s="82" customFormat="1" customHeight="1" spans="1:7">
      <c r="A1002" s="97" t="s">
        <v>2351</v>
      </c>
      <c r="B1002" s="107" t="s">
        <v>2352</v>
      </c>
      <c r="C1002" s="99"/>
      <c r="D1002" s="100"/>
      <c r="E1002" s="100"/>
      <c r="F1002" s="64" t="str">
        <f t="shared" si="30"/>
        <v/>
      </c>
      <c r="G1002" s="64" t="str">
        <f t="shared" si="31"/>
        <v/>
      </c>
    </row>
    <row r="1003" s="82" customFormat="1" customHeight="1" spans="1:7">
      <c r="A1003" s="97" t="s">
        <v>2353</v>
      </c>
      <c r="B1003" s="107" t="s">
        <v>2354</v>
      </c>
      <c r="C1003" s="99"/>
      <c r="D1003" s="100"/>
      <c r="E1003" s="100"/>
      <c r="F1003" s="64" t="str">
        <f t="shared" si="30"/>
        <v/>
      </c>
      <c r="G1003" s="64" t="str">
        <f t="shared" si="31"/>
        <v/>
      </c>
    </row>
    <row r="1004" s="82" customFormat="1" customHeight="1" spans="1:7">
      <c r="A1004" s="97" t="s">
        <v>2355</v>
      </c>
      <c r="B1004" s="107" t="s">
        <v>2356</v>
      </c>
      <c r="C1004" s="99"/>
      <c r="D1004" s="100"/>
      <c r="E1004" s="100"/>
      <c r="F1004" s="64" t="str">
        <f t="shared" si="30"/>
        <v/>
      </c>
      <c r="G1004" s="64" t="str">
        <f t="shared" si="31"/>
        <v/>
      </c>
    </row>
    <row r="1005" s="82" customFormat="1" customHeight="1" spans="1:7">
      <c r="A1005" s="97" t="s">
        <v>2357</v>
      </c>
      <c r="B1005" s="107" t="s">
        <v>2358</v>
      </c>
      <c r="C1005" s="99"/>
      <c r="D1005" s="100"/>
      <c r="E1005" s="100"/>
      <c r="F1005" s="64" t="str">
        <f t="shared" si="30"/>
        <v/>
      </c>
      <c r="G1005" s="64" t="str">
        <f t="shared" si="31"/>
        <v/>
      </c>
    </row>
    <row r="1006" s="82" customFormat="1" customHeight="1" spans="1:7">
      <c r="A1006" s="97" t="s">
        <v>2359</v>
      </c>
      <c r="B1006" s="107" t="s">
        <v>2360</v>
      </c>
      <c r="C1006" s="99"/>
      <c r="D1006" s="100"/>
      <c r="E1006" s="100"/>
      <c r="F1006" s="64" t="str">
        <f t="shared" si="30"/>
        <v/>
      </c>
      <c r="G1006" s="64" t="str">
        <f t="shared" si="31"/>
        <v/>
      </c>
    </row>
    <row r="1007" s="82" customFormat="1" customHeight="1" spans="1:7">
      <c r="A1007" s="97" t="s">
        <v>2361</v>
      </c>
      <c r="B1007" s="107" t="s">
        <v>2362</v>
      </c>
      <c r="C1007" s="99"/>
      <c r="D1007" s="100"/>
      <c r="E1007" s="100"/>
      <c r="F1007" s="64" t="str">
        <f t="shared" si="30"/>
        <v/>
      </c>
      <c r="G1007" s="64" t="str">
        <f t="shared" si="31"/>
        <v/>
      </c>
    </row>
    <row r="1008" s="82" customFormat="1" customHeight="1" spans="1:7">
      <c r="A1008" s="97" t="s">
        <v>2363</v>
      </c>
      <c r="B1008" s="107" t="s">
        <v>2364</v>
      </c>
      <c r="C1008" s="99">
        <v>139</v>
      </c>
      <c r="D1008" s="100">
        <v>45</v>
      </c>
      <c r="E1008" s="100"/>
      <c r="F1008" s="64">
        <f t="shared" si="30"/>
        <v>0</v>
      </c>
      <c r="G1008" s="64">
        <f t="shared" si="31"/>
        <v>0</v>
      </c>
    </row>
    <row r="1009" s="82" customFormat="1" customHeight="1" spans="1:7">
      <c r="A1009" s="97" t="s">
        <v>2365</v>
      </c>
      <c r="B1009" s="107" t="s">
        <v>650</v>
      </c>
      <c r="C1009" s="99"/>
      <c r="D1009" s="100"/>
      <c r="E1009" s="100"/>
      <c r="F1009" s="64" t="str">
        <f t="shared" si="30"/>
        <v/>
      </c>
      <c r="G1009" s="64" t="str">
        <f t="shared" si="31"/>
        <v/>
      </c>
    </row>
    <row r="1010" s="82" customFormat="1" customHeight="1" spans="1:7">
      <c r="A1010" s="97" t="s">
        <v>2366</v>
      </c>
      <c r="B1010" s="107" t="s">
        <v>2367</v>
      </c>
      <c r="C1010" s="99"/>
      <c r="D1010" s="100"/>
      <c r="E1010" s="100"/>
      <c r="F1010" s="64" t="str">
        <f t="shared" si="30"/>
        <v/>
      </c>
      <c r="G1010" s="64" t="str">
        <f t="shared" si="31"/>
        <v/>
      </c>
    </row>
    <row r="1011" s="82" customFormat="1" customHeight="1" spans="1:7">
      <c r="A1011" s="97" t="s">
        <v>2368</v>
      </c>
      <c r="B1011" s="107" t="s">
        <v>2369</v>
      </c>
      <c r="C1011" s="99"/>
      <c r="D1011" s="100"/>
      <c r="E1011" s="100"/>
      <c r="F1011" s="64" t="str">
        <f t="shared" si="30"/>
        <v/>
      </c>
      <c r="G1011" s="64" t="str">
        <f t="shared" si="31"/>
        <v/>
      </c>
    </row>
    <row r="1012" s="82" customFormat="1" customHeight="1" spans="1:7">
      <c r="A1012" s="97" t="s">
        <v>2370</v>
      </c>
      <c r="B1012" s="107" t="s">
        <v>2371</v>
      </c>
      <c r="C1012" s="99"/>
      <c r="D1012" s="100"/>
      <c r="E1012" s="100"/>
      <c r="F1012" s="64" t="str">
        <f t="shared" si="30"/>
        <v/>
      </c>
      <c r="G1012" s="64" t="str">
        <f t="shared" si="31"/>
        <v/>
      </c>
    </row>
    <row r="1013" s="82" customFormat="1" customHeight="1" spans="1:7">
      <c r="A1013" s="97" t="s">
        <v>2372</v>
      </c>
      <c r="B1013" s="107" t="s">
        <v>2373</v>
      </c>
      <c r="C1013" s="99"/>
      <c r="D1013" s="100"/>
      <c r="E1013" s="100"/>
      <c r="F1013" s="64" t="str">
        <f t="shared" si="30"/>
        <v/>
      </c>
      <c r="G1013" s="64" t="str">
        <f t="shared" si="31"/>
        <v/>
      </c>
    </row>
    <row r="1014" s="82" customFormat="1" customHeight="1" spans="1:7">
      <c r="A1014" s="97" t="s">
        <v>2374</v>
      </c>
      <c r="B1014" s="107" t="s">
        <v>2375</v>
      </c>
      <c r="C1014" s="99">
        <v>200</v>
      </c>
      <c r="D1014" s="100">
        <v>500</v>
      </c>
      <c r="E1014" s="100">
        <v>11</v>
      </c>
      <c r="F1014" s="64">
        <f t="shared" si="30"/>
        <v>0.055</v>
      </c>
      <c r="G1014" s="64">
        <f t="shared" si="31"/>
        <v>0.022</v>
      </c>
    </row>
    <row r="1015" s="82" customFormat="1" customHeight="1" spans="1:7">
      <c r="A1015" s="97" t="s">
        <v>2376</v>
      </c>
      <c r="B1015" s="107" t="s">
        <v>2377</v>
      </c>
      <c r="C1015" s="99">
        <v>345</v>
      </c>
      <c r="D1015" s="100">
        <v>256</v>
      </c>
      <c r="E1015" s="100">
        <v>300</v>
      </c>
      <c r="F1015" s="64">
        <f t="shared" si="30"/>
        <v>0.869565217391304</v>
      </c>
      <c r="G1015" s="64">
        <f t="shared" si="31"/>
        <v>1.171875</v>
      </c>
    </row>
    <row r="1016" s="82" customFormat="1" customHeight="1" spans="1:7">
      <c r="A1016" s="97" t="s">
        <v>2378</v>
      </c>
      <c r="B1016" s="107" t="s">
        <v>2379</v>
      </c>
      <c r="C1016" s="99"/>
      <c r="D1016" s="100"/>
      <c r="E1016" s="100"/>
      <c r="F1016" s="64" t="str">
        <f t="shared" si="30"/>
        <v/>
      </c>
      <c r="G1016" s="64" t="str">
        <f t="shared" si="31"/>
        <v/>
      </c>
    </row>
    <row r="1017" s="82" customFormat="1" customHeight="1" spans="1:7">
      <c r="A1017" s="97" t="s">
        <v>2380</v>
      </c>
      <c r="B1017" s="107" t="s">
        <v>2381</v>
      </c>
      <c r="C1017" s="99">
        <v>30</v>
      </c>
      <c r="D1017" s="100">
        <v>172</v>
      </c>
      <c r="E1017" s="100"/>
      <c r="F1017" s="64">
        <f t="shared" si="30"/>
        <v>0</v>
      </c>
      <c r="G1017" s="64">
        <f t="shared" si="31"/>
        <v>0</v>
      </c>
    </row>
    <row r="1018" s="82" customFormat="1" customHeight="1" spans="1:7">
      <c r="A1018" s="97" t="s">
        <v>2382</v>
      </c>
      <c r="B1018" s="107" t="s">
        <v>2383</v>
      </c>
      <c r="C1018" s="99"/>
      <c r="D1018" s="100"/>
      <c r="E1018" s="100"/>
      <c r="F1018" s="64" t="str">
        <f t="shared" si="30"/>
        <v/>
      </c>
      <c r="G1018" s="64" t="str">
        <f t="shared" si="31"/>
        <v/>
      </c>
    </row>
    <row r="1019" s="82" customFormat="1" customHeight="1" spans="1:7">
      <c r="A1019" s="97" t="s">
        <v>2384</v>
      </c>
      <c r="B1019" s="107" t="s">
        <v>2385</v>
      </c>
      <c r="C1019" s="99"/>
      <c r="D1019" s="100"/>
      <c r="E1019" s="100"/>
      <c r="F1019" s="64" t="str">
        <f t="shared" si="30"/>
        <v/>
      </c>
      <c r="G1019" s="64" t="str">
        <f t="shared" si="31"/>
        <v/>
      </c>
    </row>
    <row r="1020" s="82" customFormat="1" customHeight="1" spans="1:7">
      <c r="A1020" s="97" t="s">
        <v>2386</v>
      </c>
      <c r="B1020" s="107" t="s">
        <v>2387</v>
      </c>
      <c r="C1020" s="99"/>
      <c r="D1020" s="100"/>
      <c r="E1020" s="100"/>
      <c r="F1020" s="64" t="str">
        <f t="shared" si="30"/>
        <v/>
      </c>
      <c r="G1020" s="64" t="str">
        <f t="shared" si="31"/>
        <v/>
      </c>
    </row>
    <row r="1021" s="82" customFormat="1" customHeight="1" spans="1:7">
      <c r="A1021" s="97" t="s">
        <v>2388</v>
      </c>
      <c r="B1021" s="107" t="s">
        <v>2389</v>
      </c>
      <c r="C1021" s="99">
        <v>4350</v>
      </c>
      <c r="D1021" s="100">
        <v>4287</v>
      </c>
      <c r="E1021" s="100">
        <v>4443</v>
      </c>
      <c r="F1021" s="64">
        <f t="shared" si="30"/>
        <v>1.02137931034483</v>
      </c>
      <c r="G1021" s="64">
        <f t="shared" si="31"/>
        <v>1.03638908327502</v>
      </c>
    </row>
    <row r="1022" s="82" customFormat="1" customHeight="1" spans="1:7">
      <c r="A1022" s="97" t="s">
        <v>2390</v>
      </c>
      <c r="B1022" s="107" t="s">
        <v>2391</v>
      </c>
      <c r="C1022" s="99"/>
      <c r="D1022" s="100"/>
      <c r="E1022" s="100"/>
      <c r="F1022" s="64" t="str">
        <f t="shared" si="30"/>
        <v/>
      </c>
      <c r="G1022" s="64" t="str">
        <f t="shared" si="31"/>
        <v/>
      </c>
    </row>
    <row r="1023" s="82" customFormat="1" customHeight="1" spans="1:7">
      <c r="A1023" s="97" t="s">
        <v>2392</v>
      </c>
      <c r="B1023" s="107" t="s">
        <v>2393</v>
      </c>
      <c r="C1023" s="99"/>
      <c r="D1023" s="100"/>
      <c r="E1023" s="100"/>
      <c r="F1023" s="64" t="str">
        <f t="shared" si="30"/>
        <v/>
      </c>
      <c r="G1023" s="64" t="str">
        <f t="shared" si="31"/>
        <v/>
      </c>
    </row>
    <row r="1024" s="82" customFormat="1" customHeight="1" spans="1:7">
      <c r="A1024" s="97" t="s">
        <v>2394</v>
      </c>
      <c r="B1024" s="107" t="s">
        <v>2395</v>
      </c>
      <c r="C1024" s="99"/>
      <c r="D1024" s="100"/>
      <c r="E1024" s="100"/>
      <c r="F1024" s="64" t="str">
        <f t="shared" si="30"/>
        <v/>
      </c>
      <c r="G1024" s="64" t="str">
        <f t="shared" si="31"/>
        <v/>
      </c>
    </row>
    <row r="1025" s="82" customFormat="1" customHeight="1" spans="1:7">
      <c r="A1025" s="97" t="s">
        <v>2396</v>
      </c>
      <c r="B1025" s="107" t="s">
        <v>2397</v>
      </c>
      <c r="C1025" s="99"/>
      <c r="D1025" s="100"/>
      <c r="E1025" s="100"/>
      <c r="F1025" s="64" t="str">
        <f t="shared" si="30"/>
        <v/>
      </c>
      <c r="G1025" s="64" t="str">
        <f t="shared" si="31"/>
        <v/>
      </c>
    </row>
    <row r="1026" s="82" customFormat="1" customHeight="1" spans="1:7">
      <c r="A1026" s="97" t="s">
        <v>2398</v>
      </c>
      <c r="B1026" s="107" t="s">
        <v>2399</v>
      </c>
      <c r="C1026" s="99">
        <v>485</v>
      </c>
      <c r="D1026" s="100">
        <v>447</v>
      </c>
      <c r="E1026" s="100">
        <v>362</v>
      </c>
      <c r="F1026" s="64">
        <f t="shared" si="30"/>
        <v>0.74639175257732</v>
      </c>
      <c r="G1026" s="64">
        <f t="shared" si="31"/>
        <v>0.809843400447427</v>
      </c>
    </row>
    <row r="1027" s="82" customFormat="1" customHeight="1" spans="1:7">
      <c r="A1027" s="97" t="s">
        <v>2400</v>
      </c>
      <c r="B1027" s="107" t="s">
        <v>700</v>
      </c>
      <c r="C1027" s="99"/>
      <c r="D1027" s="100"/>
      <c r="E1027" s="100"/>
      <c r="F1027" s="64" t="str">
        <f t="shared" si="30"/>
        <v/>
      </c>
      <c r="G1027" s="64" t="str">
        <f t="shared" si="31"/>
        <v/>
      </c>
    </row>
    <row r="1028" s="82" customFormat="1" customHeight="1" spans="1:7">
      <c r="A1028" s="97" t="s">
        <v>2401</v>
      </c>
      <c r="B1028" s="107" t="s">
        <v>702</v>
      </c>
      <c r="C1028" s="99"/>
      <c r="D1028" s="100"/>
      <c r="E1028" s="100"/>
      <c r="F1028" s="64" t="str">
        <f t="shared" si="30"/>
        <v/>
      </c>
      <c r="G1028" s="64" t="str">
        <f t="shared" si="31"/>
        <v/>
      </c>
    </row>
    <row r="1029" s="82" customFormat="1" customHeight="1" spans="1:7">
      <c r="A1029" s="97" t="s">
        <v>2402</v>
      </c>
      <c r="B1029" s="107" t="s">
        <v>704</v>
      </c>
      <c r="C1029" s="99"/>
      <c r="D1029" s="100"/>
      <c r="E1029" s="100"/>
      <c r="F1029" s="64" t="str">
        <f t="shared" ref="F1029:F1092" si="32">IFERROR($E1029/C1029,"")</f>
        <v/>
      </c>
      <c r="G1029" s="64" t="str">
        <f t="shared" ref="G1029:G1092" si="33">IFERROR($E1029/D1029,"")</f>
        <v/>
      </c>
    </row>
    <row r="1030" s="82" customFormat="1" customHeight="1" spans="1:7">
      <c r="A1030" s="97" t="s">
        <v>2403</v>
      </c>
      <c r="B1030" s="107" t="s">
        <v>2404</v>
      </c>
      <c r="C1030" s="99"/>
      <c r="D1030" s="100"/>
      <c r="E1030" s="100"/>
      <c r="F1030" s="64" t="str">
        <f t="shared" si="32"/>
        <v/>
      </c>
      <c r="G1030" s="64" t="str">
        <f t="shared" si="33"/>
        <v/>
      </c>
    </row>
    <row r="1031" s="82" customFormat="1" customHeight="1" spans="1:7">
      <c r="A1031" s="97" t="s">
        <v>2405</v>
      </c>
      <c r="B1031" s="107" t="s">
        <v>2406</v>
      </c>
      <c r="C1031" s="99"/>
      <c r="D1031" s="100"/>
      <c r="E1031" s="100"/>
      <c r="F1031" s="64" t="str">
        <f t="shared" si="32"/>
        <v/>
      </c>
      <c r="G1031" s="64" t="str">
        <f t="shared" si="33"/>
        <v/>
      </c>
    </row>
    <row r="1032" s="82" customFormat="1" customHeight="1" spans="1:7">
      <c r="A1032" s="97" t="s">
        <v>2407</v>
      </c>
      <c r="B1032" s="107" t="s">
        <v>2408</v>
      </c>
      <c r="C1032" s="99"/>
      <c r="D1032" s="100"/>
      <c r="E1032" s="100"/>
      <c r="F1032" s="64" t="str">
        <f t="shared" si="32"/>
        <v/>
      </c>
      <c r="G1032" s="64" t="str">
        <f t="shared" si="33"/>
        <v/>
      </c>
    </row>
    <row r="1033" s="82" customFormat="1" customHeight="1" spans="1:7">
      <c r="A1033" s="97" t="s">
        <v>2409</v>
      </c>
      <c r="B1033" s="107" t="s">
        <v>2410</v>
      </c>
      <c r="C1033" s="99"/>
      <c r="D1033" s="100"/>
      <c r="E1033" s="100"/>
      <c r="F1033" s="64" t="str">
        <f t="shared" si="32"/>
        <v/>
      </c>
      <c r="G1033" s="64" t="str">
        <f t="shared" si="33"/>
        <v/>
      </c>
    </row>
    <row r="1034" s="82" customFormat="1" customHeight="1" spans="1:7">
      <c r="A1034" s="97" t="s">
        <v>2411</v>
      </c>
      <c r="B1034" s="107" t="s">
        <v>2412</v>
      </c>
      <c r="C1034" s="99"/>
      <c r="D1034" s="100"/>
      <c r="E1034" s="100"/>
      <c r="F1034" s="64" t="str">
        <f t="shared" si="32"/>
        <v/>
      </c>
      <c r="G1034" s="64" t="str">
        <f t="shared" si="33"/>
        <v/>
      </c>
    </row>
    <row r="1035" s="82" customFormat="1" customHeight="1" spans="1:7">
      <c r="A1035" s="97" t="s">
        <v>2413</v>
      </c>
      <c r="B1035" s="107" t="s">
        <v>2414</v>
      </c>
      <c r="C1035" s="99"/>
      <c r="D1035" s="100"/>
      <c r="E1035" s="100"/>
      <c r="F1035" s="64" t="str">
        <f t="shared" si="32"/>
        <v/>
      </c>
      <c r="G1035" s="64" t="str">
        <f t="shared" si="33"/>
        <v/>
      </c>
    </row>
    <row r="1036" s="82" customFormat="1" customHeight="1" spans="1:7">
      <c r="A1036" s="97" t="s">
        <v>2415</v>
      </c>
      <c r="B1036" s="107" t="s">
        <v>2416</v>
      </c>
      <c r="C1036" s="99"/>
      <c r="D1036" s="100"/>
      <c r="E1036" s="100"/>
      <c r="F1036" s="64" t="str">
        <f t="shared" si="32"/>
        <v/>
      </c>
      <c r="G1036" s="64" t="str">
        <f t="shared" si="33"/>
        <v/>
      </c>
    </row>
    <row r="1037" s="82" customFormat="1" customHeight="1" spans="1:7">
      <c r="A1037" s="97" t="s">
        <v>2417</v>
      </c>
      <c r="B1037" s="107" t="s">
        <v>2418</v>
      </c>
      <c r="C1037" s="99"/>
      <c r="D1037" s="100"/>
      <c r="E1037" s="100"/>
      <c r="F1037" s="64" t="str">
        <f t="shared" si="32"/>
        <v/>
      </c>
      <c r="G1037" s="64" t="str">
        <f t="shared" si="33"/>
        <v/>
      </c>
    </row>
    <row r="1038" s="82" customFormat="1" customHeight="1" spans="1:7">
      <c r="A1038" s="97" t="s">
        <v>2419</v>
      </c>
      <c r="B1038" s="107" t="s">
        <v>2420</v>
      </c>
      <c r="C1038" s="99"/>
      <c r="D1038" s="100"/>
      <c r="E1038" s="100"/>
      <c r="F1038" s="64" t="str">
        <f t="shared" si="32"/>
        <v/>
      </c>
      <c r="G1038" s="64" t="str">
        <f t="shared" si="33"/>
        <v/>
      </c>
    </row>
    <row r="1039" s="82" customFormat="1" customHeight="1" spans="1:7">
      <c r="A1039" s="97" t="s">
        <v>2421</v>
      </c>
      <c r="B1039" s="107" t="s">
        <v>2422</v>
      </c>
      <c r="C1039" s="99"/>
      <c r="D1039" s="100"/>
      <c r="E1039" s="100"/>
      <c r="F1039" s="64" t="str">
        <f t="shared" si="32"/>
        <v/>
      </c>
      <c r="G1039" s="64" t="str">
        <f t="shared" si="33"/>
        <v/>
      </c>
    </row>
    <row r="1040" s="82" customFormat="1" customHeight="1" spans="1:7">
      <c r="A1040" s="97" t="s">
        <v>2423</v>
      </c>
      <c r="B1040" s="107" t="s">
        <v>2424</v>
      </c>
      <c r="C1040" s="99"/>
      <c r="D1040" s="100"/>
      <c r="E1040" s="100"/>
      <c r="F1040" s="64" t="str">
        <f t="shared" si="32"/>
        <v/>
      </c>
      <c r="G1040" s="64" t="str">
        <f t="shared" si="33"/>
        <v/>
      </c>
    </row>
    <row r="1041" s="82" customFormat="1" customHeight="1" spans="1:7">
      <c r="A1041" s="97" t="s">
        <v>2425</v>
      </c>
      <c r="B1041" s="107" t="s">
        <v>2426</v>
      </c>
      <c r="C1041" s="99"/>
      <c r="D1041" s="100"/>
      <c r="E1041" s="100"/>
      <c r="F1041" s="64" t="str">
        <f t="shared" si="32"/>
        <v/>
      </c>
      <c r="G1041" s="64" t="str">
        <f t="shared" si="33"/>
        <v/>
      </c>
    </row>
    <row r="1042" s="82" customFormat="1" customHeight="1" spans="1:7">
      <c r="A1042" s="97" t="s">
        <v>2427</v>
      </c>
      <c r="B1042" s="107" t="s">
        <v>718</v>
      </c>
      <c r="C1042" s="99">
        <v>42</v>
      </c>
      <c r="D1042" s="100">
        <v>43</v>
      </c>
      <c r="E1042" s="100">
        <v>2</v>
      </c>
      <c r="F1042" s="64">
        <f t="shared" si="32"/>
        <v>0.0476190476190476</v>
      </c>
      <c r="G1042" s="64">
        <f t="shared" si="33"/>
        <v>0.0465116279069767</v>
      </c>
    </row>
    <row r="1043" s="82" customFormat="1" customHeight="1" spans="1:7">
      <c r="A1043" s="97" t="s">
        <v>2428</v>
      </c>
      <c r="B1043" s="107" t="s">
        <v>2429</v>
      </c>
      <c r="C1043" s="99">
        <v>29</v>
      </c>
      <c r="D1043" s="100">
        <v>25</v>
      </c>
      <c r="E1043" s="100"/>
      <c r="F1043" s="64">
        <f t="shared" si="32"/>
        <v>0</v>
      </c>
      <c r="G1043" s="64">
        <f t="shared" si="33"/>
        <v>0</v>
      </c>
    </row>
    <row r="1044" s="82" customFormat="1" customHeight="1" spans="1:7">
      <c r="A1044" s="97" t="s">
        <v>2430</v>
      </c>
      <c r="B1044" s="107" t="s">
        <v>2431</v>
      </c>
      <c r="C1044" s="99"/>
      <c r="D1044" s="100"/>
      <c r="E1044" s="100"/>
      <c r="F1044" s="64" t="str">
        <f t="shared" si="32"/>
        <v/>
      </c>
      <c r="G1044" s="64" t="str">
        <f t="shared" si="33"/>
        <v/>
      </c>
    </row>
    <row r="1045" s="82" customFormat="1" customHeight="1" spans="1:7">
      <c r="A1045" s="97" t="s">
        <v>2432</v>
      </c>
      <c r="B1045" s="107" t="s">
        <v>2433</v>
      </c>
      <c r="C1045" s="99"/>
      <c r="D1045" s="100"/>
      <c r="E1045" s="100"/>
      <c r="F1045" s="64" t="str">
        <f t="shared" si="32"/>
        <v/>
      </c>
      <c r="G1045" s="64" t="str">
        <f t="shared" si="33"/>
        <v/>
      </c>
    </row>
    <row r="1046" s="82" customFormat="1" customHeight="1" spans="1:7">
      <c r="A1046" s="97" t="s">
        <v>2434</v>
      </c>
      <c r="B1046" s="107" t="s">
        <v>2435</v>
      </c>
      <c r="C1046" s="99"/>
      <c r="D1046" s="100"/>
      <c r="E1046" s="100"/>
      <c r="F1046" s="64" t="str">
        <f t="shared" si="32"/>
        <v/>
      </c>
      <c r="G1046" s="64" t="str">
        <f t="shared" si="33"/>
        <v/>
      </c>
    </row>
    <row r="1047" s="82" customFormat="1" customHeight="1" spans="1:7">
      <c r="A1047" s="97" t="s">
        <v>2436</v>
      </c>
      <c r="B1047" s="107" t="s">
        <v>2437</v>
      </c>
      <c r="C1047" s="99"/>
      <c r="D1047" s="100"/>
      <c r="E1047" s="100"/>
      <c r="F1047" s="64" t="str">
        <f t="shared" si="32"/>
        <v/>
      </c>
      <c r="G1047" s="64" t="str">
        <f t="shared" si="33"/>
        <v/>
      </c>
    </row>
    <row r="1048" s="82" customFormat="1" customHeight="1" spans="1:7">
      <c r="A1048" s="97" t="s">
        <v>2438</v>
      </c>
      <c r="B1048" s="107" t="s">
        <v>2439</v>
      </c>
      <c r="C1048" s="99"/>
      <c r="D1048" s="100"/>
      <c r="E1048" s="100"/>
      <c r="F1048" s="64" t="str">
        <f t="shared" si="32"/>
        <v/>
      </c>
      <c r="G1048" s="64" t="str">
        <f t="shared" si="33"/>
        <v/>
      </c>
    </row>
    <row r="1049" s="82" customFormat="1" customHeight="1" spans="1:7">
      <c r="A1049" s="97" t="s">
        <v>2440</v>
      </c>
      <c r="B1049" s="107" t="s">
        <v>2441</v>
      </c>
      <c r="C1049" s="99"/>
      <c r="D1049" s="100"/>
      <c r="E1049" s="100"/>
      <c r="F1049" s="64" t="str">
        <f t="shared" si="32"/>
        <v/>
      </c>
      <c r="G1049" s="64" t="str">
        <f t="shared" si="33"/>
        <v/>
      </c>
    </row>
    <row r="1050" s="82" customFormat="1" customHeight="1" spans="1:7">
      <c r="A1050" s="97" t="s">
        <v>2442</v>
      </c>
      <c r="B1050" s="107" t="s">
        <v>2443</v>
      </c>
      <c r="C1050" s="99"/>
      <c r="D1050" s="100"/>
      <c r="E1050" s="100"/>
      <c r="F1050" s="64" t="str">
        <f t="shared" si="32"/>
        <v/>
      </c>
      <c r="G1050" s="64" t="str">
        <f t="shared" si="33"/>
        <v/>
      </c>
    </row>
    <row r="1051" s="82" customFormat="1" customHeight="1" spans="1:7">
      <c r="A1051" s="97" t="s">
        <v>2444</v>
      </c>
      <c r="B1051" s="107" t="s">
        <v>2445</v>
      </c>
      <c r="C1051" s="99"/>
      <c r="D1051" s="100"/>
      <c r="E1051" s="100"/>
      <c r="F1051" s="64" t="str">
        <f t="shared" si="32"/>
        <v/>
      </c>
      <c r="G1051" s="64" t="str">
        <f t="shared" si="33"/>
        <v/>
      </c>
    </row>
    <row r="1052" s="82" customFormat="1" customHeight="1" spans="1:7">
      <c r="A1052" s="97" t="s">
        <v>2446</v>
      </c>
      <c r="B1052" s="107" t="s">
        <v>2447</v>
      </c>
      <c r="C1052" s="99"/>
      <c r="D1052" s="100"/>
      <c r="E1052" s="100"/>
      <c r="F1052" s="64" t="str">
        <f t="shared" si="32"/>
        <v/>
      </c>
      <c r="G1052" s="64" t="str">
        <f t="shared" si="33"/>
        <v/>
      </c>
    </row>
    <row r="1053" s="82" customFormat="1" customHeight="1" spans="1:7">
      <c r="A1053" s="97" t="s">
        <v>2448</v>
      </c>
      <c r="B1053" s="107" t="s">
        <v>2449</v>
      </c>
      <c r="C1053" s="99"/>
      <c r="D1053" s="100"/>
      <c r="E1053" s="100"/>
      <c r="F1053" s="64" t="str">
        <f t="shared" si="32"/>
        <v/>
      </c>
      <c r="G1053" s="64" t="str">
        <f t="shared" si="33"/>
        <v/>
      </c>
    </row>
    <row r="1054" s="82" customFormat="1" customHeight="1" spans="1:7">
      <c r="A1054" s="97" t="s">
        <v>2450</v>
      </c>
      <c r="B1054" s="107" t="s">
        <v>2451</v>
      </c>
      <c r="C1054" s="99"/>
      <c r="D1054" s="100"/>
      <c r="E1054" s="100"/>
      <c r="F1054" s="64" t="str">
        <f t="shared" si="32"/>
        <v/>
      </c>
      <c r="G1054" s="64" t="str">
        <f t="shared" si="33"/>
        <v/>
      </c>
    </row>
    <row r="1055" s="82" customFormat="1" customHeight="1" spans="1:7">
      <c r="A1055" s="97" t="s">
        <v>2452</v>
      </c>
      <c r="B1055" s="107" t="s">
        <v>2453</v>
      </c>
      <c r="C1055" s="99"/>
      <c r="D1055" s="100"/>
      <c r="E1055" s="100"/>
      <c r="F1055" s="64" t="str">
        <f t="shared" si="32"/>
        <v/>
      </c>
      <c r="G1055" s="64" t="str">
        <f t="shared" si="33"/>
        <v/>
      </c>
    </row>
    <row r="1056" s="82" customFormat="1" customHeight="1" spans="1:7">
      <c r="A1056" s="97" t="s">
        <v>2454</v>
      </c>
      <c r="B1056" s="107" t="s">
        <v>2455</v>
      </c>
      <c r="C1056" s="99"/>
      <c r="D1056" s="100"/>
      <c r="E1056" s="100"/>
      <c r="F1056" s="64" t="str">
        <f t="shared" si="32"/>
        <v/>
      </c>
      <c r="G1056" s="64" t="str">
        <f t="shared" si="33"/>
        <v/>
      </c>
    </row>
    <row r="1057" s="82" customFormat="1" customHeight="1" spans="1:7">
      <c r="A1057" s="97" t="s">
        <v>2456</v>
      </c>
      <c r="B1057" s="107" t="s">
        <v>2457</v>
      </c>
      <c r="C1057" s="99"/>
      <c r="D1057" s="100"/>
      <c r="E1057" s="100"/>
      <c r="F1057" s="64" t="str">
        <f t="shared" si="32"/>
        <v/>
      </c>
      <c r="G1057" s="64" t="str">
        <f t="shared" si="33"/>
        <v/>
      </c>
    </row>
    <row r="1058" s="82" customFormat="1" customHeight="1" spans="1:7">
      <c r="A1058" s="97" t="s">
        <v>2458</v>
      </c>
      <c r="B1058" s="107" t="s">
        <v>2459</v>
      </c>
      <c r="C1058" s="99"/>
      <c r="D1058" s="100"/>
      <c r="E1058" s="100"/>
      <c r="F1058" s="64" t="str">
        <f t="shared" si="32"/>
        <v/>
      </c>
      <c r="G1058" s="64" t="str">
        <f t="shared" si="33"/>
        <v/>
      </c>
    </row>
    <row r="1059" s="82" customFormat="1" customHeight="1" spans="1:7">
      <c r="A1059" s="97" t="s">
        <v>2460</v>
      </c>
      <c r="B1059" s="107" t="s">
        <v>2461</v>
      </c>
      <c r="C1059" s="99"/>
      <c r="D1059" s="100"/>
      <c r="E1059" s="100"/>
      <c r="F1059" s="64" t="str">
        <f t="shared" si="32"/>
        <v/>
      </c>
      <c r="G1059" s="64" t="str">
        <f t="shared" si="33"/>
        <v/>
      </c>
    </row>
    <row r="1060" s="82" customFormat="1" customHeight="1" spans="1:7">
      <c r="A1060" s="97" t="s">
        <v>2462</v>
      </c>
      <c r="B1060" s="107" t="s">
        <v>2463</v>
      </c>
      <c r="C1060" s="99"/>
      <c r="D1060" s="100"/>
      <c r="E1060" s="100"/>
      <c r="F1060" s="64" t="str">
        <f t="shared" si="32"/>
        <v/>
      </c>
      <c r="G1060" s="64" t="str">
        <f t="shared" si="33"/>
        <v/>
      </c>
    </row>
    <row r="1061" s="82" customFormat="1" customHeight="1" spans="1:7">
      <c r="A1061" s="97" t="s">
        <v>2464</v>
      </c>
      <c r="B1061" s="107" t="s">
        <v>2465</v>
      </c>
      <c r="C1061" s="99"/>
      <c r="D1061" s="100"/>
      <c r="E1061" s="100"/>
      <c r="F1061" s="64" t="str">
        <f t="shared" si="32"/>
        <v/>
      </c>
      <c r="G1061" s="64" t="str">
        <f t="shared" si="33"/>
        <v/>
      </c>
    </row>
    <row r="1062" s="82" customFormat="1" customHeight="1" spans="1:7">
      <c r="A1062" s="97" t="s">
        <v>2466</v>
      </c>
      <c r="B1062" s="107" t="s">
        <v>2467</v>
      </c>
      <c r="C1062" s="99"/>
      <c r="D1062" s="100"/>
      <c r="E1062" s="100"/>
      <c r="F1062" s="64" t="str">
        <f t="shared" si="32"/>
        <v/>
      </c>
      <c r="G1062" s="64" t="str">
        <f t="shared" si="33"/>
        <v/>
      </c>
    </row>
    <row r="1063" s="82" customFormat="1" customHeight="1" spans="1:7">
      <c r="A1063" s="97" t="s">
        <v>2468</v>
      </c>
      <c r="B1063" s="107" t="s">
        <v>2469</v>
      </c>
      <c r="C1063" s="99"/>
      <c r="D1063" s="100"/>
      <c r="E1063" s="100"/>
      <c r="F1063" s="64" t="str">
        <f t="shared" si="32"/>
        <v/>
      </c>
      <c r="G1063" s="64" t="str">
        <f t="shared" si="33"/>
        <v/>
      </c>
    </row>
    <row r="1064" s="82" customFormat="1" customHeight="1" spans="1:7">
      <c r="A1064" s="97" t="s">
        <v>2470</v>
      </c>
      <c r="B1064" s="107" t="s">
        <v>2471</v>
      </c>
      <c r="C1064" s="99"/>
      <c r="D1064" s="100"/>
      <c r="E1064" s="100"/>
      <c r="F1064" s="64" t="str">
        <f t="shared" si="32"/>
        <v/>
      </c>
      <c r="G1064" s="64" t="str">
        <f t="shared" si="33"/>
        <v/>
      </c>
    </row>
    <row r="1065" s="82" customFormat="1" customHeight="1" spans="1:7">
      <c r="A1065" s="97" t="s">
        <v>2472</v>
      </c>
      <c r="B1065" s="107" t="s">
        <v>2473</v>
      </c>
      <c r="C1065" s="99"/>
      <c r="D1065" s="100"/>
      <c r="E1065" s="100"/>
      <c r="F1065" s="64" t="str">
        <f t="shared" si="32"/>
        <v/>
      </c>
      <c r="G1065" s="64" t="str">
        <f t="shared" si="33"/>
        <v/>
      </c>
    </row>
    <row r="1066" s="82" customFormat="1" customHeight="1" spans="1:7">
      <c r="A1066" s="97" t="s">
        <v>2474</v>
      </c>
      <c r="B1066" s="107" t="s">
        <v>2475</v>
      </c>
      <c r="C1066" s="99"/>
      <c r="D1066" s="100"/>
      <c r="E1066" s="100"/>
      <c r="F1066" s="64" t="str">
        <f t="shared" si="32"/>
        <v/>
      </c>
      <c r="G1066" s="64" t="str">
        <f t="shared" si="33"/>
        <v/>
      </c>
    </row>
    <row r="1067" s="82" customFormat="1" customHeight="1" spans="1:7">
      <c r="A1067" s="97" t="s">
        <v>2476</v>
      </c>
      <c r="B1067" s="107" t="s">
        <v>700</v>
      </c>
      <c r="C1067" s="99">
        <v>201</v>
      </c>
      <c r="D1067" s="100">
        <v>193</v>
      </c>
      <c r="E1067" s="100">
        <v>202</v>
      </c>
      <c r="F1067" s="64">
        <f t="shared" si="32"/>
        <v>1.00497512437811</v>
      </c>
      <c r="G1067" s="64">
        <f t="shared" si="33"/>
        <v>1.04663212435233</v>
      </c>
    </row>
    <row r="1068" s="82" customFormat="1" customHeight="1" spans="1:7">
      <c r="A1068" s="97" t="s">
        <v>2477</v>
      </c>
      <c r="B1068" s="107" t="s">
        <v>702</v>
      </c>
      <c r="C1068" s="99"/>
      <c r="D1068" s="100"/>
      <c r="E1068" s="100"/>
      <c r="F1068" s="64" t="str">
        <f t="shared" si="32"/>
        <v/>
      </c>
      <c r="G1068" s="64" t="str">
        <f t="shared" si="33"/>
        <v/>
      </c>
    </row>
    <row r="1069" s="82" customFormat="1" customHeight="1" spans="1:7">
      <c r="A1069" s="97" t="s">
        <v>2478</v>
      </c>
      <c r="B1069" s="107" t="s">
        <v>704</v>
      </c>
      <c r="C1069" s="99">
        <v>121</v>
      </c>
      <c r="D1069" s="100">
        <v>120</v>
      </c>
      <c r="E1069" s="100"/>
      <c r="F1069" s="64">
        <f t="shared" si="32"/>
        <v>0</v>
      </c>
      <c r="G1069" s="64">
        <f t="shared" si="33"/>
        <v>0</v>
      </c>
    </row>
    <row r="1070" s="82" customFormat="1" customHeight="1" spans="1:7">
      <c r="A1070" s="97" t="s">
        <v>2479</v>
      </c>
      <c r="B1070" s="107" t="s">
        <v>2480</v>
      </c>
      <c r="C1070" s="99"/>
      <c r="D1070" s="100"/>
      <c r="E1070" s="100"/>
      <c r="F1070" s="64" t="str">
        <f t="shared" si="32"/>
        <v/>
      </c>
      <c r="G1070" s="64" t="str">
        <f t="shared" si="33"/>
        <v/>
      </c>
    </row>
    <row r="1071" s="82" customFormat="1" customHeight="1" spans="1:7">
      <c r="A1071" s="97" t="s">
        <v>2481</v>
      </c>
      <c r="B1071" s="107" t="s">
        <v>2482</v>
      </c>
      <c r="C1071" s="99"/>
      <c r="D1071" s="100"/>
      <c r="E1071" s="100"/>
      <c r="F1071" s="64" t="str">
        <f t="shared" si="32"/>
        <v/>
      </c>
      <c r="G1071" s="64" t="str">
        <f t="shared" si="33"/>
        <v/>
      </c>
    </row>
    <row r="1072" s="82" customFormat="1" customHeight="1" spans="1:7">
      <c r="A1072" s="97" t="s">
        <v>2483</v>
      </c>
      <c r="B1072" s="107" t="s">
        <v>2484</v>
      </c>
      <c r="C1072" s="99">
        <v>40</v>
      </c>
      <c r="D1072" s="100">
        <v>9</v>
      </c>
      <c r="E1072" s="100"/>
      <c r="F1072" s="64">
        <f t="shared" si="32"/>
        <v>0</v>
      </c>
      <c r="G1072" s="64">
        <f t="shared" si="33"/>
        <v>0</v>
      </c>
    </row>
    <row r="1073" s="82" customFormat="1" customHeight="1" spans="1:7">
      <c r="A1073" s="97" t="s">
        <v>2485</v>
      </c>
      <c r="B1073" s="107" t="s">
        <v>2486</v>
      </c>
      <c r="C1073" s="99"/>
      <c r="D1073" s="100"/>
      <c r="E1073" s="100"/>
      <c r="F1073" s="64" t="str">
        <f t="shared" si="32"/>
        <v/>
      </c>
      <c r="G1073" s="64" t="str">
        <f t="shared" si="33"/>
        <v/>
      </c>
    </row>
    <row r="1074" s="82" customFormat="1" customHeight="1" spans="1:7">
      <c r="A1074" s="97" t="s">
        <v>2487</v>
      </c>
      <c r="B1074" s="107" t="s">
        <v>2488</v>
      </c>
      <c r="C1074" s="99"/>
      <c r="D1074" s="100">
        <v>4</v>
      </c>
      <c r="E1074" s="100"/>
      <c r="F1074" s="64" t="str">
        <f t="shared" si="32"/>
        <v/>
      </c>
      <c r="G1074" s="64">
        <f t="shared" si="33"/>
        <v>0</v>
      </c>
    </row>
    <row r="1075" s="82" customFormat="1" customHeight="1" spans="1:7">
      <c r="A1075" s="97" t="s">
        <v>2489</v>
      </c>
      <c r="B1075" s="107" t="s">
        <v>718</v>
      </c>
      <c r="C1075" s="99">
        <v>102</v>
      </c>
      <c r="D1075" s="100">
        <v>88</v>
      </c>
      <c r="E1075" s="100">
        <v>143</v>
      </c>
      <c r="F1075" s="64">
        <f t="shared" si="32"/>
        <v>1.40196078431373</v>
      </c>
      <c r="G1075" s="64">
        <f t="shared" si="33"/>
        <v>1.625</v>
      </c>
    </row>
    <row r="1076" s="82" customFormat="1" customHeight="1" spans="1:7">
      <c r="A1076" s="97" t="s">
        <v>2490</v>
      </c>
      <c r="B1076" s="107" t="s">
        <v>2491</v>
      </c>
      <c r="C1076" s="99">
        <v>25</v>
      </c>
      <c r="D1076" s="100">
        <v>9</v>
      </c>
      <c r="E1076" s="100"/>
      <c r="F1076" s="64">
        <f t="shared" si="32"/>
        <v>0</v>
      </c>
      <c r="G1076" s="64">
        <f t="shared" si="33"/>
        <v>0</v>
      </c>
    </row>
    <row r="1077" s="82" customFormat="1" customHeight="1" spans="1:7">
      <c r="A1077" s="97" t="s">
        <v>2492</v>
      </c>
      <c r="B1077" s="107" t="s">
        <v>700</v>
      </c>
      <c r="C1077" s="99">
        <v>1483</v>
      </c>
      <c r="D1077" s="100">
        <v>796</v>
      </c>
      <c r="E1077" s="100">
        <v>628</v>
      </c>
      <c r="F1077" s="64">
        <f t="shared" si="32"/>
        <v>0.423465947403911</v>
      </c>
      <c r="G1077" s="64">
        <f t="shared" si="33"/>
        <v>0.78894472361809</v>
      </c>
    </row>
    <row r="1078" s="82" customFormat="1" customHeight="1" spans="1:7">
      <c r="A1078" s="97" t="s">
        <v>2493</v>
      </c>
      <c r="B1078" s="107" t="s">
        <v>702</v>
      </c>
      <c r="C1078" s="99"/>
      <c r="D1078" s="100"/>
      <c r="E1078" s="100"/>
      <c r="F1078" s="64" t="str">
        <f t="shared" si="32"/>
        <v/>
      </c>
      <c r="G1078" s="64" t="str">
        <f t="shared" si="33"/>
        <v/>
      </c>
    </row>
    <row r="1079" s="82" customFormat="1" customHeight="1" spans="1:7">
      <c r="A1079" s="97" t="s">
        <v>2494</v>
      </c>
      <c r="B1079" s="107" t="s">
        <v>704</v>
      </c>
      <c r="C1079" s="99"/>
      <c r="D1079" s="100"/>
      <c r="E1079" s="100"/>
      <c r="F1079" s="64" t="str">
        <f t="shared" si="32"/>
        <v/>
      </c>
      <c r="G1079" s="64" t="str">
        <f t="shared" si="33"/>
        <v/>
      </c>
    </row>
    <row r="1080" s="82" customFormat="1" customHeight="1" spans="1:7">
      <c r="A1080" s="97" t="s">
        <v>2495</v>
      </c>
      <c r="B1080" s="107" t="s">
        <v>2496</v>
      </c>
      <c r="C1080" s="99"/>
      <c r="D1080" s="100">
        <v>60</v>
      </c>
      <c r="E1080" s="100"/>
      <c r="F1080" s="64" t="str">
        <f t="shared" si="32"/>
        <v/>
      </c>
      <c r="G1080" s="64">
        <f t="shared" si="33"/>
        <v>0</v>
      </c>
    </row>
    <row r="1081" s="82" customFormat="1" customHeight="1" spans="1:7">
      <c r="A1081" s="97" t="s">
        <v>2497</v>
      </c>
      <c r="B1081" s="107" t="s">
        <v>718</v>
      </c>
      <c r="C1081" s="99"/>
      <c r="D1081" s="100"/>
      <c r="E1081" s="100"/>
      <c r="F1081" s="64" t="str">
        <f t="shared" si="32"/>
        <v/>
      </c>
      <c r="G1081" s="64" t="str">
        <f t="shared" si="33"/>
        <v/>
      </c>
    </row>
    <row r="1082" s="82" customFormat="1" customHeight="1" spans="1:7">
      <c r="A1082" s="97" t="s">
        <v>2498</v>
      </c>
      <c r="B1082" s="107" t="s">
        <v>2499</v>
      </c>
      <c r="C1082" s="99"/>
      <c r="D1082" s="100"/>
      <c r="E1082" s="100"/>
      <c r="F1082" s="64" t="str">
        <f t="shared" si="32"/>
        <v/>
      </c>
      <c r="G1082" s="64" t="str">
        <f t="shared" si="33"/>
        <v/>
      </c>
    </row>
    <row r="1083" s="82" customFormat="1" customHeight="1" spans="1:7">
      <c r="A1083" s="97" t="s">
        <v>2500</v>
      </c>
      <c r="B1083" s="107" t="s">
        <v>700</v>
      </c>
      <c r="C1083" s="99"/>
      <c r="D1083" s="100"/>
      <c r="E1083" s="100"/>
      <c r="F1083" s="64" t="str">
        <f t="shared" si="32"/>
        <v/>
      </c>
      <c r="G1083" s="64" t="str">
        <f t="shared" si="33"/>
        <v/>
      </c>
    </row>
    <row r="1084" s="82" customFormat="1" customHeight="1" spans="1:7">
      <c r="A1084" s="97" t="s">
        <v>2501</v>
      </c>
      <c r="B1084" s="107" t="s">
        <v>702</v>
      </c>
      <c r="C1084" s="99"/>
      <c r="D1084" s="100"/>
      <c r="E1084" s="100"/>
      <c r="F1084" s="64" t="str">
        <f t="shared" si="32"/>
        <v/>
      </c>
      <c r="G1084" s="64" t="str">
        <f t="shared" si="33"/>
        <v/>
      </c>
    </row>
    <row r="1085" s="82" customFormat="1" customHeight="1" spans="1:7">
      <c r="A1085" s="97" t="s">
        <v>2502</v>
      </c>
      <c r="B1085" s="107" t="s">
        <v>704</v>
      </c>
      <c r="C1085" s="99"/>
      <c r="D1085" s="100"/>
      <c r="E1085" s="100"/>
      <c r="F1085" s="64" t="str">
        <f t="shared" si="32"/>
        <v/>
      </c>
      <c r="G1085" s="64" t="str">
        <f t="shared" si="33"/>
        <v/>
      </c>
    </row>
    <row r="1086" s="82" customFormat="1" customHeight="1" spans="1:7">
      <c r="A1086" s="97" t="s">
        <v>2503</v>
      </c>
      <c r="B1086" s="107" t="s">
        <v>2504</v>
      </c>
      <c r="C1086" s="99"/>
      <c r="D1086" s="100"/>
      <c r="E1086" s="100"/>
      <c r="F1086" s="64" t="str">
        <f t="shared" si="32"/>
        <v/>
      </c>
      <c r="G1086" s="64" t="str">
        <f t="shared" si="33"/>
        <v/>
      </c>
    </row>
    <row r="1087" s="82" customFormat="1" customHeight="1" spans="1:7">
      <c r="A1087" s="97" t="s">
        <v>2505</v>
      </c>
      <c r="B1087" s="107" t="s">
        <v>2506</v>
      </c>
      <c r="C1087" s="99"/>
      <c r="D1087" s="100"/>
      <c r="E1087" s="100"/>
      <c r="F1087" s="64" t="str">
        <f t="shared" si="32"/>
        <v/>
      </c>
      <c r="G1087" s="64" t="str">
        <f t="shared" si="33"/>
        <v/>
      </c>
    </row>
    <row r="1088" s="82" customFormat="1" customHeight="1" spans="1:7">
      <c r="A1088" s="97" t="s">
        <v>2507</v>
      </c>
      <c r="B1088" s="107" t="s">
        <v>718</v>
      </c>
      <c r="C1088" s="99"/>
      <c r="D1088" s="100"/>
      <c r="E1088" s="100"/>
      <c r="F1088" s="64" t="str">
        <f t="shared" si="32"/>
        <v/>
      </c>
      <c r="G1088" s="64" t="str">
        <f t="shared" si="33"/>
        <v/>
      </c>
    </row>
    <row r="1089" s="82" customFormat="1" customHeight="1" spans="1:7">
      <c r="A1089" s="97" t="s">
        <v>2508</v>
      </c>
      <c r="B1089" s="107" t="s">
        <v>2509</v>
      </c>
      <c r="C1089" s="99"/>
      <c r="D1089" s="100"/>
      <c r="E1089" s="100"/>
      <c r="F1089" s="64" t="str">
        <f t="shared" si="32"/>
        <v/>
      </c>
      <c r="G1089" s="64" t="str">
        <f t="shared" si="33"/>
        <v/>
      </c>
    </row>
    <row r="1090" s="82" customFormat="1" customHeight="1" spans="1:7">
      <c r="A1090" s="97" t="s">
        <v>2510</v>
      </c>
      <c r="B1090" s="107" t="s">
        <v>700</v>
      </c>
      <c r="C1090" s="99"/>
      <c r="D1090" s="100"/>
      <c r="E1090" s="100"/>
      <c r="F1090" s="64" t="str">
        <f t="shared" si="32"/>
        <v/>
      </c>
      <c r="G1090" s="64" t="str">
        <f t="shared" si="33"/>
        <v/>
      </c>
    </row>
    <row r="1091" s="82" customFormat="1" customHeight="1" spans="1:7">
      <c r="A1091" s="97" t="s">
        <v>2511</v>
      </c>
      <c r="B1091" s="107" t="s">
        <v>702</v>
      </c>
      <c r="C1091" s="99"/>
      <c r="D1091" s="100"/>
      <c r="E1091" s="100"/>
      <c r="F1091" s="64" t="str">
        <f t="shared" si="32"/>
        <v/>
      </c>
      <c r="G1091" s="64" t="str">
        <f t="shared" si="33"/>
        <v/>
      </c>
    </row>
    <row r="1092" s="82" customFormat="1" customHeight="1" spans="1:7">
      <c r="A1092" s="97" t="s">
        <v>2512</v>
      </c>
      <c r="B1092" s="107" t="s">
        <v>704</v>
      </c>
      <c r="C1092" s="99"/>
      <c r="D1092" s="100"/>
      <c r="E1092" s="100"/>
      <c r="F1092" s="64" t="str">
        <f t="shared" si="32"/>
        <v/>
      </c>
      <c r="G1092" s="64" t="str">
        <f t="shared" si="33"/>
        <v/>
      </c>
    </row>
    <row r="1093" s="82" customFormat="1" customHeight="1" spans="1:7">
      <c r="A1093" s="97" t="s">
        <v>2513</v>
      </c>
      <c r="B1093" s="107" t="s">
        <v>2514</v>
      </c>
      <c r="C1093" s="99">
        <v>2</v>
      </c>
      <c r="D1093" s="100">
        <v>2</v>
      </c>
      <c r="E1093" s="100"/>
      <c r="F1093" s="64">
        <f t="shared" ref="F1093:F1129" si="34">IFERROR($E1093/C1093,"")</f>
        <v>0</v>
      </c>
      <c r="G1093" s="64">
        <f t="shared" ref="G1093:G1129" si="35">IFERROR($E1093/D1093,"")</f>
        <v>0</v>
      </c>
    </row>
    <row r="1094" s="82" customFormat="1" customHeight="1" spans="1:7">
      <c r="A1094" s="97" t="s">
        <v>2515</v>
      </c>
      <c r="B1094" s="107" t="s">
        <v>2516</v>
      </c>
      <c r="C1094" s="99"/>
      <c r="D1094" s="100"/>
      <c r="E1094" s="100"/>
      <c r="F1094" s="64" t="str">
        <f t="shared" si="34"/>
        <v/>
      </c>
      <c r="G1094" s="64" t="str">
        <f t="shared" si="35"/>
        <v/>
      </c>
    </row>
    <row r="1095" s="82" customFormat="1" customHeight="1" spans="1:7">
      <c r="A1095" s="97" t="s">
        <v>2517</v>
      </c>
      <c r="B1095" s="107" t="s">
        <v>2518</v>
      </c>
      <c r="C1095" s="99"/>
      <c r="D1095" s="100"/>
      <c r="E1095" s="100"/>
      <c r="F1095" s="64" t="str">
        <f t="shared" si="34"/>
        <v/>
      </c>
      <c r="G1095" s="64" t="str">
        <f t="shared" si="35"/>
        <v/>
      </c>
    </row>
    <row r="1096" s="82" customFormat="1" customHeight="1" spans="1:7">
      <c r="A1096" s="97" t="s">
        <v>2519</v>
      </c>
      <c r="B1096" s="107" t="s">
        <v>2520</v>
      </c>
      <c r="C1096" s="99"/>
      <c r="D1096" s="100"/>
      <c r="E1096" s="100"/>
      <c r="F1096" s="64" t="str">
        <f t="shared" si="34"/>
        <v/>
      </c>
      <c r="G1096" s="64" t="str">
        <f t="shared" si="35"/>
        <v/>
      </c>
    </row>
    <row r="1097" s="82" customFormat="1" customHeight="1" spans="1:7">
      <c r="A1097" s="97" t="s">
        <v>2521</v>
      </c>
      <c r="B1097" s="107" t="s">
        <v>2522</v>
      </c>
      <c r="C1097" s="99"/>
      <c r="D1097" s="100"/>
      <c r="E1097" s="100"/>
      <c r="F1097" s="64" t="str">
        <f t="shared" si="34"/>
        <v/>
      </c>
      <c r="G1097" s="64" t="str">
        <f t="shared" si="35"/>
        <v/>
      </c>
    </row>
    <row r="1098" s="82" customFormat="1" customHeight="1" spans="1:7">
      <c r="A1098" s="97" t="s">
        <v>2523</v>
      </c>
      <c r="B1098" s="107" t="s">
        <v>2524</v>
      </c>
      <c r="C1098" s="99"/>
      <c r="D1098" s="100"/>
      <c r="E1098" s="100"/>
      <c r="F1098" s="64" t="str">
        <f t="shared" si="34"/>
        <v/>
      </c>
      <c r="G1098" s="64" t="str">
        <f t="shared" si="35"/>
        <v/>
      </c>
    </row>
    <row r="1099" s="82" customFormat="1" customHeight="1" spans="1:7">
      <c r="A1099" s="97" t="s">
        <v>2525</v>
      </c>
      <c r="B1099" s="107" t="s">
        <v>2526</v>
      </c>
      <c r="C1099" s="99"/>
      <c r="D1099" s="100"/>
      <c r="E1099" s="100"/>
      <c r="F1099" s="64" t="str">
        <f t="shared" si="34"/>
        <v/>
      </c>
      <c r="G1099" s="64" t="str">
        <f t="shared" si="35"/>
        <v/>
      </c>
    </row>
    <row r="1100" s="82" customFormat="1" customHeight="1" spans="1:7">
      <c r="A1100" s="97" t="s">
        <v>2527</v>
      </c>
      <c r="B1100" s="107" t="s">
        <v>2528</v>
      </c>
      <c r="C1100" s="99"/>
      <c r="D1100" s="100"/>
      <c r="E1100" s="100"/>
      <c r="F1100" s="64" t="str">
        <f t="shared" si="34"/>
        <v/>
      </c>
      <c r="G1100" s="64" t="str">
        <f t="shared" si="35"/>
        <v/>
      </c>
    </row>
    <row r="1101" s="82" customFormat="1" customHeight="1" spans="1:7">
      <c r="A1101" s="97" t="s">
        <v>2529</v>
      </c>
      <c r="B1101" s="107" t="s">
        <v>2530</v>
      </c>
      <c r="C1101" s="99">
        <v>4</v>
      </c>
      <c r="D1101" s="100">
        <v>4</v>
      </c>
      <c r="E1101" s="100"/>
      <c r="F1101" s="64">
        <f t="shared" si="34"/>
        <v>0</v>
      </c>
      <c r="G1101" s="64">
        <f t="shared" si="35"/>
        <v>0</v>
      </c>
    </row>
    <row r="1102" s="82" customFormat="1" customHeight="1" spans="1:7">
      <c r="A1102" s="97" t="s">
        <v>2531</v>
      </c>
      <c r="B1102" s="107" t="s">
        <v>2532</v>
      </c>
      <c r="C1102" s="99"/>
      <c r="D1102" s="100"/>
      <c r="E1102" s="100"/>
      <c r="F1102" s="64" t="str">
        <f t="shared" si="34"/>
        <v/>
      </c>
      <c r="G1102" s="64" t="str">
        <f t="shared" si="35"/>
        <v/>
      </c>
    </row>
    <row r="1103" s="82" customFormat="1" customHeight="1" spans="1:7">
      <c r="A1103" s="97" t="s">
        <v>2533</v>
      </c>
      <c r="B1103" s="107" t="s">
        <v>2534</v>
      </c>
      <c r="C1103" s="99"/>
      <c r="D1103" s="100"/>
      <c r="E1103" s="100"/>
      <c r="F1103" s="64" t="str">
        <f t="shared" si="34"/>
        <v/>
      </c>
      <c r="G1103" s="64" t="str">
        <f t="shared" si="35"/>
        <v/>
      </c>
    </row>
    <row r="1104" s="82" customFormat="1" customHeight="1" spans="1:7">
      <c r="A1104" s="97" t="s">
        <v>2535</v>
      </c>
      <c r="B1104" s="107" t="s">
        <v>2536</v>
      </c>
      <c r="C1104" s="99"/>
      <c r="D1104" s="100"/>
      <c r="E1104" s="100"/>
      <c r="F1104" s="64" t="str">
        <f t="shared" si="34"/>
        <v/>
      </c>
      <c r="G1104" s="64" t="str">
        <f t="shared" si="35"/>
        <v/>
      </c>
    </row>
    <row r="1105" s="82" customFormat="1" customHeight="1" spans="1:7">
      <c r="A1105" s="97" t="s">
        <v>2537</v>
      </c>
      <c r="B1105" s="107" t="s">
        <v>2538</v>
      </c>
      <c r="C1105" s="99">
        <v>8</v>
      </c>
      <c r="D1105" s="100">
        <v>8</v>
      </c>
      <c r="E1105" s="100">
        <v>97</v>
      </c>
      <c r="F1105" s="64">
        <f t="shared" si="34"/>
        <v>12.125</v>
      </c>
      <c r="G1105" s="64">
        <f t="shared" si="35"/>
        <v>12.125</v>
      </c>
    </row>
    <row r="1106" s="82" customFormat="1" customHeight="1" spans="1:7">
      <c r="A1106" s="97" t="s">
        <v>2539</v>
      </c>
      <c r="B1106" s="107" t="s">
        <v>2540</v>
      </c>
      <c r="C1106" s="99">
        <v>5</v>
      </c>
      <c r="D1106" s="100">
        <v>95</v>
      </c>
      <c r="E1106" s="100"/>
      <c r="F1106" s="64">
        <f t="shared" si="34"/>
        <v>0</v>
      </c>
      <c r="G1106" s="64">
        <f t="shared" si="35"/>
        <v>0</v>
      </c>
    </row>
    <row r="1107" s="82" customFormat="1" customHeight="1" spans="1:7">
      <c r="A1107" s="97" t="s">
        <v>2541</v>
      </c>
      <c r="B1107" s="107" t="s">
        <v>2542</v>
      </c>
      <c r="C1107" s="99"/>
      <c r="D1107" s="100"/>
      <c r="E1107" s="100"/>
      <c r="F1107" s="64" t="str">
        <f t="shared" si="34"/>
        <v/>
      </c>
      <c r="G1107" s="64" t="str">
        <f t="shared" si="35"/>
        <v/>
      </c>
    </row>
    <row r="1108" s="82" customFormat="1" customHeight="1" spans="1:7">
      <c r="A1108" s="97" t="s">
        <v>2543</v>
      </c>
      <c r="B1108" s="107" t="s">
        <v>684</v>
      </c>
      <c r="C1108" s="99">
        <v>372</v>
      </c>
      <c r="D1108" s="100">
        <v>265</v>
      </c>
      <c r="E1108" s="100"/>
      <c r="F1108" s="64">
        <f t="shared" si="34"/>
        <v>0</v>
      </c>
      <c r="G1108" s="64">
        <f t="shared" si="35"/>
        <v>0</v>
      </c>
    </row>
    <row r="1109" s="82" customFormat="1" customHeight="1" spans="1:7">
      <c r="A1109" s="97" t="s">
        <v>685</v>
      </c>
      <c r="B1109" s="107" t="s">
        <v>686</v>
      </c>
      <c r="C1109" s="99">
        <v>2700</v>
      </c>
      <c r="D1109" s="100"/>
      <c r="E1109" s="100">
        <v>2868</v>
      </c>
      <c r="F1109" s="64">
        <f t="shared" si="34"/>
        <v>1.06222222222222</v>
      </c>
      <c r="G1109" s="64" t="str">
        <f t="shared" si="35"/>
        <v/>
      </c>
    </row>
    <row r="1110" s="82" customFormat="1" customHeight="1" spans="1:7">
      <c r="A1110" s="97" t="s">
        <v>2544</v>
      </c>
      <c r="B1110" s="107" t="s">
        <v>689</v>
      </c>
      <c r="C1110" s="99">
        <v>344</v>
      </c>
      <c r="D1110" s="100"/>
      <c r="E1110" s="100"/>
      <c r="F1110" s="64">
        <f t="shared" si="34"/>
        <v>0</v>
      </c>
      <c r="G1110" s="64" t="str">
        <f t="shared" si="35"/>
        <v/>
      </c>
    </row>
    <row r="1111" s="82" customFormat="1" customHeight="1" spans="1:7">
      <c r="A1111" s="97" t="s">
        <v>2545</v>
      </c>
      <c r="B1111" s="107" t="s">
        <v>642</v>
      </c>
      <c r="C1111" s="99">
        <v>10748</v>
      </c>
      <c r="D1111" s="100">
        <v>12246</v>
      </c>
      <c r="E1111" s="100">
        <v>2402</v>
      </c>
      <c r="F1111" s="64">
        <f t="shared" si="34"/>
        <v>0.223483438779308</v>
      </c>
      <c r="G1111" s="64">
        <f t="shared" si="35"/>
        <v>0.196145680222113</v>
      </c>
    </row>
    <row r="1112" s="82" customFormat="1" customHeight="1" spans="1:7">
      <c r="A1112" s="97" t="s">
        <v>2546</v>
      </c>
      <c r="B1112" s="107" t="s">
        <v>2547</v>
      </c>
      <c r="C1112" s="99">
        <v>1636</v>
      </c>
      <c r="D1112" s="100">
        <v>1636</v>
      </c>
      <c r="E1112" s="100">
        <v>1585</v>
      </c>
      <c r="F1112" s="64">
        <f t="shared" si="34"/>
        <v>0.968826405867971</v>
      </c>
      <c r="G1112" s="64">
        <f t="shared" si="35"/>
        <v>0.968826405867971</v>
      </c>
    </row>
    <row r="1113" s="82" customFormat="1" customHeight="1" spans="1:7">
      <c r="A1113" s="97" t="s">
        <v>2548</v>
      </c>
      <c r="B1113" s="107" t="s">
        <v>2549</v>
      </c>
      <c r="C1113" s="99"/>
      <c r="D1113" s="100">
        <v>0</v>
      </c>
      <c r="E1113" s="100"/>
      <c r="F1113" s="64" t="str">
        <f t="shared" si="34"/>
        <v/>
      </c>
      <c r="G1113" s="64" t="str">
        <f t="shared" si="35"/>
        <v/>
      </c>
    </row>
    <row r="1114" s="82" customFormat="1" customHeight="1" spans="1:7">
      <c r="A1114" s="97" t="s">
        <v>2550</v>
      </c>
      <c r="B1114" s="107" t="s">
        <v>2551</v>
      </c>
      <c r="C1114" s="99"/>
      <c r="D1114" s="100">
        <v>53</v>
      </c>
      <c r="E1114" s="100"/>
      <c r="F1114" s="64" t="str">
        <f t="shared" si="34"/>
        <v/>
      </c>
      <c r="G1114" s="64">
        <f t="shared" si="35"/>
        <v>0</v>
      </c>
    </row>
    <row r="1115" s="82" customFormat="1" customHeight="1" spans="1:7">
      <c r="A1115" s="97" t="s">
        <v>2552</v>
      </c>
      <c r="B1115" s="107" t="s">
        <v>2553</v>
      </c>
      <c r="C1115" s="99"/>
      <c r="D1115" s="100"/>
      <c r="E1115" s="100"/>
      <c r="F1115" s="64" t="str">
        <f t="shared" si="34"/>
        <v/>
      </c>
      <c r="G1115" s="64" t="str">
        <f t="shared" si="35"/>
        <v/>
      </c>
    </row>
    <row r="1116" s="82" customFormat="1" customHeight="1" spans="1:7">
      <c r="A1116" s="134" t="s">
        <v>2554</v>
      </c>
      <c r="B1116" s="107" t="s">
        <v>698</v>
      </c>
      <c r="C1116" s="99">
        <v>1</v>
      </c>
      <c r="D1116" s="100"/>
      <c r="E1116" s="100">
        <v>1</v>
      </c>
      <c r="F1116" s="64">
        <f t="shared" si="34"/>
        <v>1</v>
      </c>
      <c r="G1116" s="64" t="str">
        <f t="shared" si="35"/>
        <v/>
      </c>
    </row>
    <row r="1117" s="82" customFormat="1" customHeight="1" spans="1:7">
      <c r="A1117" s="97"/>
      <c r="B1117" s="110"/>
      <c r="C1117" s="111"/>
      <c r="D1117" s="21"/>
      <c r="E1117" s="21"/>
      <c r="F1117" s="64" t="str">
        <f t="shared" si="34"/>
        <v/>
      </c>
      <c r="G1117" s="64" t="str">
        <f t="shared" si="35"/>
        <v/>
      </c>
    </row>
  </sheetData>
  <mergeCells count="6">
    <mergeCell ref="A1:G1"/>
    <mergeCell ref="F2:G2"/>
    <mergeCell ref="A3:B3"/>
    <mergeCell ref="E3:G3"/>
    <mergeCell ref="C3:C4"/>
    <mergeCell ref="D3:D4"/>
  </mergeCells>
  <dataValidations count="1">
    <dataValidation allowBlank="1" showInputMessage="1" showErrorMessage="1" promptTitle="注意：新增科目必须以政府收支分类科目书或中央修订通知为准。" prompt="新增支出科目在此录入。&#10;根据科目编码汇总。" sqref="A1117:B1117"/>
  </dataValidations>
  <pageMargins left="0.75" right="0.75" top="1" bottom="1" header="0.5" footer="0.5"/>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2"/>
  <sheetViews>
    <sheetView view="pageBreakPreview" zoomScaleNormal="100" zoomScaleSheetLayoutView="100" workbookViewId="0">
      <selection activeCell="A3" sqref="A3:B3"/>
    </sheetView>
  </sheetViews>
  <sheetFormatPr defaultColWidth="10" defaultRowHeight="25" customHeight="1" outlineLevelCol="6"/>
  <cols>
    <col min="1" max="1" width="13.25" style="72" customWidth="1"/>
    <col min="2" max="2" width="37.625" style="72" customWidth="1"/>
    <col min="3" max="3" width="14.375" style="72" customWidth="1"/>
    <col min="4" max="4" width="25.625" style="72" customWidth="1"/>
    <col min="5" max="6" width="14.875" style="72" customWidth="1"/>
    <col min="7" max="7" width="12.375" style="72" customWidth="1"/>
    <col min="8" max="8" width="9.76666666666667" style="72" customWidth="1"/>
    <col min="9" max="16384" width="10" style="72"/>
  </cols>
  <sheetData>
    <row r="1" s="72" customFormat="1" ht="45" customHeight="1" spans="1:7">
      <c r="A1" s="73" t="s">
        <v>2555</v>
      </c>
      <c r="B1" s="73"/>
      <c r="C1" s="73"/>
      <c r="D1" s="73"/>
      <c r="E1" s="73"/>
      <c r="F1" s="73"/>
      <c r="G1" s="73"/>
    </row>
    <row r="2" s="72" customFormat="1" customHeight="1" spans="1:7">
      <c r="A2" s="74"/>
      <c r="B2" s="74"/>
      <c r="C2" s="74"/>
      <c r="D2" s="74"/>
      <c r="E2" s="74"/>
      <c r="F2" s="74"/>
      <c r="G2" s="75" t="s">
        <v>1</v>
      </c>
    </row>
    <row r="3" s="72" customFormat="1" customHeight="1" spans="1:7">
      <c r="A3" s="76" t="s">
        <v>2556</v>
      </c>
      <c r="B3" s="76"/>
      <c r="C3" s="76" t="s">
        <v>2557</v>
      </c>
      <c r="D3" s="76"/>
      <c r="E3" s="76" t="s">
        <v>2558</v>
      </c>
      <c r="F3" s="76"/>
      <c r="G3" s="76"/>
    </row>
    <row r="4" s="72" customFormat="1" customHeight="1" spans="1:7">
      <c r="A4" s="76" t="s">
        <v>2</v>
      </c>
      <c r="B4" s="76" t="s">
        <v>275</v>
      </c>
      <c r="C4" s="76" t="s">
        <v>2</v>
      </c>
      <c r="D4" s="76" t="s">
        <v>275</v>
      </c>
      <c r="E4" s="76" t="s">
        <v>2559</v>
      </c>
      <c r="F4" s="76" t="s">
        <v>2560</v>
      </c>
      <c r="G4" s="76" t="s">
        <v>2561</v>
      </c>
    </row>
    <row r="5" s="72" customFormat="1" customHeight="1" spans="1:7">
      <c r="A5" s="77" t="s">
        <v>2559</v>
      </c>
      <c r="B5" s="77"/>
      <c r="C5" s="77"/>
      <c r="D5" s="77"/>
      <c r="E5" s="78">
        <v>81582.01</v>
      </c>
      <c r="F5" s="78">
        <v>76262.51</v>
      </c>
      <c r="G5" s="78">
        <v>5319.5</v>
      </c>
    </row>
    <row r="6" s="72" customFormat="1" customHeight="1" spans="1:7">
      <c r="A6" s="79" t="s">
        <v>2562</v>
      </c>
      <c r="B6" s="79" t="s">
        <v>2563</v>
      </c>
      <c r="C6" s="79" t="s">
        <v>2564</v>
      </c>
      <c r="D6" s="79" t="s">
        <v>2565</v>
      </c>
      <c r="E6" s="78">
        <v>5946.08</v>
      </c>
      <c r="F6" s="78">
        <v>5946.08</v>
      </c>
      <c r="G6" s="78"/>
    </row>
    <row r="7" s="72" customFormat="1" customHeight="1" spans="1:7">
      <c r="A7" s="79" t="s">
        <v>2566</v>
      </c>
      <c r="B7" s="79" t="s">
        <v>2567</v>
      </c>
      <c r="C7" s="79" t="s">
        <v>2564</v>
      </c>
      <c r="D7" s="79" t="s">
        <v>2565</v>
      </c>
      <c r="E7" s="78">
        <v>4726.55</v>
      </c>
      <c r="F7" s="78">
        <v>4726.55</v>
      </c>
      <c r="G7" s="78"/>
    </row>
    <row r="8" s="72" customFormat="1" customHeight="1" spans="1:7">
      <c r="A8" s="79" t="s">
        <v>2568</v>
      </c>
      <c r="B8" s="79" t="s">
        <v>2569</v>
      </c>
      <c r="C8" s="79" t="s">
        <v>2564</v>
      </c>
      <c r="D8" s="79" t="s">
        <v>2565</v>
      </c>
      <c r="E8" s="78">
        <v>530.81</v>
      </c>
      <c r="F8" s="78">
        <v>530.81</v>
      </c>
      <c r="G8" s="78"/>
    </row>
    <row r="9" s="72" customFormat="1" customHeight="1" spans="1:7">
      <c r="A9" s="79" t="s">
        <v>2570</v>
      </c>
      <c r="B9" s="79" t="s">
        <v>2571</v>
      </c>
      <c r="C9" s="79" t="s">
        <v>2572</v>
      </c>
      <c r="D9" s="79" t="s">
        <v>2573</v>
      </c>
      <c r="E9" s="78">
        <v>1309.31</v>
      </c>
      <c r="F9" s="78">
        <v>1309.31</v>
      </c>
      <c r="G9" s="78"/>
    </row>
    <row r="10" s="72" customFormat="1" customHeight="1" spans="1:7">
      <c r="A10" s="79" t="s">
        <v>2574</v>
      </c>
      <c r="B10" s="79" t="s">
        <v>2575</v>
      </c>
      <c r="C10" s="79" t="s">
        <v>2576</v>
      </c>
      <c r="D10" s="79" t="s">
        <v>2577</v>
      </c>
      <c r="E10" s="78">
        <v>218.92</v>
      </c>
      <c r="F10" s="78"/>
      <c r="G10" s="78">
        <v>218.92</v>
      </c>
    </row>
    <row r="11" s="72" customFormat="1" customHeight="1" spans="1:7">
      <c r="A11" s="79" t="s">
        <v>2578</v>
      </c>
      <c r="B11" s="79" t="s">
        <v>2579</v>
      </c>
      <c r="C11" s="79" t="s">
        <v>2572</v>
      </c>
      <c r="D11" s="79" t="s">
        <v>2573</v>
      </c>
      <c r="E11" s="78">
        <v>667.08</v>
      </c>
      <c r="F11" s="78">
        <v>667.08</v>
      </c>
      <c r="G11" s="78"/>
    </row>
    <row r="12" s="72" customFormat="1" customHeight="1" spans="1:7">
      <c r="A12" s="79" t="s">
        <v>2580</v>
      </c>
      <c r="B12" s="79" t="s">
        <v>2581</v>
      </c>
      <c r="C12" s="79" t="s">
        <v>2564</v>
      </c>
      <c r="D12" s="79" t="s">
        <v>2565</v>
      </c>
      <c r="E12" s="78">
        <v>3891.58</v>
      </c>
      <c r="F12" s="78">
        <v>3891.58</v>
      </c>
      <c r="G12" s="78"/>
    </row>
    <row r="13" s="72" customFormat="1" customHeight="1" spans="1:7">
      <c r="A13" s="79" t="s">
        <v>2582</v>
      </c>
      <c r="B13" s="79" t="s">
        <v>2583</v>
      </c>
      <c r="C13" s="79" t="s">
        <v>2584</v>
      </c>
      <c r="D13" s="79" t="s">
        <v>2585</v>
      </c>
      <c r="E13" s="78">
        <v>2312.82</v>
      </c>
      <c r="F13" s="78">
        <v>2312.82</v>
      </c>
      <c r="G13" s="78"/>
    </row>
    <row r="14" s="72" customFormat="1" customHeight="1" spans="1:7">
      <c r="A14" s="79" t="s">
        <v>2586</v>
      </c>
      <c r="B14" s="79" t="s">
        <v>2587</v>
      </c>
      <c r="C14" s="79" t="s">
        <v>2576</v>
      </c>
      <c r="D14" s="79" t="s">
        <v>2577</v>
      </c>
      <c r="E14" s="78">
        <v>356.52</v>
      </c>
      <c r="F14" s="78"/>
      <c r="G14" s="78">
        <v>356.52</v>
      </c>
    </row>
    <row r="15" s="72" customFormat="1" customHeight="1" spans="1:7">
      <c r="A15" s="79" t="s">
        <v>2588</v>
      </c>
      <c r="B15" s="79" t="s">
        <v>2589</v>
      </c>
      <c r="C15" s="79" t="s">
        <v>2576</v>
      </c>
      <c r="D15" s="79" t="s">
        <v>2577</v>
      </c>
      <c r="E15" s="78">
        <v>1029.3</v>
      </c>
      <c r="F15" s="78"/>
      <c r="G15" s="78">
        <v>1029.3</v>
      </c>
    </row>
    <row r="16" s="72" customFormat="1" customHeight="1" spans="1:7">
      <c r="A16" s="79" t="s">
        <v>2590</v>
      </c>
      <c r="B16" s="79" t="s">
        <v>2591</v>
      </c>
      <c r="C16" s="79" t="s">
        <v>2576</v>
      </c>
      <c r="D16" s="79" t="s">
        <v>2577</v>
      </c>
      <c r="E16" s="78">
        <v>184.47</v>
      </c>
      <c r="F16" s="78"/>
      <c r="G16" s="78">
        <v>184.47</v>
      </c>
    </row>
    <row r="17" s="72" customFormat="1" customHeight="1" spans="1:7">
      <c r="A17" s="79" t="s">
        <v>2562</v>
      </c>
      <c r="B17" s="79" t="s">
        <v>2563</v>
      </c>
      <c r="C17" s="79" t="s">
        <v>2592</v>
      </c>
      <c r="D17" s="79" t="s">
        <v>2593</v>
      </c>
      <c r="E17" s="78">
        <v>23458.07</v>
      </c>
      <c r="F17" s="78">
        <v>23458.07</v>
      </c>
      <c r="G17" s="78"/>
    </row>
    <row r="18" s="72" customFormat="1" customHeight="1" spans="1:7">
      <c r="A18" s="79" t="s">
        <v>2566</v>
      </c>
      <c r="B18" s="79" t="s">
        <v>2567</v>
      </c>
      <c r="C18" s="79" t="s">
        <v>2592</v>
      </c>
      <c r="D18" s="79" t="s">
        <v>2593</v>
      </c>
      <c r="E18" s="78">
        <v>3405.63</v>
      </c>
      <c r="F18" s="78">
        <v>3405.63</v>
      </c>
      <c r="G18" s="78"/>
    </row>
    <row r="19" s="72" customFormat="1" customHeight="1" spans="1:7">
      <c r="A19" s="79" t="s">
        <v>2594</v>
      </c>
      <c r="B19" s="79" t="s">
        <v>2595</v>
      </c>
      <c r="C19" s="79" t="s">
        <v>2592</v>
      </c>
      <c r="D19" s="79" t="s">
        <v>2593</v>
      </c>
      <c r="E19" s="78">
        <v>7310.41</v>
      </c>
      <c r="F19" s="78">
        <v>7310.41</v>
      </c>
      <c r="G19" s="78"/>
    </row>
    <row r="20" s="72" customFormat="1" customHeight="1" spans="1:7">
      <c r="A20" s="79" t="s">
        <v>2568</v>
      </c>
      <c r="B20" s="79" t="s">
        <v>2569</v>
      </c>
      <c r="C20" s="79" t="s">
        <v>2592</v>
      </c>
      <c r="D20" s="79" t="s">
        <v>2593</v>
      </c>
      <c r="E20" s="78">
        <v>4293.81</v>
      </c>
      <c r="F20" s="78">
        <v>4293.81</v>
      </c>
      <c r="G20" s="78"/>
    </row>
    <row r="21" s="72" customFormat="1" customHeight="1" spans="1:7">
      <c r="A21" s="79" t="s">
        <v>2570</v>
      </c>
      <c r="B21" s="79" t="s">
        <v>2571</v>
      </c>
      <c r="C21" s="79" t="s">
        <v>2592</v>
      </c>
      <c r="D21" s="79" t="s">
        <v>2593</v>
      </c>
      <c r="E21" s="78">
        <v>484.05</v>
      </c>
      <c r="F21" s="78">
        <v>484.05</v>
      </c>
      <c r="G21" s="78"/>
    </row>
    <row r="22" s="72" customFormat="1" customHeight="1" spans="1:7">
      <c r="A22" s="79" t="s">
        <v>2574</v>
      </c>
      <c r="B22" s="79" t="s">
        <v>2575</v>
      </c>
      <c r="C22" s="79" t="s">
        <v>2596</v>
      </c>
      <c r="D22" s="79" t="s">
        <v>2597</v>
      </c>
      <c r="E22" s="78">
        <v>619.34</v>
      </c>
      <c r="F22" s="78"/>
      <c r="G22" s="78">
        <v>619.34</v>
      </c>
    </row>
    <row r="23" s="72" customFormat="1" customHeight="1" spans="1:7">
      <c r="A23" s="79" t="s">
        <v>2580</v>
      </c>
      <c r="B23" s="79" t="s">
        <v>2581</v>
      </c>
      <c r="C23" s="79" t="s">
        <v>2592</v>
      </c>
      <c r="D23" s="79" t="s">
        <v>2593</v>
      </c>
      <c r="E23" s="78">
        <v>3258.76</v>
      </c>
      <c r="F23" s="78">
        <v>3258.76</v>
      </c>
      <c r="G23" s="78"/>
    </row>
    <row r="24" s="72" customFormat="1" customHeight="1" spans="1:7">
      <c r="A24" s="79" t="s">
        <v>2578</v>
      </c>
      <c r="B24" s="79" t="s">
        <v>2579</v>
      </c>
      <c r="C24" s="79" t="s">
        <v>2592</v>
      </c>
      <c r="D24" s="79" t="s">
        <v>2593</v>
      </c>
      <c r="E24" s="78">
        <v>2452.53</v>
      </c>
      <c r="F24" s="78">
        <v>2452.53</v>
      </c>
      <c r="G24" s="78"/>
    </row>
    <row r="25" s="72" customFormat="1" customHeight="1" spans="1:7">
      <c r="A25" s="79" t="s">
        <v>2598</v>
      </c>
      <c r="B25" s="79" t="s">
        <v>2389</v>
      </c>
      <c r="C25" s="79" t="s">
        <v>2592</v>
      </c>
      <c r="D25" s="79" t="s">
        <v>2593</v>
      </c>
      <c r="E25" s="78">
        <v>3514.73</v>
      </c>
      <c r="F25" s="78">
        <v>3514.73</v>
      </c>
      <c r="G25" s="78"/>
    </row>
    <row r="26" s="72" customFormat="1" customHeight="1" spans="1:7">
      <c r="A26" s="79" t="s">
        <v>2599</v>
      </c>
      <c r="B26" s="79" t="s">
        <v>2600</v>
      </c>
      <c r="C26" s="79" t="s">
        <v>2601</v>
      </c>
      <c r="D26" s="79" t="s">
        <v>2600</v>
      </c>
      <c r="E26" s="78">
        <v>13.14</v>
      </c>
      <c r="F26" s="78">
        <v>13.14</v>
      </c>
      <c r="G26" s="78"/>
    </row>
    <row r="27" s="72" customFormat="1" customHeight="1" spans="1:7">
      <c r="A27" s="79" t="s">
        <v>2602</v>
      </c>
      <c r="B27" s="79" t="s">
        <v>2603</v>
      </c>
      <c r="C27" s="79" t="s">
        <v>2592</v>
      </c>
      <c r="D27" s="79" t="s">
        <v>2593</v>
      </c>
      <c r="E27" s="78">
        <v>5144.07</v>
      </c>
      <c r="F27" s="78">
        <v>5144.07</v>
      </c>
      <c r="G27" s="78"/>
    </row>
    <row r="28" s="72" customFormat="1" customHeight="1" spans="1:7">
      <c r="A28" s="79" t="s">
        <v>2604</v>
      </c>
      <c r="B28" s="79" t="s">
        <v>2605</v>
      </c>
      <c r="C28" s="79" t="s">
        <v>2606</v>
      </c>
      <c r="D28" s="79" t="s">
        <v>2607</v>
      </c>
      <c r="E28" s="78">
        <v>434.83</v>
      </c>
      <c r="F28" s="78">
        <v>434.83</v>
      </c>
      <c r="G28" s="78"/>
    </row>
    <row r="29" s="72" customFormat="1" customHeight="1" spans="1:7">
      <c r="A29" s="79" t="s">
        <v>2586</v>
      </c>
      <c r="B29" s="79" t="s">
        <v>2587</v>
      </c>
      <c r="C29" s="79" t="s">
        <v>2596</v>
      </c>
      <c r="D29" s="79" t="s">
        <v>2597</v>
      </c>
      <c r="E29" s="78">
        <v>319.5</v>
      </c>
      <c r="F29" s="78"/>
      <c r="G29" s="78">
        <v>319.5</v>
      </c>
    </row>
    <row r="30" s="72" customFormat="1" customHeight="1" spans="1:7">
      <c r="A30" s="79" t="s">
        <v>2590</v>
      </c>
      <c r="B30" s="79" t="s">
        <v>2591</v>
      </c>
      <c r="C30" s="79" t="s">
        <v>2596</v>
      </c>
      <c r="D30" s="79" t="s">
        <v>2597</v>
      </c>
      <c r="E30" s="78">
        <v>579.49</v>
      </c>
      <c r="F30" s="78"/>
      <c r="G30" s="78">
        <v>579.49</v>
      </c>
    </row>
    <row r="31" s="72" customFormat="1" customHeight="1" spans="1:7">
      <c r="A31" s="79" t="s">
        <v>2608</v>
      </c>
      <c r="B31" s="79" t="s">
        <v>2609</v>
      </c>
      <c r="C31" s="79" t="s">
        <v>2610</v>
      </c>
      <c r="D31" s="79" t="s">
        <v>2609</v>
      </c>
      <c r="E31" s="78">
        <v>66.97</v>
      </c>
      <c r="F31" s="78"/>
      <c r="G31" s="78">
        <v>66.97</v>
      </c>
    </row>
    <row r="32" s="72" customFormat="1" customHeight="1" spans="1:7">
      <c r="A32" s="79" t="s">
        <v>2608</v>
      </c>
      <c r="B32" s="79" t="s">
        <v>2609</v>
      </c>
      <c r="C32" s="79" t="s">
        <v>2596</v>
      </c>
      <c r="D32" s="79" t="s">
        <v>2597</v>
      </c>
      <c r="E32" s="78">
        <v>89.5</v>
      </c>
      <c r="F32" s="78"/>
      <c r="G32" s="78">
        <v>89.5</v>
      </c>
    </row>
    <row r="33" s="72" customFormat="1" customHeight="1" spans="1:7">
      <c r="A33" s="79" t="s">
        <v>2602</v>
      </c>
      <c r="B33" s="79" t="s">
        <v>2603</v>
      </c>
      <c r="C33" s="79" t="s">
        <v>2572</v>
      </c>
      <c r="D33" s="79" t="s">
        <v>2573</v>
      </c>
      <c r="E33" s="78">
        <v>1502.42</v>
      </c>
      <c r="F33" s="78">
        <v>1502.42</v>
      </c>
      <c r="G33" s="78"/>
    </row>
    <row r="34" s="72" customFormat="1" customHeight="1" spans="1:7">
      <c r="A34" s="79" t="s">
        <v>2598</v>
      </c>
      <c r="B34" s="79" t="s">
        <v>2389</v>
      </c>
      <c r="C34" s="79" t="s">
        <v>2611</v>
      </c>
      <c r="D34" s="79" t="s">
        <v>2389</v>
      </c>
      <c r="E34" s="78">
        <v>1159.66</v>
      </c>
      <c r="F34" s="78">
        <v>1159.66</v>
      </c>
      <c r="G34" s="78"/>
    </row>
    <row r="35" s="72" customFormat="1" customHeight="1" spans="1:7">
      <c r="A35" s="79" t="s">
        <v>2612</v>
      </c>
      <c r="B35" s="79" t="s">
        <v>2613</v>
      </c>
      <c r="C35" s="79" t="s">
        <v>2596</v>
      </c>
      <c r="D35" s="79" t="s">
        <v>2597</v>
      </c>
      <c r="E35" s="78">
        <v>171.27</v>
      </c>
      <c r="F35" s="78"/>
      <c r="G35" s="78">
        <v>171.27</v>
      </c>
    </row>
    <row r="36" s="72" customFormat="1" customHeight="1" spans="1:7">
      <c r="A36" s="79" t="s">
        <v>2614</v>
      </c>
      <c r="B36" s="79" t="s">
        <v>2615</v>
      </c>
      <c r="C36" s="79" t="s">
        <v>2596</v>
      </c>
      <c r="D36" s="79" t="s">
        <v>2597</v>
      </c>
      <c r="E36" s="78">
        <v>61.1</v>
      </c>
      <c r="F36" s="78"/>
      <c r="G36" s="78">
        <v>61.1</v>
      </c>
    </row>
    <row r="37" s="72" customFormat="1" customHeight="1" spans="1:7">
      <c r="A37" s="79" t="s">
        <v>2616</v>
      </c>
      <c r="B37" s="79" t="s">
        <v>2617</v>
      </c>
      <c r="C37" s="79" t="s">
        <v>2596</v>
      </c>
      <c r="D37" s="79" t="s">
        <v>2597</v>
      </c>
      <c r="E37" s="78">
        <v>56.5</v>
      </c>
      <c r="F37" s="78"/>
      <c r="G37" s="78">
        <v>56.5</v>
      </c>
    </row>
    <row r="38" s="72" customFormat="1" customHeight="1" spans="1:7">
      <c r="A38" s="79" t="s">
        <v>2618</v>
      </c>
      <c r="B38" s="79" t="s">
        <v>2619</v>
      </c>
      <c r="C38" s="79" t="s">
        <v>2596</v>
      </c>
      <c r="D38" s="79" t="s">
        <v>2597</v>
      </c>
      <c r="E38" s="78">
        <v>19.84</v>
      </c>
      <c r="F38" s="78"/>
      <c r="G38" s="78">
        <v>19.84</v>
      </c>
    </row>
    <row r="39" s="72" customFormat="1" customHeight="1" spans="1:7">
      <c r="A39" s="79" t="s">
        <v>2620</v>
      </c>
      <c r="B39" s="79" t="s">
        <v>2621</v>
      </c>
      <c r="C39" s="79" t="s">
        <v>2592</v>
      </c>
      <c r="D39" s="79" t="s">
        <v>2593</v>
      </c>
      <c r="E39" s="78">
        <v>215.91</v>
      </c>
      <c r="F39" s="78">
        <v>215.91</v>
      </c>
      <c r="G39" s="78"/>
    </row>
    <row r="40" s="72" customFormat="1" customHeight="1" spans="1:7">
      <c r="A40" s="79" t="s">
        <v>2622</v>
      </c>
      <c r="B40" s="79" t="s">
        <v>2623</v>
      </c>
      <c r="C40" s="79" t="s">
        <v>2592</v>
      </c>
      <c r="D40" s="79" t="s">
        <v>2593</v>
      </c>
      <c r="E40" s="78">
        <v>142.43</v>
      </c>
      <c r="F40" s="78">
        <v>142.43</v>
      </c>
      <c r="G40" s="78"/>
    </row>
    <row r="41" s="72" customFormat="1" customHeight="1" spans="1:7">
      <c r="A41" s="79" t="s">
        <v>2624</v>
      </c>
      <c r="B41" s="79" t="s">
        <v>2625</v>
      </c>
      <c r="C41" s="79" t="s">
        <v>2576</v>
      </c>
      <c r="D41" s="79" t="s">
        <v>2577</v>
      </c>
      <c r="E41" s="78">
        <v>79.6</v>
      </c>
      <c r="F41" s="78"/>
      <c r="G41" s="78">
        <v>79.6</v>
      </c>
    </row>
    <row r="42" s="72" customFormat="1" customHeight="1" spans="1:7">
      <c r="A42" s="79" t="s">
        <v>2612</v>
      </c>
      <c r="B42" s="79" t="s">
        <v>2613</v>
      </c>
      <c r="C42" s="79" t="s">
        <v>2576</v>
      </c>
      <c r="D42" s="79" t="s">
        <v>2577</v>
      </c>
      <c r="E42" s="78">
        <v>210.5</v>
      </c>
      <c r="F42" s="78"/>
      <c r="G42" s="78">
        <v>210.5</v>
      </c>
    </row>
    <row r="43" s="72" customFormat="1" customHeight="1" spans="1:7">
      <c r="A43" s="79" t="s">
        <v>2624</v>
      </c>
      <c r="B43" s="79" t="s">
        <v>2625</v>
      </c>
      <c r="C43" s="79" t="s">
        <v>2596</v>
      </c>
      <c r="D43" s="79" t="s">
        <v>2597</v>
      </c>
      <c r="E43" s="78">
        <v>32.5</v>
      </c>
      <c r="F43" s="78"/>
      <c r="G43" s="78">
        <v>32.5</v>
      </c>
    </row>
    <row r="44" s="72" customFormat="1" customHeight="1" spans="1:7">
      <c r="A44" s="79" t="s">
        <v>2626</v>
      </c>
      <c r="B44" s="79" t="s">
        <v>2627</v>
      </c>
      <c r="C44" s="79" t="s">
        <v>2596</v>
      </c>
      <c r="D44" s="79" t="s">
        <v>2597</v>
      </c>
      <c r="E44" s="78">
        <v>0.2</v>
      </c>
      <c r="F44" s="78"/>
      <c r="G44" s="78">
        <v>0.2</v>
      </c>
    </row>
    <row r="45" s="72" customFormat="1" customHeight="1" spans="1:7">
      <c r="A45" s="79" t="s">
        <v>2614</v>
      </c>
      <c r="B45" s="79" t="s">
        <v>2615</v>
      </c>
      <c r="C45" s="79" t="s">
        <v>2576</v>
      </c>
      <c r="D45" s="79" t="s">
        <v>2577</v>
      </c>
      <c r="E45" s="78">
        <v>63.7</v>
      </c>
      <c r="F45" s="78"/>
      <c r="G45" s="78">
        <v>63.7</v>
      </c>
    </row>
    <row r="46" s="72" customFormat="1" customHeight="1" spans="1:7">
      <c r="A46" s="79" t="s">
        <v>2628</v>
      </c>
      <c r="B46" s="79" t="s">
        <v>2629</v>
      </c>
      <c r="C46" s="79" t="s">
        <v>2596</v>
      </c>
      <c r="D46" s="79" t="s">
        <v>2597</v>
      </c>
      <c r="E46" s="78">
        <v>112.93</v>
      </c>
      <c r="F46" s="78"/>
      <c r="G46" s="78">
        <v>112.93</v>
      </c>
    </row>
    <row r="47" s="72" customFormat="1" customHeight="1" spans="1:7">
      <c r="A47" s="79" t="s">
        <v>2628</v>
      </c>
      <c r="B47" s="79" t="s">
        <v>2629</v>
      </c>
      <c r="C47" s="79" t="s">
        <v>2630</v>
      </c>
      <c r="D47" s="79" t="s">
        <v>2631</v>
      </c>
      <c r="E47" s="78">
        <v>61.3</v>
      </c>
      <c r="F47" s="78"/>
      <c r="G47" s="78">
        <v>61.3</v>
      </c>
    </row>
    <row r="48" s="72" customFormat="1" customHeight="1" spans="1:7">
      <c r="A48" s="79" t="s">
        <v>2632</v>
      </c>
      <c r="B48" s="79" t="s">
        <v>2633</v>
      </c>
      <c r="C48" s="79" t="s">
        <v>2634</v>
      </c>
      <c r="D48" s="79" t="s">
        <v>2633</v>
      </c>
      <c r="E48" s="78">
        <v>8</v>
      </c>
      <c r="F48" s="78"/>
      <c r="G48" s="78">
        <v>8</v>
      </c>
    </row>
    <row r="49" s="72" customFormat="1" customHeight="1" spans="1:7">
      <c r="A49" s="79" t="s">
        <v>2616</v>
      </c>
      <c r="B49" s="79" t="s">
        <v>2617</v>
      </c>
      <c r="C49" s="79" t="s">
        <v>2635</v>
      </c>
      <c r="D49" s="79" t="s">
        <v>2617</v>
      </c>
      <c r="E49" s="78">
        <v>169.7</v>
      </c>
      <c r="F49" s="78"/>
      <c r="G49" s="78">
        <v>169.7</v>
      </c>
    </row>
    <row r="50" s="72" customFormat="1" customHeight="1" spans="1:7">
      <c r="A50" s="79" t="s">
        <v>2618</v>
      </c>
      <c r="B50" s="79" t="s">
        <v>2619</v>
      </c>
      <c r="C50" s="79" t="s">
        <v>2576</v>
      </c>
      <c r="D50" s="79" t="s">
        <v>2577</v>
      </c>
      <c r="E50" s="78">
        <v>24.02</v>
      </c>
      <c r="F50" s="78"/>
      <c r="G50" s="78">
        <v>24.02</v>
      </c>
    </row>
    <row r="51" s="72" customFormat="1" customHeight="1" spans="1:7">
      <c r="A51" s="79" t="s">
        <v>2632</v>
      </c>
      <c r="B51" s="79" t="s">
        <v>2633</v>
      </c>
      <c r="C51" s="79" t="s">
        <v>2596</v>
      </c>
      <c r="D51" s="79" t="s">
        <v>2597</v>
      </c>
      <c r="E51" s="78">
        <v>7</v>
      </c>
      <c r="F51" s="78"/>
      <c r="G51" s="78">
        <v>7</v>
      </c>
    </row>
    <row r="52" s="72" customFormat="1" customHeight="1" spans="1:7">
      <c r="A52" s="79" t="s">
        <v>2636</v>
      </c>
      <c r="B52" s="79" t="s">
        <v>2637</v>
      </c>
      <c r="C52" s="79" t="s">
        <v>2596</v>
      </c>
      <c r="D52" s="79" t="s">
        <v>2597</v>
      </c>
      <c r="E52" s="78">
        <v>5</v>
      </c>
      <c r="F52" s="78"/>
      <c r="G52" s="78">
        <v>5</v>
      </c>
    </row>
    <row r="53" s="72" customFormat="1" customHeight="1" spans="1:7">
      <c r="A53" s="79" t="s">
        <v>2588</v>
      </c>
      <c r="B53" s="79" t="s">
        <v>2589</v>
      </c>
      <c r="C53" s="79" t="s">
        <v>2596</v>
      </c>
      <c r="D53" s="79" t="s">
        <v>2597</v>
      </c>
      <c r="E53" s="78">
        <v>372.97</v>
      </c>
      <c r="F53" s="78"/>
      <c r="G53" s="78">
        <v>372.97</v>
      </c>
    </row>
    <row r="54" s="72" customFormat="1" customHeight="1" spans="1:7">
      <c r="A54" s="79" t="s">
        <v>2638</v>
      </c>
      <c r="B54" s="79" t="s">
        <v>2639</v>
      </c>
      <c r="C54" s="79" t="s">
        <v>2640</v>
      </c>
      <c r="D54" s="79" t="s">
        <v>2641</v>
      </c>
      <c r="E54" s="78">
        <v>3</v>
      </c>
      <c r="F54" s="78"/>
      <c r="G54" s="78">
        <v>3</v>
      </c>
    </row>
    <row r="55" s="72" customFormat="1" customHeight="1" spans="1:7">
      <c r="A55" s="79" t="s">
        <v>2642</v>
      </c>
      <c r="B55" s="79" t="s">
        <v>2643</v>
      </c>
      <c r="C55" s="79" t="s">
        <v>2576</v>
      </c>
      <c r="D55" s="79" t="s">
        <v>2577</v>
      </c>
      <c r="E55" s="78">
        <v>15</v>
      </c>
      <c r="F55" s="78"/>
      <c r="G55" s="78">
        <v>15</v>
      </c>
    </row>
    <row r="56" s="72" customFormat="1" customHeight="1" spans="1:7">
      <c r="A56" s="79" t="s">
        <v>2644</v>
      </c>
      <c r="B56" s="79" t="s">
        <v>2645</v>
      </c>
      <c r="C56" s="79" t="s">
        <v>2640</v>
      </c>
      <c r="D56" s="79" t="s">
        <v>2641</v>
      </c>
      <c r="E56" s="78">
        <v>57.2</v>
      </c>
      <c r="F56" s="78"/>
      <c r="G56" s="78">
        <v>57.2</v>
      </c>
    </row>
    <row r="57" s="72" customFormat="1" customHeight="1" spans="1:7">
      <c r="A57" s="79" t="s">
        <v>2646</v>
      </c>
      <c r="B57" s="79" t="s">
        <v>2647</v>
      </c>
      <c r="C57" s="79" t="s">
        <v>2648</v>
      </c>
      <c r="D57" s="79" t="s">
        <v>2647</v>
      </c>
      <c r="E57" s="78">
        <v>5</v>
      </c>
      <c r="F57" s="78"/>
      <c r="G57" s="78">
        <v>5</v>
      </c>
    </row>
    <row r="58" s="72" customFormat="1" customHeight="1" spans="1:7">
      <c r="A58" s="79" t="s">
        <v>2649</v>
      </c>
      <c r="B58" s="79" t="s">
        <v>2650</v>
      </c>
      <c r="C58" s="79" t="s">
        <v>2651</v>
      </c>
      <c r="D58" s="79" t="s">
        <v>2652</v>
      </c>
      <c r="E58" s="78">
        <v>3</v>
      </c>
      <c r="F58" s="78"/>
      <c r="G58" s="78">
        <v>3</v>
      </c>
    </row>
    <row r="59" s="72" customFormat="1" customHeight="1" spans="1:7">
      <c r="A59" s="79" t="s">
        <v>2649</v>
      </c>
      <c r="B59" s="79" t="s">
        <v>2650</v>
      </c>
      <c r="C59" s="79" t="s">
        <v>2653</v>
      </c>
      <c r="D59" s="79" t="s">
        <v>2654</v>
      </c>
      <c r="E59" s="78">
        <v>15</v>
      </c>
      <c r="F59" s="78"/>
      <c r="G59" s="78">
        <v>15</v>
      </c>
    </row>
    <row r="60" s="72" customFormat="1" customHeight="1" spans="1:7">
      <c r="A60" s="79" t="s">
        <v>2644</v>
      </c>
      <c r="B60" s="79" t="s">
        <v>2645</v>
      </c>
      <c r="C60" s="79" t="s">
        <v>2596</v>
      </c>
      <c r="D60" s="79" t="s">
        <v>2597</v>
      </c>
      <c r="E60" s="78">
        <v>33.22</v>
      </c>
      <c r="F60" s="78"/>
      <c r="G60" s="78">
        <v>33.22</v>
      </c>
    </row>
    <row r="61" s="72" customFormat="1" customHeight="1" spans="1:7">
      <c r="A61" s="79" t="s">
        <v>2646</v>
      </c>
      <c r="B61" s="79" t="s">
        <v>2647</v>
      </c>
      <c r="C61" s="79" t="s">
        <v>2596</v>
      </c>
      <c r="D61" s="79" t="s">
        <v>2597</v>
      </c>
      <c r="E61" s="78">
        <v>2</v>
      </c>
      <c r="F61" s="78"/>
      <c r="G61" s="78">
        <v>2</v>
      </c>
    </row>
    <row r="62" s="72" customFormat="1" customHeight="1" spans="1:7">
      <c r="A62" s="79" t="s">
        <v>2638</v>
      </c>
      <c r="B62" s="79" t="s">
        <v>2639</v>
      </c>
      <c r="C62" s="79" t="s">
        <v>2596</v>
      </c>
      <c r="D62" s="79" t="s">
        <v>2597</v>
      </c>
      <c r="E62" s="78">
        <v>13</v>
      </c>
      <c r="F62" s="78"/>
      <c r="G62" s="78">
        <v>13</v>
      </c>
    </row>
    <row r="63" s="72" customFormat="1" customHeight="1" spans="1:7">
      <c r="A63" s="79" t="s">
        <v>2642</v>
      </c>
      <c r="B63" s="79" t="s">
        <v>2643</v>
      </c>
      <c r="C63" s="79" t="s">
        <v>2596</v>
      </c>
      <c r="D63" s="79" t="s">
        <v>2597</v>
      </c>
      <c r="E63" s="78">
        <v>15</v>
      </c>
      <c r="F63" s="78"/>
      <c r="G63" s="78">
        <v>15</v>
      </c>
    </row>
    <row r="64" s="72" customFormat="1" customHeight="1" spans="1:7">
      <c r="A64" s="79" t="s">
        <v>2655</v>
      </c>
      <c r="B64" s="79" t="s">
        <v>2656</v>
      </c>
      <c r="C64" s="79" t="s">
        <v>2657</v>
      </c>
      <c r="D64" s="79" t="s">
        <v>2656</v>
      </c>
      <c r="E64" s="78">
        <v>2.85</v>
      </c>
      <c r="F64" s="78"/>
      <c r="G64" s="78">
        <v>2.85</v>
      </c>
    </row>
    <row r="65" s="72" customFormat="1" customHeight="1" spans="1:7">
      <c r="A65" s="79" t="s">
        <v>2655</v>
      </c>
      <c r="B65" s="79" t="s">
        <v>2656</v>
      </c>
      <c r="C65" s="79" t="s">
        <v>2596</v>
      </c>
      <c r="D65" s="79" t="s">
        <v>2597</v>
      </c>
      <c r="E65" s="78">
        <v>4.1</v>
      </c>
      <c r="F65" s="78"/>
      <c r="G65" s="78">
        <v>4.1</v>
      </c>
    </row>
    <row r="66" s="72" customFormat="1" customHeight="1" spans="1:7">
      <c r="A66" s="79" t="s">
        <v>2658</v>
      </c>
      <c r="B66" s="79" t="s">
        <v>2659</v>
      </c>
      <c r="C66" s="79" t="s">
        <v>2596</v>
      </c>
      <c r="D66" s="79" t="s">
        <v>2597</v>
      </c>
      <c r="E66" s="78">
        <v>2.2</v>
      </c>
      <c r="F66" s="78"/>
      <c r="G66" s="78">
        <v>2.2</v>
      </c>
    </row>
    <row r="67" s="72" customFormat="1" customHeight="1" spans="1:7">
      <c r="A67" s="79" t="s">
        <v>2660</v>
      </c>
      <c r="B67" s="79" t="s">
        <v>2661</v>
      </c>
      <c r="C67" s="79" t="s">
        <v>2662</v>
      </c>
      <c r="D67" s="79" t="s">
        <v>2663</v>
      </c>
      <c r="E67" s="78">
        <v>1</v>
      </c>
      <c r="F67" s="78"/>
      <c r="G67" s="78">
        <v>1</v>
      </c>
    </row>
    <row r="68" s="72" customFormat="1" customHeight="1" spans="1:7">
      <c r="A68" s="79" t="s">
        <v>2660</v>
      </c>
      <c r="B68" s="79" t="s">
        <v>2661</v>
      </c>
      <c r="C68" s="79" t="s">
        <v>2596</v>
      </c>
      <c r="D68" s="79" t="s">
        <v>2597</v>
      </c>
      <c r="E68" s="78">
        <v>5</v>
      </c>
      <c r="F68" s="78"/>
      <c r="G68" s="78">
        <v>5</v>
      </c>
    </row>
    <row r="69" s="72" customFormat="1" customHeight="1" spans="1:7">
      <c r="A69" s="79" t="s">
        <v>2664</v>
      </c>
      <c r="B69" s="79" t="s">
        <v>2665</v>
      </c>
      <c r="C69" s="79" t="s">
        <v>2653</v>
      </c>
      <c r="D69" s="79" t="s">
        <v>2654</v>
      </c>
      <c r="E69" s="78">
        <v>25</v>
      </c>
      <c r="F69" s="78"/>
      <c r="G69" s="78">
        <v>25</v>
      </c>
    </row>
    <row r="70" s="72" customFormat="1" customHeight="1" spans="1:7">
      <c r="A70" s="79" t="s">
        <v>2666</v>
      </c>
      <c r="B70" s="79" t="s">
        <v>642</v>
      </c>
      <c r="C70" s="79" t="s">
        <v>2667</v>
      </c>
      <c r="D70" s="79" t="s">
        <v>642</v>
      </c>
      <c r="E70" s="78">
        <v>5.39</v>
      </c>
      <c r="F70" s="78"/>
      <c r="G70" s="78">
        <v>5.39</v>
      </c>
    </row>
    <row r="71" s="72" customFormat="1" customHeight="1" spans="1:7">
      <c r="A71" s="79" t="s">
        <v>2668</v>
      </c>
      <c r="B71" s="79" t="s">
        <v>2669</v>
      </c>
      <c r="C71" s="79" t="s">
        <v>2584</v>
      </c>
      <c r="D71" s="79" t="s">
        <v>2585</v>
      </c>
      <c r="E71" s="78">
        <v>62.4</v>
      </c>
      <c r="F71" s="78">
        <v>62.4</v>
      </c>
      <c r="G71" s="78"/>
    </row>
    <row r="72" s="72" customFormat="1" customHeight="1" spans="1:7">
      <c r="A72" s="79" t="s">
        <v>2670</v>
      </c>
      <c r="B72" s="79" t="s">
        <v>2671</v>
      </c>
      <c r="C72" s="79" t="s">
        <v>2662</v>
      </c>
      <c r="D72" s="79" t="s">
        <v>2663</v>
      </c>
      <c r="E72" s="78">
        <v>35</v>
      </c>
      <c r="F72" s="78"/>
      <c r="G72" s="78">
        <v>35</v>
      </c>
    </row>
    <row r="73" s="72" customFormat="1" customHeight="1" spans="1:7">
      <c r="A73" s="79" t="s">
        <v>2672</v>
      </c>
      <c r="B73" s="79" t="s">
        <v>2673</v>
      </c>
      <c r="C73" s="79" t="s">
        <v>2576</v>
      </c>
      <c r="D73" s="79" t="s">
        <v>2577</v>
      </c>
      <c r="E73" s="78">
        <v>30</v>
      </c>
      <c r="F73" s="78"/>
      <c r="G73" s="78">
        <v>30</v>
      </c>
    </row>
    <row r="74" s="72" customFormat="1" customHeight="1" spans="1:7">
      <c r="A74" s="79" t="s">
        <v>2674</v>
      </c>
      <c r="B74" s="79" t="s">
        <v>2641</v>
      </c>
      <c r="C74" s="79" t="s">
        <v>2640</v>
      </c>
      <c r="D74" s="79" t="s">
        <v>2641</v>
      </c>
      <c r="E74" s="78">
        <v>47.4</v>
      </c>
      <c r="F74" s="78"/>
      <c r="G74" s="78">
        <v>47.4</v>
      </c>
    </row>
    <row r="75" s="72" customFormat="1" customHeight="1" spans="1:7">
      <c r="A75" s="79" t="s">
        <v>2626</v>
      </c>
      <c r="B75" s="79" t="s">
        <v>2627</v>
      </c>
      <c r="C75" s="79" t="s">
        <v>2576</v>
      </c>
      <c r="D75" s="79" t="s">
        <v>2577</v>
      </c>
      <c r="E75" s="78">
        <v>12</v>
      </c>
      <c r="F75" s="78"/>
      <c r="G75" s="78">
        <v>12</v>
      </c>
    </row>
    <row r="76" s="72" customFormat="1" customHeight="1" spans="1:7">
      <c r="A76" s="79" t="s">
        <v>2675</v>
      </c>
      <c r="B76" s="79" t="s">
        <v>2676</v>
      </c>
      <c r="C76" s="79" t="s">
        <v>2662</v>
      </c>
      <c r="D76" s="79" t="s">
        <v>2663</v>
      </c>
      <c r="E76" s="78">
        <v>65</v>
      </c>
      <c r="F76" s="78"/>
      <c r="G76" s="78">
        <v>65</v>
      </c>
    </row>
    <row r="77" s="72" customFormat="1" customHeight="1" spans="1:7">
      <c r="A77" s="79" t="s">
        <v>2677</v>
      </c>
      <c r="B77" s="79" t="s">
        <v>2678</v>
      </c>
      <c r="C77" s="79" t="s">
        <v>2596</v>
      </c>
      <c r="D77" s="79" t="s">
        <v>2597</v>
      </c>
      <c r="E77" s="78">
        <v>0.3</v>
      </c>
      <c r="F77" s="78"/>
      <c r="G77" s="78">
        <v>0.3</v>
      </c>
    </row>
    <row r="78" s="72" customFormat="1" customHeight="1" spans="1:7">
      <c r="A78" s="79" t="s">
        <v>2679</v>
      </c>
      <c r="B78" s="79" t="s">
        <v>2680</v>
      </c>
      <c r="C78" s="79" t="s">
        <v>2606</v>
      </c>
      <c r="D78" s="79" t="s">
        <v>2607</v>
      </c>
      <c r="E78" s="78">
        <v>18.52</v>
      </c>
      <c r="F78" s="78">
        <v>18.52</v>
      </c>
      <c r="G78" s="78"/>
    </row>
    <row r="79" s="72" customFormat="1" customHeight="1" spans="1:7">
      <c r="A79" s="79" t="s">
        <v>2622</v>
      </c>
      <c r="B79" s="79" t="s">
        <v>2623</v>
      </c>
      <c r="C79" s="79" t="s">
        <v>2572</v>
      </c>
      <c r="D79" s="79" t="s">
        <v>2573</v>
      </c>
      <c r="E79" s="78">
        <v>6.3</v>
      </c>
      <c r="F79" s="78">
        <v>6.3</v>
      </c>
      <c r="G79" s="78"/>
    </row>
    <row r="80" s="72" customFormat="1" customHeight="1" spans="1:7">
      <c r="A80" s="79" t="s">
        <v>2677</v>
      </c>
      <c r="B80" s="79" t="s">
        <v>2678</v>
      </c>
      <c r="C80" s="79" t="s">
        <v>2576</v>
      </c>
      <c r="D80" s="79" t="s">
        <v>2577</v>
      </c>
      <c r="E80" s="78">
        <v>1.2</v>
      </c>
      <c r="F80" s="78"/>
      <c r="G80" s="78">
        <v>1.2</v>
      </c>
    </row>
    <row r="81" s="72" customFormat="1" customHeight="1" spans="1:7">
      <c r="A81" s="79" t="s">
        <v>2674</v>
      </c>
      <c r="B81" s="79" t="s">
        <v>2641</v>
      </c>
      <c r="C81" s="79" t="s">
        <v>2596</v>
      </c>
      <c r="D81" s="79" t="s">
        <v>2597</v>
      </c>
      <c r="E81" s="78">
        <v>1.5</v>
      </c>
      <c r="F81" s="78"/>
      <c r="G81" s="78">
        <v>1.5</v>
      </c>
    </row>
    <row r="82" s="72" customFormat="1" customHeight="1" spans="1:7">
      <c r="A82" s="79" t="s">
        <v>2681</v>
      </c>
      <c r="B82" s="79" t="s">
        <v>2682</v>
      </c>
      <c r="C82" s="79" t="s">
        <v>2592</v>
      </c>
      <c r="D82" s="79" t="s">
        <v>2593</v>
      </c>
      <c r="E82" s="78">
        <v>0.61</v>
      </c>
      <c r="F82" s="78">
        <v>0.61</v>
      </c>
      <c r="G82" s="78"/>
    </row>
  </sheetData>
  <mergeCells count="5">
    <mergeCell ref="A1:G1"/>
    <mergeCell ref="B2:F2"/>
    <mergeCell ref="A3:B3"/>
    <mergeCell ref="C3:D3"/>
    <mergeCell ref="E3:G3"/>
  </mergeCells>
  <pageMargins left="0.75" right="0.75" top="1" bottom="1" header="0.5" footer="0.5"/>
  <pageSetup paperSize="9" scale="6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view="pageBreakPreview" zoomScaleNormal="100" zoomScaleSheetLayoutView="100" workbookViewId="0">
      <selection activeCell="A1" sqref="A1:C1"/>
    </sheetView>
  </sheetViews>
  <sheetFormatPr defaultColWidth="9" defaultRowHeight="13.5" outlineLevelCol="2"/>
  <cols>
    <col min="1" max="1" width="57.375" customWidth="1"/>
    <col min="2" max="2" width="45.375" customWidth="1"/>
    <col min="3" max="3" width="15" customWidth="1"/>
  </cols>
  <sheetData>
    <row r="1" ht="41" customHeight="1" spans="1:3">
      <c r="A1" s="68" t="s">
        <v>2683</v>
      </c>
      <c r="B1" s="68"/>
      <c r="C1" s="68"/>
    </row>
    <row r="2" s="67" customFormat="1" ht="25" customHeight="1" spans="1:3">
      <c r="A2" s="69"/>
      <c r="B2" s="69"/>
      <c r="C2" s="70" t="s">
        <v>1</v>
      </c>
    </row>
    <row r="3" s="67" customFormat="1" ht="25" customHeight="1" spans="1:3">
      <c r="A3" s="5" t="s">
        <v>2684</v>
      </c>
      <c r="B3" s="5" t="s">
        <v>2685</v>
      </c>
      <c r="C3" s="5" t="s">
        <v>2686</v>
      </c>
    </row>
    <row r="4" s="67" customFormat="1" ht="25" customHeight="1" spans="1:3">
      <c r="A4" s="6" t="s">
        <v>11</v>
      </c>
      <c r="B4" s="71"/>
      <c r="C4" s="7">
        <v>69935.68</v>
      </c>
    </row>
    <row r="5" s="67" customFormat="1" ht="25" customHeight="1" spans="1:3">
      <c r="A5" s="6" t="s">
        <v>2687</v>
      </c>
      <c r="B5" s="6" t="s">
        <v>215</v>
      </c>
      <c r="C5" s="7">
        <v>5791</v>
      </c>
    </row>
    <row r="6" s="67" customFormat="1" ht="25" customHeight="1" spans="1:3">
      <c r="A6" s="6" t="s">
        <v>2688</v>
      </c>
      <c r="B6" s="6" t="s">
        <v>17</v>
      </c>
      <c r="C6" s="7">
        <v>797</v>
      </c>
    </row>
    <row r="7" s="67" customFormat="1" ht="25" customHeight="1" spans="1:3">
      <c r="A7" s="6" t="s">
        <v>2689</v>
      </c>
      <c r="B7" s="6" t="s">
        <v>19</v>
      </c>
      <c r="C7" s="7">
        <v>1087</v>
      </c>
    </row>
    <row r="8" s="67" customFormat="1" ht="25" customHeight="1" spans="1:3">
      <c r="A8" s="6" t="s">
        <v>2690</v>
      </c>
      <c r="B8" s="6" t="s">
        <v>21</v>
      </c>
      <c r="C8" s="7">
        <v>1473</v>
      </c>
    </row>
    <row r="9" s="67" customFormat="1" ht="25" customHeight="1" spans="1:3">
      <c r="A9" s="6" t="s">
        <v>2691</v>
      </c>
      <c r="B9" s="6" t="s">
        <v>23</v>
      </c>
      <c r="C9" s="7">
        <v>3</v>
      </c>
    </row>
    <row r="10" s="67" customFormat="1" ht="25" customHeight="1" spans="1:3">
      <c r="A10" s="6" t="s">
        <v>2692</v>
      </c>
      <c r="B10" s="6" t="s">
        <v>25</v>
      </c>
      <c r="C10" s="7">
        <v>2431</v>
      </c>
    </row>
    <row r="11" s="67" customFormat="1" ht="25" customHeight="1" spans="1:3">
      <c r="A11" s="6" t="s">
        <v>2693</v>
      </c>
      <c r="B11" s="6" t="s">
        <v>215</v>
      </c>
      <c r="C11" s="7">
        <v>55618.68</v>
      </c>
    </row>
    <row r="12" s="67" customFormat="1" ht="25" customHeight="1" spans="1:3">
      <c r="A12" s="6" t="s">
        <v>2694</v>
      </c>
      <c r="B12" s="6" t="s">
        <v>33</v>
      </c>
      <c r="C12" s="7">
        <v>14604.68</v>
      </c>
    </row>
    <row r="13" s="67" customFormat="1" ht="25" customHeight="1" spans="1:3">
      <c r="A13" s="6" t="s">
        <v>2695</v>
      </c>
      <c r="B13" s="6" t="s">
        <v>35</v>
      </c>
      <c r="C13" s="7">
        <v>4663</v>
      </c>
    </row>
    <row r="14" s="67" customFormat="1" ht="25" customHeight="1" spans="1:3">
      <c r="A14" s="6" t="s">
        <v>2696</v>
      </c>
      <c r="B14" s="6" t="s">
        <v>37</v>
      </c>
      <c r="C14" s="7">
        <v>203.76</v>
      </c>
    </row>
    <row r="15" s="67" customFormat="1" ht="25" customHeight="1" spans="1:3">
      <c r="A15" s="6" t="s">
        <v>2697</v>
      </c>
      <c r="B15" s="6" t="s">
        <v>43</v>
      </c>
      <c r="C15" s="7">
        <v>1259</v>
      </c>
    </row>
    <row r="16" s="67" customFormat="1" ht="25" customHeight="1" spans="1:3">
      <c r="A16" s="6" t="s">
        <v>2698</v>
      </c>
      <c r="B16" s="6" t="s">
        <v>45</v>
      </c>
      <c r="C16" s="7">
        <v>716</v>
      </c>
    </row>
    <row r="17" s="67" customFormat="1" ht="25" customHeight="1" spans="1:3">
      <c r="A17" s="6" t="s">
        <v>2699</v>
      </c>
      <c r="B17" s="6" t="s">
        <v>47</v>
      </c>
      <c r="C17" s="7">
        <v>15042</v>
      </c>
    </row>
    <row r="18" s="67" customFormat="1" ht="25" customHeight="1" spans="1:3">
      <c r="A18" s="6" t="s">
        <v>2700</v>
      </c>
      <c r="B18" s="6" t="s">
        <v>55</v>
      </c>
      <c r="C18" s="7">
        <v>1892</v>
      </c>
    </row>
    <row r="19" s="67" customFormat="1" ht="25" customHeight="1" spans="1:3">
      <c r="A19" s="6" t="s">
        <v>2701</v>
      </c>
      <c r="B19" s="6" t="s">
        <v>63</v>
      </c>
      <c r="C19" s="7">
        <v>892</v>
      </c>
    </row>
    <row r="20" s="67" customFormat="1" ht="25" customHeight="1" spans="1:3">
      <c r="A20" s="6" t="s">
        <v>2702</v>
      </c>
      <c r="B20" s="6" t="s">
        <v>65</v>
      </c>
      <c r="C20" s="7">
        <v>6165</v>
      </c>
    </row>
    <row r="21" s="67" customFormat="1" ht="25" customHeight="1" spans="1:3">
      <c r="A21" s="6" t="s">
        <v>2703</v>
      </c>
      <c r="B21" s="6" t="s">
        <v>69</v>
      </c>
      <c r="C21" s="7">
        <v>387.8</v>
      </c>
    </row>
    <row r="22" s="67" customFormat="1" ht="25" customHeight="1" spans="1:3">
      <c r="A22" s="6" t="s">
        <v>2704</v>
      </c>
      <c r="B22" s="6" t="s">
        <v>71</v>
      </c>
      <c r="C22" s="7">
        <v>3515.54</v>
      </c>
    </row>
    <row r="23" s="67" customFormat="1" ht="25" customHeight="1" spans="1:3">
      <c r="A23" s="6" t="s">
        <v>2705</v>
      </c>
      <c r="B23" s="6" t="s">
        <v>73</v>
      </c>
      <c r="C23" s="7">
        <v>1776.7</v>
      </c>
    </row>
    <row r="24" s="67" customFormat="1" ht="25" customHeight="1" spans="1:3">
      <c r="A24" s="6" t="s">
        <v>2706</v>
      </c>
      <c r="B24" s="6" t="s">
        <v>75</v>
      </c>
      <c r="C24" s="7">
        <v>102</v>
      </c>
    </row>
    <row r="25" s="67" customFormat="1" ht="25" customHeight="1" spans="1:3">
      <c r="A25" s="6" t="s">
        <v>2707</v>
      </c>
      <c r="B25" s="6" t="s">
        <v>79</v>
      </c>
      <c r="C25" s="7">
        <v>4364.8</v>
      </c>
    </row>
    <row r="26" s="67" customFormat="1" ht="25" customHeight="1" spans="1:3">
      <c r="A26" s="6" t="s">
        <v>2708</v>
      </c>
      <c r="B26" s="6" t="s">
        <v>81</v>
      </c>
      <c r="C26" s="7">
        <v>24</v>
      </c>
    </row>
    <row r="27" s="67" customFormat="1" ht="25" customHeight="1" spans="1:3">
      <c r="A27" s="6" t="s">
        <v>2709</v>
      </c>
      <c r="B27" s="6" t="s">
        <v>91</v>
      </c>
      <c r="C27" s="7">
        <v>10.4</v>
      </c>
    </row>
    <row r="28" s="67" customFormat="1" ht="25" customHeight="1" spans="1:3">
      <c r="A28" s="6" t="s">
        <v>2710</v>
      </c>
      <c r="B28" s="6" t="s">
        <v>215</v>
      </c>
      <c r="C28" s="7">
        <v>8526</v>
      </c>
    </row>
    <row r="29" s="67" customFormat="1" ht="25" customHeight="1" spans="1:3">
      <c r="A29" s="6" t="s">
        <v>2711</v>
      </c>
      <c r="B29" s="6" t="s">
        <v>109</v>
      </c>
      <c r="C29" s="7">
        <v>20.7</v>
      </c>
    </row>
    <row r="30" s="67" customFormat="1" ht="25" customHeight="1" spans="1:3">
      <c r="A30" s="6" t="s">
        <v>2712</v>
      </c>
      <c r="B30" s="6" t="s">
        <v>125</v>
      </c>
      <c r="C30" s="7">
        <v>109.3</v>
      </c>
    </row>
    <row r="31" s="67" customFormat="1" ht="25" customHeight="1" spans="1:3">
      <c r="A31" s="6" t="s">
        <v>2713</v>
      </c>
      <c r="B31" s="6" t="s">
        <v>127</v>
      </c>
      <c r="C31" s="7">
        <v>398</v>
      </c>
    </row>
    <row r="32" s="67" customFormat="1" ht="25" customHeight="1" spans="1:3">
      <c r="A32" s="6" t="s">
        <v>2714</v>
      </c>
      <c r="B32" s="6" t="s">
        <v>131</v>
      </c>
      <c r="C32" s="7">
        <v>7996</v>
      </c>
    </row>
    <row r="33" s="67" customFormat="1" ht="25" customHeight="1" spans="1:3">
      <c r="A33" s="6" t="s">
        <v>2715</v>
      </c>
      <c r="B33" s="6" t="s">
        <v>147</v>
      </c>
      <c r="C33" s="7">
        <v>2</v>
      </c>
    </row>
    <row r="34" s="67" customFormat="1" ht="25" customHeight="1"/>
  </sheetData>
  <mergeCells count="1">
    <mergeCell ref="A1:C1"/>
  </mergeCells>
  <dataValidations count="1">
    <dataValidation type="list" allowBlank="1" showErrorMessage="1" sqref="A4 A5:A33">
      <formula1>[2]要素或下拉框值集!#REF!</formula1>
    </dataValidation>
  </dataValidations>
  <pageMargins left="0.75" right="0.75" top="1" bottom="1" header="0.5" footer="0.5"/>
  <pageSetup paperSize="9" scale="7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6"/>
  <sheetViews>
    <sheetView view="pageBreakPreview" zoomScaleNormal="100" zoomScaleSheetLayoutView="100" workbookViewId="0">
      <selection activeCell="B53" sqref="B53"/>
    </sheetView>
  </sheetViews>
  <sheetFormatPr defaultColWidth="9" defaultRowHeight="25" customHeight="1" outlineLevelCol="6"/>
  <cols>
    <col min="1" max="1" width="13" style="28" customWidth="1"/>
    <col min="2" max="2" width="52.25" style="28" customWidth="1"/>
    <col min="3" max="3" width="11.375" style="28" customWidth="1"/>
    <col min="4" max="4" width="12.5" style="28" customWidth="1"/>
    <col min="5" max="16384" width="9" style="28"/>
  </cols>
  <sheetData>
    <row r="1" ht="45" customHeight="1" spans="1:7">
      <c r="A1" s="46" t="s">
        <v>2716</v>
      </c>
      <c r="B1" s="46"/>
      <c r="C1" s="46"/>
      <c r="D1" s="46"/>
      <c r="E1" s="46"/>
      <c r="F1" s="46"/>
      <c r="G1" s="46"/>
    </row>
    <row r="2" customHeight="1" spans="1:7">
      <c r="A2" s="47"/>
      <c r="B2" s="48"/>
      <c r="C2" s="47"/>
      <c r="D2" s="47"/>
      <c r="E2" s="47"/>
      <c r="F2" s="47"/>
      <c r="G2" s="49" t="s">
        <v>1</v>
      </c>
    </row>
    <row r="3" customHeight="1" spans="1:7">
      <c r="A3" s="61" t="s">
        <v>2</v>
      </c>
      <c r="B3" s="51" t="s">
        <v>3</v>
      </c>
      <c r="C3" s="61" t="s">
        <v>2717</v>
      </c>
      <c r="D3" s="61" t="s">
        <v>2718</v>
      </c>
      <c r="E3" s="61" t="s">
        <v>6</v>
      </c>
      <c r="F3" s="50"/>
      <c r="G3" s="50"/>
    </row>
    <row r="4" ht="36" customHeight="1" spans="1:7">
      <c r="A4" s="50"/>
      <c r="B4" s="51"/>
      <c r="C4" s="50"/>
      <c r="D4" s="50"/>
      <c r="E4" s="61" t="s">
        <v>7</v>
      </c>
      <c r="F4" s="62" t="s">
        <v>2719</v>
      </c>
      <c r="G4" s="62" t="s">
        <v>2720</v>
      </c>
    </row>
    <row r="5" customHeight="1" spans="1:7">
      <c r="A5" s="53" t="s">
        <v>2721</v>
      </c>
      <c r="B5" s="63" t="s">
        <v>2722</v>
      </c>
      <c r="C5" s="54">
        <f>SUMPRODUCT('[1]表九之二（需明确收支对象级次的录入表）'!D$7:D$9*(LEFT('[1]表九之二（需明确收支对象级次的录入表）'!$B$7:$B$9,LEN($A5))=$A5))+SUMPRODUCT('[1]表九之三（其它收支录入表）'!D$6:D$282*(LEFT('[1]表九之三（其它收支录入表）'!$B$6:$B$282,LEN($A5))=$A5))</f>
        <v>40000</v>
      </c>
      <c r="D5" s="54">
        <f>SUMPRODUCT('[1]表九之二（需明确收支对象级次的录入表）'!E$7:E$9*(LEFT('[1]表九之二（需明确收支对象级次的录入表）'!$B$7:$B$9,LEN($A5))=$A5))+SUMPRODUCT('[1]表九之三（其它收支录入表）'!E$6:E$282*(LEFT('[1]表九之三（其它收支录入表）'!$B$6:$B$282,LEN($A5))=$A5))</f>
        <v>12150</v>
      </c>
      <c r="E5" s="54">
        <f>SUMPRODUCT('[1]表九之二（需明确收支对象级次的录入表）'!$I$7:$I$9*(LEFT('[1]表九之二（需明确收支对象级次的录入表）'!$B$7:$B$9,LEN($A5))=$A5))+SUMPRODUCT('[1]表九之三（其它收支录入表）'!F$6:F$282*(LEFT('[1]表九之三（其它收支录入表）'!$B$6:$B$282,LEN($A5))=$A5))</f>
        <v>43489</v>
      </c>
      <c r="F5" s="64">
        <f t="shared" ref="F5:F27" si="0">IFERROR($E5/C5,"")</f>
        <v>1.087225</v>
      </c>
      <c r="G5" s="64">
        <f t="shared" ref="G5:G27" si="1">IFERROR($E5/D5,"")</f>
        <v>3.57934156378601</v>
      </c>
    </row>
    <row r="6" customHeight="1" spans="1:7">
      <c r="A6" s="53" t="s">
        <v>2723</v>
      </c>
      <c r="B6" s="57" t="s">
        <v>2724</v>
      </c>
      <c r="C6" s="54">
        <f>SUMPRODUCT('[1]表九之二（需明确收支对象级次的录入表）'!D$7:D$9*(LEFT('[1]表九之二（需明确收支对象级次的录入表）'!$B$7:$B$9,LEN($A6))=$A6))+SUMPRODUCT('[1]表九之三（其它收支录入表）'!D$6:D$282*(LEFT('[1]表九之三（其它收支录入表）'!$B$6:$B$282,LEN($A6))=$A6))</f>
        <v>0</v>
      </c>
      <c r="D6" s="21">
        <f>SUMPRODUCT('[1]表九之二（需明确收支对象级次的录入表）'!E$7:E$9*(LEFT('[1]表九之二（需明确收支对象级次的录入表）'!$B$7:$B$9,LEN($A6))=$A6))+SUMPRODUCT('[1]表九之三（其它收支录入表）'!E$6:E$282*(LEFT('[1]表九之三（其它收支录入表）'!$B$6:$B$282,LEN($A6))=$A6))</f>
        <v>0</v>
      </c>
      <c r="E6" s="21">
        <f>SUMPRODUCT('[1]表九之二（需明确收支对象级次的录入表）'!$I$7:$I$9*(LEFT('[1]表九之二（需明确收支对象级次的录入表）'!$B$7:$B$9,LEN($A6))=$A6))+SUMPRODUCT('[1]表九之三（其它收支录入表）'!F$6:F$282*(LEFT('[1]表九之三（其它收支录入表）'!$B$6:$B$282,LEN($A6))=$A6))</f>
        <v>0</v>
      </c>
      <c r="F6" s="64" t="str">
        <f t="shared" si="0"/>
        <v/>
      </c>
      <c r="G6" s="64" t="str">
        <f t="shared" si="1"/>
        <v/>
      </c>
    </row>
    <row r="7" customHeight="1" spans="1:7">
      <c r="A7" s="53" t="s">
        <v>2725</v>
      </c>
      <c r="B7" s="57" t="s">
        <v>2726</v>
      </c>
      <c r="C7" s="54">
        <f>SUMPRODUCT('[1]表九之二（需明确收支对象级次的录入表）'!D$7:D$9*(LEFT('[1]表九之二（需明确收支对象级次的录入表）'!$B$7:$B$9,LEN($A7))=$A7))+SUMPRODUCT('[1]表九之三（其它收支录入表）'!D$6:D$282*(LEFT('[1]表九之三（其它收支录入表）'!$B$6:$B$282,LEN($A7))=$A7))</f>
        <v>0</v>
      </c>
      <c r="D7" s="21">
        <f>SUMPRODUCT('[1]表九之二（需明确收支对象级次的录入表）'!E$7:E$9*(LEFT('[1]表九之二（需明确收支对象级次的录入表）'!$B$7:$B$9,LEN($A7))=$A7))+SUMPRODUCT('[1]表九之三（其它收支录入表）'!E$6:E$282*(LEFT('[1]表九之三（其它收支录入表）'!$B$6:$B$282,LEN($A7))=$A7))</f>
        <v>0</v>
      </c>
      <c r="E7" s="21">
        <f>SUMPRODUCT('[1]表九之二（需明确收支对象级次的录入表）'!$I$7:$I$9*(LEFT('[1]表九之二（需明确收支对象级次的录入表）'!$B$7:$B$9,LEN($A7))=$A7))+SUMPRODUCT('[1]表九之三（其它收支录入表）'!F$6:F$282*(LEFT('[1]表九之三（其它收支录入表）'!$B$6:$B$282,LEN($A7))=$A7))</f>
        <v>0</v>
      </c>
      <c r="F7" s="64" t="str">
        <f t="shared" si="0"/>
        <v/>
      </c>
      <c r="G7" s="64" t="str">
        <f t="shared" si="1"/>
        <v/>
      </c>
    </row>
    <row r="8" customHeight="1" spans="1:7">
      <c r="A8" s="53" t="s">
        <v>2727</v>
      </c>
      <c r="B8" s="57" t="s">
        <v>2728</v>
      </c>
      <c r="C8" s="54">
        <f>SUMPRODUCT('[1]表九之二（需明确收支对象级次的录入表）'!D$7:D$9*(LEFT('[1]表九之二（需明确收支对象级次的录入表）'!$B$7:$B$9,LEN($A8))=$A8))+SUMPRODUCT('[1]表九之三（其它收支录入表）'!D$6:D$282*(LEFT('[1]表九之三（其它收支录入表）'!$B$6:$B$282,LEN($A8))=$A8))</f>
        <v>0</v>
      </c>
      <c r="D8" s="21">
        <f>SUMPRODUCT('[1]表九之二（需明确收支对象级次的录入表）'!E$7:E$9*(LEFT('[1]表九之二（需明确收支对象级次的录入表）'!$B$7:$B$9,LEN($A8))=$A8))+SUMPRODUCT('[1]表九之三（其它收支录入表）'!E$6:E$282*(LEFT('[1]表九之三（其它收支录入表）'!$B$6:$B$282,LEN($A8))=$A8))</f>
        <v>0</v>
      </c>
      <c r="E8" s="21">
        <f>SUMPRODUCT('[1]表九之二（需明确收支对象级次的录入表）'!$I$7:$I$9*(LEFT('[1]表九之二（需明确收支对象级次的录入表）'!$B$7:$B$9,LEN($A8))=$A8))+SUMPRODUCT('[1]表九之三（其它收支录入表）'!F$6:F$282*(LEFT('[1]表九之三（其它收支录入表）'!$B$6:$B$282,LEN($A8))=$A8))</f>
        <v>0</v>
      </c>
      <c r="F8" s="64" t="str">
        <f t="shared" si="0"/>
        <v/>
      </c>
      <c r="G8" s="64" t="str">
        <f t="shared" si="1"/>
        <v/>
      </c>
    </row>
    <row r="9" customHeight="1" spans="1:7">
      <c r="A9" s="53" t="s">
        <v>2729</v>
      </c>
      <c r="B9" s="57" t="s">
        <v>2730</v>
      </c>
      <c r="C9" s="54">
        <f>SUMPRODUCT('[1]表九之二（需明确收支对象级次的录入表）'!D$7:D$9*(LEFT('[1]表九之二（需明确收支对象级次的录入表）'!$B$7:$B$9,LEN($A9))=$A9))+SUMPRODUCT('[1]表九之三（其它收支录入表）'!D$6:D$282*(LEFT('[1]表九之三（其它收支录入表）'!$B$6:$B$282,LEN($A9))=$A9))</f>
        <v>0</v>
      </c>
      <c r="D9" s="21">
        <f>SUMPRODUCT('[1]表九之二（需明确收支对象级次的录入表）'!E$7:E$9*(LEFT('[1]表九之二（需明确收支对象级次的录入表）'!$B$7:$B$9,LEN($A9))=$A9))+SUMPRODUCT('[1]表九之三（其它收支录入表）'!E$6:E$282*(LEFT('[1]表九之三（其它收支录入表）'!$B$6:$B$282,LEN($A9))=$A9))</f>
        <v>0</v>
      </c>
      <c r="E9" s="21">
        <f>SUMPRODUCT('[1]表九之二（需明确收支对象级次的录入表）'!$I$7:$I$9*(LEFT('[1]表九之二（需明确收支对象级次的录入表）'!$B$7:$B$9,LEN($A9))=$A9))+SUMPRODUCT('[1]表九之三（其它收支录入表）'!F$6:F$282*(LEFT('[1]表九之三（其它收支录入表）'!$B$6:$B$282,LEN($A9))=$A9))</f>
        <v>0</v>
      </c>
      <c r="F9" s="64" t="str">
        <f t="shared" si="0"/>
        <v/>
      </c>
      <c r="G9" s="64" t="str">
        <f t="shared" si="1"/>
        <v/>
      </c>
    </row>
    <row r="10" customHeight="1" spans="1:7">
      <c r="A10" s="53" t="s">
        <v>2731</v>
      </c>
      <c r="B10" s="57" t="s">
        <v>2732</v>
      </c>
      <c r="C10" s="54">
        <f>SUMPRODUCT('[1]表九之二（需明确收支对象级次的录入表）'!D$7:D$9*(LEFT('[1]表九之二（需明确收支对象级次的录入表）'!$B$7:$B$9,LEN($A10))=$A10))+SUMPRODUCT('[1]表九之三（其它收支录入表）'!D$6:D$282*(LEFT('[1]表九之三（其它收支录入表）'!$B$6:$B$282,LEN($A10))=$A10))</f>
        <v>492</v>
      </c>
      <c r="D10" s="21">
        <f>SUMPRODUCT('[1]表九之二（需明确收支对象级次的录入表）'!E$7:E$9*(LEFT('[1]表九之二（需明确收支对象级次的录入表）'!$B$7:$B$9,LEN($A10))=$A10))+SUMPRODUCT('[1]表九之三（其它收支录入表）'!E$6:E$282*(LEFT('[1]表九之三（其它收支录入表）'!$B$6:$B$282,LEN($A10))=$A10))</f>
        <v>9</v>
      </c>
      <c r="E10" s="21">
        <f>SUMPRODUCT('[1]表九之二（需明确收支对象级次的录入表）'!$I$7:$I$9*(LEFT('[1]表九之二（需明确收支对象级次的录入表）'!$B$7:$B$9,LEN($A10))=$A10))+SUMPRODUCT('[1]表九之三（其它收支录入表）'!F$6:F$282*(LEFT('[1]表九之三（其它收支录入表）'!$B$6:$B$282,LEN($A10))=$A10))</f>
        <v>450</v>
      </c>
      <c r="F10" s="64">
        <f t="shared" si="0"/>
        <v>0.914634146341463</v>
      </c>
      <c r="G10" s="64">
        <f t="shared" si="1"/>
        <v>50</v>
      </c>
    </row>
    <row r="11" customHeight="1" spans="1:7">
      <c r="A11" s="53" t="s">
        <v>2733</v>
      </c>
      <c r="B11" s="57" t="s">
        <v>2734</v>
      </c>
      <c r="C11" s="54">
        <f>SUMPRODUCT('[1]表九之二（需明确收支对象级次的录入表）'!D$7:D$9*(LEFT('[1]表九之二（需明确收支对象级次的录入表）'!$B$7:$B$9,LEN($A11))=$A11))+SUMPRODUCT('[1]表九之三（其它收支录入表）'!D$6:D$282*(LEFT('[1]表九之三（其它收支录入表）'!$B$6:$B$282,LEN($A11))=$A11))</f>
        <v>164</v>
      </c>
      <c r="D11" s="21">
        <f>SUMPRODUCT('[1]表九之二（需明确收支对象级次的录入表）'!E$7:E$9*(LEFT('[1]表九之二（需明确收支对象级次的录入表）'!$B$7:$B$9,LEN($A11))=$A11))+SUMPRODUCT('[1]表九之三（其它收支录入表）'!E$6:E$282*(LEFT('[1]表九之三（其它收支录入表）'!$B$6:$B$282,LEN($A11))=$A11))</f>
        <v>13</v>
      </c>
      <c r="E11" s="21">
        <f>SUMPRODUCT('[1]表九之二（需明确收支对象级次的录入表）'!$I$7:$I$9*(LEFT('[1]表九之二（需明确收支对象级次的录入表）'!$B$7:$B$9,LEN($A11))=$A11))+SUMPRODUCT('[1]表九之三（其它收支录入表）'!F$6:F$282*(LEFT('[1]表九之三（其它收支录入表）'!$B$6:$B$282,LEN($A11))=$A11))</f>
        <v>150</v>
      </c>
      <c r="F11" s="64">
        <f t="shared" si="0"/>
        <v>0.914634146341463</v>
      </c>
      <c r="G11" s="64">
        <f t="shared" si="1"/>
        <v>11.5384615384615</v>
      </c>
    </row>
    <row r="12" customHeight="1" spans="1:7">
      <c r="A12" s="53" t="s">
        <v>2735</v>
      </c>
      <c r="B12" s="57" t="s">
        <v>2736</v>
      </c>
      <c r="C12" s="54">
        <f>SUMPRODUCT('[1]表九之二（需明确收支对象级次的录入表）'!D$7:D$9*(LEFT('[1]表九之二（需明确收支对象级次的录入表）'!$B$7:$B$9,LEN($A12))=$A12))+SUMPRODUCT('[1]表九之三（其它收支录入表）'!D$6:D$282*(LEFT('[1]表九之三（其它收支录入表）'!$B$6:$B$282,LEN($A12))=$A12))</f>
        <v>38660</v>
      </c>
      <c r="D12" s="21">
        <f>SUMPRODUCT('[1]表九之二（需明确收支对象级次的录入表）'!E$7:E$9*(LEFT('[1]表九之二（需明确收支对象级次的录入表）'!$B$7:$B$9,LEN($A12))=$A12))+SUMPRODUCT('[1]表九之三（其它收支录入表）'!E$6:E$282*(LEFT('[1]表九之三（其它收支录入表）'!$B$6:$B$282,LEN($A12))=$A12))</f>
        <v>10777</v>
      </c>
      <c r="E12" s="21">
        <f>SUMPRODUCT('[1]表九之二（需明确收支对象级次的录入表）'!$I$7:$I$9*(LEFT('[1]表九之二（需明确收支对象级次的录入表）'!$B$7:$B$9,LEN($A12))=$A12))+SUMPRODUCT('[1]表九之三（其它收支录入表）'!F$6:F$282*(LEFT('[1]表九之三（其它收支录入表）'!$B$6:$B$282,LEN($A12))=$A12))</f>
        <v>41709</v>
      </c>
      <c r="F12" s="64">
        <f t="shared" si="0"/>
        <v>1.07886704604242</v>
      </c>
      <c r="G12" s="64">
        <f t="shared" si="1"/>
        <v>3.87018650830472</v>
      </c>
    </row>
    <row r="13" customHeight="1" spans="1:7">
      <c r="A13" s="53" t="s">
        <v>2737</v>
      </c>
      <c r="B13" s="57" t="s">
        <v>2738</v>
      </c>
      <c r="C13" s="54">
        <f>SUMPRODUCT('[1]表九之二（需明确收支对象级次的录入表）'!D$7:D$9*(LEFT('[1]表九之二（需明确收支对象级次的录入表）'!$B$7:$B$9,LEN($A13))=$A13))+SUMPRODUCT('[1]表九之三（其它收支录入表）'!D$6:D$282*(LEFT('[1]表九之三（其它收支录入表）'!$B$6:$B$282,LEN($A13))=$A13))</f>
        <v>38660</v>
      </c>
      <c r="D13" s="54">
        <f>SUMPRODUCT('[1]表九之二（需明确收支对象级次的录入表）'!E$7:E$9*(LEFT('[1]表九之二（需明确收支对象级次的录入表）'!$B$7:$B$9,LEN($A13))=$A13))+SUMPRODUCT('[1]表九之三（其它收支录入表）'!E$6:E$282*(LEFT('[1]表九之三（其它收支录入表）'!$B$6:$B$282,LEN($A13))=$A13))</f>
        <v>1005</v>
      </c>
      <c r="E13" s="54">
        <f>SUMPRODUCT('[1]表九之二（需明确收支对象级次的录入表）'!$I$7:$I$9*(LEFT('[1]表九之二（需明确收支对象级次的录入表）'!$B$7:$B$9,LEN($A13))=$A13))+SUMPRODUCT('[1]表九之三（其它收支录入表）'!F$6:F$282*(LEFT('[1]表九之三（其它收支录入表）'!$B$6:$B$282,LEN($A13))=$A13))</f>
        <v>41709</v>
      </c>
      <c r="F13" s="64">
        <f t="shared" si="0"/>
        <v>1.07886704604242</v>
      </c>
      <c r="G13" s="64">
        <f t="shared" si="1"/>
        <v>41.5014925373134</v>
      </c>
    </row>
    <row r="14" customHeight="1" spans="1:7">
      <c r="A14" s="53" t="s">
        <v>2739</v>
      </c>
      <c r="B14" s="57" t="s">
        <v>2740</v>
      </c>
      <c r="C14" s="54">
        <f>SUMPRODUCT('[1]表九之二（需明确收支对象级次的录入表）'!D$7:D$9*(LEFT('[1]表九之二（需明确收支对象级次的录入表）'!$B$7:$B$9,LEN($A14))=$A14))+SUMPRODUCT('[1]表九之三（其它收支录入表）'!D$6:D$282*(LEFT('[1]表九之三（其它收支录入表）'!$B$6:$B$282,LEN($A14))=$A14))</f>
        <v>0</v>
      </c>
      <c r="D14" s="54">
        <f>SUMPRODUCT('[1]表九之二（需明确收支对象级次的录入表）'!E$7:E$9*(LEFT('[1]表九之二（需明确收支对象级次的录入表）'!$B$7:$B$9,LEN($A14))=$A14))+SUMPRODUCT('[1]表九之三（其它收支录入表）'!E$6:E$282*(LEFT('[1]表九之三（其它收支录入表）'!$B$6:$B$282,LEN($A14))=$A14))</f>
        <v>1646</v>
      </c>
      <c r="E14" s="54">
        <f>SUMPRODUCT('[1]表九之二（需明确收支对象级次的录入表）'!$I$7:$I$9*(LEFT('[1]表九之二（需明确收支对象级次的录入表）'!$B$7:$B$9,LEN($A14))=$A14))+SUMPRODUCT('[1]表九之三（其它收支录入表）'!F$6:F$282*(LEFT('[1]表九之三（其它收支录入表）'!$B$6:$B$282,LEN($A14))=$A14))</f>
        <v>0</v>
      </c>
      <c r="F14" s="64" t="str">
        <f t="shared" si="0"/>
        <v/>
      </c>
      <c r="G14" s="64">
        <f t="shared" si="1"/>
        <v>0</v>
      </c>
    </row>
    <row r="15" customHeight="1" spans="1:7">
      <c r="A15" s="53" t="s">
        <v>2741</v>
      </c>
      <c r="B15" s="57" t="s">
        <v>2742</v>
      </c>
      <c r="C15" s="54">
        <f>SUMPRODUCT('[1]表九之二（需明确收支对象级次的录入表）'!D$7:D$9*(LEFT('[1]表九之二（需明确收支对象级次的录入表）'!$B$7:$B$9,LEN($A15))=$A15))+SUMPRODUCT('[1]表九之三（其它收支录入表）'!D$6:D$282*(LEFT('[1]表九之三（其它收支录入表）'!$B$6:$B$282,LEN($A15))=$A15))</f>
        <v>0</v>
      </c>
      <c r="D15" s="54">
        <f>SUMPRODUCT('[1]表九之二（需明确收支对象级次的录入表）'!E$7:E$9*(LEFT('[1]表九之二（需明确收支对象级次的录入表）'!$B$7:$B$9,LEN($A15))=$A15))+SUMPRODUCT('[1]表九之三（其它收支录入表）'!E$6:E$282*(LEFT('[1]表九之三（其它收支录入表）'!$B$6:$B$282,LEN($A15))=$A15))</f>
        <v>6751</v>
      </c>
      <c r="E15" s="54">
        <f>SUMPRODUCT('[1]表九之二（需明确收支对象级次的录入表）'!$I$7:$I$9*(LEFT('[1]表九之二（需明确收支对象级次的录入表）'!$B$7:$B$9,LEN($A15))=$A15))+SUMPRODUCT('[1]表九之三（其它收支录入表）'!F$6:F$282*(LEFT('[1]表九之三（其它收支录入表）'!$B$6:$B$282,LEN($A15))=$A15))</f>
        <v>0</v>
      </c>
      <c r="F15" s="64" t="str">
        <f t="shared" si="0"/>
        <v/>
      </c>
      <c r="G15" s="64">
        <f t="shared" si="1"/>
        <v>0</v>
      </c>
    </row>
    <row r="16" customHeight="1" spans="1:7">
      <c r="A16" s="53" t="s">
        <v>2743</v>
      </c>
      <c r="B16" s="57" t="s">
        <v>2744</v>
      </c>
      <c r="C16" s="54">
        <f>SUMPRODUCT('[1]表九之二（需明确收支对象级次的录入表）'!D$7:D$9*(LEFT('[1]表九之二（需明确收支对象级次的录入表）'!$B$7:$B$9,LEN($A16))=$A16))+SUMPRODUCT('[1]表九之三（其它收支录入表）'!D$6:D$282*(LEFT('[1]表九之三（其它收支录入表）'!$B$6:$B$282,LEN($A16))=$A16))</f>
        <v>0</v>
      </c>
      <c r="D16" s="54">
        <f>SUMPRODUCT('[1]表九之二（需明确收支对象级次的录入表）'!E$7:E$9*(LEFT('[1]表九之二（需明确收支对象级次的录入表）'!$B$7:$B$9,LEN($A16))=$A16))+SUMPRODUCT('[1]表九之三（其它收支录入表）'!E$6:E$282*(LEFT('[1]表九之三（其它收支录入表）'!$B$6:$B$282,LEN($A16))=$A16))</f>
        <v>-28</v>
      </c>
      <c r="E16" s="54">
        <f>SUMPRODUCT('[1]表九之二（需明确收支对象级次的录入表）'!$I$7:$I$9*(LEFT('[1]表九之二（需明确收支对象级次的录入表）'!$B$7:$B$9,LEN($A16))=$A16))+SUMPRODUCT('[1]表九之三（其它收支录入表）'!F$6:F$282*(LEFT('[1]表九之三（其它收支录入表）'!$B$6:$B$282,LEN($A16))=$A16))</f>
        <v>0</v>
      </c>
      <c r="F16" s="64" t="str">
        <f t="shared" si="0"/>
        <v/>
      </c>
      <c r="G16" s="64">
        <f t="shared" si="1"/>
        <v>0</v>
      </c>
    </row>
    <row r="17" customHeight="1" spans="1:7">
      <c r="A17" s="53" t="s">
        <v>2745</v>
      </c>
      <c r="B17" s="57" t="s">
        <v>2746</v>
      </c>
      <c r="C17" s="54">
        <f>SUMPRODUCT('[1]表九之二（需明确收支对象级次的录入表）'!D$7:D$9*(LEFT('[1]表九之二（需明确收支对象级次的录入表）'!$B$7:$B$9,LEN($A17))=$A17))+SUMPRODUCT('[1]表九之三（其它收支录入表）'!D$6:D$282*(LEFT('[1]表九之三（其它收支录入表）'!$B$6:$B$282,LEN($A17))=$A17))</f>
        <v>0</v>
      </c>
      <c r="D17" s="54">
        <f>SUMPRODUCT('[1]表九之二（需明确收支对象级次的录入表）'!E$7:E$9*(LEFT('[1]表九之二（需明确收支对象级次的录入表）'!$B$7:$B$9,LEN($A17))=$A17))+SUMPRODUCT('[1]表九之三（其它收支录入表）'!E$6:E$282*(LEFT('[1]表九之三（其它收支录入表）'!$B$6:$B$282,LEN($A17))=$A17))</f>
        <v>1403</v>
      </c>
      <c r="E17" s="54">
        <f>SUMPRODUCT('[1]表九之二（需明确收支对象级次的录入表）'!$I$7:$I$9*(LEFT('[1]表九之二（需明确收支对象级次的录入表）'!$B$7:$B$9,LEN($A17))=$A17))+SUMPRODUCT('[1]表九之三（其它收支录入表）'!F$6:F$282*(LEFT('[1]表九之三（其它收支录入表）'!$B$6:$B$282,LEN($A17))=$A17))</f>
        <v>0</v>
      </c>
      <c r="F17" s="64" t="str">
        <f t="shared" si="0"/>
        <v/>
      </c>
      <c r="G17" s="64">
        <f t="shared" si="1"/>
        <v>0</v>
      </c>
    </row>
    <row r="18" customHeight="1" spans="1:7">
      <c r="A18" s="53" t="s">
        <v>2747</v>
      </c>
      <c r="B18" s="57" t="s">
        <v>2748</v>
      </c>
      <c r="C18" s="54">
        <f>SUMPRODUCT('[1]表九之二（需明确收支对象级次的录入表）'!D$7:D$9*(LEFT('[1]表九之二（需明确收支对象级次的录入表）'!$B$7:$B$9,LEN($A18))=$A18))+SUMPRODUCT('[1]表九之三（其它收支录入表）'!D$6:D$282*(LEFT('[1]表九之三（其它收支录入表）'!$B$6:$B$282,LEN($A18))=$A18))</f>
        <v>0</v>
      </c>
      <c r="D18" s="21">
        <f>SUMPRODUCT('[1]表九之二（需明确收支对象级次的录入表）'!E$7:E$9*(LEFT('[1]表九之二（需明确收支对象级次的录入表）'!$B$7:$B$9,LEN($A18))=$A18))+SUMPRODUCT('[1]表九之三（其它收支录入表）'!E$6:E$282*(LEFT('[1]表九之三（其它收支录入表）'!$B$6:$B$282,LEN($A18))=$A18))</f>
        <v>0</v>
      </c>
      <c r="E18" s="21">
        <f>SUMPRODUCT('[1]表九之二（需明确收支对象级次的录入表）'!$I$7:$I$9*(LEFT('[1]表九之二（需明确收支对象级次的录入表）'!$B$7:$B$9,LEN($A18))=$A18))+SUMPRODUCT('[1]表九之三（其它收支录入表）'!F$6:F$282*(LEFT('[1]表九之三（其它收支录入表）'!$B$6:$B$282,LEN($A18))=$A18))</f>
        <v>0</v>
      </c>
      <c r="F18" s="64" t="str">
        <f t="shared" si="0"/>
        <v/>
      </c>
      <c r="G18" s="64" t="str">
        <f t="shared" si="1"/>
        <v/>
      </c>
    </row>
    <row r="19" customHeight="1" spans="1:7">
      <c r="A19" s="53" t="s">
        <v>2749</v>
      </c>
      <c r="B19" s="57" t="s">
        <v>2750</v>
      </c>
      <c r="C19" s="54">
        <f>SUMPRODUCT('[1]表九之二（需明确收支对象级次的录入表）'!D$7:D$9*(LEFT('[1]表九之二（需明确收支对象级次的录入表）'!$B$7:$B$9,LEN($A19))=$A19))+SUMPRODUCT('[1]表九之三（其它收支录入表）'!D$6:D$282*(LEFT('[1]表九之三（其它收支录入表）'!$B$6:$B$282,LEN($A19))=$A19))</f>
        <v>0</v>
      </c>
      <c r="D19" s="54">
        <f>SUMPRODUCT('[1]表九之二（需明确收支对象级次的录入表）'!E$7:E$9*(LEFT('[1]表九之二（需明确收支对象级次的录入表）'!$B$7:$B$9,LEN($A19))=$A19))+SUMPRODUCT('[1]表九之三（其它收支录入表）'!E$6:E$282*(LEFT('[1]表九之三（其它收支录入表）'!$B$6:$B$282,LEN($A19))=$A19))</f>
        <v>0</v>
      </c>
      <c r="E19" s="54">
        <f>SUMPRODUCT('[1]表九之二（需明确收支对象级次的录入表）'!$I$7:$I$9*(LEFT('[1]表九之二（需明确收支对象级次的录入表）'!$B$7:$B$9,LEN($A19))=$A19))+SUMPRODUCT('[1]表九之三（其它收支录入表）'!F$6:F$282*(LEFT('[1]表九之三（其它收支录入表）'!$B$6:$B$282,LEN($A19))=$A19))</f>
        <v>0</v>
      </c>
      <c r="F19" s="64" t="str">
        <f t="shared" si="0"/>
        <v/>
      </c>
      <c r="G19" s="64" t="str">
        <f t="shared" si="1"/>
        <v/>
      </c>
    </row>
    <row r="20" customHeight="1" spans="1:7">
      <c r="A20" s="53" t="s">
        <v>2751</v>
      </c>
      <c r="B20" s="57" t="s">
        <v>2752</v>
      </c>
      <c r="C20" s="54">
        <f>SUMPRODUCT('[1]表九之二（需明确收支对象级次的录入表）'!D$7:D$9*(LEFT('[1]表九之二（需明确收支对象级次的录入表）'!$B$7:$B$9,LEN($A20))=$A20))+SUMPRODUCT('[1]表九之三（其它收支录入表）'!D$6:D$282*(LEFT('[1]表九之三（其它收支录入表）'!$B$6:$B$282,LEN($A20))=$A20))</f>
        <v>0</v>
      </c>
      <c r="D20" s="21">
        <f>SUMPRODUCT('[1]表九之二（需明确收支对象级次的录入表）'!E$7:E$9*(LEFT('[1]表九之二（需明确收支对象级次的录入表）'!$B$7:$B$9,LEN($A20))=$A20))+SUMPRODUCT('[1]表九之三（其它收支录入表）'!E$6:E$282*(LEFT('[1]表九之三（其它收支录入表）'!$B$6:$B$282,LEN($A20))=$A20))</f>
        <v>0</v>
      </c>
      <c r="E20" s="21">
        <f>SUMPRODUCT('[1]表九之二（需明确收支对象级次的录入表）'!$I$7:$I$9*(LEFT('[1]表九之二（需明确收支对象级次的录入表）'!$B$7:$B$9,LEN($A20))=$A20))+SUMPRODUCT('[1]表九之三（其它收支录入表）'!F$6:F$282*(LEFT('[1]表九之三（其它收支录入表）'!$B$6:$B$282,LEN($A20))=$A20))</f>
        <v>0</v>
      </c>
      <c r="F20" s="64" t="str">
        <f t="shared" si="0"/>
        <v/>
      </c>
      <c r="G20" s="64" t="str">
        <f t="shared" si="1"/>
        <v/>
      </c>
    </row>
    <row r="21" customHeight="1" spans="1:7">
      <c r="A21" s="53" t="s">
        <v>2753</v>
      </c>
      <c r="B21" s="57" t="s">
        <v>2754</v>
      </c>
      <c r="C21" s="54">
        <f>SUMPRODUCT('[1]表九之二（需明确收支对象级次的录入表）'!D$7:D$9*(LEFT('[1]表九之二（需明确收支对象级次的录入表）'!$B$7:$B$9,LEN($A21))=$A21))+SUMPRODUCT('[1]表九之三（其它收支录入表）'!D$6:D$282*(LEFT('[1]表九之三（其它收支录入表）'!$B$6:$B$282,LEN($A21))=$A21))</f>
        <v>0</v>
      </c>
      <c r="D21" s="54">
        <f>SUMPRODUCT('[1]表九之二（需明确收支对象级次的录入表）'!E$7:E$9*(LEFT('[1]表九之二（需明确收支对象级次的录入表）'!$B$7:$B$9,LEN($A21))=$A21))+SUMPRODUCT('[1]表九之三（其它收支录入表）'!E$6:E$282*(LEFT('[1]表九之三（其它收支录入表）'!$B$6:$B$282,LEN($A21))=$A21))</f>
        <v>0</v>
      </c>
      <c r="E21" s="54">
        <f>SUMPRODUCT('[1]表九之二（需明确收支对象级次的录入表）'!$I$7:$I$9*(LEFT('[1]表九之二（需明确收支对象级次的录入表）'!$B$7:$B$9,LEN($A21))=$A21))+SUMPRODUCT('[1]表九之三（其它收支录入表）'!F$6:F$282*(LEFT('[1]表九之三（其它收支录入表）'!$B$6:$B$282,LEN($A21))=$A21))</f>
        <v>0</v>
      </c>
      <c r="F21" s="64" t="str">
        <f t="shared" si="0"/>
        <v/>
      </c>
      <c r="G21" s="64" t="str">
        <f t="shared" si="1"/>
        <v/>
      </c>
    </row>
    <row r="22" customHeight="1" spans="1:7">
      <c r="A22" s="53" t="s">
        <v>2755</v>
      </c>
      <c r="B22" s="57" t="s">
        <v>2756</v>
      </c>
      <c r="C22" s="54">
        <f>SUMPRODUCT('[1]表九之二（需明确收支对象级次的录入表）'!D$7:D$9*(LEFT('[1]表九之二（需明确收支对象级次的录入表）'!$B$7:$B$9,LEN($A22))=$A22))+SUMPRODUCT('[1]表九之三（其它收支录入表）'!D$6:D$282*(LEFT('[1]表九之三（其它收支录入表）'!$B$6:$B$282,LEN($A22))=$A22))</f>
        <v>0</v>
      </c>
      <c r="D22" s="54">
        <f>SUMPRODUCT('[1]表九之二（需明确收支对象级次的录入表）'!E$7:E$9*(LEFT('[1]表九之二（需明确收支对象级次的录入表）'!$B$7:$B$9,LEN($A22))=$A22))+SUMPRODUCT('[1]表九之三（其它收支录入表）'!E$6:E$282*(LEFT('[1]表九之三（其它收支录入表）'!$B$6:$B$282,LEN($A22))=$A22))</f>
        <v>0</v>
      </c>
      <c r="E22" s="54">
        <f>SUMPRODUCT('[1]表九之二（需明确收支对象级次的录入表）'!$I$7:$I$9*(LEFT('[1]表九之二（需明确收支对象级次的录入表）'!$B$7:$B$9,LEN($A22))=$A22))+SUMPRODUCT('[1]表九之三（其它收支录入表）'!F$6:F$282*(LEFT('[1]表九之三（其它收支录入表）'!$B$6:$B$282,LEN($A22))=$A22))</f>
        <v>0</v>
      </c>
      <c r="F22" s="64" t="str">
        <f t="shared" si="0"/>
        <v/>
      </c>
      <c r="G22" s="64" t="str">
        <f t="shared" si="1"/>
        <v/>
      </c>
    </row>
    <row r="23" customHeight="1" spans="1:7">
      <c r="A23" s="53" t="s">
        <v>2757</v>
      </c>
      <c r="B23" s="57" t="s">
        <v>2758</v>
      </c>
      <c r="C23" s="54">
        <f>SUMPRODUCT('[1]表九之二（需明确收支对象级次的录入表）'!D$7:D$9*(LEFT('[1]表九之二（需明确收支对象级次的录入表）'!$B$7:$B$9,LEN($A23))=$A23))+SUMPRODUCT('[1]表九之三（其它收支录入表）'!D$6:D$282*(LEFT('[1]表九之三（其它收支录入表）'!$B$6:$B$282,LEN($A23))=$A23))</f>
        <v>324</v>
      </c>
      <c r="D23" s="54">
        <f>SUMPRODUCT('[1]表九之二（需明确收支对象级次的录入表）'!E$7:E$9*(LEFT('[1]表九之二（需明确收支对象级次的录入表）'!$B$7:$B$9,LEN($A23))=$A23))+SUMPRODUCT('[1]表九之三（其它收支录入表）'!E$6:E$282*(LEFT('[1]表九之三（其它收支录入表）'!$B$6:$B$282,LEN($A23))=$A23))</f>
        <v>781</v>
      </c>
      <c r="E23" s="54">
        <f>SUMPRODUCT('[1]表九之二（需明确收支对象级次的录入表）'!$I$7:$I$9*(LEFT('[1]表九之二（需明确收支对象级次的录入表）'!$B$7:$B$9,LEN($A23))=$A23))+SUMPRODUCT('[1]表九之三（其它收支录入表）'!F$6:F$282*(LEFT('[1]表九之三（其它收支录入表）'!$B$6:$B$282,LEN($A23))=$A23))</f>
        <v>800</v>
      </c>
      <c r="F23" s="64">
        <f t="shared" si="0"/>
        <v>2.46913580246914</v>
      </c>
      <c r="G23" s="64">
        <f t="shared" si="1"/>
        <v>1.02432778489117</v>
      </c>
    </row>
    <row r="24" customHeight="1" spans="1:7">
      <c r="A24" s="53" t="s">
        <v>2759</v>
      </c>
      <c r="B24" s="57" t="s">
        <v>2760</v>
      </c>
      <c r="C24" s="54">
        <f>SUMPRODUCT('[1]表九之二（需明确收支对象级次的录入表）'!D$7:D$9*(LEFT('[1]表九之二（需明确收支对象级次的录入表）'!$B$7:$B$9,LEN($A24))=$A24))+SUMPRODUCT('[1]表九之三（其它收支录入表）'!D$6:D$282*(LEFT('[1]表九之三（其它收支录入表）'!$B$6:$B$282,LEN($A24))=$A24))</f>
        <v>0</v>
      </c>
      <c r="D24" s="54">
        <f>SUMPRODUCT('[1]表九之二（需明确收支对象级次的录入表）'!E$7:E$9*(LEFT('[1]表九之二（需明确收支对象级次的录入表）'!$B$7:$B$9,LEN($A24))=$A24))+SUMPRODUCT('[1]表九之三（其它收支录入表）'!E$6:E$282*(LEFT('[1]表九之三（其它收支录入表）'!$B$6:$B$282,LEN($A24))=$A24))</f>
        <v>0</v>
      </c>
      <c r="E24" s="54">
        <f>SUMPRODUCT('[1]表九之二（需明确收支对象级次的录入表）'!$I$7:$I$9*(LEFT('[1]表九之二（需明确收支对象级次的录入表）'!$B$7:$B$9,LEN($A24))=$A24))+SUMPRODUCT('[1]表九之三（其它收支录入表）'!F$6:F$282*(LEFT('[1]表九之三（其它收支录入表）'!$B$6:$B$282,LEN($A24))=$A24))</f>
        <v>0</v>
      </c>
      <c r="F24" s="64" t="str">
        <f t="shared" si="0"/>
        <v/>
      </c>
      <c r="G24" s="64" t="str">
        <f t="shared" si="1"/>
        <v/>
      </c>
    </row>
    <row r="25" customHeight="1" spans="1:7">
      <c r="A25" s="53" t="s">
        <v>2761</v>
      </c>
      <c r="B25" s="57" t="s">
        <v>2762</v>
      </c>
      <c r="C25" s="54">
        <f>SUMPRODUCT('[1]表九之二（需明确收支对象级次的录入表）'!D$7:D$9*(LEFT('[1]表九之二（需明确收支对象级次的录入表）'!$B$7:$B$9,LEN($A25))=$A25))+SUMPRODUCT('[1]表九之三（其它收支录入表）'!D$6:D$282*(LEFT('[1]表九之三（其它收支录入表）'!$B$6:$B$282,LEN($A25))=$A25))</f>
        <v>0</v>
      </c>
      <c r="D25" s="21">
        <f>SUMPRODUCT('[1]表九之二（需明确收支对象级次的录入表）'!E$7:E$9*(LEFT('[1]表九之二（需明确收支对象级次的录入表）'!$B$7:$B$9,LEN($A25))=$A25))+SUMPRODUCT('[1]表九之三（其它收支录入表）'!E$6:E$282*(LEFT('[1]表九之三（其它收支录入表）'!$B$6:$B$282,LEN($A25))=$A25))</f>
        <v>0</v>
      </c>
      <c r="E25" s="21">
        <f>SUMPRODUCT('[1]表九之二（需明确收支对象级次的录入表）'!$I$7:$I$9*(LEFT('[1]表九之二（需明确收支对象级次的录入表）'!$B$7:$B$9,LEN($A25))=$A25))+SUMPRODUCT('[1]表九之三（其它收支录入表）'!F$6:F$282*(LEFT('[1]表九之三（其它收支录入表）'!$B$6:$B$282,LEN($A25))=$A25))</f>
        <v>0</v>
      </c>
      <c r="F25" s="64" t="str">
        <f t="shared" si="0"/>
        <v/>
      </c>
      <c r="G25" s="64" t="str">
        <f t="shared" si="1"/>
        <v/>
      </c>
    </row>
    <row r="26" customHeight="1" spans="1:7">
      <c r="A26" s="53" t="s">
        <v>2763</v>
      </c>
      <c r="B26" s="57" t="s">
        <v>2764</v>
      </c>
      <c r="C26" s="54">
        <f>SUMPRODUCT('[1]表九之二（需明确收支对象级次的录入表）'!D$7:D$9*(LEFT('[1]表九之二（需明确收支对象级次的录入表）'!$B$7:$B$9,LEN($A26))=$A26))+SUMPRODUCT('[1]表九之三（其它收支录入表）'!D$6:D$282*(LEFT('[1]表九之三（其它收支录入表）'!$B$6:$B$282,LEN($A26))=$A26))</f>
        <v>0</v>
      </c>
      <c r="D26" s="54">
        <f>SUMPRODUCT('[1]表九之二（需明确收支对象级次的录入表）'!E$7:E$9*(LEFT('[1]表九之二（需明确收支对象级次的录入表）'!$B$7:$B$9,LEN($A26))=$A26))+SUMPRODUCT('[1]表九之三（其它收支录入表）'!E$6:E$282*(LEFT('[1]表九之三（其它收支录入表）'!$B$6:$B$282,LEN($A26))=$A26))</f>
        <v>0</v>
      </c>
      <c r="E26" s="54">
        <f>SUMPRODUCT('[1]表九之二（需明确收支对象级次的录入表）'!$I$7:$I$9*(LEFT('[1]表九之二（需明确收支对象级次的录入表）'!$B$7:$B$9,LEN($A26))=$A26))+SUMPRODUCT('[1]表九之三（其它收支录入表）'!F$6:F$282*(LEFT('[1]表九之三（其它收支录入表）'!$B$6:$B$282,LEN($A26))=$A26))</f>
        <v>0</v>
      </c>
      <c r="F26" s="64" t="str">
        <f t="shared" si="0"/>
        <v/>
      </c>
      <c r="G26" s="64" t="str">
        <f t="shared" si="1"/>
        <v/>
      </c>
    </row>
    <row r="27" customHeight="1" spans="1:7">
      <c r="A27" s="53" t="s">
        <v>2765</v>
      </c>
      <c r="B27" s="57" t="s">
        <v>2766</v>
      </c>
      <c r="C27" s="54">
        <f>SUMPRODUCT('[1]表九之二（需明确收支对象级次的录入表）'!D$7:D$9*(LEFT('[1]表九之二（需明确收支对象级次的录入表）'!$B$7:$B$9,LEN($A27))=$A27))+SUMPRODUCT('[1]表九之三（其它收支录入表）'!D$6:D$282*(LEFT('[1]表九之三（其它收支录入表）'!$B$6:$B$282,LEN($A27))=$A27))</f>
        <v>0</v>
      </c>
      <c r="D27" s="54">
        <f>SUMPRODUCT('[1]表九之二（需明确收支对象级次的录入表）'!E$7:E$9*(LEFT('[1]表九之二（需明确收支对象级次的录入表）'!$B$7:$B$9,LEN($A27))=$A27))+SUMPRODUCT('[1]表九之三（其它收支录入表）'!E$6:E$282*(LEFT('[1]表九之三（其它收支录入表）'!$B$6:$B$282,LEN($A27))=$A27))</f>
        <v>0</v>
      </c>
      <c r="E27" s="54">
        <f>SUMPRODUCT('[1]表九之二（需明确收支对象级次的录入表）'!$I$7:$I$9*(LEFT('[1]表九之二（需明确收支对象级次的录入表）'!$B$7:$B$9,LEN($A27))=$A27))+SUMPRODUCT('[1]表九之三（其它收支录入表）'!F$6:F$282*(LEFT('[1]表九之三（其它收支录入表）'!$B$6:$B$282,LEN($A27))=$A27))</f>
        <v>0</v>
      </c>
      <c r="F27" s="64" t="str">
        <f t="shared" si="0"/>
        <v/>
      </c>
      <c r="G27" s="64" t="str">
        <f t="shared" si="1"/>
        <v/>
      </c>
    </row>
    <row r="28" customHeight="1" spans="1:7">
      <c r="A28" s="53"/>
      <c r="B28" s="53"/>
      <c r="C28" s="54"/>
      <c r="D28" s="54"/>
      <c r="E28" s="54"/>
      <c r="F28" s="64"/>
      <c r="G28" s="64"/>
    </row>
    <row r="29" customHeight="1" spans="1:7">
      <c r="A29" s="53" t="s">
        <v>2767</v>
      </c>
      <c r="B29" s="57" t="s">
        <v>2768</v>
      </c>
      <c r="C29" s="54">
        <f>SUMPRODUCT('[1]表九之二（需明确收支对象级次的录入表）'!D$7:D$9*(LEFT('[1]表九之二（需明确收支对象级次的录入表）'!$B$7:$B$9,LEN($A29))=$A29))+SUMPRODUCT('[1]表九之三（其它收支录入表）'!D$6:D$282*(LEFT('[1]表九之三（其它收支录入表）'!$B$6:$B$282,LEN($A29))=$A29))</f>
        <v>360</v>
      </c>
      <c r="D29" s="54">
        <f>SUMPRODUCT('[1]表九之二（需明确收支对象级次的录入表）'!E$7:E$9*(LEFT('[1]表九之二（需明确收支对象级次的录入表）'!$B$7:$B$9,LEN($A29))=$A29))+SUMPRODUCT('[1]表九之三（其它收支录入表）'!E$6:E$282*(LEFT('[1]表九之三（其它收支录入表）'!$B$6:$B$282,LEN($A29))=$A29))</f>
        <v>570</v>
      </c>
      <c r="E29" s="54">
        <f>SUMPRODUCT('[1]表九之二（需明确收支对象级次的录入表）'!$I$7:$I$9*(LEFT('[1]表九之二（需明确收支对象级次的录入表）'!$B$7:$B$9,LEN($A29))=$A29))+SUMPRODUCT('[1]表九之三（其它收支录入表）'!F$6:F$282*(LEFT('[1]表九之三（其它收支录入表）'!$B$6:$B$282,LEN($A29))=$A29))</f>
        <v>380</v>
      </c>
      <c r="F29" s="64">
        <f t="shared" ref="F29:F35" si="2">IFERROR($E29/C29,"")</f>
        <v>1.05555555555556</v>
      </c>
      <c r="G29" s="64">
        <f t="shared" ref="G29:G35" si="3">IFERROR($E29/D29,"")</f>
        <v>0.666666666666667</v>
      </c>
    </row>
    <row r="30" customHeight="1" spans="1:7">
      <c r="A30" s="53" t="s">
        <v>2769</v>
      </c>
      <c r="B30" s="57" t="s">
        <v>2770</v>
      </c>
      <c r="C30" s="54">
        <f>SUMPRODUCT('[1]表九之二（需明确收支对象级次的录入表）'!D$7:D$9*(LEFT('[1]表九之二（需明确收支对象级次的录入表）'!$B$7:$B$9,LEN($A30))=$A30))+SUMPRODUCT('[1]表九之三（其它收支录入表）'!D$6:D$282*(LEFT('[1]表九之三（其它收支录入表）'!$B$6:$B$282,LEN($A30))=$A30))</f>
        <v>0</v>
      </c>
      <c r="D30" s="21">
        <f>SUMPRODUCT('[1]表九之二（需明确收支对象级次的录入表）'!E$7:E$9*(LEFT('[1]表九之二（需明确收支对象级次的录入表）'!$B$7:$B$9,LEN($A30))=$A30))+SUMPRODUCT('[1]表九之三（其它收支录入表）'!E$6:E$282*(LEFT('[1]表九之三（其它收支录入表）'!$B$6:$B$282,LEN($A30))=$A30))</f>
        <v>0</v>
      </c>
      <c r="E30" s="21">
        <f>SUMPRODUCT('[1]表九之二（需明确收支对象级次的录入表）'!$I$7:$I$9*(LEFT('[1]表九之二（需明确收支对象级次的录入表）'!$B$7:$B$9,LEN($A30))=$A30))+SUMPRODUCT('[1]表九之三（其它收支录入表）'!F$6:F$282*(LEFT('[1]表九之三（其它收支录入表）'!$B$6:$B$282,LEN($A30))=$A30))</f>
        <v>0</v>
      </c>
      <c r="F30" s="64" t="str">
        <f t="shared" si="2"/>
        <v/>
      </c>
      <c r="G30" s="64" t="str">
        <f t="shared" si="3"/>
        <v/>
      </c>
    </row>
    <row r="31" customHeight="1" spans="1:7">
      <c r="A31" s="53" t="s">
        <v>2771</v>
      </c>
      <c r="B31" s="57" t="s">
        <v>2772</v>
      </c>
      <c r="C31" s="54">
        <f>SUMPRODUCT('[1]表九之二（需明确收支对象级次的录入表）'!D$7:D$9*(LEFT('[1]表九之二（需明确收支对象级次的录入表）'!$B$7:$B$9,LEN($A31))=$A31))+SUMPRODUCT('[1]表九之三（其它收支录入表）'!D$6:D$282*(LEFT('[1]表九之三（其它收支录入表）'!$B$6:$B$282,LEN($A31))=$A31))</f>
        <v>0</v>
      </c>
      <c r="D31" s="54">
        <f>SUMPRODUCT('[1]表九之二（需明确收支对象级次的录入表）'!E$7:E$9*(LEFT('[1]表九之二（需明确收支对象级次的录入表）'!$B$7:$B$9,LEN($A31))=$A31))+SUMPRODUCT('[1]表九之三（其它收支录入表）'!E$6:E$282*(LEFT('[1]表九之三（其它收支录入表）'!$B$6:$B$282,LEN($A31))=$A31))</f>
        <v>0</v>
      </c>
      <c r="E31" s="54">
        <f>SUMPRODUCT('[1]表九之二（需明确收支对象级次的录入表）'!$I$7:$I$9*(LEFT('[1]表九之二（需明确收支对象级次的录入表）'!$B$7:$B$9,LEN($A31))=$A31))+SUMPRODUCT('[1]表九之三（其它收支录入表）'!F$6:F$282*(LEFT('[1]表九之三（其它收支录入表）'!$B$6:$B$282,LEN($A31))=$A31))</f>
        <v>0</v>
      </c>
      <c r="F31" s="64" t="str">
        <f t="shared" si="2"/>
        <v/>
      </c>
      <c r="G31" s="64" t="str">
        <f t="shared" si="3"/>
        <v/>
      </c>
    </row>
    <row r="32" customHeight="1" spans="1:7">
      <c r="A32" s="53" t="s">
        <v>2773</v>
      </c>
      <c r="B32" s="57" t="s">
        <v>2774</v>
      </c>
      <c r="C32" s="54">
        <f>SUMPRODUCT('[1]表九之二（需明确收支对象级次的录入表）'!D$7:D$9*(LEFT('[1]表九之二（需明确收支对象级次的录入表）'!$B$7:$B$9,LEN($A32))=$A32))+SUMPRODUCT('[1]表九之三（其它收支录入表）'!D$6:D$282*(LEFT('[1]表九之三（其它收支录入表）'!$B$6:$B$282,LEN($A32))=$A32))</f>
        <v>0</v>
      </c>
      <c r="D32" s="54">
        <f>SUMPRODUCT('[1]表九之二（需明确收支对象级次的录入表）'!E$7:E$9*(LEFT('[1]表九之二（需明确收支对象级次的录入表）'!$B$7:$B$9,LEN($A32))=$A32))+SUMPRODUCT('[1]表九之三（其它收支录入表）'!E$6:E$282*(LEFT('[1]表九之三（其它收支录入表）'!$B$6:$B$282,LEN($A32))=$A32))</f>
        <v>0</v>
      </c>
      <c r="E32" s="54">
        <f>SUMPRODUCT('[1]表九之二（需明确收支对象级次的录入表）'!$I$7:$I$9*(LEFT('[1]表九之二（需明确收支对象级次的录入表）'!$B$7:$B$9,LEN($A32))=$A32))+SUMPRODUCT('[1]表九之三（其它收支录入表）'!F$6:F$282*(LEFT('[1]表九之三（其它收支录入表）'!$B$6:$B$282,LEN($A32))=$A32))</f>
        <v>0</v>
      </c>
      <c r="F32" s="64" t="str">
        <f t="shared" si="2"/>
        <v/>
      </c>
      <c r="G32" s="64" t="str">
        <f t="shared" si="3"/>
        <v/>
      </c>
    </row>
    <row r="33" customHeight="1" spans="1:7">
      <c r="A33" s="53" t="s">
        <v>2775</v>
      </c>
      <c r="B33" s="57" t="s">
        <v>2776</v>
      </c>
      <c r="C33" s="54">
        <f>SUMPRODUCT('[1]表九之二（需明确收支对象级次的录入表）'!D$7:D$9*(LEFT('[1]表九之二（需明确收支对象级次的录入表）'!$B$7:$B$9,LEN($A33))=$A33))+SUMPRODUCT('[1]表九之三（其它收支录入表）'!D$6:D$282*(LEFT('[1]表九之三（其它收支录入表）'!$B$6:$B$282,LEN($A33))=$A33))</f>
        <v>0</v>
      </c>
      <c r="D33" s="54">
        <f>SUMPRODUCT('[1]表九之二（需明确收支对象级次的录入表）'!E$7:E$9*(LEFT('[1]表九之二（需明确收支对象级次的录入表）'!$B$7:$B$9,LEN($A33))=$A33))+SUMPRODUCT('[1]表九之三（其它收支录入表）'!E$6:E$282*(LEFT('[1]表九之三（其它收支录入表）'!$B$6:$B$282,LEN($A33))=$A33))</f>
        <v>0</v>
      </c>
      <c r="E33" s="54">
        <f>SUMPRODUCT('[1]表九之二（需明确收支对象级次的录入表）'!$I$7:$I$9*(LEFT('[1]表九之二（需明确收支对象级次的录入表）'!$B$7:$B$9,LEN($A33))=$A33))+SUMPRODUCT('[1]表九之三（其它收支录入表）'!F$6:F$282*(LEFT('[1]表九之三（其它收支录入表）'!$B$6:$B$282,LEN($A33))=$A33))</f>
        <v>0</v>
      </c>
      <c r="F33" s="64" t="str">
        <f t="shared" si="2"/>
        <v/>
      </c>
      <c r="G33" s="64" t="str">
        <f t="shared" si="3"/>
        <v/>
      </c>
    </row>
    <row r="34" customHeight="1" spans="1:7">
      <c r="A34" s="53" t="s">
        <v>2777</v>
      </c>
      <c r="B34" s="57" t="s">
        <v>2778</v>
      </c>
      <c r="C34" s="54">
        <f>SUMPRODUCT('[1]表九之二（需明确收支对象级次的录入表）'!D$7:D$9*(LEFT('[1]表九之二（需明确收支对象级次的录入表）'!$B$7:$B$9,LEN($A34))=$A34))+SUMPRODUCT('[1]表九之三（其它收支录入表）'!D$6:D$282*(LEFT('[1]表九之三（其它收支录入表）'!$B$6:$B$282,LEN($A34))=$A34))</f>
        <v>0</v>
      </c>
      <c r="D34" s="54">
        <f>SUMPRODUCT('[1]表九之二（需明确收支对象级次的录入表）'!E$7:E$9*(LEFT('[1]表九之二（需明确收支对象级次的录入表）'!$B$7:$B$9,LEN($A34))=$A34))+SUMPRODUCT('[1]表九之三（其它收支录入表）'!E$6:E$282*(LEFT('[1]表九之三（其它收支录入表）'!$B$6:$B$282,LEN($A34))=$A34))</f>
        <v>0</v>
      </c>
      <c r="E34" s="54">
        <f>SUMPRODUCT('[1]表九之二（需明确收支对象级次的录入表）'!$I$7:$I$9*(LEFT('[1]表九之二（需明确收支对象级次的录入表）'!$B$7:$B$9,LEN($A34))=$A34))+SUMPRODUCT('[1]表九之三（其它收支录入表）'!F$6:F$282*(LEFT('[1]表九之三（其它收支录入表）'!$B$6:$B$282,LEN($A34))=$A34))</f>
        <v>0</v>
      </c>
      <c r="F34" s="64" t="str">
        <f t="shared" si="2"/>
        <v/>
      </c>
      <c r="G34" s="64" t="str">
        <f t="shared" si="3"/>
        <v/>
      </c>
    </row>
    <row r="35" customHeight="1" spans="1:7">
      <c r="A35" s="53" t="s">
        <v>2779</v>
      </c>
      <c r="B35" s="57" t="s">
        <v>2780</v>
      </c>
      <c r="C35" s="54">
        <f>SUMPRODUCT('[1]表九之二（需明确收支对象级次的录入表）'!D$7:D$9*(LEFT('[1]表九之二（需明确收支对象级次的录入表）'!$B$7:$B$9,LEN($A35))=$A35))+SUMPRODUCT('[1]表九之三（其它收支录入表）'!D$6:D$282*(LEFT('[1]表九之三（其它收支录入表）'!$B$6:$B$282,LEN($A35))=$A35))</f>
        <v>0</v>
      </c>
      <c r="D35" s="54">
        <f>SUMPRODUCT('[1]表九之二（需明确收支对象级次的录入表）'!E$7:E$9*(LEFT('[1]表九之二（需明确收支对象级次的录入表）'!$B$7:$B$9,LEN($A35))=$A35))+SUMPRODUCT('[1]表九之三（其它收支录入表）'!E$6:E$282*(LEFT('[1]表九之三（其它收支录入表）'!$B$6:$B$282,LEN($A35))=$A35))</f>
        <v>0</v>
      </c>
      <c r="E35" s="54">
        <f>SUMPRODUCT('[1]表九之二（需明确收支对象级次的录入表）'!$I$7:$I$9*(LEFT('[1]表九之二（需明确收支对象级次的录入表）'!$B$7:$B$9,LEN($A35))=$A35))+SUMPRODUCT('[1]表九之三（其它收支录入表）'!F$6:F$282*(LEFT('[1]表九之三（其它收支录入表）'!$B$6:$B$282,LEN($A35))=$A35))</f>
        <v>0</v>
      </c>
      <c r="F35" s="64" t="str">
        <f t="shared" si="2"/>
        <v/>
      </c>
      <c r="G35" s="64" t="str">
        <f t="shared" si="3"/>
        <v/>
      </c>
    </row>
    <row r="36" customHeight="1" spans="1:7">
      <c r="A36" s="53"/>
      <c r="B36" s="53"/>
      <c r="C36" s="54"/>
      <c r="D36" s="54"/>
      <c r="E36" s="54"/>
      <c r="F36" s="64"/>
      <c r="G36" s="64"/>
    </row>
    <row r="37" customHeight="1" spans="1:7">
      <c r="A37" s="53" t="s">
        <v>2781</v>
      </c>
      <c r="B37" s="57" t="s">
        <v>2782</v>
      </c>
      <c r="C37" s="54">
        <f>SUMPRODUCT('[1]表九之二（需明确收支对象级次的录入表）'!D$7:D$9*(LEFT('[1]表九之二（需明确收支对象级次的录入表）'!$B$7:$B$9,LEN($A37))=$A37))+SUMPRODUCT('[1]表九之三（其它收支录入表）'!D$6:D$282*(LEFT('[1]表九之三（其它收支录入表）'!$B$6:$B$282,LEN($A37))=$A37))</f>
        <v>0</v>
      </c>
      <c r="D37" s="54">
        <f>SUMPRODUCT('[1]表九之二（需明确收支对象级次的录入表）'!E$7:E$9*(LEFT('[1]表九之二（需明确收支对象级次的录入表）'!$B$7:$B$9,LEN($A37))=$A37))+SUMPRODUCT('[1]表九之三（其它收支录入表）'!E$6:E$282*(LEFT('[1]表九之三（其它收支录入表）'!$B$6:$B$282,LEN($A37))=$A37))</f>
        <v>0</v>
      </c>
      <c r="E37" s="54">
        <f>SUMPRODUCT('[1]表九之二（需明确收支对象级次的录入表）'!$I$7:$I$9*(LEFT('[1]表九之二（需明确收支对象级次的录入表）'!$B$7:$B$9,LEN($A37))=$A37))+SUMPRODUCT('[1]表九之三（其它收支录入表）'!F$6:F$282*(LEFT('[1]表九之三（其它收支录入表）'!$B$6:$B$282,LEN($A37))=$A37))</f>
        <v>0</v>
      </c>
      <c r="F37" s="64" t="str">
        <f t="shared" ref="F37:F56" si="4">IFERROR($E37/C37,"")</f>
        <v/>
      </c>
      <c r="G37" s="64" t="str">
        <f t="shared" ref="G37:G56" si="5">IFERROR($E37/D37,"")</f>
        <v/>
      </c>
    </row>
    <row r="38" customHeight="1" spans="1:7">
      <c r="A38" s="53" t="s">
        <v>2783</v>
      </c>
      <c r="B38" s="57" t="s">
        <v>2784</v>
      </c>
      <c r="C38" s="54">
        <f>SUMPRODUCT('[1]表九之二（需明确收支对象级次的录入表）'!D$7:D$9*(LEFT('[1]表九之二（需明确收支对象级次的录入表）'!$B$7:$B$9,LEN($A38))=$A38))+SUMPRODUCT('[1]表九之三（其它收支录入表）'!D$6:D$282*(LEFT('[1]表九之三（其它收支录入表）'!$B$6:$B$282,LEN($A38))=$A38))</f>
        <v>0</v>
      </c>
      <c r="D38" s="21">
        <f>SUMPRODUCT('[1]表九之二（需明确收支对象级次的录入表）'!E$7:E$9*(LEFT('[1]表九之二（需明确收支对象级次的录入表）'!$B$7:$B$9,LEN($A38))=$A38))+SUMPRODUCT('[1]表九之三（其它收支录入表）'!E$6:E$282*(LEFT('[1]表九之三（其它收支录入表）'!$B$6:$B$282,LEN($A38))=$A38))</f>
        <v>0</v>
      </c>
      <c r="E38" s="21">
        <f>SUMPRODUCT('[1]表九之二（需明确收支对象级次的录入表）'!$I$7:$I$9*(LEFT('[1]表九之二（需明确收支对象级次的录入表）'!$B$7:$B$9,LEN($A38))=$A38))+SUMPRODUCT('[1]表九之三（其它收支录入表）'!F$6:F$282*(LEFT('[1]表九之三（其它收支录入表）'!$B$6:$B$282,LEN($A38))=$A38))</f>
        <v>0</v>
      </c>
      <c r="F38" s="64" t="str">
        <f t="shared" si="4"/>
        <v/>
      </c>
      <c r="G38" s="64" t="str">
        <f t="shared" si="5"/>
        <v/>
      </c>
    </row>
    <row r="39" customHeight="1" spans="1:7">
      <c r="A39" s="53" t="s">
        <v>2785</v>
      </c>
      <c r="B39" s="57" t="s">
        <v>2786</v>
      </c>
      <c r="C39" s="54">
        <f>SUMPRODUCT('[1]表九之二（需明确收支对象级次的录入表）'!D$7:D$9*(LEFT('[1]表九之二（需明确收支对象级次的录入表）'!$B$7:$B$9,LEN($A39))=$A39))+SUMPRODUCT('[1]表九之三（其它收支录入表）'!D$6:D$282*(LEFT('[1]表九之三（其它收支录入表）'!$B$6:$B$282,LEN($A39))=$A39))</f>
        <v>0</v>
      </c>
      <c r="D39" s="54">
        <f>SUMPRODUCT('[1]表九之二（需明确收支对象级次的录入表）'!E$7:E$9*(LEFT('[1]表九之二（需明确收支对象级次的录入表）'!$B$7:$B$9,LEN($A39))=$A39))+SUMPRODUCT('[1]表九之三（其它收支录入表）'!E$6:E$282*(LEFT('[1]表九之三（其它收支录入表）'!$B$6:$B$282,LEN($A39))=$A39))</f>
        <v>0</v>
      </c>
      <c r="E39" s="54">
        <f>SUMPRODUCT('[1]表九之二（需明确收支对象级次的录入表）'!$I$7:$I$9*(LEFT('[1]表九之二（需明确收支对象级次的录入表）'!$B$7:$B$9,LEN($A39))=$A39))+SUMPRODUCT('[1]表九之三（其它收支录入表）'!F$6:F$282*(LEFT('[1]表九之三（其它收支录入表）'!$B$6:$B$282,LEN($A39))=$A39))</f>
        <v>0</v>
      </c>
      <c r="F39" s="64" t="str">
        <f t="shared" si="4"/>
        <v/>
      </c>
      <c r="G39" s="64" t="str">
        <f t="shared" si="5"/>
        <v/>
      </c>
    </row>
    <row r="40" customHeight="1" spans="1:7">
      <c r="A40" s="53" t="s">
        <v>2787</v>
      </c>
      <c r="B40" s="57" t="s">
        <v>2788</v>
      </c>
      <c r="C40" s="54">
        <f>SUMPRODUCT('[1]表九之二（需明确收支对象级次的录入表）'!D$7:D$9*(LEFT('[1]表九之二（需明确收支对象级次的录入表）'!$B$7:$B$9,LEN($A40))=$A40))+SUMPRODUCT('[1]表九之三（其它收支录入表）'!D$6:D$282*(LEFT('[1]表九之三（其它收支录入表）'!$B$6:$B$282,LEN($A40))=$A40))</f>
        <v>0</v>
      </c>
      <c r="D40" s="54">
        <f>SUMPRODUCT('[1]表九之二（需明确收支对象级次的录入表）'!E$7:E$9*(LEFT('[1]表九之二（需明确收支对象级次的录入表）'!$B$7:$B$9,LEN($A40))=$A40))+SUMPRODUCT('[1]表九之三（其它收支录入表）'!E$6:E$282*(LEFT('[1]表九之三（其它收支录入表）'!$B$6:$B$282,LEN($A40))=$A40))</f>
        <v>0</v>
      </c>
      <c r="E40" s="54">
        <f>SUMPRODUCT('[1]表九之二（需明确收支对象级次的录入表）'!$I$7:$I$9*(LEFT('[1]表九之二（需明确收支对象级次的录入表）'!$B$7:$B$9,LEN($A40))=$A40))+SUMPRODUCT('[1]表九之三（其它收支录入表）'!F$6:F$282*(LEFT('[1]表九之三（其它收支录入表）'!$B$6:$B$282,LEN($A40))=$A40))</f>
        <v>0</v>
      </c>
      <c r="F40" s="64" t="str">
        <f t="shared" si="4"/>
        <v/>
      </c>
      <c r="G40" s="64" t="str">
        <f t="shared" si="5"/>
        <v/>
      </c>
    </row>
    <row r="41" customHeight="1" spans="1:7">
      <c r="A41" s="53" t="s">
        <v>2789</v>
      </c>
      <c r="B41" s="57" t="s">
        <v>2790</v>
      </c>
      <c r="C41" s="54">
        <f>SUMPRODUCT('[1]表九之二（需明确收支对象级次的录入表）'!D$7:D$9*(LEFT('[1]表九之二（需明确收支对象级次的录入表）'!$B$7:$B$9,LEN($A41))=$A41))+SUMPRODUCT('[1]表九之三（其它收支录入表）'!D$6:D$282*(LEFT('[1]表九之三（其它收支录入表）'!$B$6:$B$282,LEN($A41))=$A41))</f>
        <v>0</v>
      </c>
      <c r="D41" s="21">
        <f>SUMPRODUCT('[1]表九之二（需明确收支对象级次的录入表）'!E$7:E$9*(LEFT('[1]表九之二（需明确收支对象级次的录入表）'!$B$7:$B$9,LEN($A41))=$A41))+SUMPRODUCT('[1]表九之三（其它收支录入表）'!E$6:E$282*(LEFT('[1]表九之三（其它收支录入表）'!$B$6:$B$282,LEN($A41))=$A41))</f>
        <v>0</v>
      </c>
      <c r="E41" s="21">
        <f>SUMPRODUCT('[1]表九之二（需明确收支对象级次的录入表）'!$I$7:$I$9*(LEFT('[1]表九之二（需明确收支对象级次的录入表）'!$B$7:$B$9,LEN($A41))=$A41))+SUMPRODUCT('[1]表九之三（其它收支录入表）'!F$6:F$282*(LEFT('[1]表九之三（其它收支录入表）'!$B$6:$B$282,LEN($A41))=$A41))</f>
        <v>0</v>
      </c>
      <c r="F41" s="64" t="str">
        <f t="shared" si="4"/>
        <v/>
      </c>
      <c r="G41" s="64" t="str">
        <f t="shared" si="5"/>
        <v/>
      </c>
    </row>
    <row r="42" customHeight="1" spans="1:7">
      <c r="A42" s="53" t="s">
        <v>2791</v>
      </c>
      <c r="B42" s="57" t="s">
        <v>2792</v>
      </c>
      <c r="C42" s="54">
        <f>SUMPRODUCT('[1]表九之二（需明确收支对象级次的录入表）'!D$7:D$9*(LEFT('[1]表九之二（需明确收支对象级次的录入表）'!$B$7:$B$9,LEN($A42))=$A42))+SUMPRODUCT('[1]表九之三（其它收支录入表）'!D$6:D$282*(LEFT('[1]表九之三（其它收支录入表）'!$B$6:$B$282,LEN($A42))=$A42))</f>
        <v>0</v>
      </c>
      <c r="D42" s="54">
        <f>SUMPRODUCT('[1]表九之二（需明确收支对象级次的录入表）'!E$7:E$9*(LEFT('[1]表九之二（需明确收支对象级次的录入表）'!$B$7:$B$9,LEN($A42))=$A42))+SUMPRODUCT('[1]表九之三（其它收支录入表）'!E$6:E$282*(LEFT('[1]表九之三（其它收支录入表）'!$B$6:$B$282,LEN($A42))=$A42))</f>
        <v>0</v>
      </c>
      <c r="E42" s="54">
        <f>SUMPRODUCT('[1]表九之二（需明确收支对象级次的录入表）'!$I$7:$I$9*(LEFT('[1]表九之二（需明确收支对象级次的录入表）'!$B$7:$B$9,LEN($A42))=$A42))+SUMPRODUCT('[1]表九之三（其它收支录入表）'!F$6:F$282*(LEFT('[1]表九之三（其它收支录入表）'!$B$6:$B$282,LEN($A42))=$A42))</f>
        <v>0</v>
      </c>
      <c r="F42" s="64" t="str">
        <f t="shared" si="4"/>
        <v/>
      </c>
      <c r="G42" s="64" t="str">
        <f t="shared" si="5"/>
        <v/>
      </c>
    </row>
    <row r="43" customHeight="1" spans="1:7">
      <c r="A43" s="53" t="s">
        <v>2793</v>
      </c>
      <c r="B43" s="57" t="s">
        <v>2794</v>
      </c>
      <c r="C43" s="54">
        <f>SUMPRODUCT('[1]表九之二（需明确收支对象级次的录入表）'!D$7:D$9*(LEFT('[1]表九之二（需明确收支对象级次的录入表）'!$B$7:$B$9,LEN($A43))=$A43))+SUMPRODUCT('[1]表九之三（其它收支录入表）'!D$6:D$282*(LEFT('[1]表九之三（其它收支录入表）'!$B$6:$B$282,LEN($A43))=$A43))</f>
        <v>0</v>
      </c>
      <c r="D43" s="54">
        <f>SUMPRODUCT('[1]表九之二（需明确收支对象级次的录入表）'!E$7:E$9*(LEFT('[1]表九之二（需明确收支对象级次的录入表）'!$B$7:$B$9,LEN($A43))=$A43))+SUMPRODUCT('[1]表九之三（其它收支录入表）'!E$6:E$282*(LEFT('[1]表九之三（其它收支录入表）'!$B$6:$B$282,LEN($A43))=$A43))</f>
        <v>0</v>
      </c>
      <c r="E43" s="54">
        <f>SUMPRODUCT('[1]表九之二（需明确收支对象级次的录入表）'!$I$7:$I$9*(LEFT('[1]表九之二（需明确收支对象级次的录入表）'!$B$7:$B$9,LEN($A43))=$A43))+SUMPRODUCT('[1]表九之三（其它收支录入表）'!F$6:F$282*(LEFT('[1]表九之三（其它收支录入表）'!$B$6:$B$282,LEN($A43))=$A43))</f>
        <v>0</v>
      </c>
      <c r="F43" s="64" t="str">
        <f t="shared" si="4"/>
        <v/>
      </c>
      <c r="G43" s="64" t="str">
        <f t="shared" si="5"/>
        <v/>
      </c>
    </row>
    <row r="44" customHeight="1" spans="1:7">
      <c r="A44" s="53" t="s">
        <v>2795</v>
      </c>
      <c r="B44" s="57" t="s">
        <v>2796</v>
      </c>
      <c r="C44" s="54">
        <f>SUMPRODUCT('[1]表九之二（需明确收支对象级次的录入表）'!D$7:D$9*(LEFT('[1]表九之二（需明确收支对象级次的录入表）'!$B$7:$B$9,LEN($A44))=$A44))+SUMPRODUCT('[1]表九之三（其它收支录入表）'!D$6:D$282*(LEFT('[1]表九之三（其它收支录入表）'!$B$6:$B$282,LEN($A44))=$A44))</f>
        <v>0</v>
      </c>
      <c r="D44" s="54">
        <f>SUMPRODUCT('[1]表九之二（需明确收支对象级次的录入表）'!E$7:E$9*(LEFT('[1]表九之二（需明确收支对象级次的录入表）'!$B$7:$B$9,LEN($A44))=$A44))+SUMPRODUCT('[1]表九之三（其它收支录入表）'!E$6:E$282*(LEFT('[1]表九之三（其它收支录入表）'!$B$6:$B$282,LEN($A44))=$A44))</f>
        <v>0</v>
      </c>
      <c r="E44" s="54">
        <f>SUMPRODUCT('[1]表九之二（需明确收支对象级次的录入表）'!$I$7:$I$9*(LEFT('[1]表九之二（需明确收支对象级次的录入表）'!$B$7:$B$9,LEN($A44))=$A44))+SUMPRODUCT('[1]表九之三（其它收支录入表）'!F$6:F$282*(LEFT('[1]表九之三（其它收支录入表）'!$B$6:$B$282,LEN($A44))=$A44))</f>
        <v>0</v>
      </c>
      <c r="F44" s="64" t="str">
        <f t="shared" si="4"/>
        <v/>
      </c>
      <c r="G44" s="64" t="str">
        <f t="shared" si="5"/>
        <v/>
      </c>
    </row>
    <row r="45" customHeight="1" spans="1:7">
      <c r="A45" s="53" t="s">
        <v>2797</v>
      </c>
      <c r="B45" s="57" t="s">
        <v>2798</v>
      </c>
      <c r="C45" s="54">
        <f>SUMPRODUCT('[1]表九之二（需明确收支对象级次的录入表）'!D$7:D$9*(LEFT('[1]表九之二（需明确收支对象级次的录入表）'!$B$7:$B$9,LEN($A45))=$A45))+SUMPRODUCT('[1]表九之三（其它收支录入表）'!D$6:D$282*(LEFT('[1]表九之三（其它收支录入表）'!$B$6:$B$282,LEN($A45))=$A45))</f>
        <v>0</v>
      </c>
      <c r="D45" s="54">
        <f>SUMPRODUCT('[1]表九之二（需明确收支对象级次的录入表）'!E$7:E$9*(LEFT('[1]表九之二（需明确收支对象级次的录入表）'!$B$7:$B$9,LEN($A45))=$A45))+SUMPRODUCT('[1]表九之三（其它收支录入表）'!E$6:E$282*(LEFT('[1]表九之三（其它收支录入表）'!$B$6:$B$282,LEN($A45))=$A45))</f>
        <v>0</v>
      </c>
      <c r="E45" s="54">
        <f>SUMPRODUCT('[1]表九之二（需明确收支对象级次的录入表）'!$I$7:$I$9*(LEFT('[1]表九之二（需明确收支对象级次的录入表）'!$B$7:$B$9,LEN($A45))=$A45))+SUMPRODUCT('[1]表九之三（其它收支录入表）'!F$6:F$282*(LEFT('[1]表九之三（其它收支录入表）'!$B$6:$B$282,LEN($A45))=$A45))</f>
        <v>0</v>
      </c>
      <c r="F45" s="64" t="str">
        <f t="shared" si="4"/>
        <v/>
      </c>
      <c r="G45" s="64" t="str">
        <f t="shared" si="5"/>
        <v/>
      </c>
    </row>
    <row r="46" customHeight="1" spans="1:7">
      <c r="A46" s="53" t="s">
        <v>2799</v>
      </c>
      <c r="B46" s="57" t="s">
        <v>2800</v>
      </c>
      <c r="C46" s="54">
        <f>SUMPRODUCT('[1]表九之二（需明确收支对象级次的录入表）'!D$7:D$9*(LEFT('[1]表九之二（需明确收支对象级次的录入表）'!$B$7:$B$9,LEN($A46))=$A46))+SUMPRODUCT('[1]表九之三（其它收支录入表）'!D$6:D$282*(LEFT('[1]表九之三（其它收支录入表）'!$B$6:$B$282,LEN($A46))=$A46))</f>
        <v>0</v>
      </c>
      <c r="D46" s="54">
        <f>SUMPRODUCT('[1]表九之二（需明确收支对象级次的录入表）'!E$7:E$9*(LEFT('[1]表九之二（需明确收支对象级次的录入表）'!$B$7:$B$9,LEN($A46))=$A46))+SUMPRODUCT('[1]表九之三（其它收支录入表）'!E$6:E$282*(LEFT('[1]表九之三（其它收支录入表）'!$B$6:$B$282,LEN($A46))=$A46))</f>
        <v>0</v>
      </c>
      <c r="E46" s="54">
        <f>SUMPRODUCT('[1]表九之二（需明确收支对象级次的录入表）'!$I$7:$I$9*(LEFT('[1]表九之二（需明确收支对象级次的录入表）'!$B$7:$B$9,LEN($A46))=$A46))+SUMPRODUCT('[1]表九之三（其它收支录入表）'!F$6:F$282*(LEFT('[1]表九之三（其它收支录入表）'!$B$6:$B$282,LEN($A46))=$A46))</f>
        <v>0</v>
      </c>
      <c r="F46" s="64" t="str">
        <f t="shared" si="4"/>
        <v/>
      </c>
      <c r="G46" s="64" t="str">
        <f t="shared" si="5"/>
        <v/>
      </c>
    </row>
    <row r="47" customHeight="1" spans="1:7">
      <c r="A47" s="53" t="s">
        <v>2801</v>
      </c>
      <c r="B47" s="57" t="s">
        <v>2802</v>
      </c>
      <c r="C47" s="54">
        <f>SUMPRODUCT('[1]表九之二（需明确收支对象级次的录入表）'!D$7:D$9*(LEFT('[1]表九之二（需明确收支对象级次的录入表）'!$B$7:$B$9,LEN($A47))=$A47))+SUMPRODUCT('[1]表九之三（其它收支录入表）'!D$6:D$282*(LEFT('[1]表九之三（其它收支录入表）'!$B$6:$B$282,LEN($A47))=$A47))</f>
        <v>0</v>
      </c>
      <c r="D47" s="54">
        <f>SUMPRODUCT('[1]表九之二（需明确收支对象级次的录入表）'!E$7:E$9*(LEFT('[1]表九之二（需明确收支对象级次的录入表）'!$B$7:$B$9,LEN($A47))=$A47))+SUMPRODUCT('[1]表九之三（其它收支录入表）'!E$6:E$282*(LEFT('[1]表九之三（其它收支录入表）'!$B$6:$B$282,LEN($A47))=$A47))</f>
        <v>0</v>
      </c>
      <c r="E47" s="54">
        <f>SUMPRODUCT('[1]表九之二（需明确收支对象级次的录入表）'!$I$7:$I$9*(LEFT('[1]表九之二（需明确收支对象级次的录入表）'!$B$7:$B$9,LEN($A47))=$A47))+SUMPRODUCT('[1]表九之三（其它收支录入表）'!F$6:F$282*(LEFT('[1]表九之三（其它收支录入表）'!$B$6:$B$282,LEN($A47))=$A47))</f>
        <v>0</v>
      </c>
      <c r="F47" s="64" t="str">
        <f t="shared" si="4"/>
        <v/>
      </c>
      <c r="G47" s="64" t="str">
        <f t="shared" si="5"/>
        <v/>
      </c>
    </row>
    <row r="48" customHeight="1" spans="1:7">
      <c r="A48" s="53" t="s">
        <v>2803</v>
      </c>
      <c r="B48" s="57" t="s">
        <v>2804</v>
      </c>
      <c r="C48" s="54">
        <f>SUMPRODUCT('[1]表九之二（需明确收支对象级次的录入表）'!D$7:D$9*(LEFT('[1]表九之二（需明确收支对象级次的录入表）'!$B$7:$B$9,LEN($A48))=$A48))+SUMPRODUCT('[1]表九之三（其它收支录入表）'!D$6:D$282*(LEFT('[1]表九之三（其它收支录入表）'!$B$6:$B$282,LEN($A48))=$A48))</f>
        <v>0</v>
      </c>
      <c r="D48" s="54">
        <f>SUMPRODUCT('[1]表九之二（需明确收支对象级次的录入表）'!E$7:E$9*(LEFT('[1]表九之二（需明确收支对象级次的录入表）'!$B$7:$B$9,LEN($A48))=$A48))+SUMPRODUCT('[1]表九之三（其它收支录入表）'!E$6:E$282*(LEFT('[1]表九之三（其它收支录入表）'!$B$6:$B$282,LEN($A48))=$A48))</f>
        <v>0</v>
      </c>
      <c r="E48" s="54">
        <f>SUMPRODUCT('[1]表九之二（需明确收支对象级次的录入表）'!$I$7:$I$9*(LEFT('[1]表九之二（需明确收支对象级次的录入表）'!$B$7:$B$9,LEN($A48))=$A48))+SUMPRODUCT('[1]表九之三（其它收支录入表）'!F$6:F$282*(LEFT('[1]表九之三（其它收支录入表）'!$B$6:$B$282,LEN($A48))=$A48))</f>
        <v>0</v>
      </c>
      <c r="F48" s="64" t="str">
        <f t="shared" si="4"/>
        <v/>
      </c>
      <c r="G48" s="64" t="str">
        <f t="shared" si="5"/>
        <v/>
      </c>
    </row>
    <row r="49" customHeight="1" spans="1:7">
      <c r="A49" s="53" t="s">
        <v>2805</v>
      </c>
      <c r="B49" s="57" t="s">
        <v>2806</v>
      </c>
      <c r="C49" s="54">
        <f>SUMPRODUCT('[1]表九之二（需明确收支对象级次的录入表）'!D$7:D$9*(LEFT('[1]表九之二（需明确收支对象级次的录入表）'!$B$7:$B$9,LEN($A49))=$A49))+SUMPRODUCT('[1]表九之三（其它收支录入表）'!D$6:D$282*(LEFT('[1]表九之三（其它收支录入表）'!$B$6:$B$282,LEN($A49))=$A49))</f>
        <v>0</v>
      </c>
      <c r="D49" s="54">
        <f>SUMPRODUCT('[1]表九之二（需明确收支对象级次的录入表）'!E$7:E$9*(LEFT('[1]表九之二（需明确收支对象级次的录入表）'!$B$7:$B$9,LEN($A49))=$A49))+SUMPRODUCT('[1]表九之三（其它收支录入表）'!E$6:E$282*(LEFT('[1]表九之三（其它收支录入表）'!$B$6:$B$282,LEN($A49))=$A49))</f>
        <v>0</v>
      </c>
      <c r="E49" s="54">
        <f>SUMPRODUCT('[1]表九之二（需明确收支对象级次的录入表）'!$I$7:$I$9*(LEFT('[1]表九之二（需明确收支对象级次的录入表）'!$B$7:$B$9,LEN($A49))=$A49))+SUMPRODUCT('[1]表九之三（其它收支录入表）'!F$6:F$282*(LEFT('[1]表九之三（其它收支录入表）'!$B$6:$B$282,LEN($A49))=$A49))</f>
        <v>0</v>
      </c>
      <c r="F49" s="64" t="str">
        <f t="shared" si="4"/>
        <v/>
      </c>
      <c r="G49" s="64" t="str">
        <f t="shared" si="5"/>
        <v/>
      </c>
    </row>
    <row r="50" customHeight="1" spans="1:7">
      <c r="A50" s="53" t="s">
        <v>2807</v>
      </c>
      <c r="B50" s="57" t="s">
        <v>2808</v>
      </c>
      <c r="C50" s="54">
        <f>SUMPRODUCT('[1]表九之二（需明确收支对象级次的录入表）'!D$7:D$9*(LEFT('[1]表九之二（需明确收支对象级次的录入表）'!$B$7:$B$9,LEN($A50))=$A50))+SUMPRODUCT('[1]表九之三（其它收支录入表）'!D$6:D$282*(LEFT('[1]表九之三（其它收支录入表）'!$B$6:$B$282,LEN($A50))=$A50))</f>
        <v>0</v>
      </c>
      <c r="D50" s="21">
        <f>SUMPRODUCT('[1]表九之二（需明确收支对象级次的录入表）'!E$7:E$9*(LEFT('[1]表九之二（需明确收支对象级次的录入表）'!$B$7:$B$9,LEN($A50))=$A50))+SUMPRODUCT('[1]表九之三（其它收支录入表）'!E$6:E$282*(LEFT('[1]表九之三（其它收支录入表）'!$B$6:$B$282,LEN($A50))=$A50))</f>
        <v>0</v>
      </c>
      <c r="E50" s="21">
        <f>SUMPRODUCT('[1]表九之二（需明确收支对象级次的录入表）'!$I$7:$I$9*(LEFT('[1]表九之二（需明确收支对象级次的录入表）'!$B$7:$B$9,LEN($A50))=$A50))+SUMPRODUCT('[1]表九之三（其它收支录入表）'!F$6:F$282*(LEFT('[1]表九之三（其它收支录入表）'!$B$6:$B$282,LEN($A50))=$A50))</f>
        <v>0</v>
      </c>
      <c r="F50" s="64" t="str">
        <f t="shared" si="4"/>
        <v/>
      </c>
      <c r="G50" s="64" t="str">
        <f t="shared" si="5"/>
        <v/>
      </c>
    </row>
    <row r="51" customHeight="1" spans="1:7">
      <c r="A51" s="53" t="s">
        <v>2809</v>
      </c>
      <c r="B51" s="57" t="s">
        <v>2810</v>
      </c>
      <c r="C51" s="54">
        <f>SUMPRODUCT('[1]表九之二（需明确收支对象级次的录入表）'!D$7:D$9*(LEFT('[1]表九之二（需明确收支对象级次的录入表）'!$B$7:$B$9,LEN($A51))=$A51))+SUMPRODUCT('[1]表九之三（其它收支录入表）'!D$6:D$282*(LEFT('[1]表九之三（其它收支录入表）'!$B$6:$B$282,LEN($A51))=$A51))</f>
        <v>0</v>
      </c>
      <c r="D51" s="54">
        <f>SUMPRODUCT('[1]表九之二（需明确收支对象级次的录入表）'!E$7:E$9*(LEFT('[1]表九之二（需明确收支对象级次的录入表）'!$B$7:$B$9,LEN($A51))=$A51))+SUMPRODUCT('[1]表九之三（其它收支录入表）'!E$6:E$282*(LEFT('[1]表九之三（其它收支录入表）'!$B$6:$B$282,LEN($A51))=$A51))</f>
        <v>0</v>
      </c>
      <c r="E51" s="54">
        <f>SUMPRODUCT('[1]表九之二（需明确收支对象级次的录入表）'!$I$7:$I$9*(LEFT('[1]表九之二（需明确收支对象级次的录入表）'!$B$7:$B$9,LEN($A51))=$A51))+SUMPRODUCT('[1]表九之三（其它收支录入表）'!F$6:F$282*(LEFT('[1]表九之三（其它收支录入表）'!$B$6:$B$282,LEN($A51))=$A51))</f>
        <v>0</v>
      </c>
      <c r="F51" s="64" t="str">
        <f t="shared" si="4"/>
        <v/>
      </c>
      <c r="G51" s="64" t="str">
        <f t="shared" si="5"/>
        <v/>
      </c>
    </row>
    <row r="52" customHeight="1" spans="1:7">
      <c r="A52" s="53" t="s">
        <v>2811</v>
      </c>
      <c r="B52" s="57" t="s">
        <v>2812</v>
      </c>
      <c r="C52" s="54">
        <f>SUMPRODUCT('[1]表九之二（需明确收支对象级次的录入表）'!D$7:D$9*(LEFT('[1]表九之二（需明确收支对象级次的录入表）'!$B$7:$B$9,LEN($A52))=$A52))+SUMPRODUCT('[1]表九之三（其它收支录入表）'!D$6:D$282*(LEFT('[1]表九之三（其它收支录入表）'!$B$6:$B$282,LEN($A52))=$A52))</f>
        <v>0</v>
      </c>
      <c r="D52" s="54">
        <f>SUMPRODUCT('[1]表九之二（需明确收支对象级次的录入表）'!E$7:E$9*(LEFT('[1]表九之二（需明确收支对象级次的录入表）'!$B$7:$B$9,LEN($A52))=$A52))+SUMPRODUCT('[1]表九之三（其它收支录入表）'!E$6:E$282*(LEFT('[1]表九之三（其它收支录入表）'!$B$6:$B$282,LEN($A52))=$A52))</f>
        <v>0</v>
      </c>
      <c r="E52" s="54">
        <f>SUMPRODUCT('[1]表九之二（需明确收支对象级次的录入表）'!$I$7:$I$9*(LEFT('[1]表九之二（需明确收支对象级次的录入表）'!$B$7:$B$9,LEN($A52))=$A52))+SUMPRODUCT('[1]表九之三（其它收支录入表）'!F$6:F$282*(LEFT('[1]表九之三（其它收支录入表）'!$B$6:$B$282,LEN($A52))=$A52))</f>
        <v>0</v>
      </c>
      <c r="F52" s="64" t="str">
        <f t="shared" si="4"/>
        <v/>
      </c>
      <c r="G52" s="64" t="str">
        <f t="shared" si="5"/>
        <v/>
      </c>
    </row>
    <row r="53" customHeight="1" spans="1:7">
      <c r="A53" s="53" t="s">
        <v>2813</v>
      </c>
      <c r="B53" s="57" t="s">
        <v>2814</v>
      </c>
      <c r="C53" s="54">
        <f>SUMPRODUCT('[1]表九之二（需明确收支对象级次的录入表）'!D$7:D$9*(LEFT('[1]表九之二（需明确收支对象级次的录入表）'!$B$7:$B$9,LEN($A53))=$A53))+SUMPRODUCT('[1]表九之三（其它收支录入表）'!D$6:D$282*(LEFT('[1]表九之三（其它收支录入表）'!$B$6:$B$282,LEN($A53))=$A53))</f>
        <v>0</v>
      </c>
      <c r="D53" s="54">
        <f>SUMPRODUCT('[1]表九之二（需明确收支对象级次的录入表）'!E$7:E$9*(LEFT('[1]表九之二（需明确收支对象级次的录入表）'!$B$7:$B$9,LEN($A53))=$A53))+SUMPRODUCT('[1]表九之三（其它收支录入表）'!E$6:E$282*(LEFT('[1]表九之三（其它收支录入表）'!$B$6:$B$282,LEN($A53))=$A53))</f>
        <v>0</v>
      </c>
      <c r="E53" s="54">
        <f>SUMPRODUCT('[1]表九之二（需明确收支对象级次的录入表）'!$I$7:$I$9*(LEFT('[1]表九之二（需明确收支对象级次的录入表）'!$B$7:$B$9,LEN($A53))=$A53))+SUMPRODUCT('[1]表九之三（其它收支录入表）'!F$6:F$282*(LEFT('[1]表九之三（其它收支录入表）'!$B$6:$B$282,LEN($A53))=$A53))</f>
        <v>0</v>
      </c>
      <c r="F53" s="64" t="str">
        <f t="shared" si="4"/>
        <v/>
      </c>
      <c r="G53" s="64" t="str">
        <f t="shared" si="5"/>
        <v/>
      </c>
    </row>
    <row r="54" customHeight="1" spans="1:7">
      <c r="A54" s="53" t="s">
        <v>2815</v>
      </c>
      <c r="B54" s="57" t="s">
        <v>2816</v>
      </c>
      <c r="C54" s="54">
        <f>SUMPRODUCT('[1]表九之二（需明确收支对象级次的录入表）'!D$7:D$9*(LEFT('[1]表九之二（需明确收支对象级次的录入表）'!$B$7:$B$9,LEN($A54))=$A54))+SUMPRODUCT('[1]表九之三（其它收支录入表）'!D$6:D$282*(LEFT('[1]表九之三（其它收支录入表）'!$B$6:$B$282,LEN($A54))=$A54))</f>
        <v>0</v>
      </c>
      <c r="D54" s="21">
        <f>SUMPRODUCT('[1]表九之二（需明确收支对象级次的录入表）'!E$7:E$9*(LEFT('[1]表九之二（需明确收支对象级次的录入表）'!$B$7:$B$9,LEN($A54))=$A54))+SUMPRODUCT('[1]表九之三（其它收支录入表）'!E$6:E$282*(LEFT('[1]表九之三（其它收支录入表）'!$B$6:$B$282,LEN($A54))=$A54))</f>
        <v>0</v>
      </c>
      <c r="E54" s="21">
        <f>SUMPRODUCT('[1]表九之二（需明确收支对象级次的录入表）'!$I$7:$I$9*(LEFT('[1]表九之二（需明确收支对象级次的录入表）'!$B$7:$B$9,LEN($A54))=$A54))+SUMPRODUCT('[1]表九之三（其它收支录入表）'!F$6:F$282*(LEFT('[1]表九之三（其它收支录入表）'!$B$6:$B$282,LEN($A54))=$A54))</f>
        <v>0</v>
      </c>
      <c r="F54" s="64" t="str">
        <f t="shared" si="4"/>
        <v/>
      </c>
      <c r="G54" s="64" t="str">
        <f t="shared" si="5"/>
        <v/>
      </c>
    </row>
    <row r="55" customHeight="1" spans="1:7">
      <c r="A55" s="53" t="s">
        <v>2817</v>
      </c>
      <c r="B55" s="57" t="s">
        <v>2818</v>
      </c>
      <c r="C55" s="54">
        <f>SUMPRODUCT('[1]表九之二（需明确收支对象级次的录入表）'!D$7:D$9*(LEFT('[1]表九之二（需明确收支对象级次的录入表）'!$B$7:$B$9,LEN($A55))=$A55))+SUMPRODUCT('[1]表九之三（其它收支录入表）'!D$6:D$282*(LEFT('[1]表九之三（其它收支录入表）'!$B$6:$B$282,LEN($A55))=$A55))</f>
        <v>0</v>
      </c>
      <c r="D55" s="54">
        <f>SUMPRODUCT('[1]表九之二（需明确收支对象级次的录入表）'!E$7:E$9*(LEFT('[1]表九之二（需明确收支对象级次的录入表）'!$B$7:$B$9,LEN($A55))=$A55))+SUMPRODUCT('[1]表九之三（其它收支录入表）'!E$6:E$282*(LEFT('[1]表九之三（其它收支录入表）'!$B$6:$B$282,LEN($A55))=$A55))</f>
        <v>0</v>
      </c>
      <c r="E55" s="54">
        <f>SUMPRODUCT('[1]表九之二（需明确收支对象级次的录入表）'!$I$7:$I$9*(LEFT('[1]表九之二（需明确收支对象级次的录入表）'!$B$7:$B$9,LEN($A55))=$A55))+SUMPRODUCT('[1]表九之三（其它收支录入表）'!F$6:F$282*(LEFT('[1]表九之三（其它收支录入表）'!$B$6:$B$282,LEN($A55))=$A55))</f>
        <v>0</v>
      </c>
      <c r="F55" s="64" t="str">
        <f t="shared" si="4"/>
        <v/>
      </c>
      <c r="G55" s="64" t="str">
        <f t="shared" si="5"/>
        <v/>
      </c>
    </row>
    <row r="56" customHeight="1" spans="1:7">
      <c r="A56" s="53" t="s">
        <v>2819</v>
      </c>
      <c r="B56" s="57" t="s">
        <v>2816</v>
      </c>
      <c r="C56" s="54">
        <f>SUMPRODUCT('[1]表九之二（需明确收支对象级次的录入表）'!D$7:D$9*(LEFT('[1]表九之二（需明确收支对象级次的录入表）'!$B$7:$B$9,LEN($A56))=$A56))+SUMPRODUCT('[1]表九之三（其它收支录入表）'!D$6:D$282*(LEFT('[1]表九之三（其它收支录入表）'!$B$6:$B$282,LEN($A56))=$A56))</f>
        <v>0</v>
      </c>
      <c r="D56" s="54">
        <f>SUMPRODUCT('[1]表九之二（需明确收支对象级次的录入表）'!E$7:E$9*(LEFT('[1]表九之二（需明确收支对象级次的录入表）'!$B$7:$B$9,LEN($A56))=$A56))+SUMPRODUCT('[1]表九之三（其它收支录入表）'!E$6:E$282*(LEFT('[1]表九之三（其它收支录入表）'!$B$6:$B$282,LEN($A56))=$A56))</f>
        <v>0</v>
      </c>
      <c r="E56" s="54">
        <f>SUMPRODUCT('[1]表九之二（需明确收支对象级次的录入表）'!$I$7:$I$9*(LEFT('[1]表九之二（需明确收支对象级次的录入表）'!$B$7:$B$9,LEN($A56))=$A56))+SUMPRODUCT('[1]表九之三（其它收支录入表）'!F$6:F$282*(LEFT('[1]表九之三（其它收支录入表）'!$B$6:$B$282,LEN($A56))=$A56))</f>
        <v>0</v>
      </c>
      <c r="F56" s="64" t="str">
        <f t="shared" si="4"/>
        <v/>
      </c>
      <c r="G56" s="64" t="str">
        <f t="shared" si="5"/>
        <v/>
      </c>
    </row>
    <row r="57" customHeight="1" spans="1:7">
      <c r="A57" s="53"/>
      <c r="B57" s="53"/>
      <c r="C57" s="54"/>
      <c r="D57" s="21"/>
      <c r="E57" s="21"/>
      <c r="F57" s="65"/>
      <c r="G57" s="65"/>
    </row>
    <row r="58" customHeight="1" spans="1:7">
      <c r="A58" s="53"/>
      <c r="B58" s="66" t="s">
        <v>10</v>
      </c>
      <c r="C58" s="54">
        <f>SUM(C5,C38)</f>
        <v>40000</v>
      </c>
      <c r="D58" s="21">
        <f>SUM(D5,D38)</f>
        <v>12150</v>
      </c>
      <c r="E58" s="21">
        <f>SUM(E5,E38)</f>
        <v>43489</v>
      </c>
      <c r="F58" s="64">
        <f t="shared" ref="F58:F62" si="6">IFERROR($E58/C58,"")</f>
        <v>1.087225</v>
      </c>
      <c r="G58" s="64">
        <f t="shared" ref="G58:G62" si="7">IFERROR($E58/D58,"")</f>
        <v>3.57934156378601</v>
      </c>
    </row>
    <row r="59" customHeight="1" spans="1:7">
      <c r="A59" s="53"/>
      <c r="B59" s="53"/>
      <c r="C59" s="54"/>
      <c r="D59" s="21"/>
      <c r="E59" s="21"/>
      <c r="F59" s="65"/>
      <c r="G59" s="65"/>
    </row>
    <row r="60" customHeight="1" spans="1:7">
      <c r="A60" s="53" t="s">
        <v>194</v>
      </c>
      <c r="B60" s="57" t="s">
        <v>195</v>
      </c>
      <c r="C60" s="54">
        <f>SUMPRODUCT('[1]表九之二（需明确收支对象级次的录入表）'!D$7:D$9*(LEFT('[1]表九之二（需明确收支对象级次的录入表）'!$B$7:$B$9,LEN($A60))=$A60))+SUMPRODUCT('[1]表九之三（其它收支录入表）'!D$6:D$282*(LEFT('[1]表九之三（其它收支录入表）'!$B$6:$B$282,LEN($A60))=$A60))</f>
        <v>0</v>
      </c>
      <c r="D60" s="21">
        <f>SUMPRODUCT('[1]表九之二（需明确收支对象级次的录入表）'!E$7:E$9*(LEFT('[1]表九之二（需明确收支对象级次的录入表）'!$B$7:$B$9,LEN($A60))=$A60))+SUMPRODUCT('[1]表九之三（其它收支录入表）'!E$6:E$282*(LEFT('[1]表九之三（其它收支录入表）'!$B$6:$B$282,LEN($A60))=$A60))</f>
        <v>0</v>
      </c>
      <c r="E60" s="21">
        <f>SUMPRODUCT('[1]表九之二（需明确收支对象级次的录入表）'!$I$7:$I$9*(LEFT('[1]表九之二（需明确收支对象级次的录入表）'!$B$7:$B$9,LEN($A60))=$A60))+SUMPRODUCT('[1]表九之三（其它收支录入表）'!F$6:F$282*(LEFT('[1]表九之三（其它收支录入表）'!$B$6:$B$282,LEN($A60))=$A60))</f>
        <v>0</v>
      </c>
      <c r="F60" s="64" t="str">
        <f t="shared" si="6"/>
        <v/>
      </c>
      <c r="G60" s="64" t="str">
        <f t="shared" si="7"/>
        <v/>
      </c>
    </row>
    <row r="61" customHeight="1" spans="1:7">
      <c r="A61" s="53" t="s">
        <v>196</v>
      </c>
      <c r="B61" s="57" t="s">
        <v>197</v>
      </c>
      <c r="C61" s="54">
        <f>SUMPRODUCT('[1]表九之二（需明确收支对象级次的录入表）'!D$7:D$9*(LEFT('[1]表九之二（需明确收支对象级次的录入表）'!$B$7:$B$9,LEN($A61))=$A61))+SUMPRODUCT('[1]表九之三（其它收支录入表）'!D$6:D$282*(LEFT('[1]表九之三（其它收支录入表）'!$B$6:$B$282,LEN($A61))=$A61))</f>
        <v>0</v>
      </c>
      <c r="D61" s="21">
        <f>SUMPRODUCT('[1]表九之二（需明确收支对象级次的录入表）'!E$7:E$9*(LEFT('[1]表九之二（需明确收支对象级次的录入表）'!$B$7:$B$9,LEN($A61))=$A61))+SUMPRODUCT('[1]表九之三（其它收支录入表）'!E$6:E$282*(LEFT('[1]表九之三（其它收支录入表）'!$B$6:$B$282,LEN($A61))=$A61))</f>
        <v>0</v>
      </c>
      <c r="E61" s="21">
        <f>SUMPRODUCT('[1]表九之二（需明确收支对象级次的录入表）'!$I$7:$I$9*(LEFT('[1]表九之二（需明确收支对象级次的录入表）'!$B$7:$B$9,LEN($A61))=$A61))+SUMPRODUCT('[1]表九之三（其它收支录入表）'!F$6:F$282*(LEFT('[1]表九之三（其它收支录入表）'!$B$6:$B$282,LEN($A61))=$A61))</f>
        <v>0</v>
      </c>
      <c r="F61" s="64" t="str">
        <f t="shared" si="6"/>
        <v/>
      </c>
      <c r="G61" s="64" t="str">
        <f t="shared" si="7"/>
        <v/>
      </c>
    </row>
    <row r="62" customHeight="1" spans="1:7">
      <c r="A62" s="53" t="s">
        <v>2820</v>
      </c>
      <c r="B62" s="57" t="s">
        <v>2821</v>
      </c>
      <c r="C62" s="54">
        <f>SUMPRODUCT('[1]表九之二（需明确收支对象级次的录入表）'!D$7:D$9*(LEFT('[1]表九之二（需明确收支对象级次的录入表）'!$B$7:$B$9,LEN($A62))=$A62))+SUMPRODUCT('[1]表九之三（其它收支录入表）'!D$6:D$282*(LEFT('[1]表九之三（其它收支录入表）'!$B$6:$B$282,LEN($A62))=$A62))</f>
        <v>0</v>
      </c>
      <c r="D62" s="54">
        <f>SUMPRODUCT('[1]表九之二（需明确收支对象级次的录入表）'!E$7:E$9*(LEFT('[1]表九之二（需明确收支对象级次的录入表）'!$B$7:$B$9,LEN($A62))=$A62))+SUMPRODUCT('[1]表九之三（其它收支录入表）'!E$6:E$282*(LEFT('[1]表九之三（其它收支录入表）'!$B$6:$B$282,LEN($A62))=$A62))</f>
        <v>0</v>
      </c>
      <c r="E62" s="54">
        <f>SUMPRODUCT('[1]表九之二（需明确收支对象级次的录入表）'!$I$7:$I$9*(LEFT('[1]表九之二（需明确收支对象级次的录入表）'!$B$7:$B$9,LEN($A62))=$A62))+SUMPRODUCT('[1]表九之三（其它收支录入表）'!F$6:F$282*(LEFT('[1]表九之三（其它收支录入表）'!$B$6:$B$282,LEN($A62))=$A62))</f>
        <v>0</v>
      </c>
      <c r="F62" s="64" t="str">
        <f t="shared" si="6"/>
        <v/>
      </c>
      <c r="G62" s="64" t="str">
        <f t="shared" si="7"/>
        <v/>
      </c>
    </row>
    <row r="63" customHeight="1" spans="1:7">
      <c r="A63" s="53"/>
      <c r="B63" s="53"/>
      <c r="C63" s="54"/>
      <c r="D63" s="21"/>
      <c r="E63" s="21"/>
      <c r="F63" s="65"/>
      <c r="G63" s="65"/>
    </row>
    <row r="64" customHeight="1" spans="1:7">
      <c r="A64" s="53" t="s">
        <v>11</v>
      </c>
      <c r="B64" s="57" t="s">
        <v>12</v>
      </c>
      <c r="C64" s="54">
        <f>SUMPRODUCT('[1]表九之二（需明确收支对象级次的录入表）'!D$7:D$9*(LEFT('[1]表九之二（需明确收支对象级次的录入表）'!$B$7:$B$9,LEN($A64))=$A64))+SUMPRODUCT('[1]表九之三（其它收支录入表）'!D$6:D$282*(LEFT('[1]表九之三（其它收支录入表）'!$B$6:$B$282,LEN($A64))=$A64))</f>
        <v>35752</v>
      </c>
      <c r="D64" s="21">
        <f>SUMPRODUCT('[1]表九之二（需明确收支对象级次的录入表）'!E$7:E$9*(LEFT('[1]表九之二（需明确收支对象级次的录入表）'!$B$7:$B$9,LEN($A64))=$A64))+SUMPRODUCT('[1]表九之三（其它收支录入表）'!E$6:E$282*(LEFT('[1]表九之三（其它收支录入表）'!$B$6:$B$282,LEN($A64))=$A64))</f>
        <v>200533</v>
      </c>
      <c r="E64" s="21">
        <f>SUMPRODUCT('[1]表九之二（需明确收支对象级次的录入表）'!$I$7:$I$9*(LEFT('[1]表九之二（需明确收支对象级次的录入表）'!$B$7:$B$9,LEN($A64))=$A64))+SUMPRODUCT('[1]表九之三（其它收支录入表）'!F$6:F$282*(LEFT('[1]表九之三（其它收支录入表）'!$B$6:$B$282,LEN($A64))=$A64))</f>
        <v>60881</v>
      </c>
      <c r="F64" s="64">
        <f t="shared" ref="F64:F74" si="8">IFERROR($E64/C64,"")</f>
        <v>1.70286976952338</v>
      </c>
      <c r="G64" s="64">
        <f t="shared" ref="G64:G74" si="9">IFERROR($E64/D64,"")</f>
        <v>0.303595916881511</v>
      </c>
    </row>
    <row r="65" customHeight="1" spans="1:7">
      <c r="A65" s="53" t="s">
        <v>2822</v>
      </c>
      <c r="B65" s="57" t="s">
        <v>2823</v>
      </c>
      <c r="C65" s="54">
        <f>SUMPRODUCT('[1]表九之二（需明确收支对象级次的录入表）'!D$7:D$9*(LEFT('[1]表九之二（需明确收支对象级次的录入表）'!$B$7:$B$9,LEN($A65))=$A65))+SUMPRODUCT('[1]表九之三（其它收支录入表）'!D$6:D$282*(LEFT('[1]表九之三（其它收支录入表）'!$B$6:$B$282,LEN($A65))=$A65))</f>
        <v>64</v>
      </c>
      <c r="D65" s="54">
        <f>SUMPRODUCT('[1]表九之二（需明确收支对象级次的录入表）'!E$7:E$9*(LEFT('[1]表九之二（需明确收支对象级次的录入表）'!$B$7:$B$9,LEN($A65))=$A65))+SUMPRODUCT('[1]表九之三（其它收支录入表）'!E$6:E$282*(LEFT('[1]表九之三（其它收支录入表）'!$B$6:$B$282,LEN($A65))=$A65))</f>
        <v>1245</v>
      </c>
      <c r="E65" s="54">
        <f>SUMPRODUCT('[1]表九之二（需明确收支对象级次的录入表）'!$I$7:$I$9*(LEFT('[1]表九之二（需明确收支对象级次的录入表）'!$B$7:$B$9,LEN($A65))=$A65))+SUMPRODUCT('[1]表九之三（其它收支录入表）'!F$6:F$282*(LEFT('[1]表九之三（其它收支录入表）'!$B$6:$B$282,LEN($A65))=$A65))</f>
        <v>655</v>
      </c>
      <c r="F65" s="64">
        <f t="shared" si="8"/>
        <v>10.234375</v>
      </c>
      <c r="G65" s="64">
        <f t="shared" si="9"/>
        <v>0.526104417670683</v>
      </c>
    </row>
    <row r="66" customHeight="1" spans="1:7">
      <c r="A66" s="53" t="s">
        <v>150</v>
      </c>
      <c r="B66" s="57" t="s">
        <v>151</v>
      </c>
      <c r="C66" s="54">
        <f>SUMPRODUCT('[1]表九之二（需明确收支对象级次的录入表）'!D$7:D$9*(LEFT('[1]表九之二（需明确收支对象级次的录入表）'!$B$7:$B$9,LEN($A66))=$A66))+SUMPRODUCT('[1]表九之三（其它收支录入表）'!D$6:D$282*(LEFT('[1]表九之三（其它收支录入表）'!$B$6:$B$282,LEN($A66))=$A66))</f>
        <v>0</v>
      </c>
      <c r="D66" s="21">
        <f>SUMPRODUCT('[1]表九之二（需明确收支对象级次的录入表）'!E$7:E$9*(LEFT('[1]表九之二（需明确收支对象级次的录入表）'!$B$7:$B$9,LEN($A66))=$A66))+SUMPRODUCT('[1]表九之三（其它收支录入表）'!E$6:E$282*(LEFT('[1]表九之三（其它收支录入表）'!$B$6:$B$282,LEN($A66))=$A66))</f>
        <v>0</v>
      </c>
      <c r="E66" s="21">
        <f>SUMPRODUCT('[1]表九之二（需明确收支对象级次的录入表）'!$I$7:$I$9*(LEFT('[1]表九之二（需明确收支对象级次的录入表）'!$B$7:$B$9,LEN($A66))=$A66))+SUMPRODUCT('[1]表九之三（其它收支录入表）'!F$6:F$282*(LEFT('[1]表九之三（其它收支录入表）'!$B$6:$B$282,LEN($A66))=$A66))</f>
        <v>0</v>
      </c>
      <c r="F66" s="64" t="str">
        <f t="shared" si="8"/>
        <v/>
      </c>
      <c r="G66" s="64" t="str">
        <f t="shared" si="9"/>
        <v/>
      </c>
    </row>
    <row r="67" customHeight="1" spans="1:7">
      <c r="A67" s="53" t="s">
        <v>2824</v>
      </c>
      <c r="B67" s="57" t="s">
        <v>2825</v>
      </c>
      <c r="C67" s="54">
        <f>SUMPRODUCT('[1]表九之二（需明确收支对象级次的录入表）'!D$7:D$9*(LEFT('[1]表九之二（需明确收支对象级次的录入表）'!$B$7:$B$9,LEN($A67))=$A67))+SUMPRODUCT('[1]表九之三（其它收支录入表）'!D$6:D$282*(LEFT('[1]表九之三（其它收支录入表）'!$B$6:$B$282,LEN($A67))=$A67))</f>
        <v>0</v>
      </c>
      <c r="D67" s="54">
        <f>SUMPRODUCT('[1]表九之二（需明确收支对象级次的录入表）'!E$7:E$9*(LEFT('[1]表九之二（需明确收支对象级次的录入表）'!$B$7:$B$9,LEN($A67))=$A67))+SUMPRODUCT('[1]表九之三（其它收支录入表）'!E$6:E$282*(LEFT('[1]表九之三（其它收支录入表）'!$B$6:$B$282,LEN($A67))=$A67))</f>
        <v>0</v>
      </c>
      <c r="E67" s="54">
        <f>SUMPRODUCT('[1]表九之二（需明确收支对象级次的录入表）'!$I$7:$I$9*(LEFT('[1]表九之二（需明确收支对象级次的录入表）'!$B$7:$B$9,LEN($A67))=$A67))+SUMPRODUCT('[1]表九之三（其它收支录入表）'!F$6:F$282*(LEFT('[1]表九之三（其它收支录入表）'!$B$6:$B$282,LEN($A67))=$A67))</f>
        <v>0</v>
      </c>
      <c r="F67" s="64" t="str">
        <f t="shared" si="8"/>
        <v/>
      </c>
      <c r="G67" s="64" t="str">
        <f t="shared" si="9"/>
        <v/>
      </c>
    </row>
    <row r="68" customHeight="1" spans="1:7">
      <c r="A68" s="53" t="s">
        <v>156</v>
      </c>
      <c r="B68" s="57" t="s">
        <v>157</v>
      </c>
      <c r="C68" s="54">
        <f>SUMPRODUCT('[1]表九之二（需明确收支对象级次的录入表）'!D$7:D$9*(LEFT('[1]表九之二（需明确收支对象级次的录入表）'!$B$7:$B$9,LEN($A68))=$A68))+SUMPRODUCT('[1]表九之三（其它收支录入表）'!D$6:D$282*(LEFT('[1]表九之三（其它收支录入表）'!$B$6:$B$282,LEN($A68))=$A68))</f>
        <v>35688</v>
      </c>
      <c r="D68" s="21">
        <f>SUMPRODUCT('[1]表九之二（需明确收支对象级次的录入表）'!E$7:E$9*(LEFT('[1]表九之二（需明确收支对象级次的录入表）'!$B$7:$B$9,LEN($A68))=$A68))+SUMPRODUCT('[1]表九之三（其它收支录入表）'!E$6:E$282*(LEFT('[1]表九之三（其它收支录入表）'!$B$6:$B$282,LEN($A68))=$A68))</f>
        <v>35688</v>
      </c>
      <c r="E68" s="21">
        <f>SUMPRODUCT('[1]表九之二（需明确收支对象级次的录入表）'!$I$7:$I$9*(LEFT('[1]表九之二（需明确收支对象级次的录入表）'!$B$7:$B$9,LEN($A68))=$A68))+SUMPRODUCT('[1]表九之三（其它收支录入表）'!F$6:F$282*(LEFT('[1]表九之三（其它收支录入表）'!$B$6:$B$282,LEN($A68))=$A68))</f>
        <v>60226</v>
      </c>
      <c r="F68" s="64">
        <f t="shared" si="8"/>
        <v>1.68757005155795</v>
      </c>
      <c r="G68" s="64">
        <f t="shared" si="9"/>
        <v>1.68757005155795</v>
      </c>
    </row>
    <row r="69" customHeight="1" spans="1:7">
      <c r="A69" s="53" t="s">
        <v>2826</v>
      </c>
      <c r="B69" s="57" t="s">
        <v>2827</v>
      </c>
      <c r="C69" s="54">
        <f>SUMPRODUCT('[1]表九之二（需明确收支对象级次的录入表）'!D$7:D$9*(LEFT('[1]表九之二（需明确收支对象级次的录入表）'!$B$7:$B$9,LEN($A69))=$A69))+SUMPRODUCT('[1]表九之三（其它收支录入表）'!D$6:D$282*(LEFT('[1]表九之三（其它收支录入表）'!$B$6:$B$282,LEN($A69))=$A69))</f>
        <v>35688</v>
      </c>
      <c r="D69" s="54">
        <f>SUMPRODUCT('[1]表九之二（需明确收支对象级次的录入表）'!E$7:E$9*(LEFT('[1]表九之二（需明确收支对象级次的录入表）'!$B$7:$B$9,LEN($A69))=$A69))+SUMPRODUCT('[1]表九之三（其它收支录入表）'!E$6:E$282*(LEFT('[1]表九之三（其它收支录入表）'!$B$6:$B$282,LEN($A69))=$A69))</f>
        <v>35688</v>
      </c>
      <c r="E69" s="54">
        <f>SUMPRODUCT('[1]表九之二（需明确收支对象级次的录入表）'!$I$7:$I$9*(LEFT('[1]表九之二（需明确收支对象级次的录入表）'!$B$7:$B$9,LEN($A69))=$A69))+SUMPRODUCT('[1]表九之三（其它收支录入表）'!F$6:F$282*(LEFT('[1]表九之三（其它收支录入表）'!$B$6:$B$282,LEN($A69))=$A69))</f>
        <v>60226</v>
      </c>
      <c r="F69" s="64">
        <f t="shared" si="8"/>
        <v>1.68757005155795</v>
      </c>
      <c r="G69" s="64">
        <f t="shared" si="9"/>
        <v>1.68757005155795</v>
      </c>
    </row>
    <row r="70" customHeight="1" spans="1:7">
      <c r="A70" s="53" t="s">
        <v>160</v>
      </c>
      <c r="B70" s="57" t="s">
        <v>161</v>
      </c>
      <c r="C70" s="54">
        <f>SUMPRODUCT('[1]表九之二（需明确收支对象级次的录入表）'!D$7:D$9*(LEFT('[1]表九之二（需明确收支对象级次的录入表）'!$B$7:$B$9,LEN($A70))=$A70))+SUMPRODUCT('[1]表九之三（其它收支录入表）'!D$6:D$282*(LEFT('[1]表九之三（其它收支录入表）'!$B$6:$B$282,LEN($A70))=$A70))</f>
        <v>0</v>
      </c>
      <c r="D70" s="21">
        <f>SUMPRODUCT('[1]表九之二（需明确收支对象级次的录入表）'!E$7:E$9*(LEFT('[1]表九之二（需明确收支对象级次的录入表）'!$B$7:$B$9,LEN($A70))=$A70))+SUMPRODUCT('[1]表九之三（其它收支录入表）'!E$6:E$282*(LEFT('[1]表九之三（其它收支录入表）'!$B$6:$B$282,LEN($A70))=$A70))</f>
        <v>0</v>
      </c>
      <c r="E70" s="21">
        <f>SUMPRODUCT('[1]表九之二（需明确收支对象级次的录入表）'!$I$7:$I$9*(LEFT('[1]表九之二（需明确收支对象级次的录入表）'!$B$7:$B$9,LEN($A70))=$A70))+SUMPRODUCT('[1]表九之三（其它收支录入表）'!F$6:F$282*(LEFT('[1]表九之三（其它收支录入表）'!$B$6:$B$282,LEN($A70))=$A70))</f>
        <v>0</v>
      </c>
      <c r="F70" s="64" t="str">
        <f t="shared" si="8"/>
        <v/>
      </c>
      <c r="G70" s="64" t="str">
        <f t="shared" si="9"/>
        <v/>
      </c>
    </row>
    <row r="71" customHeight="1" spans="1:7">
      <c r="A71" s="53" t="s">
        <v>2828</v>
      </c>
      <c r="B71" s="57" t="s">
        <v>2829</v>
      </c>
      <c r="C71" s="54">
        <f>SUMPRODUCT('[1]表九之二（需明确收支对象级次的录入表）'!D$7:D$9*(LEFT('[1]表九之二（需明确收支对象级次的录入表）'!$B$7:$B$9,LEN($A71))=$A71))+SUMPRODUCT('[1]表九之三（其它收支录入表）'!D$6:D$282*(LEFT('[1]表九之三（其它收支录入表）'!$B$6:$B$282,LEN($A71))=$A71))</f>
        <v>0</v>
      </c>
      <c r="D71" s="21">
        <f>SUMPRODUCT('[1]表九之二（需明确收支对象级次的录入表）'!E$7:E$9*(LEFT('[1]表九之二（需明确收支对象级次的录入表）'!$B$7:$B$9,LEN($A71))=$A71))+SUMPRODUCT('[1]表九之三（其它收支录入表）'!E$6:E$282*(LEFT('[1]表九之三（其它收支录入表）'!$B$6:$B$282,LEN($A71))=$A71))</f>
        <v>0</v>
      </c>
      <c r="E71" s="21">
        <f>SUMPRODUCT('[1]表九之二（需明确收支对象级次的录入表）'!$I$7:$I$9*(LEFT('[1]表九之二（需明确收支对象级次的录入表）'!$B$7:$B$9,LEN($A71))=$A71))+SUMPRODUCT('[1]表九之三（其它收支录入表）'!F$6:F$282*(LEFT('[1]表九之三（其它收支录入表）'!$B$6:$B$282,LEN($A71))=$A71))</f>
        <v>0</v>
      </c>
      <c r="F71" s="64" t="str">
        <f t="shared" si="8"/>
        <v/>
      </c>
      <c r="G71" s="64" t="str">
        <f t="shared" si="9"/>
        <v/>
      </c>
    </row>
    <row r="72" customHeight="1" spans="1:7">
      <c r="A72" s="53" t="s">
        <v>2830</v>
      </c>
      <c r="B72" s="57" t="s">
        <v>2831</v>
      </c>
      <c r="C72" s="54">
        <f>SUMPRODUCT('[1]表九之二（需明确收支对象级次的录入表）'!D$7:D$9*(LEFT('[1]表九之二（需明确收支对象级次的录入表）'!$B$7:$B$9,LEN($A72))=$A72))+SUMPRODUCT('[1]表九之三（其它收支录入表）'!D$6:D$282*(LEFT('[1]表九之三（其它收支录入表）'!$B$6:$B$282,LEN($A72))=$A72))</f>
        <v>0</v>
      </c>
      <c r="D72" s="54">
        <f>SUMPRODUCT('[1]表九之二（需明确收支对象级次的录入表）'!E$7:E$9*(LEFT('[1]表九之二（需明确收支对象级次的录入表）'!$B$7:$B$9,LEN($A72))=$A72))+SUMPRODUCT('[1]表九之三（其它收支录入表）'!E$6:E$282*(LEFT('[1]表九之三（其它收支录入表）'!$B$6:$B$282,LEN($A72))=$A72))</f>
        <v>0</v>
      </c>
      <c r="E72" s="54">
        <f>SUMPRODUCT('[1]表九之二（需明确收支对象级次的录入表）'!$I$7:$I$9*(LEFT('[1]表九之二（需明确收支对象级次的录入表）'!$B$7:$B$9,LEN($A72))=$A72))+SUMPRODUCT('[1]表九之三（其它收支录入表）'!F$6:F$282*(LEFT('[1]表九之三（其它收支录入表）'!$B$6:$B$282,LEN($A72))=$A72))</f>
        <v>0</v>
      </c>
      <c r="F72" s="64" t="str">
        <f t="shared" si="8"/>
        <v/>
      </c>
      <c r="G72" s="64" t="str">
        <f t="shared" si="9"/>
        <v/>
      </c>
    </row>
    <row r="73" customHeight="1" spans="1:7">
      <c r="A73" s="53" t="s">
        <v>170</v>
      </c>
      <c r="B73" s="57" t="s">
        <v>171</v>
      </c>
      <c r="C73" s="54">
        <f>SUMPRODUCT('[1]表九之二（需明确收支对象级次的录入表）'!D$7:D$9*(LEFT('[1]表九之二（需明确收支对象级次的录入表）'!$B$7:$B$9,LEN($A73))=$A73))+SUMPRODUCT('[1]表九之三（其它收支录入表）'!D$6:D$282*(LEFT('[1]表九之三（其它收支录入表）'!$B$6:$B$282,LEN($A73))=$A73))</f>
        <v>0</v>
      </c>
      <c r="D73" s="21">
        <f>SUMPRODUCT('[1]表九之二（需明确收支对象级次的录入表）'!E$7:E$9*(LEFT('[1]表九之二（需明确收支对象级次的录入表）'!$B$7:$B$9,LEN($A73))=$A73))+SUMPRODUCT('[1]表九之三（其它收支录入表）'!E$6:E$282*(LEFT('[1]表九之三（其它收支录入表）'!$B$6:$B$282,LEN($A73))=$A73))</f>
        <v>163600</v>
      </c>
      <c r="E73" s="21">
        <f>SUMPRODUCT('[1]表九之二（需明确收支对象级次的录入表）'!$I$7:$I$9*(LEFT('[1]表九之二（需明确收支对象级次的录入表）'!$B$7:$B$9,LEN($A73))=$A73))+SUMPRODUCT('[1]表九之三（其它收支录入表）'!F$6:F$282*(LEFT('[1]表九之三（其它收支录入表）'!$B$6:$B$282,LEN($A73))=$A73))</f>
        <v>0</v>
      </c>
      <c r="F73" s="64" t="str">
        <f t="shared" si="8"/>
        <v/>
      </c>
      <c r="G73" s="64">
        <f t="shared" si="9"/>
        <v>0</v>
      </c>
    </row>
    <row r="74" customHeight="1" spans="1:7">
      <c r="A74" s="53" t="s">
        <v>2832</v>
      </c>
      <c r="B74" s="57" t="s">
        <v>2833</v>
      </c>
      <c r="C74" s="54">
        <f>SUMPRODUCT('[1]表九之二（需明确收支对象级次的录入表）'!D$7:D$9*(LEFT('[1]表九之二（需明确收支对象级次的录入表）'!$B$7:$B$9,LEN($A74))=$A74))+SUMPRODUCT('[1]表九之三（其它收支录入表）'!D$6:D$282*(LEFT('[1]表九之三（其它收支录入表）'!$B$6:$B$282,LEN($A74))=$A74))</f>
        <v>0</v>
      </c>
      <c r="D74" s="54">
        <f>SUMPRODUCT('[1]表九之二（需明确收支对象级次的录入表）'!E$7:E$9*(LEFT('[1]表九之二（需明确收支对象级次的录入表）'!$B$7:$B$9,LEN($A74))=$A74))+SUMPRODUCT('[1]表九之三（其它收支录入表）'!E$6:E$282*(LEFT('[1]表九之三（其它收支录入表）'!$B$6:$B$282,LEN($A74))=$A74))</f>
        <v>163600</v>
      </c>
      <c r="E74" s="54">
        <f>SUMPRODUCT('[1]表九之二（需明确收支对象级次的录入表）'!$I$7:$I$9*(LEFT('[1]表九之二（需明确收支对象级次的录入表）'!$B$7:$B$9,LEN($A74))=$A74))+SUMPRODUCT('[1]表九之三（其它收支录入表）'!F$6:F$282*(LEFT('[1]表九之三（其它收支录入表）'!$B$6:$B$282,LEN($A74))=$A74))</f>
        <v>0</v>
      </c>
      <c r="F74" s="64" t="str">
        <f t="shared" si="8"/>
        <v/>
      </c>
      <c r="G74" s="64">
        <f t="shared" si="9"/>
        <v>0</v>
      </c>
    </row>
    <row r="75" customHeight="1" spans="1:7">
      <c r="A75" s="53"/>
      <c r="B75" s="53"/>
      <c r="C75" s="54"/>
      <c r="D75" s="21"/>
      <c r="E75" s="21"/>
      <c r="F75" s="65"/>
      <c r="G75" s="65"/>
    </row>
    <row r="76" customHeight="1" spans="1:7">
      <c r="A76" s="53"/>
      <c r="B76" s="66" t="s">
        <v>208</v>
      </c>
      <c r="C76" s="54">
        <f>SUM(C58,C60,C64)</f>
        <v>75752</v>
      </c>
      <c r="D76" s="21">
        <f>SUM(D58,D60,D64)</f>
        <v>212683</v>
      </c>
      <c r="E76" s="21">
        <f>SUM(E58,E60,E64)</f>
        <v>104370</v>
      </c>
      <c r="F76" s="64">
        <f>IFERROR($E76/C76,"")</f>
        <v>1.37778540500581</v>
      </c>
      <c r="G76" s="64">
        <f>IFERROR($E76/D76,"")</f>
        <v>0.490730335757912</v>
      </c>
    </row>
  </sheetData>
  <mergeCells count="6">
    <mergeCell ref="A1:G1"/>
    <mergeCell ref="E3:G3"/>
    <mergeCell ref="A3:A4"/>
    <mergeCell ref="B3:B4"/>
    <mergeCell ref="C3:C4"/>
    <mergeCell ref="D3:D4"/>
  </mergeCells>
  <conditionalFormatting sqref="A2">
    <cfRule type="duplicateValues" dxfId="0" priority="1"/>
  </conditionalFormatting>
  <pageMargins left="0.75" right="0.75" top="1" bottom="1" header="0.5" footer="0.5"/>
  <pageSetup paperSize="9" scale="7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5"/>
  <sheetViews>
    <sheetView view="pageBreakPreview" zoomScaleNormal="100" zoomScaleSheetLayoutView="100" workbookViewId="0">
      <selection activeCell="C280" sqref="C280"/>
    </sheetView>
  </sheetViews>
  <sheetFormatPr defaultColWidth="9" defaultRowHeight="25" customHeight="1" outlineLevelCol="6"/>
  <cols>
    <col min="1" max="1" width="9" style="28"/>
    <col min="2" max="2" width="49.375" style="28" customWidth="1"/>
    <col min="3" max="3" width="11.625" style="28" customWidth="1"/>
    <col min="4" max="4" width="12.5" style="28" customWidth="1"/>
    <col min="5" max="32" width="9" style="28"/>
    <col min="33" max="16384" width="42.875" style="28"/>
  </cols>
  <sheetData>
    <row r="1" ht="44" customHeight="1" spans="1:7">
      <c r="A1" s="46" t="s">
        <v>2834</v>
      </c>
      <c r="B1" s="46"/>
      <c r="C1" s="46"/>
      <c r="D1" s="46"/>
      <c r="E1" s="46"/>
      <c r="F1" s="46"/>
      <c r="G1" s="46"/>
    </row>
    <row r="2" customHeight="1" spans="1:7">
      <c r="A2" s="47"/>
      <c r="B2" s="48"/>
      <c r="C2" s="47"/>
      <c r="D2" s="47"/>
      <c r="E2" s="47"/>
      <c r="F2" s="47"/>
      <c r="G2" s="49" t="s">
        <v>1</v>
      </c>
    </row>
    <row r="3" customHeight="1" spans="1:7">
      <c r="A3" s="50" t="s">
        <v>2</v>
      </c>
      <c r="B3" s="51" t="s">
        <v>3</v>
      </c>
      <c r="C3" s="50" t="s">
        <v>2717</v>
      </c>
      <c r="D3" s="50" t="s">
        <v>2718</v>
      </c>
      <c r="E3" s="50" t="s">
        <v>6</v>
      </c>
      <c r="F3" s="50"/>
      <c r="G3" s="50"/>
    </row>
    <row r="4" ht="38" customHeight="1" spans="1:7">
      <c r="A4" s="50"/>
      <c r="B4" s="51"/>
      <c r="C4" s="50"/>
      <c r="D4" s="50"/>
      <c r="E4" s="50" t="s">
        <v>7</v>
      </c>
      <c r="F4" s="52" t="s">
        <v>210</v>
      </c>
      <c r="G4" s="52" t="s">
        <v>2835</v>
      </c>
    </row>
    <row r="5" customHeight="1" spans="1:7">
      <c r="A5" s="53" t="s">
        <v>414</v>
      </c>
      <c r="B5" s="53" t="s">
        <v>415</v>
      </c>
      <c r="C5" s="54">
        <v>0</v>
      </c>
      <c r="D5" s="54">
        <v>0</v>
      </c>
      <c r="E5" s="54">
        <v>0</v>
      </c>
      <c r="F5" s="27" t="s">
        <v>215</v>
      </c>
      <c r="G5" s="27" t="s">
        <v>215</v>
      </c>
    </row>
    <row r="6" customHeight="1" spans="1:7">
      <c r="A6" s="53" t="s">
        <v>2836</v>
      </c>
      <c r="B6" s="53" t="s">
        <v>2837</v>
      </c>
      <c r="C6" s="54">
        <v>0</v>
      </c>
      <c r="D6" s="21">
        <v>0</v>
      </c>
      <c r="E6" s="21">
        <v>0</v>
      </c>
      <c r="F6" s="27" t="s">
        <v>215</v>
      </c>
      <c r="G6" s="27" t="s">
        <v>215</v>
      </c>
    </row>
    <row r="7" customHeight="1" spans="1:7">
      <c r="A7" s="53" t="s">
        <v>2838</v>
      </c>
      <c r="B7" s="53" t="s">
        <v>2839</v>
      </c>
      <c r="C7" s="54">
        <v>0</v>
      </c>
      <c r="D7" s="21">
        <v>0</v>
      </c>
      <c r="E7" s="21">
        <v>0</v>
      </c>
      <c r="F7" s="27" t="s">
        <v>215</v>
      </c>
      <c r="G7" s="27" t="s">
        <v>215</v>
      </c>
    </row>
    <row r="8" customHeight="1" spans="1:7">
      <c r="A8" s="53" t="s">
        <v>2840</v>
      </c>
      <c r="B8" s="53" t="s">
        <v>2841</v>
      </c>
      <c r="C8" s="54">
        <v>0</v>
      </c>
      <c r="D8" s="21">
        <v>0</v>
      </c>
      <c r="E8" s="21">
        <v>0</v>
      </c>
      <c r="F8" s="27" t="s">
        <v>215</v>
      </c>
      <c r="G8" s="27" t="s">
        <v>215</v>
      </c>
    </row>
    <row r="9" customHeight="1" spans="1:7">
      <c r="A9" s="53" t="s">
        <v>2842</v>
      </c>
      <c r="B9" s="53" t="s">
        <v>2843</v>
      </c>
      <c r="C9" s="54">
        <v>0</v>
      </c>
      <c r="D9" s="21">
        <v>0</v>
      </c>
      <c r="E9" s="21">
        <v>0</v>
      </c>
      <c r="F9" s="27" t="s">
        <v>215</v>
      </c>
      <c r="G9" s="27" t="s">
        <v>215</v>
      </c>
    </row>
    <row r="10" customHeight="1" spans="1:7">
      <c r="A10" s="53" t="s">
        <v>2844</v>
      </c>
      <c r="B10" s="53" t="s">
        <v>2845</v>
      </c>
      <c r="C10" s="54">
        <v>0</v>
      </c>
      <c r="D10" s="21">
        <v>0</v>
      </c>
      <c r="E10" s="21">
        <v>0</v>
      </c>
      <c r="F10" s="27" t="s">
        <v>215</v>
      </c>
      <c r="G10" s="27" t="s">
        <v>215</v>
      </c>
    </row>
    <row r="11" customHeight="1" spans="1:7">
      <c r="A11" s="53" t="s">
        <v>2846</v>
      </c>
      <c r="B11" s="53" t="s">
        <v>2847</v>
      </c>
      <c r="C11" s="54">
        <v>0</v>
      </c>
      <c r="D11" s="21">
        <v>0</v>
      </c>
      <c r="E11" s="21">
        <v>0</v>
      </c>
      <c r="F11" s="27" t="s">
        <v>215</v>
      </c>
      <c r="G11" s="27" t="s">
        <v>215</v>
      </c>
    </row>
    <row r="12" customHeight="1" spans="1:7">
      <c r="A12" s="53" t="s">
        <v>2848</v>
      </c>
      <c r="B12" s="53" t="s">
        <v>2849</v>
      </c>
      <c r="C12" s="54">
        <v>0</v>
      </c>
      <c r="D12" s="21">
        <v>0</v>
      </c>
      <c r="E12" s="21">
        <v>0</v>
      </c>
      <c r="F12" s="27" t="s">
        <v>215</v>
      </c>
      <c r="G12" s="27" t="s">
        <v>215</v>
      </c>
    </row>
    <row r="13" customHeight="1" spans="1:7">
      <c r="A13" s="53" t="s">
        <v>436</v>
      </c>
      <c r="B13" s="53" t="s">
        <v>437</v>
      </c>
      <c r="C13" s="54">
        <v>0</v>
      </c>
      <c r="D13" s="54">
        <v>1</v>
      </c>
      <c r="E13" s="54">
        <v>3</v>
      </c>
      <c r="F13" s="27" t="s">
        <v>215</v>
      </c>
      <c r="G13" s="27">
        <v>3</v>
      </c>
    </row>
    <row r="14" customHeight="1" spans="1:7">
      <c r="A14" s="53" t="s">
        <v>2850</v>
      </c>
      <c r="B14" s="53" t="s">
        <v>2851</v>
      </c>
      <c r="C14" s="54">
        <v>0</v>
      </c>
      <c r="D14" s="54">
        <v>1</v>
      </c>
      <c r="E14" s="54">
        <v>3</v>
      </c>
      <c r="F14" s="27" t="s">
        <v>215</v>
      </c>
      <c r="G14" s="27">
        <v>3</v>
      </c>
    </row>
    <row r="15" customHeight="1" spans="1:7">
      <c r="A15" s="53" t="s">
        <v>2852</v>
      </c>
      <c r="B15" s="53" t="s">
        <v>2853</v>
      </c>
      <c r="C15" s="54">
        <v>0</v>
      </c>
      <c r="D15" s="21">
        <v>1</v>
      </c>
      <c r="E15" s="21">
        <v>1</v>
      </c>
      <c r="F15" s="27" t="s">
        <v>215</v>
      </c>
      <c r="G15" s="27">
        <v>1</v>
      </c>
    </row>
    <row r="16" customHeight="1" spans="1:7">
      <c r="A16" s="53" t="s">
        <v>2854</v>
      </c>
      <c r="B16" s="53" t="s">
        <v>2855</v>
      </c>
      <c r="C16" s="54">
        <v>0</v>
      </c>
      <c r="D16" s="21">
        <v>0</v>
      </c>
      <c r="E16" s="21">
        <v>0</v>
      </c>
      <c r="F16" s="27" t="s">
        <v>215</v>
      </c>
      <c r="G16" s="27" t="s">
        <v>215</v>
      </c>
    </row>
    <row r="17" customHeight="1" spans="1:7">
      <c r="A17" s="53" t="s">
        <v>2856</v>
      </c>
      <c r="B17" s="53" t="s">
        <v>2857</v>
      </c>
      <c r="C17" s="54">
        <v>0</v>
      </c>
      <c r="D17" s="21">
        <v>0</v>
      </c>
      <c r="E17" s="21">
        <v>0</v>
      </c>
      <c r="F17" s="27" t="s">
        <v>215</v>
      </c>
      <c r="G17" s="27" t="s">
        <v>215</v>
      </c>
    </row>
    <row r="18" customHeight="1" spans="1:7">
      <c r="A18" s="53" t="s">
        <v>2858</v>
      </c>
      <c r="B18" s="53" t="s">
        <v>2859</v>
      </c>
      <c r="C18" s="54">
        <v>0</v>
      </c>
      <c r="D18" s="21">
        <v>0</v>
      </c>
      <c r="E18" s="21">
        <v>0</v>
      </c>
      <c r="F18" s="27" t="s">
        <v>215</v>
      </c>
      <c r="G18" s="27" t="s">
        <v>215</v>
      </c>
    </row>
    <row r="19" customHeight="1" spans="1:7">
      <c r="A19" s="53" t="s">
        <v>2860</v>
      </c>
      <c r="B19" s="55" t="s">
        <v>2861</v>
      </c>
      <c r="C19" s="54">
        <v>0</v>
      </c>
      <c r="D19" s="21">
        <v>0</v>
      </c>
      <c r="E19" s="21">
        <v>2</v>
      </c>
      <c r="F19" s="27" t="s">
        <v>215</v>
      </c>
      <c r="G19" s="27" t="s">
        <v>215</v>
      </c>
    </row>
    <row r="20" customHeight="1" spans="1:7">
      <c r="A20" s="53" t="s">
        <v>2862</v>
      </c>
      <c r="B20" s="55" t="s">
        <v>2863</v>
      </c>
      <c r="C20" s="54">
        <v>0</v>
      </c>
      <c r="D20" s="54">
        <v>0</v>
      </c>
      <c r="E20" s="54">
        <v>0</v>
      </c>
      <c r="F20" s="27" t="s">
        <v>215</v>
      </c>
      <c r="G20" s="27" t="s">
        <v>215</v>
      </c>
    </row>
    <row r="21" customHeight="1" spans="1:7">
      <c r="A21" s="53" t="s">
        <v>2864</v>
      </c>
      <c r="B21" s="53" t="s">
        <v>2865</v>
      </c>
      <c r="C21" s="54">
        <v>0</v>
      </c>
      <c r="D21" s="21">
        <v>0</v>
      </c>
      <c r="E21" s="21">
        <v>0</v>
      </c>
      <c r="F21" s="27" t="s">
        <v>215</v>
      </c>
      <c r="G21" s="27" t="s">
        <v>215</v>
      </c>
    </row>
    <row r="22" customHeight="1" spans="1:7">
      <c r="A22" s="53" t="s">
        <v>2866</v>
      </c>
      <c r="B22" s="53" t="s">
        <v>2867</v>
      </c>
      <c r="C22" s="54">
        <v>0</v>
      </c>
      <c r="D22" s="21">
        <v>0</v>
      </c>
      <c r="E22" s="21">
        <v>0</v>
      </c>
      <c r="F22" s="27" t="s">
        <v>215</v>
      </c>
      <c r="G22" s="27" t="s">
        <v>215</v>
      </c>
    </row>
    <row r="23" customHeight="1" spans="1:7">
      <c r="A23" s="53" t="s">
        <v>2868</v>
      </c>
      <c r="B23" s="53" t="s">
        <v>2869</v>
      </c>
      <c r="C23" s="54">
        <v>0</v>
      </c>
      <c r="D23" s="21">
        <v>0</v>
      </c>
      <c r="E23" s="21">
        <v>0</v>
      </c>
      <c r="F23" s="27" t="s">
        <v>215</v>
      </c>
      <c r="G23" s="27" t="s">
        <v>215</v>
      </c>
    </row>
    <row r="24" customHeight="1" spans="1:7">
      <c r="A24" s="53" t="s">
        <v>2870</v>
      </c>
      <c r="B24" s="53" t="s">
        <v>2871</v>
      </c>
      <c r="C24" s="54">
        <v>0</v>
      </c>
      <c r="D24" s="21">
        <v>0</v>
      </c>
      <c r="E24" s="21">
        <v>0</v>
      </c>
      <c r="F24" s="27" t="s">
        <v>215</v>
      </c>
      <c r="G24" s="27" t="s">
        <v>215</v>
      </c>
    </row>
    <row r="25" customHeight="1" spans="1:7">
      <c r="A25" s="53" t="s">
        <v>2872</v>
      </c>
      <c r="B25" s="53" t="s">
        <v>2873</v>
      </c>
      <c r="C25" s="54">
        <v>0</v>
      </c>
      <c r="D25" s="21">
        <v>0</v>
      </c>
      <c r="E25" s="21">
        <v>0</v>
      </c>
      <c r="F25" s="27" t="s">
        <v>215</v>
      </c>
      <c r="G25" s="27" t="s">
        <v>215</v>
      </c>
    </row>
    <row r="26" customHeight="1" spans="1:7">
      <c r="A26" s="53" t="s">
        <v>2874</v>
      </c>
      <c r="B26" s="53" t="s">
        <v>2875</v>
      </c>
      <c r="C26" s="54">
        <v>0</v>
      </c>
      <c r="D26" s="54">
        <v>0</v>
      </c>
      <c r="E26" s="54">
        <v>0</v>
      </c>
      <c r="F26" s="27" t="s">
        <v>215</v>
      </c>
      <c r="G26" s="27" t="s">
        <v>215</v>
      </c>
    </row>
    <row r="27" customHeight="1" spans="1:7">
      <c r="A27" s="53" t="s">
        <v>2876</v>
      </c>
      <c r="B27" s="53" t="s">
        <v>2877</v>
      </c>
      <c r="C27" s="54">
        <v>0</v>
      </c>
      <c r="D27" s="21">
        <v>0</v>
      </c>
      <c r="E27" s="21">
        <v>0</v>
      </c>
      <c r="F27" s="27" t="s">
        <v>215</v>
      </c>
      <c r="G27" s="27" t="s">
        <v>215</v>
      </c>
    </row>
    <row r="28" customHeight="1" spans="1:7">
      <c r="A28" s="53" t="s">
        <v>2878</v>
      </c>
      <c r="B28" s="53" t="s">
        <v>2879</v>
      </c>
      <c r="C28" s="54">
        <v>0</v>
      </c>
      <c r="D28" s="21">
        <v>0</v>
      </c>
      <c r="E28" s="21">
        <v>0</v>
      </c>
      <c r="F28" s="27" t="s">
        <v>215</v>
      </c>
      <c r="G28" s="27" t="s">
        <v>215</v>
      </c>
    </row>
    <row r="29" customHeight="1" spans="1:7">
      <c r="A29" s="53" t="s">
        <v>522</v>
      </c>
      <c r="B29" s="53" t="s">
        <v>523</v>
      </c>
      <c r="C29" s="54">
        <v>0</v>
      </c>
      <c r="D29" s="54">
        <v>0</v>
      </c>
      <c r="E29" s="54">
        <v>0</v>
      </c>
      <c r="F29" s="27" t="s">
        <v>215</v>
      </c>
      <c r="G29" s="27" t="s">
        <v>215</v>
      </c>
    </row>
    <row r="30" customHeight="1" spans="1:7">
      <c r="A30" s="53" t="s">
        <v>2880</v>
      </c>
      <c r="B30" s="53" t="s">
        <v>2881</v>
      </c>
      <c r="C30" s="54">
        <v>0</v>
      </c>
      <c r="D30" s="54">
        <v>0</v>
      </c>
      <c r="E30" s="54">
        <v>0</v>
      </c>
      <c r="F30" s="27" t="s">
        <v>215</v>
      </c>
      <c r="G30" s="27" t="s">
        <v>215</v>
      </c>
    </row>
    <row r="31" customHeight="1" spans="1:7">
      <c r="A31" s="53" t="s">
        <v>2882</v>
      </c>
      <c r="B31" s="53" t="s">
        <v>2883</v>
      </c>
      <c r="C31" s="54">
        <v>0</v>
      </c>
      <c r="D31" s="21">
        <v>0</v>
      </c>
      <c r="E31" s="21">
        <v>0</v>
      </c>
      <c r="F31" s="27" t="s">
        <v>215</v>
      </c>
      <c r="G31" s="27" t="s">
        <v>215</v>
      </c>
    </row>
    <row r="32" customHeight="1" spans="1:7">
      <c r="A32" s="53" t="s">
        <v>2884</v>
      </c>
      <c r="B32" s="53" t="s">
        <v>2885</v>
      </c>
      <c r="C32" s="54">
        <v>0</v>
      </c>
      <c r="D32" s="21">
        <v>0</v>
      </c>
      <c r="E32" s="21">
        <v>0</v>
      </c>
      <c r="F32" s="27" t="s">
        <v>215</v>
      </c>
      <c r="G32" s="27" t="s">
        <v>215</v>
      </c>
    </row>
    <row r="33" customHeight="1" spans="1:7">
      <c r="A33" s="53" t="s">
        <v>2886</v>
      </c>
      <c r="B33" s="53" t="s">
        <v>2887</v>
      </c>
      <c r="C33" s="54">
        <v>0</v>
      </c>
      <c r="D33" s="21">
        <v>0</v>
      </c>
      <c r="E33" s="21">
        <v>0</v>
      </c>
      <c r="F33" s="27" t="s">
        <v>215</v>
      </c>
      <c r="G33" s="27" t="s">
        <v>215</v>
      </c>
    </row>
    <row r="34" customHeight="1" spans="1:7">
      <c r="A34" s="53" t="s">
        <v>2888</v>
      </c>
      <c r="B34" s="53" t="s">
        <v>2889</v>
      </c>
      <c r="C34" s="54">
        <v>0</v>
      </c>
      <c r="D34" s="21">
        <v>0</v>
      </c>
      <c r="E34" s="21">
        <v>0</v>
      </c>
      <c r="F34" s="27" t="s">
        <v>215</v>
      </c>
      <c r="G34" s="27" t="s">
        <v>215</v>
      </c>
    </row>
    <row r="35" customHeight="1" spans="1:7">
      <c r="A35" s="53" t="s">
        <v>2890</v>
      </c>
      <c r="B35" s="53" t="s">
        <v>2891</v>
      </c>
      <c r="C35" s="54">
        <v>0</v>
      </c>
      <c r="D35" s="54">
        <v>0</v>
      </c>
      <c r="E35" s="54">
        <v>0</v>
      </c>
      <c r="F35" s="27" t="s">
        <v>215</v>
      </c>
      <c r="G35" s="27" t="s">
        <v>215</v>
      </c>
    </row>
    <row r="36" customHeight="1" spans="1:7">
      <c r="A36" s="53" t="s">
        <v>2892</v>
      </c>
      <c r="B36" s="53" t="s">
        <v>2893</v>
      </c>
      <c r="C36" s="54">
        <v>0</v>
      </c>
      <c r="D36" s="21">
        <v>0</v>
      </c>
      <c r="E36" s="21">
        <v>0</v>
      </c>
      <c r="F36" s="27" t="s">
        <v>215</v>
      </c>
      <c r="G36" s="27" t="s">
        <v>215</v>
      </c>
    </row>
    <row r="37" customHeight="1" spans="1:7">
      <c r="A37" s="53" t="s">
        <v>2894</v>
      </c>
      <c r="B37" s="53" t="s">
        <v>2895</v>
      </c>
      <c r="C37" s="54">
        <v>0</v>
      </c>
      <c r="D37" s="21">
        <v>0</v>
      </c>
      <c r="E37" s="21">
        <v>0</v>
      </c>
      <c r="F37" s="27" t="s">
        <v>215</v>
      </c>
      <c r="G37" s="27" t="s">
        <v>215</v>
      </c>
    </row>
    <row r="38" customHeight="1" spans="1:7">
      <c r="A38" s="53" t="s">
        <v>2896</v>
      </c>
      <c r="B38" s="53" t="s">
        <v>2897</v>
      </c>
      <c r="C38" s="54">
        <v>0</v>
      </c>
      <c r="D38" s="21">
        <v>0</v>
      </c>
      <c r="E38" s="21">
        <v>0</v>
      </c>
      <c r="F38" s="27" t="s">
        <v>215</v>
      </c>
      <c r="G38" s="27" t="s">
        <v>215</v>
      </c>
    </row>
    <row r="39" customHeight="1" spans="1:7">
      <c r="A39" s="53" t="s">
        <v>2898</v>
      </c>
      <c r="B39" s="53" t="s">
        <v>2899</v>
      </c>
      <c r="C39" s="54">
        <v>0</v>
      </c>
      <c r="D39" s="21">
        <v>0</v>
      </c>
      <c r="E39" s="21">
        <v>0</v>
      </c>
      <c r="F39" s="27" t="s">
        <v>215</v>
      </c>
      <c r="G39" s="27" t="s">
        <v>215</v>
      </c>
    </row>
    <row r="40" customHeight="1" spans="1:7">
      <c r="A40" s="53" t="s">
        <v>552</v>
      </c>
      <c r="B40" s="53" t="s">
        <v>553</v>
      </c>
      <c r="C40" s="54">
        <v>34426</v>
      </c>
      <c r="D40" s="54">
        <v>10045</v>
      </c>
      <c r="E40" s="54">
        <v>1443</v>
      </c>
      <c r="F40" s="27">
        <v>0.0419159937256725</v>
      </c>
      <c r="G40" s="27">
        <v>0.143653558984569</v>
      </c>
    </row>
    <row r="41" customHeight="1" spans="1:7">
      <c r="A41" s="53" t="s">
        <v>2900</v>
      </c>
      <c r="B41" s="53" t="s">
        <v>2901</v>
      </c>
      <c r="C41" s="54">
        <v>33086</v>
      </c>
      <c r="D41" s="54">
        <v>9157</v>
      </c>
      <c r="E41" s="54">
        <v>1063</v>
      </c>
      <c r="F41" s="27">
        <v>0.0321283926736384</v>
      </c>
      <c r="G41" s="27">
        <v>0.116086054384624</v>
      </c>
    </row>
    <row r="42" customHeight="1" spans="1:7">
      <c r="A42" s="53" t="s">
        <v>2902</v>
      </c>
      <c r="B42" s="53" t="s">
        <v>2903</v>
      </c>
      <c r="C42" s="54">
        <v>24922</v>
      </c>
      <c r="D42" s="21">
        <v>4813</v>
      </c>
      <c r="E42" s="21">
        <v>520</v>
      </c>
      <c r="F42" s="27">
        <v>0.0208650991092208</v>
      </c>
      <c r="G42" s="27">
        <v>0.108040723041762</v>
      </c>
    </row>
    <row r="43" customHeight="1" spans="1:7">
      <c r="A43" s="53" t="s">
        <v>2904</v>
      </c>
      <c r="B43" s="53" t="s">
        <v>2905</v>
      </c>
      <c r="C43" s="54">
        <v>0</v>
      </c>
      <c r="D43" s="21">
        <v>2166</v>
      </c>
      <c r="E43" s="21">
        <v>0</v>
      </c>
      <c r="F43" s="27" t="s">
        <v>215</v>
      </c>
      <c r="G43" s="27">
        <v>0</v>
      </c>
    </row>
    <row r="44" customHeight="1" spans="1:7">
      <c r="A44" s="53" t="s">
        <v>2906</v>
      </c>
      <c r="B44" s="53" t="s">
        <v>2907</v>
      </c>
      <c r="C44" s="54">
        <v>0</v>
      </c>
      <c r="D44" s="21">
        <v>0</v>
      </c>
      <c r="E44" s="21">
        <v>0</v>
      </c>
      <c r="F44" s="27" t="s">
        <v>215</v>
      </c>
      <c r="G44" s="27" t="s">
        <v>215</v>
      </c>
    </row>
    <row r="45" customHeight="1" spans="1:7">
      <c r="A45" s="53" t="s">
        <v>2908</v>
      </c>
      <c r="B45" s="53" t="s">
        <v>2909</v>
      </c>
      <c r="C45" s="54">
        <v>1986</v>
      </c>
      <c r="D45" s="21">
        <v>193</v>
      </c>
      <c r="E45" s="21">
        <v>393</v>
      </c>
      <c r="F45" s="27">
        <v>0.197885196374622</v>
      </c>
      <c r="G45" s="27">
        <v>2.03626943005181</v>
      </c>
    </row>
    <row r="46" customHeight="1" spans="1:7">
      <c r="A46" s="53" t="s">
        <v>2910</v>
      </c>
      <c r="B46" s="53" t="s">
        <v>2911</v>
      </c>
      <c r="C46" s="54">
        <v>0</v>
      </c>
      <c r="D46" s="21">
        <v>1402</v>
      </c>
      <c r="E46" s="21">
        <v>0</v>
      </c>
      <c r="F46" s="27" t="s">
        <v>215</v>
      </c>
      <c r="G46" s="27">
        <v>0</v>
      </c>
    </row>
    <row r="47" customHeight="1" spans="1:7">
      <c r="A47" s="53" t="s">
        <v>2912</v>
      </c>
      <c r="B47" s="53" t="s">
        <v>2913</v>
      </c>
      <c r="C47" s="54">
        <v>0</v>
      </c>
      <c r="D47" s="21">
        <v>0</v>
      </c>
      <c r="E47" s="21">
        <v>0</v>
      </c>
      <c r="F47" s="27" t="s">
        <v>215</v>
      </c>
      <c r="G47" s="27" t="s">
        <v>215</v>
      </c>
    </row>
    <row r="48" customHeight="1" spans="1:7">
      <c r="A48" s="53" t="s">
        <v>2914</v>
      </c>
      <c r="B48" s="53" t="s">
        <v>2915</v>
      </c>
      <c r="C48" s="54">
        <v>0</v>
      </c>
      <c r="D48" s="21">
        <v>0</v>
      </c>
      <c r="E48" s="21">
        <v>0</v>
      </c>
      <c r="F48" s="27" t="s">
        <v>215</v>
      </c>
      <c r="G48" s="27" t="s">
        <v>215</v>
      </c>
    </row>
    <row r="49" customHeight="1" spans="1:7">
      <c r="A49" s="53" t="s">
        <v>2916</v>
      </c>
      <c r="B49" s="53" t="s">
        <v>2917</v>
      </c>
      <c r="C49" s="54">
        <v>0</v>
      </c>
      <c r="D49" s="21">
        <v>0</v>
      </c>
      <c r="E49" s="21">
        <v>0</v>
      </c>
      <c r="F49" s="27" t="s">
        <v>215</v>
      </c>
      <c r="G49" s="27" t="s">
        <v>215</v>
      </c>
    </row>
    <row r="50" customHeight="1" spans="1:7">
      <c r="A50" s="53" t="s">
        <v>2918</v>
      </c>
      <c r="B50" s="53" t="s">
        <v>2919</v>
      </c>
      <c r="C50" s="54">
        <v>250</v>
      </c>
      <c r="D50" s="21">
        <v>80</v>
      </c>
      <c r="E50" s="21">
        <v>0</v>
      </c>
      <c r="F50" s="27">
        <v>0</v>
      </c>
      <c r="G50" s="27">
        <v>0</v>
      </c>
    </row>
    <row r="51" customHeight="1" spans="1:7">
      <c r="A51" s="53" t="s">
        <v>2920</v>
      </c>
      <c r="B51" s="53" t="s">
        <v>2921</v>
      </c>
      <c r="C51" s="54">
        <v>0</v>
      </c>
      <c r="D51" s="21">
        <v>0</v>
      </c>
      <c r="E51" s="21">
        <v>0</v>
      </c>
      <c r="F51" s="27" t="s">
        <v>215</v>
      </c>
      <c r="G51" s="27" t="s">
        <v>215</v>
      </c>
    </row>
    <row r="52" customHeight="1" spans="1:7">
      <c r="A52" s="53" t="s">
        <v>2922</v>
      </c>
      <c r="B52" s="53" t="s">
        <v>2379</v>
      </c>
      <c r="C52" s="54">
        <v>0</v>
      </c>
      <c r="D52" s="21">
        <v>0</v>
      </c>
      <c r="E52" s="21">
        <v>0</v>
      </c>
      <c r="F52" s="27" t="s">
        <v>215</v>
      </c>
      <c r="G52" s="27" t="s">
        <v>215</v>
      </c>
    </row>
    <row r="53" customHeight="1" spans="1:7">
      <c r="A53" s="53" t="s">
        <v>2923</v>
      </c>
      <c r="B53" s="53" t="s">
        <v>2924</v>
      </c>
      <c r="C53" s="54">
        <v>0</v>
      </c>
      <c r="D53" s="21">
        <v>0</v>
      </c>
      <c r="E53" s="21">
        <v>0</v>
      </c>
      <c r="F53" s="27" t="s">
        <v>215</v>
      </c>
      <c r="G53" s="27" t="s">
        <v>215</v>
      </c>
    </row>
    <row r="54" customHeight="1" spans="1:7">
      <c r="A54" s="53" t="s">
        <v>2925</v>
      </c>
      <c r="B54" s="53" t="s">
        <v>2926</v>
      </c>
      <c r="C54" s="54">
        <v>0</v>
      </c>
      <c r="D54" s="21">
        <v>0</v>
      </c>
      <c r="E54" s="21">
        <v>0</v>
      </c>
      <c r="F54" s="27" t="s">
        <v>215</v>
      </c>
      <c r="G54" s="27" t="s">
        <v>215</v>
      </c>
    </row>
    <row r="55" customHeight="1" spans="1:7">
      <c r="A55" s="53" t="s">
        <v>2927</v>
      </c>
      <c r="B55" s="53" t="s">
        <v>2928</v>
      </c>
      <c r="C55" s="54">
        <v>0</v>
      </c>
      <c r="D55" s="21">
        <v>0</v>
      </c>
      <c r="E55" s="21">
        <v>150</v>
      </c>
      <c r="F55" s="27" t="s">
        <v>215</v>
      </c>
      <c r="G55" s="27" t="s">
        <v>215</v>
      </c>
    </row>
    <row r="56" customHeight="1" spans="1:7">
      <c r="A56" s="53" t="s">
        <v>2929</v>
      </c>
      <c r="B56" s="53" t="s">
        <v>2930</v>
      </c>
      <c r="C56" s="54">
        <v>5928</v>
      </c>
      <c r="D56" s="21">
        <v>503</v>
      </c>
      <c r="E56" s="21">
        <v>0</v>
      </c>
      <c r="F56" s="27">
        <v>0</v>
      </c>
      <c r="G56" s="27">
        <v>0</v>
      </c>
    </row>
    <row r="57" customHeight="1" spans="1:7">
      <c r="A57" s="53" t="s">
        <v>2931</v>
      </c>
      <c r="B57" s="53" t="s">
        <v>2932</v>
      </c>
      <c r="C57" s="54">
        <v>492</v>
      </c>
      <c r="D57" s="54">
        <v>0</v>
      </c>
      <c r="E57" s="54">
        <v>0</v>
      </c>
      <c r="F57" s="27">
        <v>0</v>
      </c>
      <c r="G57" s="27" t="s">
        <v>215</v>
      </c>
    </row>
    <row r="58" customHeight="1" spans="1:7">
      <c r="A58" s="53" t="s">
        <v>2933</v>
      </c>
      <c r="B58" s="53" t="s">
        <v>2903</v>
      </c>
      <c r="C58" s="54">
        <v>492</v>
      </c>
      <c r="D58" s="21">
        <v>0</v>
      </c>
      <c r="E58" s="21">
        <v>0</v>
      </c>
      <c r="F58" s="27">
        <v>0</v>
      </c>
      <c r="G58" s="27" t="s">
        <v>215</v>
      </c>
    </row>
    <row r="59" customHeight="1" spans="1:7">
      <c r="A59" s="53" t="s">
        <v>2934</v>
      </c>
      <c r="B59" s="53" t="s">
        <v>2905</v>
      </c>
      <c r="C59" s="54">
        <v>0</v>
      </c>
      <c r="D59" s="21">
        <v>0</v>
      </c>
      <c r="E59" s="21">
        <v>0</v>
      </c>
      <c r="F59" s="27" t="s">
        <v>215</v>
      </c>
      <c r="G59" s="27" t="s">
        <v>215</v>
      </c>
    </row>
    <row r="60" customHeight="1" spans="1:7">
      <c r="A60" s="53" t="s">
        <v>2935</v>
      </c>
      <c r="B60" s="53" t="s">
        <v>2936</v>
      </c>
      <c r="C60" s="54">
        <v>0</v>
      </c>
      <c r="D60" s="21">
        <v>0</v>
      </c>
      <c r="E60" s="21">
        <v>0</v>
      </c>
      <c r="F60" s="27" t="s">
        <v>215</v>
      </c>
      <c r="G60" s="27" t="s">
        <v>215</v>
      </c>
    </row>
    <row r="61" customHeight="1" spans="1:7">
      <c r="A61" s="53" t="s">
        <v>2937</v>
      </c>
      <c r="B61" s="53" t="s">
        <v>2938</v>
      </c>
      <c r="C61" s="54">
        <v>164</v>
      </c>
      <c r="D61" s="21">
        <v>0</v>
      </c>
      <c r="E61" s="21">
        <v>0</v>
      </c>
      <c r="F61" s="27">
        <v>0</v>
      </c>
      <c r="G61" s="27" t="s">
        <v>215</v>
      </c>
    </row>
    <row r="62" customHeight="1" spans="1:7">
      <c r="A62" s="53" t="s">
        <v>2939</v>
      </c>
      <c r="B62" s="53" t="s">
        <v>2940</v>
      </c>
      <c r="C62" s="54">
        <v>324</v>
      </c>
      <c r="D62" s="54">
        <v>324</v>
      </c>
      <c r="E62" s="54">
        <v>0</v>
      </c>
      <c r="F62" s="27">
        <v>0</v>
      </c>
      <c r="G62" s="27">
        <v>0</v>
      </c>
    </row>
    <row r="63" customHeight="1" spans="1:7">
      <c r="A63" s="53" t="s">
        <v>2941</v>
      </c>
      <c r="B63" s="53" t="s">
        <v>2942</v>
      </c>
      <c r="C63" s="54">
        <v>324</v>
      </c>
      <c r="D63" s="21">
        <v>324</v>
      </c>
      <c r="E63" s="21">
        <v>0</v>
      </c>
      <c r="F63" s="27">
        <v>0</v>
      </c>
      <c r="G63" s="27">
        <v>0</v>
      </c>
    </row>
    <row r="64" customHeight="1" spans="1:7">
      <c r="A64" s="53" t="s">
        <v>2943</v>
      </c>
      <c r="B64" s="53" t="s">
        <v>2944</v>
      </c>
      <c r="C64" s="54">
        <v>0</v>
      </c>
      <c r="D64" s="21">
        <v>0</v>
      </c>
      <c r="E64" s="21">
        <v>0</v>
      </c>
      <c r="F64" s="27" t="s">
        <v>215</v>
      </c>
      <c r="G64" s="27" t="s">
        <v>215</v>
      </c>
    </row>
    <row r="65" customHeight="1" spans="1:7">
      <c r="A65" s="53" t="s">
        <v>2945</v>
      </c>
      <c r="B65" s="53" t="s">
        <v>2946</v>
      </c>
      <c r="C65" s="54">
        <v>0</v>
      </c>
      <c r="D65" s="21">
        <v>0</v>
      </c>
      <c r="E65" s="21">
        <v>0</v>
      </c>
      <c r="F65" s="27" t="s">
        <v>215</v>
      </c>
      <c r="G65" s="27" t="s">
        <v>215</v>
      </c>
    </row>
    <row r="66" customHeight="1" spans="1:7">
      <c r="A66" s="53" t="s">
        <v>2947</v>
      </c>
      <c r="B66" s="53" t="s">
        <v>2948</v>
      </c>
      <c r="C66" s="54">
        <v>0</v>
      </c>
      <c r="D66" s="21">
        <v>0</v>
      </c>
      <c r="E66" s="21">
        <v>0</v>
      </c>
      <c r="F66" s="27" t="s">
        <v>215</v>
      </c>
      <c r="G66" s="27" t="s">
        <v>215</v>
      </c>
    </row>
    <row r="67" customHeight="1" spans="1:7">
      <c r="A67" s="53" t="s">
        <v>2949</v>
      </c>
      <c r="B67" s="53" t="s">
        <v>2950</v>
      </c>
      <c r="C67" s="54">
        <v>0</v>
      </c>
      <c r="D67" s="21">
        <v>0</v>
      </c>
      <c r="E67" s="21">
        <v>0</v>
      </c>
      <c r="F67" s="27" t="s">
        <v>215</v>
      </c>
      <c r="G67" s="27" t="s">
        <v>215</v>
      </c>
    </row>
    <row r="68" customHeight="1" spans="1:7">
      <c r="A68" s="53" t="s">
        <v>2951</v>
      </c>
      <c r="B68" s="53" t="s">
        <v>2952</v>
      </c>
      <c r="C68" s="54">
        <v>360</v>
      </c>
      <c r="D68" s="54">
        <v>564</v>
      </c>
      <c r="E68" s="54">
        <v>380</v>
      </c>
      <c r="F68" s="27">
        <v>1.05555555555556</v>
      </c>
      <c r="G68" s="27">
        <v>0.673758865248227</v>
      </c>
    </row>
    <row r="69" customHeight="1" spans="1:7">
      <c r="A69" s="53" t="s">
        <v>2953</v>
      </c>
      <c r="B69" s="53" t="s">
        <v>2954</v>
      </c>
      <c r="C69" s="54">
        <v>360</v>
      </c>
      <c r="D69" s="21">
        <v>564</v>
      </c>
      <c r="E69" s="21">
        <v>380</v>
      </c>
      <c r="F69" s="27">
        <v>1.05555555555556</v>
      </c>
      <c r="G69" s="27">
        <v>0.673758865248227</v>
      </c>
    </row>
    <row r="70" customHeight="1" spans="1:7">
      <c r="A70" s="53" t="s">
        <v>2955</v>
      </c>
      <c r="B70" s="53" t="s">
        <v>2956</v>
      </c>
      <c r="C70" s="54">
        <v>0</v>
      </c>
      <c r="D70" s="21">
        <v>0</v>
      </c>
      <c r="E70" s="21">
        <v>0</v>
      </c>
      <c r="F70" s="27" t="s">
        <v>215</v>
      </c>
      <c r="G70" s="27" t="s">
        <v>215</v>
      </c>
    </row>
    <row r="71" customHeight="1" spans="1:7">
      <c r="A71" s="53" t="s">
        <v>2957</v>
      </c>
      <c r="B71" s="53" t="s">
        <v>2958</v>
      </c>
      <c r="C71" s="54">
        <v>0</v>
      </c>
      <c r="D71" s="21">
        <v>0</v>
      </c>
      <c r="E71" s="21">
        <v>0</v>
      </c>
      <c r="F71" s="27" t="s">
        <v>215</v>
      </c>
      <c r="G71" s="27" t="s">
        <v>215</v>
      </c>
    </row>
    <row r="72" customHeight="1" spans="1:7">
      <c r="A72" s="53" t="s">
        <v>2959</v>
      </c>
      <c r="B72" s="53" t="s">
        <v>2960</v>
      </c>
      <c r="C72" s="54">
        <v>0</v>
      </c>
      <c r="D72" s="54">
        <v>0</v>
      </c>
      <c r="E72" s="54">
        <v>0</v>
      </c>
      <c r="F72" s="27" t="s">
        <v>215</v>
      </c>
      <c r="G72" s="27" t="s">
        <v>215</v>
      </c>
    </row>
    <row r="73" customHeight="1" spans="1:7">
      <c r="A73" s="53" t="s">
        <v>2961</v>
      </c>
      <c r="B73" s="53" t="s">
        <v>2903</v>
      </c>
      <c r="C73" s="54">
        <v>0</v>
      </c>
      <c r="D73" s="21">
        <v>0</v>
      </c>
      <c r="E73" s="21">
        <v>0</v>
      </c>
      <c r="F73" s="27" t="s">
        <v>215</v>
      </c>
      <c r="G73" s="27" t="s">
        <v>215</v>
      </c>
    </row>
    <row r="74" customHeight="1" spans="1:7">
      <c r="A74" s="53" t="s">
        <v>2962</v>
      </c>
      <c r="B74" s="53" t="s">
        <v>2905</v>
      </c>
      <c r="C74" s="54">
        <v>0</v>
      </c>
      <c r="D74" s="21">
        <v>0</v>
      </c>
      <c r="E74" s="21">
        <v>0</v>
      </c>
      <c r="F74" s="27" t="s">
        <v>215</v>
      </c>
      <c r="G74" s="27" t="s">
        <v>215</v>
      </c>
    </row>
    <row r="75" customHeight="1" spans="1:7">
      <c r="A75" s="53" t="s">
        <v>2963</v>
      </c>
      <c r="B75" s="53" t="s">
        <v>2964</v>
      </c>
      <c r="C75" s="54">
        <v>0</v>
      </c>
      <c r="D75" s="21">
        <v>0</v>
      </c>
      <c r="E75" s="21">
        <v>0</v>
      </c>
      <c r="F75" s="27" t="s">
        <v>215</v>
      </c>
      <c r="G75" s="27" t="s">
        <v>215</v>
      </c>
    </row>
    <row r="76" customHeight="1" spans="1:7">
      <c r="A76" s="53" t="s">
        <v>2965</v>
      </c>
      <c r="B76" s="53" t="s">
        <v>2966</v>
      </c>
      <c r="C76" s="54">
        <v>0</v>
      </c>
      <c r="D76" s="54">
        <v>0</v>
      </c>
      <c r="E76" s="54">
        <v>0</v>
      </c>
      <c r="F76" s="27" t="s">
        <v>215</v>
      </c>
      <c r="G76" s="27" t="s">
        <v>215</v>
      </c>
    </row>
    <row r="77" customHeight="1" spans="1:7">
      <c r="A77" s="53" t="s">
        <v>2967</v>
      </c>
      <c r="B77" s="53" t="s">
        <v>2903</v>
      </c>
      <c r="C77" s="54">
        <v>0</v>
      </c>
      <c r="D77" s="21">
        <v>0</v>
      </c>
      <c r="E77" s="21">
        <v>0</v>
      </c>
      <c r="F77" s="27" t="s">
        <v>215</v>
      </c>
      <c r="G77" s="27" t="s">
        <v>215</v>
      </c>
    </row>
    <row r="78" customHeight="1" spans="1:7">
      <c r="A78" s="53" t="s">
        <v>2968</v>
      </c>
      <c r="B78" s="53" t="s">
        <v>2905</v>
      </c>
      <c r="C78" s="54">
        <v>0</v>
      </c>
      <c r="D78" s="21">
        <v>0</v>
      </c>
      <c r="E78" s="21">
        <v>0</v>
      </c>
      <c r="F78" s="27" t="s">
        <v>215</v>
      </c>
      <c r="G78" s="27" t="s">
        <v>215</v>
      </c>
    </row>
    <row r="79" customHeight="1" spans="1:7">
      <c r="A79" s="53" t="s">
        <v>2969</v>
      </c>
      <c r="B79" s="53" t="s">
        <v>2970</v>
      </c>
      <c r="C79" s="54">
        <v>0</v>
      </c>
      <c r="D79" s="21">
        <v>0</v>
      </c>
      <c r="E79" s="21">
        <v>0</v>
      </c>
      <c r="F79" s="27" t="s">
        <v>215</v>
      </c>
      <c r="G79" s="27" t="s">
        <v>215</v>
      </c>
    </row>
    <row r="80" customHeight="1" spans="1:7">
      <c r="A80" s="53" t="s">
        <v>2971</v>
      </c>
      <c r="B80" s="53" t="s">
        <v>2972</v>
      </c>
      <c r="C80" s="54">
        <v>0</v>
      </c>
      <c r="D80" s="54">
        <v>0</v>
      </c>
      <c r="E80" s="54">
        <v>0</v>
      </c>
      <c r="F80" s="27" t="s">
        <v>215</v>
      </c>
      <c r="G80" s="27" t="s">
        <v>215</v>
      </c>
    </row>
    <row r="81" customHeight="1" spans="1:7">
      <c r="A81" s="53" t="s">
        <v>2973</v>
      </c>
      <c r="B81" s="53" t="s">
        <v>2942</v>
      </c>
      <c r="C81" s="54">
        <v>0</v>
      </c>
      <c r="D81" s="21">
        <v>0</v>
      </c>
      <c r="E81" s="21">
        <v>0</v>
      </c>
      <c r="F81" s="27" t="s">
        <v>215</v>
      </c>
      <c r="G81" s="27" t="s">
        <v>215</v>
      </c>
    </row>
    <row r="82" customHeight="1" spans="1:7">
      <c r="A82" s="53" t="s">
        <v>2974</v>
      </c>
      <c r="B82" s="53" t="s">
        <v>2944</v>
      </c>
      <c r="C82" s="54">
        <v>0</v>
      </c>
      <c r="D82" s="21">
        <v>0</v>
      </c>
      <c r="E82" s="21">
        <v>0</v>
      </c>
      <c r="F82" s="27" t="s">
        <v>215</v>
      </c>
      <c r="G82" s="27" t="s">
        <v>215</v>
      </c>
    </row>
    <row r="83" customHeight="1" spans="1:7">
      <c r="A83" s="53" t="s">
        <v>2975</v>
      </c>
      <c r="B83" s="53" t="s">
        <v>2946</v>
      </c>
      <c r="C83" s="54">
        <v>0</v>
      </c>
      <c r="D83" s="21">
        <v>0</v>
      </c>
      <c r="E83" s="21">
        <v>0</v>
      </c>
      <c r="F83" s="27" t="s">
        <v>215</v>
      </c>
      <c r="G83" s="27" t="s">
        <v>215</v>
      </c>
    </row>
    <row r="84" customHeight="1" spans="1:7">
      <c r="A84" s="53" t="s">
        <v>2976</v>
      </c>
      <c r="B84" s="53" t="s">
        <v>2948</v>
      </c>
      <c r="C84" s="54">
        <v>0</v>
      </c>
      <c r="D84" s="21">
        <v>0</v>
      </c>
      <c r="E84" s="21">
        <v>0</v>
      </c>
      <c r="F84" s="27" t="s">
        <v>215</v>
      </c>
      <c r="G84" s="27" t="s">
        <v>215</v>
      </c>
    </row>
    <row r="85" customHeight="1" spans="1:7">
      <c r="A85" s="53" t="s">
        <v>2977</v>
      </c>
      <c r="B85" s="53" t="s">
        <v>2978</v>
      </c>
      <c r="C85" s="54">
        <v>0</v>
      </c>
      <c r="D85" s="21">
        <v>0</v>
      </c>
      <c r="E85" s="21">
        <v>0</v>
      </c>
      <c r="F85" s="27" t="s">
        <v>215</v>
      </c>
      <c r="G85" s="27" t="s">
        <v>215</v>
      </c>
    </row>
    <row r="86" customHeight="1" spans="1:7">
      <c r="A86" s="53" t="s">
        <v>2979</v>
      </c>
      <c r="B86" s="53" t="s">
        <v>2980</v>
      </c>
      <c r="C86" s="54">
        <v>0</v>
      </c>
      <c r="D86" s="54">
        <v>0</v>
      </c>
      <c r="E86" s="54">
        <v>0</v>
      </c>
      <c r="F86" s="27" t="s">
        <v>215</v>
      </c>
      <c r="G86" s="27" t="s">
        <v>215</v>
      </c>
    </row>
    <row r="87" customHeight="1" spans="1:7">
      <c r="A87" s="53" t="s">
        <v>2981</v>
      </c>
      <c r="B87" s="53" t="s">
        <v>2954</v>
      </c>
      <c r="C87" s="54">
        <v>0</v>
      </c>
      <c r="D87" s="21">
        <v>0</v>
      </c>
      <c r="E87" s="21">
        <v>0</v>
      </c>
      <c r="F87" s="27" t="s">
        <v>215</v>
      </c>
      <c r="G87" s="27" t="s">
        <v>215</v>
      </c>
    </row>
    <row r="88" customHeight="1" spans="1:7">
      <c r="A88" s="53" t="s">
        <v>2982</v>
      </c>
      <c r="B88" s="53" t="s">
        <v>2983</v>
      </c>
      <c r="C88" s="54">
        <v>0</v>
      </c>
      <c r="D88" s="21">
        <v>0</v>
      </c>
      <c r="E88" s="21">
        <v>0</v>
      </c>
      <c r="F88" s="27" t="s">
        <v>215</v>
      </c>
      <c r="G88" s="27" t="s">
        <v>215</v>
      </c>
    </row>
    <row r="89" customHeight="1" spans="1:7">
      <c r="A89" s="53" t="s">
        <v>2984</v>
      </c>
      <c r="B89" s="53" t="s">
        <v>2985</v>
      </c>
      <c r="C89" s="54">
        <v>0</v>
      </c>
      <c r="D89" s="54">
        <v>0</v>
      </c>
      <c r="E89" s="54">
        <v>0</v>
      </c>
      <c r="F89" s="27" t="s">
        <v>215</v>
      </c>
      <c r="G89" s="27" t="s">
        <v>215</v>
      </c>
    </row>
    <row r="90" customHeight="1" spans="1:7">
      <c r="A90" s="53" t="s">
        <v>2986</v>
      </c>
      <c r="B90" s="55" t="s">
        <v>2903</v>
      </c>
      <c r="C90" s="54">
        <v>0</v>
      </c>
      <c r="D90" s="21">
        <v>0</v>
      </c>
      <c r="E90" s="21">
        <v>0</v>
      </c>
      <c r="F90" s="27" t="s">
        <v>215</v>
      </c>
      <c r="G90" s="27" t="s">
        <v>215</v>
      </c>
    </row>
    <row r="91" customHeight="1" spans="1:7">
      <c r="A91" s="53" t="s">
        <v>2987</v>
      </c>
      <c r="B91" s="55" t="s">
        <v>2905</v>
      </c>
      <c r="C91" s="54">
        <v>0</v>
      </c>
      <c r="D91" s="21">
        <v>0</v>
      </c>
      <c r="E91" s="21">
        <v>0</v>
      </c>
      <c r="F91" s="27" t="s">
        <v>215</v>
      </c>
      <c r="G91" s="27" t="s">
        <v>215</v>
      </c>
    </row>
    <row r="92" customHeight="1" spans="1:7">
      <c r="A92" s="53" t="s">
        <v>2988</v>
      </c>
      <c r="B92" s="55" t="s">
        <v>2907</v>
      </c>
      <c r="C92" s="54">
        <v>0</v>
      </c>
      <c r="D92" s="21">
        <v>0</v>
      </c>
      <c r="E92" s="21">
        <v>0</v>
      </c>
      <c r="F92" s="27" t="s">
        <v>215</v>
      </c>
      <c r="G92" s="27" t="s">
        <v>215</v>
      </c>
    </row>
    <row r="93" customHeight="1" spans="1:7">
      <c r="A93" s="53" t="s">
        <v>2989</v>
      </c>
      <c r="B93" s="53" t="s">
        <v>2909</v>
      </c>
      <c r="C93" s="54">
        <v>0</v>
      </c>
      <c r="D93" s="21">
        <v>0</v>
      </c>
      <c r="E93" s="21">
        <v>0</v>
      </c>
      <c r="F93" s="27" t="s">
        <v>215</v>
      </c>
      <c r="G93" s="27" t="s">
        <v>215</v>
      </c>
    </row>
    <row r="94" customHeight="1" spans="1:7">
      <c r="A94" s="53" t="s">
        <v>2990</v>
      </c>
      <c r="B94" s="55" t="s">
        <v>2915</v>
      </c>
      <c r="C94" s="54">
        <v>0</v>
      </c>
      <c r="D94" s="21">
        <v>0</v>
      </c>
      <c r="E94" s="21">
        <v>0</v>
      </c>
      <c r="F94" s="27" t="s">
        <v>215</v>
      </c>
      <c r="G94" s="27" t="s">
        <v>215</v>
      </c>
    </row>
    <row r="95" customHeight="1" spans="1:7">
      <c r="A95" s="53" t="s">
        <v>2991</v>
      </c>
      <c r="B95" s="55" t="s">
        <v>2919</v>
      </c>
      <c r="C95" s="54">
        <v>0</v>
      </c>
      <c r="D95" s="21">
        <v>0</v>
      </c>
      <c r="E95" s="21">
        <v>0</v>
      </c>
      <c r="F95" s="27" t="s">
        <v>215</v>
      </c>
      <c r="G95" s="27" t="s">
        <v>215</v>
      </c>
    </row>
    <row r="96" customHeight="1" spans="1:7">
      <c r="A96" s="53" t="s">
        <v>2992</v>
      </c>
      <c r="B96" s="55" t="s">
        <v>2921</v>
      </c>
      <c r="C96" s="54">
        <v>0</v>
      </c>
      <c r="D96" s="21">
        <v>0</v>
      </c>
      <c r="E96" s="21">
        <v>0</v>
      </c>
      <c r="F96" s="27" t="s">
        <v>215</v>
      </c>
      <c r="G96" s="27" t="s">
        <v>215</v>
      </c>
    </row>
    <row r="97" customHeight="1" spans="1:7">
      <c r="A97" s="53" t="s">
        <v>2993</v>
      </c>
      <c r="B97" s="53" t="s">
        <v>2994</v>
      </c>
      <c r="C97" s="54">
        <v>0</v>
      </c>
      <c r="D97" s="21">
        <v>0</v>
      </c>
      <c r="E97" s="21">
        <v>0</v>
      </c>
      <c r="F97" s="27" t="s">
        <v>215</v>
      </c>
      <c r="G97" s="27" t="s">
        <v>215</v>
      </c>
    </row>
    <row r="98" customHeight="1" spans="1:7">
      <c r="A98" s="53" t="s">
        <v>566</v>
      </c>
      <c r="B98" s="55" t="s">
        <v>567</v>
      </c>
      <c r="C98" s="54">
        <v>40</v>
      </c>
      <c r="D98" s="54">
        <v>13</v>
      </c>
      <c r="E98" s="54">
        <v>44</v>
      </c>
      <c r="F98" s="27">
        <v>1.1</v>
      </c>
      <c r="G98" s="27">
        <v>3.38461538461538</v>
      </c>
    </row>
    <row r="99" customHeight="1" spans="1:7">
      <c r="A99" s="53" t="s">
        <v>2995</v>
      </c>
      <c r="B99" s="55" t="s">
        <v>2996</v>
      </c>
      <c r="C99" s="54">
        <v>1</v>
      </c>
      <c r="D99" s="54">
        <v>0</v>
      </c>
      <c r="E99" s="54">
        <v>1</v>
      </c>
      <c r="F99" s="27">
        <v>1</v>
      </c>
      <c r="G99" s="27" t="s">
        <v>215</v>
      </c>
    </row>
    <row r="100" customHeight="1" spans="1:7">
      <c r="A100" s="53" t="s">
        <v>2997</v>
      </c>
      <c r="B100" s="55" t="s">
        <v>2998</v>
      </c>
      <c r="C100" s="54">
        <v>1</v>
      </c>
      <c r="D100" s="21">
        <v>0</v>
      </c>
      <c r="E100" s="21">
        <v>1</v>
      </c>
      <c r="F100" s="27">
        <v>1</v>
      </c>
      <c r="G100" s="27" t="s">
        <v>215</v>
      </c>
    </row>
    <row r="101" customHeight="1" spans="1:7">
      <c r="A101" s="53" t="s">
        <v>2999</v>
      </c>
      <c r="B101" s="55" t="s">
        <v>3000</v>
      </c>
      <c r="C101" s="54">
        <v>0</v>
      </c>
      <c r="D101" s="21">
        <v>0</v>
      </c>
      <c r="E101" s="21">
        <v>0</v>
      </c>
      <c r="F101" s="27" t="s">
        <v>215</v>
      </c>
      <c r="G101" s="27" t="s">
        <v>215</v>
      </c>
    </row>
    <row r="102" customHeight="1" spans="1:7">
      <c r="A102" s="53" t="s">
        <v>3001</v>
      </c>
      <c r="B102" s="55" t="s">
        <v>3002</v>
      </c>
      <c r="C102" s="54">
        <v>0</v>
      </c>
      <c r="D102" s="21">
        <v>0</v>
      </c>
      <c r="E102" s="21">
        <v>0</v>
      </c>
      <c r="F102" s="27" t="s">
        <v>215</v>
      </c>
      <c r="G102" s="27" t="s">
        <v>215</v>
      </c>
    </row>
    <row r="103" customHeight="1" spans="1:7">
      <c r="A103" s="53" t="s">
        <v>3003</v>
      </c>
      <c r="B103" s="53" t="s">
        <v>3004</v>
      </c>
      <c r="C103" s="54">
        <v>0</v>
      </c>
      <c r="D103" s="21">
        <v>0</v>
      </c>
      <c r="E103" s="21">
        <v>0</v>
      </c>
      <c r="F103" s="27" t="s">
        <v>215</v>
      </c>
      <c r="G103" s="27" t="s">
        <v>215</v>
      </c>
    </row>
    <row r="104" customHeight="1" spans="1:7">
      <c r="A104" s="53" t="s">
        <v>3005</v>
      </c>
      <c r="B104" s="55" t="s">
        <v>3006</v>
      </c>
      <c r="C104" s="54">
        <v>0</v>
      </c>
      <c r="D104" s="54">
        <v>0</v>
      </c>
      <c r="E104" s="54">
        <v>0</v>
      </c>
      <c r="F104" s="27" t="s">
        <v>215</v>
      </c>
      <c r="G104" s="27" t="s">
        <v>215</v>
      </c>
    </row>
    <row r="105" customHeight="1" spans="1:7">
      <c r="A105" s="53" t="s">
        <v>3007</v>
      </c>
      <c r="B105" s="55" t="s">
        <v>2998</v>
      </c>
      <c r="C105" s="54">
        <v>0</v>
      </c>
      <c r="D105" s="21">
        <v>0</v>
      </c>
      <c r="E105" s="21">
        <v>0</v>
      </c>
      <c r="F105" s="27" t="s">
        <v>215</v>
      </c>
      <c r="G105" s="27" t="s">
        <v>215</v>
      </c>
    </row>
    <row r="106" customHeight="1" spans="1:7">
      <c r="A106" s="53" t="s">
        <v>3008</v>
      </c>
      <c r="B106" s="55" t="s">
        <v>3000</v>
      </c>
      <c r="C106" s="54">
        <v>0</v>
      </c>
      <c r="D106" s="21">
        <v>0</v>
      </c>
      <c r="E106" s="21">
        <v>0</v>
      </c>
      <c r="F106" s="27" t="s">
        <v>215</v>
      </c>
      <c r="G106" s="27" t="s">
        <v>215</v>
      </c>
    </row>
    <row r="107" customHeight="1" spans="1:7">
      <c r="A107" s="53" t="s">
        <v>3009</v>
      </c>
      <c r="B107" s="55" t="s">
        <v>3010</v>
      </c>
      <c r="C107" s="54">
        <v>0</v>
      </c>
      <c r="D107" s="21">
        <v>0</v>
      </c>
      <c r="E107" s="21">
        <v>0</v>
      </c>
      <c r="F107" s="27" t="s">
        <v>215</v>
      </c>
      <c r="G107" s="27" t="s">
        <v>215</v>
      </c>
    </row>
    <row r="108" customHeight="1" spans="1:7">
      <c r="A108" s="53" t="s">
        <v>3011</v>
      </c>
      <c r="B108" s="55" t="s">
        <v>3012</v>
      </c>
      <c r="C108" s="54">
        <v>0</v>
      </c>
      <c r="D108" s="21">
        <v>0</v>
      </c>
      <c r="E108" s="21">
        <v>0</v>
      </c>
      <c r="F108" s="27" t="s">
        <v>215</v>
      </c>
      <c r="G108" s="27" t="s">
        <v>215</v>
      </c>
    </row>
    <row r="109" customHeight="1" spans="1:7">
      <c r="A109" s="53" t="s">
        <v>3013</v>
      </c>
      <c r="B109" s="55" t="s">
        <v>3014</v>
      </c>
      <c r="C109" s="54">
        <v>0</v>
      </c>
      <c r="D109" s="54">
        <v>0</v>
      </c>
      <c r="E109" s="54">
        <v>0</v>
      </c>
      <c r="F109" s="27" t="s">
        <v>215</v>
      </c>
      <c r="G109" s="27" t="s">
        <v>215</v>
      </c>
    </row>
    <row r="110" customHeight="1" spans="1:7">
      <c r="A110" s="53" t="s">
        <v>3015</v>
      </c>
      <c r="B110" s="55" t="s">
        <v>2003</v>
      </c>
      <c r="C110" s="54">
        <v>0</v>
      </c>
      <c r="D110" s="21">
        <v>0</v>
      </c>
      <c r="E110" s="21">
        <v>0</v>
      </c>
      <c r="F110" s="27" t="s">
        <v>215</v>
      </c>
      <c r="G110" s="27" t="s">
        <v>215</v>
      </c>
    </row>
    <row r="111" customHeight="1" spans="1:7">
      <c r="A111" s="53" t="s">
        <v>3016</v>
      </c>
      <c r="B111" s="55" t="s">
        <v>3017</v>
      </c>
      <c r="C111" s="54">
        <v>0</v>
      </c>
      <c r="D111" s="21">
        <v>0</v>
      </c>
      <c r="E111" s="21">
        <v>0</v>
      </c>
      <c r="F111" s="27" t="s">
        <v>215</v>
      </c>
      <c r="G111" s="27" t="s">
        <v>215</v>
      </c>
    </row>
    <row r="112" customHeight="1" spans="1:7">
      <c r="A112" s="53" t="s">
        <v>3018</v>
      </c>
      <c r="B112" s="55" t="s">
        <v>3019</v>
      </c>
      <c r="C112" s="54">
        <v>0</v>
      </c>
      <c r="D112" s="21">
        <v>0</v>
      </c>
      <c r="E112" s="21">
        <v>0</v>
      </c>
      <c r="F112" s="27" t="s">
        <v>215</v>
      </c>
      <c r="G112" s="27" t="s">
        <v>215</v>
      </c>
    </row>
    <row r="113" customHeight="1" spans="1:7">
      <c r="A113" s="53" t="s">
        <v>3020</v>
      </c>
      <c r="B113" s="55" t="s">
        <v>3021</v>
      </c>
      <c r="C113" s="54">
        <v>0</v>
      </c>
      <c r="D113" s="21">
        <v>0</v>
      </c>
      <c r="E113" s="21">
        <v>0</v>
      </c>
      <c r="F113" s="27" t="s">
        <v>215</v>
      </c>
      <c r="G113" s="27" t="s">
        <v>215</v>
      </c>
    </row>
    <row r="114" customHeight="1" spans="1:7">
      <c r="A114" s="53" t="s">
        <v>3022</v>
      </c>
      <c r="B114" s="55" t="s">
        <v>3023</v>
      </c>
      <c r="C114" s="54">
        <v>0</v>
      </c>
      <c r="D114" s="54">
        <v>0</v>
      </c>
      <c r="E114" s="54">
        <v>0</v>
      </c>
      <c r="F114" s="27" t="s">
        <v>215</v>
      </c>
      <c r="G114" s="27" t="s">
        <v>215</v>
      </c>
    </row>
    <row r="115" customHeight="1" spans="1:7">
      <c r="A115" s="53" t="s">
        <v>3024</v>
      </c>
      <c r="B115" s="53" t="s">
        <v>2998</v>
      </c>
      <c r="C115" s="54">
        <v>0</v>
      </c>
      <c r="D115" s="21">
        <v>0</v>
      </c>
      <c r="E115" s="21">
        <v>0</v>
      </c>
      <c r="F115" s="27" t="s">
        <v>215</v>
      </c>
      <c r="G115" s="27" t="s">
        <v>215</v>
      </c>
    </row>
    <row r="116" customHeight="1" spans="1:7">
      <c r="A116" s="53" t="s">
        <v>3025</v>
      </c>
      <c r="B116" s="53" t="s">
        <v>3026</v>
      </c>
      <c r="C116" s="54">
        <v>0</v>
      </c>
      <c r="D116" s="21">
        <v>0</v>
      </c>
      <c r="E116" s="21">
        <v>0</v>
      </c>
      <c r="F116" s="27" t="s">
        <v>215</v>
      </c>
      <c r="G116" s="27" t="s">
        <v>215</v>
      </c>
    </row>
    <row r="117" customHeight="1" spans="1:7">
      <c r="A117" s="53" t="s">
        <v>3027</v>
      </c>
      <c r="B117" s="53" t="s">
        <v>3028</v>
      </c>
      <c r="C117" s="54">
        <v>0</v>
      </c>
      <c r="D117" s="54">
        <v>0</v>
      </c>
      <c r="E117" s="54">
        <v>0</v>
      </c>
      <c r="F117" s="27" t="s">
        <v>215</v>
      </c>
      <c r="G117" s="27" t="s">
        <v>215</v>
      </c>
    </row>
    <row r="118" customHeight="1" spans="1:7">
      <c r="A118" s="53" t="s">
        <v>3029</v>
      </c>
      <c r="B118" s="53" t="s">
        <v>2003</v>
      </c>
      <c r="C118" s="54">
        <v>0</v>
      </c>
      <c r="D118" s="21">
        <v>0</v>
      </c>
      <c r="E118" s="21">
        <v>0</v>
      </c>
      <c r="F118" s="27" t="s">
        <v>215</v>
      </c>
      <c r="G118" s="27" t="s">
        <v>215</v>
      </c>
    </row>
    <row r="119" customHeight="1" spans="1:7">
      <c r="A119" s="53" t="s">
        <v>3030</v>
      </c>
      <c r="B119" s="53" t="s">
        <v>3031</v>
      </c>
      <c r="C119" s="54">
        <v>0</v>
      </c>
      <c r="D119" s="21">
        <v>0</v>
      </c>
      <c r="E119" s="21">
        <v>0</v>
      </c>
      <c r="F119" s="27" t="s">
        <v>215</v>
      </c>
      <c r="G119" s="27" t="s">
        <v>215</v>
      </c>
    </row>
    <row r="120" customHeight="1" spans="1:7">
      <c r="A120" s="53" t="s">
        <v>3032</v>
      </c>
      <c r="B120" s="53" t="s">
        <v>3019</v>
      </c>
      <c r="C120" s="54">
        <v>0</v>
      </c>
      <c r="D120" s="21">
        <v>0</v>
      </c>
      <c r="E120" s="21">
        <v>0</v>
      </c>
      <c r="F120" s="27" t="s">
        <v>215</v>
      </c>
      <c r="G120" s="27" t="s">
        <v>215</v>
      </c>
    </row>
    <row r="121" customHeight="1" spans="1:7">
      <c r="A121" s="53" t="s">
        <v>3033</v>
      </c>
      <c r="B121" s="53" t="s">
        <v>3034</v>
      </c>
      <c r="C121" s="54">
        <v>0</v>
      </c>
      <c r="D121" s="21">
        <v>0</v>
      </c>
      <c r="E121" s="21">
        <v>0</v>
      </c>
      <c r="F121" s="27" t="s">
        <v>215</v>
      </c>
      <c r="G121" s="27" t="s">
        <v>215</v>
      </c>
    </row>
    <row r="122" customHeight="1" spans="1:7">
      <c r="A122" s="53" t="s">
        <v>3035</v>
      </c>
      <c r="B122" s="56" t="s">
        <v>3036</v>
      </c>
      <c r="C122" s="54">
        <v>39</v>
      </c>
      <c r="D122" s="54">
        <v>13</v>
      </c>
      <c r="E122" s="54">
        <v>40</v>
      </c>
      <c r="F122" s="27">
        <v>1.02564102564103</v>
      </c>
      <c r="G122" s="27">
        <v>3.07692307692308</v>
      </c>
    </row>
    <row r="123" customHeight="1" spans="1:7">
      <c r="A123" s="135" t="s">
        <v>3037</v>
      </c>
      <c r="B123" s="56" t="s">
        <v>3038</v>
      </c>
      <c r="C123" s="54">
        <v>15</v>
      </c>
      <c r="D123" s="21">
        <v>13</v>
      </c>
      <c r="E123" s="21">
        <v>16</v>
      </c>
      <c r="F123" s="27">
        <v>1.06666666666667</v>
      </c>
      <c r="G123" s="27">
        <v>1.23076923076923</v>
      </c>
    </row>
    <row r="124" customHeight="1" spans="1:7">
      <c r="A124" s="135" t="s">
        <v>3039</v>
      </c>
      <c r="B124" s="56" t="s">
        <v>2998</v>
      </c>
      <c r="C124" s="54">
        <v>22</v>
      </c>
      <c r="D124" s="21">
        <v>0</v>
      </c>
      <c r="E124" s="21">
        <v>24</v>
      </c>
      <c r="F124" s="27">
        <v>1.09090909090909</v>
      </c>
      <c r="G124" s="27" t="s">
        <v>215</v>
      </c>
    </row>
    <row r="125" customHeight="1" spans="1:7">
      <c r="A125" s="135" t="s">
        <v>3040</v>
      </c>
      <c r="B125" s="56" t="s">
        <v>3041</v>
      </c>
      <c r="C125" s="54">
        <v>2</v>
      </c>
      <c r="D125" s="21">
        <v>0</v>
      </c>
      <c r="E125" s="21">
        <v>0</v>
      </c>
      <c r="F125" s="27">
        <v>0</v>
      </c>
      <c r="G125" s="27" t="s">
        <v>215</v>
      </c>
    </row>
    <row r="126" customHeight="1" spans="1:7">
      <c r="A126" s="135" t="s">
        <v>3042</v>
      </c>
      <c r="B126" s="56" t="s">
        <v>3043</v>
      </c>
      <c r="C126" s="54">
        <v>0</v>
      </c>
      <c r="D126" s="54">
        <v>0</v>
      </c>
      <c r="E126" s="54">
        <v>3</v>
      </c>
      <c r="F126" s="27" t="s">
        <v>215</v>
      </c>
      <c r="G126" s="27" t="s">
        <v>215</v>
      </c>
    </row>
    <row r="127" customHeight="1" spans="1:7">
      <c r="A127" s="135" t="s">
        <v>3044</v>
      </c>
      <c r="B127" s="56" t="s">
        <v>3038</v>
      </c>
      <c r="C127" s="54">
        <v>0</v>
      </c>
      <c r="D127" s="21">
        <v>0</v>
      </c>
      <c r="E127" s="21">
        <v>0</v>
      </c>
      <c r="F127" s="27" t="s">
        <v>215</v>
      </c>
      <c r="G127" s="27" t="s">
        <v>215</v>
      </c>
    </row>
    <row r="128" customHeight="1" spans="1:7">
      <c r="A128" s="135" t="s">
        <v>3045</v>
      </c>
      <c r="B128" s="56" t="s">
        <v>2998</v>
      </c>
      <c r="C128" s="54">
        <v>0</v>
      </c>
      <c r="D128" s="21">
        <v>0</v>
      </c>
      <c r="E128" s="21">
        <v>3</v>
      </c>
      <c r="F128" s="27" t="s">
        <v>215</v>
      </c>
      <c r="G128" s="27" t="s">
        <v>215</v>
      </c>
    </row>
    <row r="129" customHeight="1" spans="1:7">
      <c r="A129" s="135" t="s">
        <v>3046</v>
      </c>
      <c r="B129" s="56" t="s">
        <v>3047</v>
      </c>
      <c r="C129" s="54">
        <v>0</v>
      </c>
      <c r="D129" s="21">
        <v>0</v>
      </c>
      <c r="E129" s="21">
        <v>0</v>
      </c>
      <c r="F129" s="27" t="s">
        <v>215</v>
      </c>
      <c r="G129" s="27" t="s">
        <v>215</v>
      </c>
    </row>
    <row r="130" customHeight="1" spans="1:7">
      <c r="A130" s="135" t="s">
        <v>3048</v>
      </c>
      <c r="B130" s="56" t="s">
        <v>3049</v>
      </c>
      <c r="C130" s="54">
        <v>0</v>
      </c>
      <c r="D130" s="54">
        <v>0</v>
      </c>
      <c r="E130" s="54">
        <v>0</v>
      </c>
      <c r="F130" s="27" t="s">
        <v>215</v>
      </c>
      <c r="G130" s="27" t="s">
        <v>215</v>
      </c>
    </row>
    <row r="131" customHeight="1" spans="1:7">
      <c r="A131" s="135" t="s">
        <v>3050</v>
      </c>
      <c r="B131" s="56" t="s">
        <v>2998</v>
      </c>
      <c r="C131" s="54">
        <v>0</v>
      </c>
      <c r="D131" s="21">
        <v>0</v>
      </c>
      <c r="E131" s="21">
        <v>0</v>
      </c>
      <c r="F131" s="27" t="s">
        <v>215</v>
      </c>
      <c r="G131" s="27" t="s">
        <v>215</v>
      </c>
    </row>
    <row r="132" customHeight="1" spans="1:7">
      <c r="A132" s="135" t="s">
        <v>3051</v>
      </c>
      <c r="B132" s="56" t="s">
        <v>3052</v>
      </c>
      <c r="C132" s="54">
        <v>0</v>
      </c>
      <c r="D132" s="21">
        <v>0</v>
      </c>
      <c r="E132" s="21">
        <v>0</v>
      </c>
      <c r="F132" s="27" t="s">
        <v>215</v>
      </c>
      <c r="G132" s="27" t="s">
        <v>215</v>
      </c>
    </row>
    <row r="133" customHeight="1" spans="1:7">
      <c r="A133" s="53" t="s">
        <v>584</v>
      </c>
      <c r="B133" s="53" t="s">
        <v>585</v>
      </c>
      <c r="C133" s="54">
        <v>0</v>
      </c>
      <c r="D133" s="54">
        <v>0</v>
      </c>
      <c r="E133" s="54">
        <v>0</v>
      </c>
      <c r="F133" s="27" t="s">
        <v>215</v>
      </c>
      <c r="G133" s="27" t="s">
        <v>215</v>
      </c>
    </row>
    <row r="134" customHeight="1" spans="1:7">
      <c r="A134" s="53" t="s">
        <v>3053</v>
      </c>
      <c r="B134" s="53" t="s">
        <v>3054</v>
      </c>
      <c r="C134" s="54">
        <v>0</v>
      </c>
      <c r="D134" s="54">
        <v>0</v>
      </c>
      <c r="E134" s="54">
        <v>0</v>
      </c>
      <c r="F134" s="27" t="s">
        <v>215</v>
      </c>
      <c r="G134" s="27" t="s">
        <v>215</v>
      </c>
    </row>
    <row r="135" customHeight="1" spans="1:7">
      <c r="A135" s="53" t="s">
        <v>3055</v>
      </c>
      <c r="B135" s="53" t="s">
        <v>2057</v>
      </c>
      <c r="C135" s="54">
        <v>0</v>
      </c>
      <c r="D135" s="21">
        <v>0</v>
      </c>
      <c r="E135" s="21">
        <v>0</v>
      </c>
      <c r="F135" s="27" t="s">
        <v>215</v>
      </c>
      <c r="G135" s="27" t="s">
        <v>215</v>
      </c>
    </row>
    <row r="136" customHeight="1" spans="1:7">
      <c r="A136" s="53" t="s">
        <v>3056</v>
      </c>
      <c r="B136" s="53" t="s">
        <v>2059</v>
      </c>
      <c r="C136" s="54">
        <v>0</v>
      </c>
      <c r="D136" s="21">
        <v>0</v>
      </c>
      <c r="E136" s="21">
        <v>0</v>
      </c>
      <c r="F136" s="27" t="s">
        <v>215</v>
      </c>
      <c r="G136" s="27" t="s">
        <v>215</v>
      </c>
    </row>
    <row r="137" customHeight="1" spans="1:7">
      <c r="A137" s="53" t="s">
        <v>3057</v>
      </c>
      <c r="B137" s="53" t="s">
        <v>3058</v>
      </c>
      <c r="C137" s="54">
        <v>0</v>
      </c>
      <c r="D137" s="21">
        <v>0</v>
      </c>
      <c r="E137" s="21">
        <v>0</v>
      </c>
      <c r="F137" s="27" t="s">
        <v>215</v>
      </c>
      <c r="G137" s="27" t="s">
        <v>215</v>
      </c>
    </row>
    <row r="138" customHeight="1" spans="1:7">
      <c r="A138" s="53" t="s">
        <v>3059</v>
      </c>
      <c r="B138" s="53" t="s">
        <v>3060</v>
      </c>
      <c r="C138" s="54">
        <v>0</v>
      </c>
      <c r="D138" s="21">
        <v>0</v>
      </c>
      <c r="E138" s="21">
        <v>0</v>
      </c>
      <c r="F138" s="27" t="s">
        <v>215</v>
      </c>
      <c r="G138" s="27" t="s">
        <v>215</v>
      </c>
    </row>
    <row r="139" customHeight="1" spans="1:7">
      <c r="A139" s="53" t="s">
        <v>3061</v>
      </c>
      <c r="B139" s="53" t="s">
        <v>3062</v>
      </c>
      <c r="C139" s="54">
        <v>0</v>
      </c>
      <c r="D139" s="54">
        <v>0</v>
      </c>
      <c r="E139" s="54">
        <v>0</v>
      </c>
      <c r="F139" s="27" t="s">
        <v>215</v>
      </c>
      <c r="G139" s="27" t="s">
        <v>215</v>
      </c>
    </row>
    <row r="140" customHeight="1" spans="1:7">
      <c r="A140" s="53" t="s">
        <v>3063</v>
      </c>
      <c r="B140" s="53" t="s">
        <v>3058</v>
      </c>
      <c r="C140" s="54">
        <v>0</v>
      </c>
      <c r="D140" s="21">
        <v>0</v>
      </c>
      <c r="E140" s="21">
        <v>0</v>
      </c>
      <c r="F140" s="27" t="s">
        <v>215</v>
      </c>
      <c r="G140" s="27" t="s">
        <v>215</v>
      </c>
    </row>
    <row r="141" customHeight="1" spans="1:7">
      <c r="A141" s="53" t="s">
        <v>3064</v>
      </c>
      <c r="B141" s="53" t="s">
        <v>3065</v>
      </c>
      <c r="C141" s="54">
        <v>0</v>
      </c>
      <c r="D141" s="21">
        <v>0</v>
      </c>
      <c r="E141" s="21">
        <v>0</v>
      </c>
      <c r="F141" s="27" t="s">
        <v>215</v>
      </c>
      <c r="G141" s="27" t="s">
        <v>215</v>
      </c>
    </row>
    <row r="142" customHeight="1" spans="1:7">
      <c r="A142" s="53" t="s">
        <v>3066</v>
      </c>
      <c r="B142" s="53" t="s">
        <v>3067</v>
      </c>
      <c r="C142" s="54">
        <v>0</v>
      </c>
      <c r="D142" s="21">
        <v>0</v>
      </c>
      <c r="E142" s="21">
        <v>0</v>
      </c>
      <c r="F142" s="27" t="s">
        <v>215</v>
      </c>
      <c r="G142" s="27" t="s">
        <v>215</v>
      </c>
    </row>
    <row r="143" customHeight="1" spans="1:7">
      <c r="A143" s="53" t="s">
        <v>3068</v>
      </c>
      <c r="B143" s="53" t="s">
        <v>3069</v>
      </c>
      <c r="C143" s="54">
        <v>0</v>
      </c>
      <c r="D143" s="21">
        <v>0</v>
      </c>
      <c r="E143" s="21">
        <v>0</v>
      </c>
      <c r="F143" s="27" t="s">
        <v>215</v>
      </c>
      <c r="G143" s="27" t="s">
        <v>215</v>
      </c>
    </row>
    <row r="144" customHeight="1" spans="1:7">
      <c r="A144" s="53" t="s">
        <v>3070</v>
      </c>
      <c r="B144" s="53" t="s">
        <v>3071</v>
      </c>
      <c r="C144" s="54">
        <v>0</v>
      </c>
      <c r="D144" s="54">
        <v>0</v>
      </c>
      <c r="E144" s="54">
        <v>0</v>
      </c>
      <c r="F144" s="27" t="s">
        <v>215</v>
      </c>
      <c r="G144" s="27" t="s">
        <v>215</v>
      </c>
    </row>
    <row r="145" customHeight="1" spans="1:7">
      <c r="A145" s="53" t="s">
        <v>3072</v>
      </c>
      <c r="B145" s="53" t="s">
        <v>3073</v>
      </c>
      <c r="C145" s="54">
        <v>0</v>
      </c>
      <c r="D145" s="21">
        <v>0</v>
      </c>
      <c r="E145" s="21">
        <v>0</v>
      </c>
      <c r="F145" s="27" t="s">
        <v>215</v>
      </c>
      <c r="G145" s="27" t="s">
        <v>215</v>
      </c>
    </row>
    <row r="146" customHeight="1" spans="1:7">
      <c r="A146" s="53" t="s">
        <v>3074</v>
      </c>
      <c r="B146" s="53" t="s">
        <v>3075</v>
      </c>
      <c r="C146" s="54">
        <v>0</v>
      </c>
      <c r="D146" s="21">
        <v>0</v>
      </c>
      <c r="E146" s="21">
        <v>0</v>
      </c>
      <c r="F146" s="27" t="s">
        <v>215</v>
      </c>
      <c r="G146" s="27" t="s">
        <v>215</v>
      </c>
    </row>
    <row r="147" customHeight="1" spans="1:7">
      <c r="A147" s="53" t="s">
        <v>3076</v>
      </c>
      <c r="B147" s="53" t="s">
        <v>3077</v>
      </c>
      <c r="C147" s="54">
        <v>0</v>
      </c>
      <c r="D147" s="21">
        <v>0</v>
      </c>
      <c r="E147" s="21">
        <v>0</v>
      </c>
      <c r="F147" s="27" t="s">
        <v>215</v>
      </c>
      <c r="G147" s="27" t="s">
        <v>215</v>
      </c>
    </row>
    <row r="148" customHeight="1" spans="1:7">
      <c r="A148" s="53" t="s">
        <v>3078</v>
      </c>
      <c r="B148" s="53" t="s">
        <v>3079</v>
      </c>
      <c r="C148" s="54">
        <v>0</v>
      </c>
      <c r="D148" s="21">
        <v>0</v>
      </c>
      <c r="E148" s="21">
        <v>0</v>
      </c>
      <c r="F148" s="27" t="s">
        <v>215</v>
      </c>
      <c r="G148" s="27" t="s">
        <v>215</v>
      </c>
    </row>
    <row r="149" customHeight="1" spans="1:7">
      <c r="A149" s="53" t="s">
        <v>3080</v>
      </c>
      <c r="B149" s="53" t="s">
        <v>3081</v>
      </c>
      <c r="C149" s="54">
        <v>0</v>
      </c>
      <c r="D149" s="21">
        <v>0</v>
      </c>
      <c r="E149" s="21">
        <v>0</v>
      </c>
      <c r="F149" s="27" t="s">
        <v>215</v>
      </c>
      <c r="G149" s="27" t="s">
        <v>215</v>
      </c>
    </row>
    <row r="150" customHeight="1" spans="1:7">
      <c r="A150" s="53" t="s">
        <v>3082</v>
      </c>
      <c r="B150" s="53" t="s">
        <v>3083</v>
      </c>
      <c r="C150" s="54">
        <v>0</v>
      </c>
      <c r="D150" s="21">
        <v>0</v>
      </c>
      <c r="E150" s="21">
        <v>0</v>
      </c>
      <c r="F150" s="27" t="s">
        <v>215</v>
      </c>
      <c r="G150" s="27" t="s">
        <v>215</v>
      </c>
    </row>
    <row r="151" customHeight="1" spans="1:7">
      <c r="A151" s="53" t="s">
        <v>3084</v>
      </c>
      <c r="B151" s="53" t="s">
        <v>3085</v>
      </c>
      <c r="C151" s="54">
        <v>0</v>
      </c>
      <c r="D151" s="21">
        <v>0</v>
      </c>
      <c r="E151" s="21">
        <v>0</v>
      </c>
      <c r="F151" s="27" t="s">
        <v>215</v>
      </c>
      <c r="G151" s="27" t="s">
        <v>215</v>
      </c>
    </row>
    <row r="152" customHeight="1" spans="1:7">
      <c r="A152" s="53" t="s">
        <v>3086</v>
      </c>
      <c r="B152" s="53" t="s">
        <v>3087</v>
      </c>
      <c r="C152" s="54">
        <v>0</v>
      </c>
      <c r="D152" s="21">
        <v>0</v>
      </c>
      <c r="E152" s="21">
        <v>0</v>
      </c>
      <c r="F152" s="27" t="s">
        <v>215</v>
      </c>
      <c r="G152" s="27" t="s">
        <v>215</v>
      </c>
    </row>
    <row r="153" customHeight="1" spans="1:7">
      <c r="A153" s="53" t="s">
        <v>3088</v>
      </c>
      <c r="B153" s="53" t="s">
        <v>3089</v>
      </c>
      <c r="C153" s="54">
        <v>0</v>
      </c>
      <c r="D153" s="54">
        <v>0</v>
      </c>
      <c r="E153" s="54">
        <v>0</v>
      </c>
      <c r="F153" s="27" t="s">
        <v>215</v>
      </c>
      <c r="G153" s="27" t="s">
        <v>215</v>
      </c>
    </row>
    <row r="154" customHeight="1" spans="1:7">
      <c r="A154" s="53" t="s">
        <v>3090</v>
      </c>
      <c r="B154" s="53" t="s">
        <v>3091</v>
      </c>
      <c r="C154" s="54">
        <v>0</v>
      </c>
      <c r="D154" s="21">
        <v>0</v>
      </c>
      <c r="E154" s="21">
        <v>0</v>
      </c>
      <c r="F154" s="27" t="s">
        <v>215</v>
      </c>
      <c r="G154" s="27" t="s">
        <v>215</v>
      </c>
    </row>
    <row r="155" customHeight="1" spans="1:7">
      <c r="A155" s="53" t="s">
        <v>3092</v>
      </c>
      <c r="B155" s="53" t="s">
        <v>3093</v>
      </c>
      <c r="C155" s="54">
        <v>0</v>
      </c>
      <c r="D155" s="21">
        <v>0</v>
      </c>
      <c r="E155" s="21">
        <v>0</v>
      </c>
      <c r="F155" s="27" t="s">
        <v>215</v>
      </c>
      <c r="G155" s="27" t="s">
        <v>215</v>
      </c>
    </row>
    <row r="156" customHeight="1" spans="1:7">
      <c r="A156" s="53" t="s">
        <v>3094</v>
      </c>
      <c r="B156" s="53" t="s">
        <v>3095</v>
      </c>
      <c r="C156" s="54">
        <v>0</v>
      </c>
      <c r="D156" s="21">
        <v>0</v>
      </c>
      <c r="E156" s="21">
        <v>0</v>
      </c>
      <c r="F156" s="27" t="s">
        <v>215</v>
      </c>
      <c r="G156" s="27" t="s">
        <v>215</v>
      </c>
    </row>
    <row r="157" customHeight="1" spans="1:7">
      <c r="A157" s="53" t="s">
        <v>3096</v>
      </c>
      <c r="B157" s="53" t="s">
        <v>3097</v>
      </c>
      <c r="C157" s="54">
        <v>0</v>
      </c>
      <c r="D157" s="21">
        <v>0</v>
      </c>
      <c r="E157" s="21">
        <v>0</v>
      </c>
      <c r="F157" s="27" t="s">
        <v>215</v>
      </c>
      <c r="G157" s="27" t="s">
        <v>215</v>
      </c>
    </row>
    <row r="158" customHeight="1" spans="1:7">
      <c r="A158" s="53" t="s">
        <v>3098</v>
      </c>
      <c r="B158" s="53" t="s">
        <v>3099</v>
      </c>
      <c r="C158" s="54">
        <v>0</v>
      </c>
      <c r="D158" s="21">
        <v>0</v>
      </c>
      <c r="E158" s="21">
        <v>0</v>
      </c>
      <c r="F158" s="27" t="s">
        <v>215</v>
      </c>
      <c r="G158" s="27" t="s">
        <v>215</v>
      </c>
    </row>
    <row r="159" customHeight="1" spans="1:7">
      <c r="A159" s="53" t="s">
        <v>3100</v>
      </c>
      <c r="B159" s="53" t="s">
        <v>3101</v>
      </c>
      <c r="C159" s="54">
        <v>0</v>
      </c>
      <c r="D159" s="21">
        <v>0</v>
      </c>
      <c r="E159" s="21">
        <v>0</v>
      </c>
      <c r="F159" s="27" t="s">
        <v>215</v>
      </c>
      <c r="G159" s="27" t="s">
        <v>215</v>
      </c>
    </row>
    <row r="160" customHeight="1" spans="1:7">
      <c r="A160" s="53" t="s">
        <v>3102</v>
      </c>
      <c r="B160" s="53" t="s">
        <v>3103</v>
      </c>
      <c r="C160" s="54">
        <v>0</v>
      </c>
      <c r="D160" s="54">
        <v>0</v>
      </c>
      <c r="E160" s="54">
        <v>0</v>
      </c>
      <c r="F160" s="27" t="s">
        <v>215</v>
      </c>
      <c r="G160" s="27" t="s">
        <v>215</v>
      </c>
    </row>
    <row r="161" customHeight="1" spans="1:7">
      <c r="A161" s="53" t="s">
        <v>3104</v>
      </c>
      <c r="B161" s="53" t="s">
        <v>3105</v>
      </c>
      <c r="C161" s="54">
        <v>0</v>
      </c>
      <c r="D161" s="21">
        <v>0</v>
      </c>
      <c r="E161" s="21">
        <v>0</v>
      </c>
      <c r="F161" s="27" t="s">
        <v>215</v>
      </c>
      <c r="G161" s="27" t="s">
        <v>215</v>
      </c>
    </row>
    <row r="162" customHeight="1" spans="1:7">
      <c r="A162" s="53" t="s">
        <v>3106</v>
      </c>
      <c r="B162" s="53" t="s">
        <v>2113</v>
      </c>
      <c r="C162" s="54">
        <v>0</v>
      </c>
      <c r="D162" s="21">
        <v>0</v>
      </c>
      <c r="E162" s="21">
        <v>0</v>
      </c>
      <c r="F162" s="27" t="s">
        <v>215</v>
      </c>
      <c r="G162" s="27" t="s">
        <v>215</v>
      </c>
    </row>
    <row r="163" customHeight="1" spans="1:7">
      <c r="A163" s="53" t="s">
        <v>3107</v>
      </c>
      <c r="B163" s="53" t="s">
        <v>3108</v>
      </c>
      <c r="C163" s="54">
        <v>0</v>
      </c>
      <c r="D163" s="21">
        <v>0</v>
      </c>
      <c r="E163" s="21">
        <v>0</v>
      </c>
      <c r="F163" s="27" t="s">
        <v>215</v>
      </c>
      <c r="G163" s="27" t="s">
        <v>215</v>
      </c>
    </row>
    <row r="164" customHeight="1" spans="1:7">
      <c r="A164" s="53" t="s">
        <v>3109</v>
      </c>
      <c r="B164" s="53" t="s">
        <v>3110</v>
      </c>
      <c r="C164" s="54">
        <v>0</v>
      </c>
      <c r="D164" s="21">
        <v>0</v>
      </c>
      <c r="E164" s="21">
        <v>0</v>
      </c>
      <c r="F164" s="27" t="s">
        <v>215</v>
      </c>
      <c r="G164" s="27" t="s">
        <v>215</v>
      </c>
    </row>
    <row r="165" customHeight="1" spans="1:7">
      <c r="A165" s="53" t="s">
        <v>3111</v>
      </c>
      <c r="B165" s="53" t="s">
        <v>3112</v>
      </c>
      <c r="C165" s="54">
        <v>0</v>
      </c>
      <c r="D165" s="21">
        <v>0</v>
      </c>
      <c r="E165" s="21">
        <v>0</v>
      </c>
      <c r="F165" s="27" t="s">
        <v>215</v>
      </c>
      <c r="G165" s="27" t="s">
        <v>215</v>
      </c>
    </row>
    <row r="166" customHeight="1" spans="1:7">
      <c r="A166" s="53" t="s">
        <v>3113</v>
      </c>
      <c r="B166" s="53" t="s">
        <v>3114</v>
      </c>
      <c r="C166" s="54">
        <v>0</v>
      </c>
      <c r="D166" s="21">
        <v>0</v>
      </c>
      <c r="E166" s="21">
        <v>0</v>
      </c>
      <c r="F166" s="27" t="s">
        <v>215</v>
      </c>
      <c r="G166" s="27" t="s">
        <v>215</v>
      </c>
    </row>
    <row r="167" customHeight="1" spans="1:7">
      <c r="A167" s="53" t="s">
        <v>3115</v>
      </c>
      <c r="B167" s="53" t="s">
        <v>3116</v>
      </c>
      <c r="C167" s="54">
        <v>0</v>
      </c>
      <c r="D167" s="21">
        <v>0</v>
      </c>
      <c r="E167" s="21">
        <v>0</v>
      </c>
      <c r="F167" s="27" t="s">
        <v>215</v>
      </c>
      <c r="G167" s="27" t="s">
        <v>215</v>
      </c>
    </row>
    <row r="168" customHeight="1" spans="1:7">
      <c r="A168" s="53" t="s">
        <v>3117</v>
      </c>
      <c r="B168" s="53" t="s">
        <v>3118</v>
      </c>
      <c r="C168" s="54">
        <v>0</v>
      </c>
      <c r="D168" s="21">
        <v>0</v>
      </c>
      <c r="E168" s="21">
        <v>0</v>
      </c>
      <c r="F168" s="27" t="s">
        <v>215</v>
      </c>
      <c r="G168" s="27" t="s">
        <v>215</v>
      </c>
    </row>
    <row r="169" customHeight="1" spans="1:7">
      <c r="A169" s="53" t="s">
        <v>3119</v>
      </c>
      <c r="B169" s="53" t="s">
        <v>3120</v>
      </c>
      <c r="C169" s="54">
        <v>0</v>
      </c>
      <c r="D169" s="21">
        <v>0</v>
      </c>
      <c r="E169" s="21">
        <v>0</v>
      </c>
      <c r="F169" s="27" t="s">
        <v>215</v>
      </c>
      <c r="G169" s="27" t="s">
        <v>215</v>
      </c>
    </row>
    <row r="170" customHeight="1" spans="1:7">
      <c r="A170" s="53" t="s">
        <v>3121</v>
      </c>
      <c r="B170" s="53" t="s">
        <v>3122</v>
      </c>
      <c r="C170" s="54">
        <v>0</v>
      </c>
      <c r="D170" s="54">
        <v>0</v>
      </c>
      <c r="E170" s="54">
        <v>0</v>
      </c>
      <c r="F170" s="27" t="s">
        <v>215</v>
      </c>
      <c r="G170" s="27" t="s">
        <v>215</v>
      </c>
    </row>
    <row r="171" customHeight="1" spans="1:7">
      <c r="A171" s="53" t="s">
        <v>3123</v>
      </c>
      <c r="B171" s="53" t="s">
        <v>2057</v>
      </c>
      <c r="C171" s="54">
        <v>0</v>
      </c>
      <c r="D171" s="21">
        <v>0</v>
      </c>
      <c r="E171" s="21">
        <v>0</v>
      </c>
      <c r="F171" s="27" t="s">
        <v>215</v>
      </c>
      <c r="G171" s="27" t="s">
        <v>215</v>
      </c>
    </row>
    <row r="172" customHeight="1" spans="1:7">
      <c r="A172" s="53" t="s">
        <v>3124</v>
      </c>
      <c r="B172" s="53" t="s">
        <v>3125</v>
      </c>
      <c r="C172" s="54">
        <v>0</v>
      </c>
      <c r="D172" s="21">
        <v>0</v>
      </c>
      <c r="E172" s="21">
        <v>0</v>
      </c>
      <c r="F172" s="27" t="s">
        <v>215</v>
      </c>
      <c r="G172" s="27" t="s">
        <v>215</v>
      </c>
    </row>
    <row r="173" customHeight="1" spans="1:7">
      <c r="A173" s="53" t="s">
        <v>3126</v>
      </c>
      <c r="B173" s="53" t="s">
        <v>3127</v>
      </c>
      <c r="C173" s="54">
        <v>0</v>
      </c>
      <c r="D173" s="54">
        <v>0</v>
      </c>
      <c r="E173" s="54">
        <v>0</v>
      </c>
      <c r="F173" s="27" t="s">
        <v>215</v>
      </c>
      <c r="G173" s="27" t="s">
        <v>215</v>
      </c>
    </row>
    <row r="174" customHeight="1" spans="1:7">
      <c r="A174" s="53" t="s">
        <v>3128</v>
      </c>
      <c r="B174" s="53" t="s">
        <v>2057</v>
      </c>
      <c r="C174" s="54">
        <v>0</v>
      </c>
      <c r="D174" s="21">
        <v>0</v>
      </c>
      <c r="E174" s="21">
        <v>0</v>
      </c>
      <c r="F174" s="27" t="s">
        <v>215</v>
      </c>
      <c r="G174" s="27" t="s">
        <v>215</v>
      </c>
    </row>
    <row r="175" customHeight="1" spans="1:7">
      <c r="A175" s="53" t="s">
        <v>3129</v>
      </c>
      <c r="B175" s="53" t="s">
        <v>3130</v>
      </c>
      <c r="C175" s="54">
        <v>0</v>
      </c>
      <c r="D175" s="21">
        <v>0</v>
      </c>
      <c r="E175" s="21">
        <v>0</v>
      </c>
      <c r="F175" s="27" t="s">
        <v>215</v>
      </c>
      <c r="G175" s="27" t="s">
        <v>215</v>
      </c>
    </row>
    <row r="176" customHeight="1" spans="1:7">
      <c r="A176" s="53" t="s">
        <v>3131</v>
      </c>
      <c r="B176" s="53" t="s">
        <v>3132</v>
      </c>
      <c r="C176" s="54">
        <v>0</v>
      </c>
      <c r="D176" s="21">
        <v>0</v>
      </c>
      <c r="E176" s="21">
        <v>0</v>
      </c>
      <c r="F176" s="27" t="s">
        <v>215</v>
      </c>
      <c r="G176" s="27" t="s">
        <v>215</v>
      </c>
    </row>
    <row r="177" customHeight="1" spans="1:7">
      <c r="A177" s="53" t="s">
        <v>596</v>
      </c>
      <c r="B177" s="53" t="s">
        <v>597</v>
      </c>
      <c r="C177" s="54">
        <v>0</v>
      </c>
      <c r="D177" s="54">
        <v>0</v>
      </c>
      <c r="E177" s="54">
        <v>0</v>
      </c>
      <c r="F177" s="27" t="s">
        <v>215</v>
      </c>
      <c r="G177" s="27" t="s">
        <v>215</v>
      </c>
    </row>
    <row r="178" customHeight="1" spans="1:7">
      <c r="A178" s="53" t="s">
        <v>3133</v>
      </c>
      <c r="B178" s="53" t="s">
        <v>3134</v>
      </c>
      <c r="C178" s="54">
        <v>0</v>
      </c>
      <c r="D178" s="54">
        <v>0</v>
      </c>
      <c r="E178" s="54">
        <v>0</v>
      </c>
      <c r="F178" s="27" t="s">
        <v>215</v>
      </c>
      <c r="G178" s="27" t="s">
        <v>215</v>
      </c>
    </row>
    <row r="179" customHeight="1" spans="1:7">
      <c r="A179" s="53" t="s">
        <v>3135</v>
      </c>
      <c r="B179" s="53" t="s">
        <v>3136</v>
      </c>
      <c r="C179" s="54">
        <v>0</v>
      </c>
      <c r="D179" s="21">
        <v>0</v>
      </c>
      <c r="E179" s="21">
        <v>0</v>
      </c>
      <c r="F179" s="27" t="s">
        <v>215</v>
      </c>
      <c r="G179" s="27" t="s">
        <v>215</v>
      </c>
    </row>
    <row r="180" customHeight="1" spans="1:7">
      <c r="A180" s="53" t="s">
        <v>3137</v>
      </c>
      <c r="B180" s="55" t="s">
        <v>3138</v>
      </c>
      <c r="C180" s="54">
        <v>0</v>
      </c>
      <c r="D180" s="21">
        <v>0</v>
      </c>
      <c r="E180" s="21">
        <v>0</v>
      </c>
      <c r="F180" s="27" t="s">
        <v>215</v>
      </c>
      <c r="G180" s="27" t="s">
        <v>215</v>
      </c>
    </row>
    <row r="181" customHeight="1" spans="1:7">
      <c r="A181" s="53" t="s">
        <v>3139</v>
      </c>
      <c r="B181" s="55" t="s">
        <v>3140</v>
      </c>
      <c r="C181" s="54">
        <v>0</v>
      </c>
      <c r="D181" s="21">
        <v>0</v>
      </c>
      <c r="E181" s="21">
        <v>0</v>
      </c>
      <c r="F181" s="27" t="s">
        <v>215</v>
      </c>
      <c r="G181" s="27" t="s">
        <v>215</v>
      </c>
    </row>
    <row r="182" customHeight="1" spans="1:7">
      <c r="A182" s="53" t="s">
        <v>620</v>
      </c>
      <c r="B182" s="53" t="s">
        <v>621</v>
      </c>
      <c r="C182" s="54">
        <v>0</v>
      </c>
      <c r="D182" s="54">
        <v>0</v>
      </c>
      <c r="E182" s="54">
        <v>0</v>
      </c>
      <c r="F182" s="27" t="s">
        <v>215</v>
      </c>
      <c r="G182" s="27" t="s">
        <v>215</v>
      </c>
    </row>
    <row r="183" customHeight="1" spans="1:7">
      <c r="A183" s="135" t="s">
        <v>628</v>
      </c>
      <c r="B183" s="57" t="s">
        <v>629</v>
      </c>
      <c r="C183" s="54">
        <v>0</v>
      </c>
      <c r="D183" s="54">
        <v>0</v>
      </c>
      <c r="E183" s="54">
        <v>0</v>
      </c>
      <c r="F183" s="27" t="s">
        <v>215</v>
      </c>
      <c r="G183" s="27" t="s">
        <v>215</v>
      </c>
    </row>
    <row r="184" customHeight="1" spans="1:7">
      <c r="A184" s="53" t="s">
        <v>3141</v>
      </c>
      <c r="B184" s="55" t="s">
        <v>3142</v>
      </c>
      <c r="C184" s="54">
        <v>0</v>
      </c>
      <c r="D184" s="21">
        <v>0</v>
      </c>
      <c r="E184" s="21">
        <v>0</v>
      </c>
      <c r="F184" s="27" t="s">
        <v>215</v>
      </c>
      <c r="G184" s="27" t="s">
        <v>215</v>
      </c>
    </row>
    <row r="185" customHeight="1" spans="1:7">
      <c r="A185" s="53" t="s">
        <v>3143</v>
      </c>
      <c r="B185" s="55" t="s">
        <v>3144</v>
      </c>
      <c r="C185" s="54">
        <v>0</v>
      </c>
      <c r="D185" s="21">
        <v>0</v>
      </c>
      <c r="E185" s="21">
        <v>0</v>
      </c>
      <c r="F185" s="27" t="s">
        <v>215</v>
      </c>
      <c r="G185" s="27" t="s">
        <v>215</v>
      </c>
    </row>
    <row r="186" customHeight="1" spans="1:7">
      <c r="A186" s="53" t="s">
        <v>687</v>
      </c>
      <c r="B186" s="53" t="s">
        <v>642</v>
      </c>
      <c r="C186" s="54">
        <v>5873</v>
      </c>
      <c r="D186" s="54">
        <v>90739</v>
      </c>
      <c r="E186" s="54">
        <v>59370</v>
      </c>
      <c r="F186" s="27">
        <v>10.1089732674953</v>
      </c>
      <c r="G186" s="27">
        <v>0.654294184419048</v>
      </c>
    </row>
    <row r="187" customHeight="1" spans="1:7">
      <c r="A187" s="53" t="s">
        <v>3145</v>
      </c>
      <c r="B187" s="53" t="s">
        <v>3146</v>
      </c>
      <c r="C187" s="54">
        <v>5606</v>
      </c>
      <c r="D187" s="54">
        <v>90496</v>
      </c>
      <c r="E187" s="54">
        <v>58300</v>
      </c>
      <c r="F187" s="27">
        <v>10.3995718872636</v>
      </c>
      <c r="G187" s="27">
        <v>0.644227369165488</v>
      </c>
    </row>
    <row r="188" customHeight="1" spans="1:7">
      <c r="A188" s="53" t="s">
        <v>3147</v>
      </c>
      <c r="B188" s="53" t="s">
        <v>3148</v>
      </c>
      <c r="C188" s="54">
        <v>0</v>
      </c>
      <c r="D188" s="21">
        <v>0</v>
      </c>
      <c r="E188" s="21">
        <v>0</v>
      </c>
      <c r="F188" s="27" t="s">
        <v>215</v>
      </c>
      <c r="G188" s="27" t="s">
        <v>215</v>
      </c>
    </row>
    <row r="189" customHeight="1" spans="1:7">
      <c r="A189" s="53" t="s">
        <v>3149</v>
      </c>
      <c r="B189" s="53" t="s">
        <v>3150</v>
      </c>
      <c r="C189" s="54">
        <v>5606</v>
      </c>
      <c r="D189" s="21">
        <v>90496</v>
      </c>
      <c r="E189" s="21">
        <v>58300</v>
      </c>
      <c r="F189" s="27">
        <v>10.3995718872636</v>
      </c>
      <c r="G189" s="27">
        <v>0.644227369165488</v>
      </c>
    </row>
    <row r="190" customHeight="1" spans="1:7">
      <c r="A190" s="53" t="s">
        <v>3151</v>
      </c>
      <c r="B190" s="53" t="s">
        <v>3152</v>
      </c>
      <c r="C190" s="54">
        <v>0</v>
      </c>
      <c r="D190" s="21">
        <v>0</v>
      </c>
      <c r="E190" s="21">
        <v>0</v>
      </c>
      <c r="F190" s="27" t="s">
        <v>215</v>
      </c>
      <c r="G190" s="27" t="s">
        <v>215</v>
      </c>
    </row>
    <row r="191" customHeight="1" spans="1:7">
      <c r="A191" s="53" t="s">
        <v>3153</v>
      </c>
      <c r="B191" s="53" t="s">
        <v>3154</v>
      </c>
      <c r="C191" s="54">
        <v>0</v>
      </c>
      <c r="D191" s="54">
        <v>0</v>
      </c>
      <c r="E191" s="54">
        <v>0</v>
      </c>
      <c r="F191" s="27" t="s">
        <v>215</v>
      </c>
      <c r="G191" s="27" t="s">
        <v>215</v>
      </c>
    </row>
    <row r="192" customHeight="1" spans="1:7">
      <c r="A192" s="53" t="s">
        <v>3155</v>
      </c>
      <c r="B192" s="53" t="s">
        <v>3156</v>
      </c>
      <c r="C192" s="54">
        <v>0</v>
      </c>
      <c r="D192" s="21">
        <v>0</v>
      </c>
      <c r="E192" s="21">
        <v>0</v>
      </c>
      <c r="F192" s="27" t="s">
        <v>215</v>
      </c>
      <c r="G192" s="27" t="s">
        <v>215</v>
      </c>
    </row>
    <row r="193" customHeight="1" spans="1:7">
      <c r="A193" s="53" t="s">
        <v>3157</v>
      </c>
      <c r="B193" s="53" t="s">
        <v>3158</v>
      </c>
      <c r="C193" s="54">
        <v>0</v>
      </c>
      <c r="D193" s="21">
        <v>0</v>
      </c>
      <c r="E193" s="21">
        <v>0</v>
      </c>
      <c r="F193" s="27" t="s">
        <v>215</v>
      </c>
      <c r="G193" s="27" t="s">
        <v>215</v>
      </c>
    </row>
    <row r="194" customHeight="1" spans="1:7">
      <c r="A194" s="53" t="s">
        <v>3159</v>
      </c>
      <c r="B194" s="53" t="s">
        <v>3160</v>
      </c>
      <c r="C194" s="54">
        <v>0</v>
      </c>
      <c r="D194" s="21">
        <v>0</v>
      </c>
      <c r="E194" s="21">
        <v>0</v>
      </c>
      <c r="F194" s="27" t="s">
        <v>215</v>
      </c>
      <c r="G194" s="27" t="s">
        <v>215</v>
      </c>
    </row>
    <row r="195" customHeight="1" spans="1:7">
      <c r="A195" s="53" t="s">
        <v>3161</v>
      </c>
      <c r="B195" s="53" t="s">
        <v>3162</v>
      </c>
      <c r="C195" s="54">
        <v>0</v>
      </c>
      <c r="D195" s="21">
        <v>0</v>
      </c>
      <c r="E195" s="21">
        <v>0</v>
      </c>
      <c r="F195" s="27" t="s">
        <v>215</v>
      </c>
      <c r="G195" s="27" t="s">
        <v>215</v>
      </c>
    </row>
    <row r="196" customHeight="1" spans="1:7">
      <c r="A196" s="53" t="s">
        <v>3163</v>
      </c>
      <c r="B196" s="53" t="s">
        <v>3164</v>
      </c>
      <c r="C196" s="54">
        <v>0</v>
      </c>
      <c r="D196" s="21">
        <v>0</v>
      </c>
      <c r="E196" s="21">
        <v>0</v>
      </c>
      <c r="F196" s="27" t="s">
        <v>215</v>
      </c>
      <c r="G196" s="27" t="s">
        <v>215</v>
      </c>
    </row>
    <row r="197" customHeight="1" spans="1:7">
      <c r="A197" s="53" t="s">
        <v>3165</v>
      </c>
      <c r="B197" s="53" t="s">
        <v>3166</v>
      </c>
      <c r="C197" s="54">
        <v>0</v>
      </c>
      <c r="D197" s="21">
        <v>0</v>
      </c>
      <c r="E197" s="21">
        <v>0</v>
      </c>
      <c r="F197" s="27" t="s">
        <v>215</v>
      </c>
      <c r="G197" s="27" t="s">
        <v>215</v>
      </c>
    </row>
    <row r="198" customHeight="1" spans="1:7">
      <c r="A198" s="53" t="s">
        <v>3167</v>
      </c>
      <c r="B198" s="53" t="s">
        <v>3168</v>
      </c>
      <c r="C198" s="54">
        <v>0</v>
      </c>
      <c r="D198" s="21">
        <v>0</v>
      </c>
      <c r="E198" s="21">
        <v>0</v>
      </c>
      <c r="F198" s="27" t="s">
        <v>215</v>
      </c>
      <c r="G198" s="27" t="s">
        <v>215</v>
      </c>
    </row>
    <row r="199" customHeight="1" spans="1:7">
      <c r="A199" s="53" t="s">
        <v>3169</v>
      </c>
      <c r="B199" s="53" t="s">
        <v>3170</v>
      </c>
      <c r="C199" s="54">
        <v>0</v>
      </c>
      <c r="D199" s="21">
        <v>0</v>
      </c>
      <c r="E199" s="21">
        <v>0</v>
      </c>
      <c r="F199" s="27" t="s">
        <v>215</v>
      </c>
      <c r="G199" s="27" t="s">
        <v>215</v>
      </c>
    </row>
    <row r="200" customHeight="1" spans="1:7">
      <c r="A200" s="53" t="s">
        <v>3171</v>
      </c>
      <c r="B200" s="53" t="s">
        <v>3172</v>
      </c>
      <c r="C200" s="54">
        <v>0</v>
      </c>
      <c r="D200" s="21">
        <v>0</v>
      </c>
      <c r="E200" s="21">
        <v>0</v>
      </c>
      <c r="F200" s="27" t="s">
        <v>215</v>
      </c>
      <c r="G200" s="27" t="s">
        <v>215</v>
      </c>
    </row>
    <row r="201" customHeight="1" spans="1:7">
      <c r="A201" s="135" t="s">
        <v>3173</v>
      </c>
      <c r="B201" s="57" t="s">
        <v>3174</v>
      </c>
      <c r="C201" s="54">
        <v>0</v>
      </c>
      <c r="D201" s="21">
        <v>0</v>
      </c>
      <c r="E201" s="21">
        <v>0</v>
      </c>
      <c r="F201" s="27" t="s">
        <v>215</v>
      </c>
      <c r="G201" s="27" t="s">
        <v>215</v>
      </c>
    </row>
    <row r="202" customHeight="1" spans="1:7">
      <c r="A202" s="53" t="s">
        <v>3175</v>
      </c>
      <c r="B202" s="53" t="s">
        <v>3176</v>
      </c>
      <c r="C202" s="54">
        <v>267</v>
      </c>
      <c r="D202" s="54">
        <v>243</v>
      </c>
      <c r="E202" s="54">
        <v>1070</v>
      </c>
      <c r="F202" s="27">
        <v>4.00749063670412</v>
      </c>
      <c r="G202" s="27">
        <v>4.40329218106996</v>
      </c>
    </row>
    <row r="203" customHeight="1" spans="1:7">
      <c r="A203" s="53" t="s">
        <v>3177</v>
      </c>
      <c r="B203" s="53" t="s">
        <v>3178</v>
      </c>
      <c r="C203" s="54">
        <v>0</v>
      </c>
      <c r="D203" s="21">
        <v>0</v>
      </c>
      <c r="E203" s="21">
        <v>0</v>
      </c>
      <c r="F203" s="27" t="s">
        <v>215</v>
      </c>
      <c r="G203" s="27" t="s">
        <v>215</v>
      </c>
    </row>
    <row r="204" customHeight="1" spans="1:7">
      <c r="A204" s="53" t="s">
        <v>3179</v>
      </c>
      <c r="B204" s="53" t="s">
        <v>3180</v>
      </c>
      <c r="C204" s="54">
        <v>94</v>
      </c>
      <c r="D204" s="21">
        <v>139</v>
      </c>
      <c r="E204" s="21">
        <v>828</v>
      </c>
      <c r="F204" s="27">
        <v>8.80851063829787</v>
      </c>
      <c r="G204" s="27">
        <v>5.9568345323741</v>
      </c>
    </row>
    <row r="205" customHeight="1" spans="1:7">
      <c r="A205" s="53" t="s">
        <v>3181</v>
      </c>
      <c r="B205" s="53" t="s">
        <v>3182</v>
      </c>
      <c r="C205" s="54">
        <v>123</v>
      </c>
      <c r="D205" s="21">
        <v>40</v>
      </c>
      <c r="E205" s="21">
        <v>169</v>
      </c>
      <c r="F205" s="27">
        <v>1.3739837398374</v>
      </c>
      <c r="G205" s="27">
        <v>4.225</v>
      </c>
    </row>
    <row r="206" customHeight="1" spans="1:7">
      <c r="A206" s="53" t="s">
        <v>3183</v>
      </c>
      <c r="B206" s="53" t="s">
        <v>3184</v>
      </c>
      <c r="C206" s="54">
        <v>0</v>
      </c>
      <c r="D206" s="21">
        <v>0</v>
      </c>
      <c r="E206" s="21">
        <v>0</v>
      </c>
      <c r="F206" s="27" t="s">
        <v>215</v>
      </c>
      <c r="G206" s="27" t="s">
        <v>215</v>
      </c>
    </row>
    <row r="207" customHeight="1" spans="1:7">
      <c r="A207" s="53" t="s">
        <v>3185</v>
      </c>
      <c r="B207" s="53" t="s">
        <v>3186</v>
      </c>
      <c r="C207" s="54">
        <v>0</v>
      </c>
      <c r="D207" s="21">
        <v>0</v>
      </c>
      <c r="E207" s="21">
        <v>0</v>
      </c>
      <c r="F207" s="27" t="s">
        <v>215</v>
      </c>
      <c r="G207" s="27" t="s">
        <v>215</v>
      </c>
    </row>
    <row r="208" customHeight="1" spans="1:7">
      <c r="A208" s="53" t="s">
        <v>3187</v>
      </c>
      <c r="B208" s="53" t="s">
        <v>3188</v>
      </c>
      <c r="C208" s="54">
        <v>50</v>
      </c>
      <c r="D208" s="21">
        <v>58</v>
      </c>
      <c r="E208" s="21">
        <v>23</v>
      </c>
      <c r="F208" s="27">
        <v>0.46</v>
      </c>
      <c r="G208" s="27">
        <v>0.396551724137931</v>
      </c>
    </row>
    <row r="209" customHeight="1" spans="1:7">
      <c r="A209" s="53" t="s">
        <v>3189</v>
      </c>
      <c r="B209" s="53" t="s">
        <v>3190</v>
      </c>
      <c r="C209" s="54">
        <v>0</v>
      </c>
      <c r="D209" s="21">
        <v>0</v>
      </c>
      <c r="E209" s="21">
        <v>0</v>
      </c>
      <c r="F209" s="27" t="s">
        <v>215</v>
      </c>
      <c r="G209" s="27" t="s">
        <v>215</v>
      </c>
    </row>
    <row r="210" customHeight="1" spans="1:7">
      <c r="A210" s="53" t="s">
        <v>3191</v>
      </c>
      <c r="B210" s="53" t="s">
        <v>3192</v>
      </c>
      <c r="C210" s="54">
        <v>0</v>
      </c>
      <c r="D210" s="21">
        <v>0</v>
      </c>
      <c r="E210" s="21">
        <v>0</v>
      </c>
      <c r="F210" s="27" t="s">
        <v>215</v>
      </c>
      <c r="G210" s="27" t="s">
        <v>215</v>
      </c>
    </row>
    <row r="211" customHeight="1" spans="1:7">
      <c r="A211" s="53" t="s">
        <v>3193</v>
      </c>
      <c r="B211" s="53" t="s">
        <v>3194</v>
      </c>
      <c r="C211" s="54">
        <v>0</v>
      </c>
      <c r="D211" s="21">
        <v>0</v>
      </c>
      <c r="E211" s="21">
        <v>0</v>
      </c>
      <c r="F211" s="27" t="s">
        <v>215</v>
      </c>
      <c r="G211" s="27" t="s">
        <v>215</v>
      </c>
    </row>
    <row r="212" customHeight="1" spans="1:7">
      <c r="A212" s="53" t="s">
        <v>3195</v>
      </c>
      <c r="B212" s="53" t="s">
        <v>3196</v>
      </c>
      <c r="C212" s="54">
        <v>0</v>
      </c>
      <c r="D212" s="21">
        <v>0</v>
      </c>
      <c r="E212" s="21">
        <v>0</v>
      </c>
      <c r="F212" s="27" t="s">
        <v>215</v>
      </c>
      <c r="G212" s="27" t="s">
        <v>215</v>
      </c>
    </row>
    <row r="213" customHeight="1" spans="1:7">
      <c r="A213" s="53" t="s">
        <v>3197</v>
      </c>
      <c r="B213" s="53" t="s">
        <v>3198</v>
      </c>
      <c r="C213" s="54">
        <v>0</v>
      </c>
      <c r="D213" s="21">
        <v>6</v>
      </c>
      <c r="E213" s="21">
        <v>50</v>
      </c>
      <c r="F213" s="27" t="s">
        <v>215</v>
      </c>
      <c r="G213" s="27">
        <v>8.33333333333333</v>
      </c>
    </row>
    <row r="214" customHeight="1" spans="1:7">
      <c r="A214" s="53" t="s">
        <v>691</v>
      </c>
      <c r="B214" s="53" t="s">
        <v>692</v>
      </c>
      <c r="C214" s="54">
        <v>4770</v>
      </c>
      <c r="D214" s="54">
        <v>5525</v>
      </c>
      <c r="E214" s="54">
        <v>9097</v>
      </c>
      <c r="F214" s="27">
        <v>1.90712788259958</v>
      </c>
      <c r="G214" s="27">
        <v>1.64651583710407</v>
      </c>
    </row>
    <row r="215" customHeight="1" spans="1:7">
      <c r="A215" s="53" t="s">
        <v>3199</v>
      </c>
      <c r="B215" s="53" t="s">
        <v>3200</v>
      </c>
      <c r="C215" s="54">
        <v>4770</v>
      </c>
      <c r="D215" s="54">
        <v>5525</v>
      </c>
      <c r="E215" s="54">
        <v>9097</v>
      </c>
      <c r="F215" s="27">
        <v>1.90712788259958</v>
      </c>
      <c r="G215" s="27">
        <v>1.64651583710407</v>
      </c>
    </row>
    <row r="216" customHeight="1" spans="1:7">
      <c r="A216" s="53" t="s">
        <v>3201</v>
      </c>
      <c r="B216" s="53" t="s">
        <v>3202</v>
      </c>
      <c r="C216" s="54">
        <v>0</v>
      </c>
      <c r="D216" s="21">
        <v>0</v>
      </c>
      <c r="E216" s="21">
        <v>0</v>
      </c>
      <c r="F216" s="27" t="s">
        <v>215</v>
      </c>
      <c r="G216" s="27" t="s">
        <v>215</v>
      </c>
    </row>
    <row r="217" customHeight="1" spans="1:7">
      <c r="A217" s="53" t="s">
        <v>3203</v>
      </c>
      <c r="B217" s="53" t="s">
        <v>3204</v>
      </c>
      <c r="C217" s="54">
        <v>0</v>
      </c>
      <c r="D217" s="21">
        <v>0</v>
      </c>
      <c r="E217" s="21">
        <v>0</v>
      </c>
      <c r="F217" s="27" t="s">
        <v>215</v>
      </c>
      <c r="G217" s="27" t="s">
        <v>215</v>
      </c>
    </row>
    <row r="218" customHeight="1" spans="1:7">
      <c r="A218" s="53" t="s">
        <v>3205</v>
      </c>
      <c r="B218" s="53" t="s">
        <v>3206</v>
      </c>
      <c r="C218" s="54">
        <v>207</v>
      </c>
      <c r="D218" s="21">
        <v>207</v>
      </c>
      <c r="E218" s="21">
        <v>686</v>
      </c>
      <c r="F218" s="27">
        <v>3.31400966183575</v>
      </c>
      <c r="G218" s="27">
        <v>3.31400966183575</v>
      </c>
    </row>
    <row r="219" customHeight="1" spans="1:7">
      <c r="A219" s="53" t="s">
        <v>3207</v>
      </c>
      <c r="B219" s="53" t="s">
        <v>3208</v>
      </c>
      <c r="C219" s="54">
        <v>0</v>
      </c>
      <c r="D219" s="21">
        <v>0</v>
      </c>
      <c r="E219" s="21">
        <v>0</v>
      </c>
      <c r="F219" s="27" t="s">
        <v>215</v>
      </c>
      <c r="G219" s="27" t="s">
        <v>215</v>
      </c>
    </row>
    <row r="220" customHeight="1" spans="1:7">
      <c r="A220" s="53" t="s">
        <v>3209</v>
      </c>
      <c r="B220" s="53" t="s">
        <v>3210</v>
      </c>
      <c r="C220" s="54">
        <v>0</v>
      </c>
      <c r="D220" s="21">
        <v>0</v>
      </c>
      <c r="E220" s="21">
        <v>0</v>
      </c>
      <c r="F220" s="27" t="s">
        <v>215</v>
      </c>
      <c r="G220" s="27" t="s">
        <v>215</v>
      </c>
    </row>
    <row r="221" customHeight="1" spans="1:7">
      <c r="A221" s="53" t="s">
        <v>3211</v>
      </c>
      <c r="B221" s="53" t="s">
        <v>3212</v>
      </c>
      <c r="C221" s="54">
        <v>0</v>
      </c>
      <c r="D221" s="21">
        <v>0</v>
      </c>
      <c r="E221" s="21">
        <v>0</v>
      </c>
      <c r="F221" s="27" t="s">
        <v>215</v>
      </c>
      <c r="G221" s="27" t="s">
        <v>215</v>
      </c>
    </row>
    <row r="222" customHeight="1" spans="1:7">
      <c r="A222" s="53" t="s">
        <v>3213</v>
      </c>
      <c r="B222" s="53" t="s">
        <v>3214</v>
      </c>
      <c r="C222" s="54">
        <v>0</v>
      </c>
      <c r="D222" s="21">
        <v>0</v>
      </c>
      <c r="E222" s="58">
        <v>0</v>
      </c>
      <c r="F222" s="27" t="s">
        <v>215</v>
      </c>
      <c r="G222" s="27" t="s">
        <v>215</v>
      </c>
    </row>
    <row r="223" customHeight="1" spans="1:7">
      <c r="A223" s="53" t="s">
        <v>3215</v>
      </c>
      <c r="B223" s="53" t="s">
        <v>3216</v>
      </c>
      <c r="C223" s="54">
        <v>0</v>
      </c>
      <c r="D223" s="21">
        <v>0</v>
      </c>
      <c r="E223" s="21">
        <v>0</v>
      </c>
      <c r="F223" s="27" t="s">
        <v>215</v>
      </c>
      <c r="G223" s="27" t="s">
        <v>215</v>
      </c>
    </row>
    <row r="224" customHeight="1" spans="1:7">
      <c r="A224" s="53" t="s">
        <v>3217</v>
      </c>
      <c r="B224" s="53" t="s">
        <v>3218</v>
      </c>
      <c r="C224" s="54">
        <v>0</v>
      </c>
      <c r="D224" s="21">
        <v>0</v>
      </c>
      <c r="E224" s="21">
        <v>0</v>
      </c>
      <c r="F224" s="27" t="s">
        <v>215</v>
      </c>
      <c r="G224" s="27" t="s">
        <v>215</v>
      </c>
    </row>
    <row r="225" customHeight="1" spans="1:7">
      <c r="A225" s="53" t="s">
        <v>3219</v>
      </c>
      <c r="B225" s="53" t="s">
        <v>3220</v>
      </c>
      <c r="C225" s="54">
        <v>0</v>
      </c>
      <c r="D225" s="21">
        <v>0</v>
      </c>
      <c r="E225" s="21">
        <v>0</v>
      </c>
      <c r="F225" s="27" t="s">
        <v>215</v>
      </c>
      <c r="G225" s="27" t="s">
        <v>215</v>
      </c>
    </row>
    <row r="226" customHeight="1" spans="1:7">
      <c r="A226" s="53" t="s">
        <v>3221</v>
      </c>
      <c r="B226" s="53" t="s">
        <v>3222</v>
      </c>
      <c r="C226" s="54">
        <v>383</v>
      </c>
      <c r="D226" s="21">
        <v>383</v>
      </c>
      <c r="E226" s="21">
        <v>0</v>
      </c>
      <c r="F226" s="27">
        <v>0</v>
      </c>
      <c r="G226" s="27">
        <v>0</v>
      </c>
    </row>
    <row r="227" customHeight="1" spans="1:7">
      <c r="A227" s="53" t="s">
        <v>3223</v>
      </c>
      <c r="B227" s="53" t="s">
        <v>3224</v>
      </c>
      <c r="C227" s="54">
        <v>0</v>
      </c>
      <c r="D227" s="21">
        <v>0</v>
      </c>
      <c r="E227" s="21">
        <v>0</v>
      </c>
      <c r="F227" s="27" t="s">
        <v>215</v>
      </c>
      <c r="G227" s="27" t="s">
        <v>215</v>
      </c>
    </row>
    <row r="228" customHeight="1" spans="1:7">
      <c r="A228" s="53" t="s">
        <v>3225</v>
      </c>
      <c r="B228" s="53" t="s">
        <v>3226</v>
      </c>
      <c r="C228" s="54">
        <v>1863</v>
      </c>
      <c r="D228" s="21">
        <v>1863</v>
      </c>
      <c r="E228" s="21">
        <v>1655</v>
      </c>
      <c r="F228" s="27">
        <v>0.888352120236178</v>
      </c>
      <c r="G228" s="27">
        <v>0.888352120236178</v>
      </c>
    </row>
    <row r="229" customHeight="1" spans="1:7">
      <c r="A229" s="53" t="s">
        <v>3227</v>
      </c>
      <c r="B229" s="53" t="s">
        <v>3228</v>
      </c>
      <c r="C229" s="54">
        <v>2317</v>
      </c>
      <c r="D229" s="21">
        <v>3072</v>
      </c>
      <c r="E229" s="21">
        <v>6756</v>
      </c>
      <c r="F229" s="27">
        <v>2.9158394475615</v>
      </c>
      <c r="G229" s="27">
        <v>2.19921875</v>
      </c>
    </row>
    <row r="230" customHeight="1" spans="1:7">
      <c r="A230" s="53" t="s">
        <v>3229</v>
      </c>
      <c r="B230" s="53" t="s">
        <v>3230</v>
      </c>
      <c r="C230" s="54">
        <v>0</v>
      </c>
      <c r="D230" s="21">
        <v>0</v>
      </c>
      <c r="E230" s="21">
        <v>0</v>
      </c>
      <c r="F230" s="27" t="s">
        <v>215</v>
      </c>
      <c r="G230" s="27" t="s">
        <v>215</v>
      </c>
    </row>
    <row r="231" customHeight="1" spans="1:7">
      <c r="A231" s="53" t="s">
        <v>695</v>
      </c>
      <c r="B231" s="53" t="s">
        <v>696</v>
      </c>
      <c r="C231" s="54">
        <v>2</v>
      </c>
      <c r="D231" s="54">
        <v>0</v>
      </c>
      <c r="E231" s="54">
        <v>2</v>
      </c>
      <c r="F231" s="27">
        <v>1</v>
      </c>
      <c r="G231" s="27" t="s">
        <v>215</v>
      </c>
    </row>
    <row r="232" customHeight="1" spans="1:7">
      <c r="A232" s="53" t="s">
        <v>3231</v>
      </c>
      <c r="B232" s="53" t="s">
        <v>3232</v>
      </c>
      <c r="C232" s="54">
        <v>2</v>
      </c>
      <c r="D232" s="54">
        <v>0</v>
      </c>
      <c r="E232" s="54">
        <v>2</v>
      </c>
      <c r="F232" s="27">
        <v>1</v>
      </c>
      <c r="G232" s="27" t="s">
        <v>215</v>
      </c>
    </row>
    <row r="233" customHeight="1" spans="1:7">
      <c r="A233" s="53" t="s">
        <v>3233</v>
      </c>
      <c r="B233" s="53" t="s">
        <v>3234</v>
      </c>
      <c r="C233" s="54">
        <v>0</v>
      </c>
      <c r="D233" s="21">
        <v>0</v>
      </c>
      <c r="E233" s="21">
        <v>0</v>
      </c>
      <c r="F233" s="27" t="s">
        <v>215</v>
      </c>
      <c r="G233" s="27" t="s">
        <v>215</v>
      </c>
    </row>
    <row r="234" customHeight="1" spans="1:7">
      <c r="A234" s="53" t="s">
        <v>3235</v>
      </c>
      <c r="B234" s="53" t="s">
        <v>3236</v>
      </c>
      <c r="C234" s="54">
        <v>0</v>
      </c>
      <c r="D234" s="21">
        <v>0</v>
      </c>
      <c r="E234" s="21">
        <v>0</v>
      </c>
      <c r="F234" s="27" t="s">
        <v>215</v>
      </c>
      <c r="G234" s="27" t="s">
        <v>215</v>
      </c>
    </row>
    <row r="235" customHeight="1" spans="1:7">
      <c r="A235" s="53" t="s">
        <v>3237</v>
      </c>
      <c r="B235" s="53" t="s">
        <v>3238</v>
      </c>
      <c r="C235" s="54">
        <v>0</v>
      </c>
      <c r="D235" s="21">
        <v>0</v>
      </c>
      <c r="E235" s="21">
        <v>0</v>
      </c>
      <c r="F235" s="27" t="s">
        <v>215</v>
      </c>
      <c r="G235" s="27" t="s">
        <v>215</v>
      </c>
    </row>
    <row r="236" customHeight="1" spans="1:7">
      <c r="A236" s="53" t="s">
        <v>3239</v>
      </c>
      <c r="B236" s="53" t="s">
        <v>3240</v>
      </c>
      <c r="C236" s="54">
        <v>0</v>
      </c>
      <c r="D236" s="21">
        <v>0</v>
      </c>
      <c r="E236" s="21">
        <v>0</v>
      </c>
      <c r="F236" s="27" t="s">
        <v>215</v>
      </c>
      <c r="G236" s="27" t="s">
        <v>215</v>
      </c>
    </row>
    <row r="237" customHeight="1" spans="1:7">
      <c r="A237" s="53" t="s">
        <v>3241</v>
      </c>
      <c r="B237" s="53" t="s">
        <v>3242</v>
      </c>
      <c r="C237" s="54">
        <v>0</v>
      </c>
      <c r="D237" s="21">
        <v>0</v>
      </c>
      <c r="E237" s="21">
        <v>0</v>
      </c>
      <c r="F237" s="27" t="s">
        <v>215</v>
      </c>
      <c r="G237" s="27" t="s">
        <v>215</v>
      </c>
    </row>
    <row r="238" customHeight="1" spans="1:7">
      <c r="A238" s="53" t="s">
        <v>3243</v>
      </c>
      <c r="B238" s="53" t="s">
        <v>3244</v>
      </c>
      <c r="C238" s="54">
        <v>0</v>
      </c>
      <c r="D238" s="21">
        <v>0</v>
      </c>
      <c r="E238" s="21">
        <v>0</v>
      </c>
      <c r="F238" s="27" t="s">
        <v>215</v>
      </c>
      <c r="G238" s="27" t="s">
        <v>215</v>
      </c>
    </row>
    <row r="239" customHeight="1" spans="1:7">
      <c r="A239" s="53" t="s">
        <v>3245</v>
      </c>
      <c r="B239" s="53" t="s">
        <v>3246</v>
      </c>
      <c r="C239" s="54">
        <v>0</v>
      </c>
      <c r="D239" s="21">
        <v>0</v>
      </c>
      <c r="E239" s="21">
        <v>0</v>
      </c>
      <c r="F239" s="27" t="s">
        <v>215</v>
      </c>
      <c r="G239" s="27" t="s">
        <v>215</v>
      </c>
    </row>
    <row r="240" customHeight="1" spans="1:7">
      <c r="A240" s="53" t="s">
        <v>3247</v>
      </c>
      <c r="B240" s="53" t="s">
        <v>3248</v>
      </c>
      <c r="C240" s="54">
        <v>0</v>
      </c>
      <c r="D240" s="21">
        <v>0</v>
      </c>
      <c r="E240" s="21">
        <v>0</v>
      </c>
      <c r="F240" s="27" t="s">
        <v>215</v>
      </c>
      <c r="G240" s="27" t="s">
        <v>215</v>
      </c>
    </row>
    <row r="241" customHeight="1" spans="1:7">
      <c r="A241" s="53" t="s">
        <v>3249</v>
      </c>
      <c r="B241" s="53" t="s">
        <v>3250</v>
      </c>
      <c r="C241" s="54">
        <v>0</v>
      </c>
      <c r="D241" s="21">
        <v>0</v>
      </c>
      <c r="E241" s="21">
        <v>0</v>
      </c>
      <c r="F241" s="27" t="s">
        <v>215</v>
      </c>
      <c r="G241" s="27" t="s">
        <v>215</v>
      </c>
    </row>
    <row r="242" customHeight="1" spans="1:7">
      <c r="A242" s="53" t="s">
        <v>3251</v>
      </c>
      <c r="B242" s="53" t="s">
        <v>3252</v>
      </c>
      <c r="C242" s="54">
        <v>0</v>
      </c>
      <c r="D242" s="21">
        <v>0</v>
      </c>
      <c r="E242" s="21">
        <v>0</v>
      </c>
      <c r="F242" s="27" t="s">
        <v>215</v>
      </c>
      <c r="G242" s="27" t="s">
        <v>215</v>
      </c>
    </row>
    <row r="243" customHeight="1" spans="1:7">
      <c r="A243" s="53" t="s">
        <v>3253</v>
      </c>
      <c r="B243" s="53" t="s">
        <v>3254</v>
      </c>
      <c r="C243" s="54">
        <v>1</v>
      </c>
      <c r="D243" s="21">
        <v>0</v>
      </c>
      <c r="E243" s="21">
        <v>0</v>
      </c>
      <c r="F243" s="27">
        <v>0</v>
      </c>
      <c r="G243" s="27" t="s">
        <v>215</v>
      </c>
    </row>
    <row r="244" customHeight="1" spans="1:7">
      <c r="A244" s="53" t="s">
        <v>3255</v>
      </c>
      <c r="B244" s="53" t="s">
        <v>3256</v>
      </c>
      <c r="C244" s="54">
        <v>0</v>
      </c>
      <c r="D244" s="21">
        <v>0</v>
      </c>
      <c r="E244" s="21">
        <v>0</v>
      </c>
      <c r="F244" s="27" t="s">
        <v>215</v>
      </c>
      <c r="G244" s="27" t="s">
        <v>215</v>
      </c>
    </row>
    <row r="245" customHeight="1" spans="1:7">
      <c r="A245" s="53" t="s">
        <v>3257</v>
      </c>
      <c r="B245" s="53" t="s">
        <v>3258</v>
      </c>
      <c r="C245" s="54">
        <v>1</v>
      </c>
      <c r="D245" s="21">
        <v>0</v>
      </c>
      <c r="E245" s="21">
        <v>1</v>
      </c>
      <c r="F245" s="27">
        <v>1</v>
      </c>
      <c r="G245" s="27" t="s">
        <v>215</v>
      </c>
    </row>
    <row r="246" customHeight="1" spans="1:7">
      <c r="A246" s="53" t="s">
        <v>3259</v>
      </c>
      <c r="B246" s="53" t="s">
        <v>3260</v>
      </c>
      <c r="C246" s="54">
        <v>0</v>
      </c>
      <c r="D246" s="21">
        <v>0</v>
      </c>
      <c r="E246" s="21">
        <v>1</v>
      </c>
      <c r="F246" s="27" t="s">
        <v>215</v>
      </c>
      <c r="G246" s="27" t="s">
        <v>215</v>
      </c>
    </row>
    <row r="247" customHeight="1" spans="1:7">
      <c r="A247" s="53" t="s">
        <v>3261</v>
      </c>
      <c r="B247" s="53" t="s">
        <v>3262</v>
      </c>
      <c r="C247" s="54">
        <v>0</v>
      </c>
      <c r="D247" s="21">
        <v>0</v>
      </c>
      <c r="E247" s="21">
        <v>0</v>
      </c>
      <c r="F247" s="27" t="s">
        <v>215</v>
      </c>
      <c r="G247" s="27" t="s">
        <v>215</v>
      </c>
    </row>
    <row r="248" customHeight="1" spans="1:7">
      <c r="A248" s="53" t="s">
        <v>3263</v>
      </c>
      <c r="B248" s="53" t="s">
        <v>3264</v>
      </c>
      <c r="C248" s="54">
        <v>0</v>
      </c>
      <c r="D248" s="54">
        <v>0</v>
      </c>
      <c r="E248" s="54">
        <v>0</v>
      </c>
      <c r="F248" s="27" t="s">
        <v>215</v>
      </c>
      <c r="G248" s="27" t="s">
        <v>215</v>
      </c>
    </row>
    <row r="249" customHeight="1" spans="1:7">
      <c r="A249" s="53" t="s">
        <v>3265</v>
      </c>
      <c r="B249" s="53" t="s">
        <v>3266</v>
      </c>
      <c r="C249" s="54">
        <v>0</v>
      </c>
      <c r="D249" s="54">
        <v>0</v>
      </c>
      <c r="E249" s="54">
        <v>0</v>
      </c>
      <c r="F249" s="27" t="s">
        <v>215</v>
      </c>
      <c r="G249" s="27" t="s">
        <v>215</v>
      </c>
    </row>
    <row r="250" customHeight="1" spans="1:7">
      <c r="A250" s="53" t="s">
        <v>3267</v>
      </c>
      <c r="B250" s="53" t="s">
        <v>3268</v>
      </c>
      <c r="C250" s="54">
        <v>0</v>
      </c>
      <c r="D250" s="21">
        <v>0</v>
      </c>
      <c r="E250" s="21">
        <v>0</v>
      </c>
      <c r="F250" s="27" t="s">
        <v>215</v>
      </c>
      <c r="G250" s="27" t="s">
        <v>215</v>
      </c>
    </row>
    <row r="251" customHeight="1" spans="1:7">
      <c r="A251" s="53" t="s">
        <v>3269</v>
      </c>
      <c r="B251" s="53" t="s">
        <v>3270</v>
      </c>
      <c r="C251" s="54">
        <v>0</v>
      </c>
      <c r="D251" s="21">
        <v>0</v>
      </c>
      <c r="E251" s="21">
        <v>0</v>
      </c>
      <c r="F251" s="27" t="s">
        <v>215</v>
      </c>
      <c r="G251" s="27" t="s">
        <v>215</v>
      </c>
    </row>
    <row r="252" customHeight="1" spans="1:7">
      <c r="A252" s="53" t="s">
        <v>3271</v>
      </c>
      <c r="B252" s="53" t="s">
        <v>3272</v>
      </c>
      <c r="C252" s="54">
        <v>0</v>
      </c>
      <c r="D252" s="21">
        <v>0</v>
      </c>
      <c r="E252" s="21">
        <v>0</v>
      </c>
      <c r="F252" s="27" t="s">
        <v>215</v>
      </c>
      <c r="G252" s="27" t="s">
        <v>215</v>
      </c>
    </row>
    <row r="253" customHeight="1" spans="1:7">
      <c r="A253" s="53" t="s">
        <v>3273</v>
      </c>
      <c r="B253" s="53" t="s">
        <v>3274</v>
      </c>
      <c r="C253" s="54">
        <v>0</v>
      </c>
      <c r="D253" s="21">
        <v>0</v>
      </c>
      <c r="E253" s="21">
        <v>0</v>
      </c>
      <c r="F253" s="27" t="s">
        <v>215</v>
      </c>
      <c r="G253" s="27" t="s">
        <v>215</v>
      </c>
    </row>
    <row r="254" customHeight="1" spans="1:7">
      <c r="A254" s="53" t="s">
        <v>3275</v>
      </c>
      <c r="B254" s="53" t="s">
        <v>3276</v>
      </c>
      <c r="C254" s="54">
        <v>0</v>
      </c>
      <c r="D254" s="21">
        <v>0</v>
      </c>
      <c r="E254" s="21">
        <v>0</v>
      </c>
      <c r="F254" s="27" t="s">
        <v>215</v>
      </c>
      <c r="G254" s="27" t="s">
        <v>215</v>
      </c>
    </row>
    <row r="255" customHeight="1" spans="1:7">
      <c r="A255" s="53" t="s">
        <v>3277</v>
      </c>
      <c r="B255" s="53" t="s">
        <v>3278</v>
      </c>
      <c r="C255" s="54">
        <v>0</v>
      </c>
      <c r="D255" s="21">
        <v>0</v>
      </c>
      <c r="E255" s="21">
        <v>0</v>
      </c>
      <c r="F255" s="27" t="s">
        <v>215</v>
      </c>
      <c r="G255" s="27" t="s">
        <v>215</v>
      </c>
    </row>
    <row r="256" customHeight="1" spans="1:7">
      <c r="A256" s="53" t="s">
        <v>3279</v>
      </c>
      <c r="B256" s="53" t="s">
        <v>3280</v>
      </c>
      <c r="C256" s="54">
        <v>0</v>
      </c>
      <c r="D256" s="21">
        <v>0</v>
      </c>
      <c r="E256" s="21">
        <v>0</v>
      </c>
      <c r="F256" s="27" t="s">
        <v>215</v>
      </c>
      <c r="G256" s="27" t="s">
        <v>215</v>
      </c>
    </row>
    <row r="257" customHeight="1" spans="1:7">
      <c r="A257" s="53" t="s">
        <v>3281</v>
      </c>
      <c r="B257" s="53" t="s">
        <v>3282</v>
      </c>
      <c r="C257" s="54">
        <v>0</v>
      </c>
      <c r="D257" s="21">
        <v>0</v>
      </c>
      <c r="E257" s="21">
        <v>0</v>
      </c>
      <c r="F257" s="27" t="s">
        <v>215</v>
      </c>
      <c r="G257" s="27" t="s">
        <v>215</v>
      </c>
    </row>
    <row r="258" customHeight="1" spans="1:7">
      <c r="A258" s="53" t="s">
        <v>3283</v>
      </c>
      <c r="B258" s="53" t="s">
        <v>3284</v>
      </c>
      <c r="C258" s="54">
        <v>0</v>
      </c>
      <c r="D258" s="21">
        <v>0</v>
      </c>
      <c r="E258" s="21">
        <v>0</v>
      </c>
      <c r="F258" s="27" t="s">
        <v>215</v>
      </c>
      <c r="G258" s="27" t="s">
        <v>215</v>
      </c>
    </row>
    <row r="259" customHeight="1" spans="1:7">
      <c r="A259" s="53" t="s">
        <v>3285</v>
      </c>
      <c r="B259" s="53" t="s">
        <v>3286</v>
      </c>
      <c r="C259" s="54">
        <v>0</v>
      </c>
      <c r="D259" s="21">
        <v>0</v>
      </c>
      <c r="E259" s="21">
        <v>0</v>
      </c>
      <c r="F259" s="27" t="s">
        <v>215</v>
      </c>
      <c r="G259" s="27" t="s">
        <v>215</v>
      </c>
    </row>
    <row r="260" customHeight="1" spans="1:7">
      <c r="A260" s="53" t="s">
        <v>3287</v>
      </c>
      <c r="B260" s="53" t="s">
        <v>3288</v>
      </c>
      <c r="C260" s="54">
        <v>0</v>
      </c>
      <c r="D260" s="21">
        <v>0</v>
      </c>
      <c r="E260" s="21">
        <v>0</v>
      </c>
      <c r="F260" s="27" t="s">
        <v>215</v>
      </c>
      <c r="G260" s="27" t="s">
        <v>215</v>
      </c>
    </row>
    <row r="261" customHeight="1" spans="1:7">
      <c r="A261" s="53" t="s">
        <v>3289</v>
      </c>
      <c r="B261" s="53" t="s">
        <v>3290</v>
      </c>
      <c r="C261" s="54">
        <v>0</v>
      </c>
      <c r="D261" s="21">
        <v>0</v>
      </c>
      <c r="E261" s="21">
        <v>0</v>
      </c>
      <c r="F261" s="27" t="s">
        <v>215</v>
      </c>
      <c r="G261" s="27" t="s">
        <v>215</v>
      </c>
    </row>
    <row r="262" customHeight="1" spans="1:7">
      <c r="A262" s="53" t="s">
        <v>3291</v>
      </c>
      <c r="B262" s="53" t="s">
        <v>3292</v>
      </c>
      <c r="C262" s="54">
        <v>0</v>
      </c>
      <c r="D262" s="54">
        <v>0</v>
      </c>
      <c r="E262" s="54">
        <v>0</v>
      </c>
      <c r="F262" s="27" t="s">
        <v>215</v>
      </c>
      <c r="G262" s="27" t="s">
        <v>215</v>
      </c>
    </row>
    <row r="263" customHeight="1" spans="1:7">
      <c r="A263" s="53" t="s">
        <v>3293</v>
      </c>
      <c r="B263" s="53" t="s">
        <v>2213</v>
      </c>
      <c r="C263" s="54">
        <v>0</v>
      </c>
      <c r="D263" s="21">
        <v>0</v>
      </c>
      <c r="E263" s="21">
        <v>0</v>
      </c>
      <c r="F263" s="27" t="s">
        <v>215</v>
      </c>
      <c r="G263" s="27" t="s">
        <v>215</v>
      </c>
    </row>
    <row r="264" customHeight="1" spans="1:7">
      <c r="A264" s="53" t="s">
        <v>3294</v>
      </c>
      <c r="B264" s="53" t="s">
        <v>2290</v>
      </c>
      <c r="C264" s="54">
        <v>0</v>
      </c>
      <c r="D264" s="21">
        <v>0</v>
      </c>
      <c r="E264" s="21">
        <v>0</v>
      </c>
      <c r="F264" s="27" t="s">
        <v>215</v>
      </c>
      <c r="G264" s="27" t="s">
        <v>215</v>
      </c>
    </row>
    <row r="265" customHeight="1" spans="1:7">
      <c r="A265" s="53" t="s">
        <v>3295</v>
      </c>
      <c r="B265" s="53" t="s">
        <v>3296</v>
      </c>
      <c r="C265" s="54">
        <v>0</v>
      </c>
      <c r="D265" s="21">
        <v>0</v>
      </c>
      <c r="E265" s="21">
        <v>0</v>
      </c>
      <c r="F265" s="27" t="s">
        <v>215</v>
      </c>
      <c r="G265" s="27" t="s">
        <v>215</v>
      </c>
    </row>
    <row r="266" customHeight="1" spans="1:7">
      <c r="A266" s="53" t="s">
        <v>3297</v>
      </c>
      <c r="B266" s="53" t="s">
        <v>3298</v>
      </c>
      <c r="C266" s="54">
        <v>0</v>
      </c>
      <c r="D266" s="21">
        <v>0</v>
      </c>
      <c r="E266" s="21">
        <v>0</v>
      </c>
      <c r="F266" s="27" t="s">
        <v>215</v>
      </c>
      <c r="G266" s="27" t="s">
        <v>215</v>
      </c>
    </row>
    <row r="267" customHeight="1" spans="1:7">
      <c r="A267" s="53" t="s">
        <v>3299</v>
      </c>
      <c r="B267" s="53" t="s">
        <v>3300</v>
      </c>
      <c r="C267" s="54">
        <v>0</v>
      </c>
      <c r="D267" s="21">
        <v>0</v>
      </c>
      <c r="E267" s="21">
        <v>0</v>
      </c>
      <c r="F267" s="27" t="s">
        <v>215</v>
      </c>
      <c r="G267" s="27" t="s">
        <v>215</v>
      </c>
    </row>
    <row r="268" customHeight="1" spans="1:7">
      <c r="A268" s="53" t="s">
        <v>3301</v>
      </c>
      <c r="B268" s="53" t="s">
        <v>3302</v>
      </c>
      <c r="C268" s="54">
        <v>0</v>
      </c>
      <c r="D268" s="21">
        <v>0</v>
      </c>
      <c r="E268" s="21">
        <v>0</v>
      </c>
      <c r="F268" s="27" t="s">
        <v>215</v>
      </c>
      <c r="G268" s="27" t="s">
        <v>215</v>
      </c>
    </row>
    <row r="269" customHeight="1" spans="1:7">
      <c r="A269" s="53"/>
      <c r="B269" s="53"/>
      <c r="C269" s="54"/>
      <c r="D269" s="21"/>
      <c r="E269" s="21"/>
      <c r="F269" s="59"/>
      <c r="G269" s="59"/>
    </row>
    <row r="270" customHeight="1" spans="1:7">
      <c r="A270" s="53"/>
      <c r="B270" s="60" t="s">
        <v>211</v>
      </c>
      <c r="C270" s="54">
        <v>45111</v>
      </c>
      <c r="D270" s="21">
        <v>106323</v>
      </c>
      <c r="E270" s="21">
        <v>69959</v>
      </c>
      <c r="F270" s="27">
        <v>1.55081909068742</v>
      </c>
      <c r="G270" s="27">
        <v>0.657985572265643</v>
      </c>
    </row>
    <row r="271" customHeight="1" spans="1:7">
      <c r="A271" s="53"/>
      <c r="B271" s="53"/>
      <c r="C271" s="54"/>
      <c r="D271" s="21"/>
      <c r="E271" s="21"/>
      <c r="F271" s="59"/>
      <c r="G271" s="59"/>
    </row>
    <row r="272" customHeight="1" spans="1:7">
      <c r="A272" s="53" t="s">
        <v>212</v>
      </c>
      <c r="B272" s="53" t="s">
        <v>213</v>
      </c>
      <c r="C272" s="21">
        <v>30250</v>
      </c>
      <c r="D272" s="21">
        <v>90599</v>
      </c>
      <c r="E272" s="21">
        <v>33411</v>
      </c>
      <c r="F272" s="27">
        <v>1.10449586776859</v>
      </c>
      <c r="G272" s="27">
        <v>0.368778904844424</v>
      </c>
    </row>
    <row r="273" customHeight="1" spans="1:7">
      <c r="A273" s="53" t="s">
        <v>3303</v>
      </c>
      <c r="B273" s="53" t="s">
        <v>3304</v>
      </c>
      <c r="C273" s="21">
        <v>0</v>
      </c>
      <c r="D273" s="21">
        <v>0</v>
      </c>
      <c r="E273" s="21">
        <v>0</v>
      </c>
      <c r="F273" s="27" t="s">
        <v>215</v>
      </c>
      <c r="G273" s="27" t="s">
        <v>215</v>
      </c>
    </row>
    <row r="274" customHeight="1" spans="1:7">
      <c r="A274" s="53" t="s">
        <v>222</v>
      </c>
      <c r="B274" s="53" t="s">
        <v>223</v>
      </c>
      <c r="C274" s="21">
        <v>0</v>
      </c>
      <c r="D274" s="21">
        <v>138</v>
      </c>
      <c r="E274" s="21">
        <v>0</v>
      </c>
      <c r="F274" s="27" t="s">
        <v>215</v>
      </c>
      <c r="G274" s="27">
        <v>0</v>
      </c>
    </row>
    <row r="275" customHeight="1" spans="1:7">
      <c r="A275" s="53" t="s">
        <v>3305</v>
      </c>
      <c r="B275" s="53" t="s">
        <v>3306</v>
      </c>
      <c r="C275" s="21">
        <v>0</v>
      </c>
      <c r="D275" s="21">
        <v>138</v>
      </c>
      <c r="E275" s="21">
        <v>0</v>
      </c>
      <c r="F275" s="27" t="s">
        <v>215</v>
      </c>
      <c r="G275" s="27">
        <v>0</v>
      </c>
    </row>
    <row r="276" customHeight="1" spans="1:7">
      <c r="A276" s="53" t="s">
        <v>228</v>
      </c>
      <c r="B276" s="53" t="s">
        <v>229</v>
      </c>
      <c r="C276" s="21">
        <v>30250</v>
      </c>
      <c r="D276" s="21">
        <v>30235</v>
      </c>
      <c r="E276" s="21">
        <v>33411</v>
      </c>
      <c r="F276" s="27">
        <v>1.10449586776859</v>
      </c>
      <c r="G276" s="27">
        <v>1.1050438233835</v>
      </c>
    </row>
    <row r="277" customHeight="1" spans="1:7">
      <c r="A277" s="53" t="s">
        <v>3307</v>
      </c>
      <c r="B277" s="53" t="s">
        <v>3308</v>
      </c>
      <c r="C277" s="21">
        <v>30250</v>
      </c>
      <c r="D277" s="21">
        <v>30235</v>
      </c>
      <c r="E277" s="21">
        <v>33411</v>
      </c>
      <c r="F277" s="27">
        <v>1.10449586776859</v>
      </c>
      <c r="G277" s="27">
        <v>1.1050438233835</v>
      </c>
    </row>
    <row r="278" customHeight="1" spans="1:7">
      <c r="A278" s="53" t="s">
        <v>232</v>
      </c>
      <c r="B278" s="53" t="s">
        <v>233</v>
      </c>
      <c r="C278" s="21">
        <v>0</v>
      </c>
      <c r="D278" s="21">
        <v>60226</v>
      </c>
      <c r="E278" s="21">
        <v>0</v>
      </c>
      <c r="F278" s="27" t="s">
        <v>215</v>
      </c>
      <c r="G278" s="27">
        <v>0</v>
      </c>
    </row>
    <row r="279" customHeight="1" spans="1:7">
      <c r="A279" s="53" t="s">
        <v>3309</v>
      </c>
      <c r="B279" s="53" t="s">
        <v>3310</v>
      </c>
      <c r="C279" s="21">
        <v>0</v>
      </c>
      <c r="D279" s="21">
        <v>60226</v>
      </c>
      <c r="E279" s="21">
        <v>0</v>
      </c>
      <c r="F279" s="27" t="s">
        <v>215</v>
      </c>
      <c r="G279" s="27">
        <v>0</v>
      </c>
    </row>
    <row r="280" customHeight="1" spans="1:7">
      <c r="A280" s="53" t="s">
        <v>236</v>
      </c>
      <c r="B280" s="53" t="s">
        <v>237</v>
      </c>
      <c r="C280" s="21">
        <v>0</v>
      </c>
      <c r="D280" s="21">
        <v>0</v>
      </c>
      <c r="E280" s="21">
        <v>0</v>
      </c>
      <c r="F280" s="27" t="s">
        <v>215</v>
      </c>
      <c r="G280" s="27" t="s">
        <v>215</v>
      </c>
    </row>
    <row r="281" customHeight="1" spans="1:7">
      <c r="A281" s="53"/>
      <c r="B281" s="53"/>
      <c r="C281" s="54"/>
      <c r="D281" s="21"/>
      <c r="E281" s="21"/>
      <c r="F281" s="59"/>
      <c r="G281" s="59"/>
    </row>
    <row r="282" customHeight="1" spans="1:7">
      <c r="A282" s="53" t="s">
        <v>260</v>
      </c>
      <c r="B282" s="53" t="s">
        <v>261</v>
      </c>
      <c r="C282" s="21">
        <v>391</v>
      </c>
      <c r="D282" s="21">
        <v>15761</v>
      </c>
      <c r="E282" s="21">
        <v>1000</v>
      </c>
      <c r="F282" s="27">
        <v>2.55754475703325</v>
      </c>
      <c r="G282" s="27">
        <v>0.0634477507772349</v>
      </c>
    </row>
    <row r="283" customHeight="1" spans="1:7">
      <c r="A283" s="53" t="s">
        <v>3311</v>
      </c>
      <c r="B283" s="53" t="s">
        <v>3312</v>
      </c>
      <c r="C283" s="21">
        <v>391</v>
      </c>
      <c r="D283" s="21">
        <v>15761</v>
      </c>
      <c r="E283" s="21">
        <v>1000</v>
      </c>
      <c r="F283" s="27">
        <v>2.55754475703325</v>
      </c>
      <c r="G283" s="27">
        <v>0.0634477507772349</v>
      </c>
    </row>
    <row r="284" customHeight="1" spans="1:7">
      <c r="A284" s="53"/>
      <c r="B284" s="53"/>
      <c r="C284" s="54"/>
      <c r="D284" s="21"/>
      <c r="E284" s="21"/>
      <c r="F284" s="59"/>
      <c r="G284" s="59"/>
    </row>
    <row r="285" customHeight="1" spans="1:7">
      <c r="A285" s="53"/>
      <c r="B285" s="60" t="s">
        <v>272</v>
      </c>
      <c r="C285" s="54">
        <v>75752</v>
      </c>
      <c r="D285" s="21">
        <v>212683</v>
      </c>
      <c r="E285" s="21">
        <v>104370</v>
      </c>
      <c r="F285" s="27">
        <v>1.37778540500581</v>
      </c>
      <c r="G285" s="27">
        <v>0.490730335757912</v>
      </c>
    </row>
  </sheetData>
  <mergeCells count="6">
    <mergeCell ref="A1:G1"/>
    <mergeCell ref="E3:G3"/>
    <mergeCell ref="A3:A4"/>
    <mergeCell ref="B3:B4"/>
    <mergeCell ref="C3:C4"/>
    <mergeCell ref="D3:D4"/>
  </mergeCells>
  <pageMargins left="0.75" right="0.75" top="1" bottom="1" header="0.5" footer="0.5"/>
  <pageSetup paperSize="9" scale="8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4"/>
  <sheetViews>
    <sheetView view="pageBreakPreview" zoomScaleNormal="100" zoomScaleSheetLayoutView="100" workbookViewId="0">
      <selection activeCell="B9" sqref="B9"/>
    </sheetView>
  </sheetViews>
  <sheetFormatPr defaultColWidth="9" defaultRowHeight="25" customHeight="1" outlineLevelCol="2"/>
  <cols>
    <col min="1" max="1" width="56.75" style="41" customWidth="1"/>
    <col min="2" max="2" width="39" style="41" customWidth="1"/>
    <col min="3" max="3" width="17.75" style="1" customWidth="1"/>
    <col min="4" max="16384" width="9" style="1"/>
  </cols>
  <sheetData>
    <row r="1" ht="42" customHeight="1" spans="1:3">
      <c r="A1" s="42" t="s">
        <v>3313</v>
      </c>
      <c r="B1" s="42"/>
      <c r="C1" s="42"/>
    </row>
    <row r="2" customHeight="1" spans="1:3">
      <c r="A2" s="43" t="s">
        <v>1</v>
      </c>
      <c r="B2" s="43"/>
      <c r="C2" s="43"/>
    </row>
    <row r="3" s="40" customFormat="1" customHeight="1" spans="1:3">
      <c r="A3" s="5" t="s">
        <v>3314</v>
      </c>
      <c r="B3" s="5" t="s">
        <v>3315</v>
      </c>
      <c r="C3" s="5" t="s">
        <v>2686</v>
      </c>
    </row>
    <row r="4" customHeight="1" spans="1:3">
      <c r="A4" s="44" t="s">
        <v>3316</v>
      </c>
      <c r="B4" s="44" t="s">
        <v>215</v>
      </c>
      <c r="C4" s="45">
        <v>3</v>
      </c>
    </row>
    <row r="5" customHeight="1" spans="1:3">
      <c r="A5" s="44" t="s">
        <v>3317</v>
      </c>
      <c r="B5" s="44" t="s">
        <v>215</v>
      </c>
      <c r="C5" s="45">
        <v>3</v>
      </c>
    </row>
    <row r="6" customHeight="1" spans="1:3">
      <c r="A6" s="44" t="s">
        <v>3318</v>
      </c>
      <c r="B6" s="44" t="s">
        <v>3319</v>
      </c>
      <c r="C6" s="45">
        <v>1</v>
      </c>
    </row>
    <row r="7" customHeight="1" spans="1:3">
      <c r="A7" s="44" t="s">
        <v>3320</v>
      </c>
      <c r="B7" s="44" t="s">
        <v>3321</v>
      </c>
      <c r="C7" s="45">
        <v>2</v>
      </c>
    </row>
    <row r="8" customHeight="1" spans="1:3">
      <c r="A8" s="44" t="s">
        <v>3322</v>
      </c>
      <c r="B8" s="44" t="s">
        <v>215</v>
      </c>
      <c r="C8" s="45">
        <v>1443.78</v>
      </c>
    </row>
    <row r="9" customHeight="1" spans="1:3">
      <c r="A9" s="44" t="s">
        <v>3323</v>
      </c>
      <c r="B9" s="44" t="s">
        <v>215</v>
      </c>
      <c r="C9" s="45">
        <v>1063.78</v>
      </c>
    </row>
    <row r="10" customHeight="1" spans="1:3">
      <c r="A10" s="44" t="s">
        <v>3324</v>
      </c>
      <c r="B10" s="44" t="s">
        <v>3325</v>
      </c>
      <c r="C10" s="45">
        <v>352</v>
      </c>
    </row>
    <row r="11" customHeight="1" spans="1:3">
      <c r="A11" s="44" t="s">
        <v>3324</v>
      </c>
      <c r="B11" s="44" t="s">
        <v>3325</v>
      </c>
      <c r="C11" s="45">
        <v>168.38</v>
      </c>
    </row>
    <row r="12" customHeight="1" spans="1:3">
      <c r="A12" s="44" t="s">
        <v>3326</v>
      </c>
      <c r="B12" s="44" t="s">
        <v>3327</v>
      </c>
      <c r="C12" s="45">
        <v>21.4</v>
      </c>
    </row>
    <row r="13" customHeight="1" spans="1:3">
      <c r="A13" s="44" t="s">
        <v>3326</v>
      </c>
      <c r="B13" s="44" t="s">
        <v>3328</v>
      </c>
      <c r="C13" s="45">
        <v>372</v>
      </c>
    </row>
    <row r="14" customHeight="1" spans="1:3">
      <c r="A14" s="44" t="s">
        <v>3329</v>
      </c>
      <c r="B14" s="44" t="s">
        <v>3327</v>
      </c>
      <c r="C14" s="45">
        <v>150</v>
      </c>
    </row>
    <row r="15" customHeight="1" spans="1:3">
      <c r="A15" s="44" t="s">
        <v>3330</v>
      </c>
      <c r="B15" s="44" t="s">
        <v>215</v>
      </c>
      <c r="C15" s="45">
        <v>380</v>
      </c>
    </row>
    <row r="16" customHeight="1" spans="1:3">
      <c r="A16" s="44" t="s">
        <v>3331</v>
      </c>
      <c r="B16" s="44" t="s">
        <v>3332</v>
      </c>
      <c r="C16" s="45">
        <v>380</v>
      </c>
    </row>
    <row r="17" customHeight="1" spans="1:3">
      <c r="A17" s="44" t="s">
        <v>3333</v>
      </c>
      <c r="B17" s="44" t="s">
        <v>215</v>
      </c>
      <c r="C17" s="45">
        <v>43.9</v>
      </c>
    </row>
    <row r="18" customHeight="1" spans="1:3">
      <c r="A18" s="44" t="s">
        <v>3334</v>
      </c>
      <c r="B18" s="44" t="s">
        <v>215</v>
      </c>
      <c r="C18" s="45">
        <v>1</v>
      </c>
    </row>
    <row r="19" customHeight="1" spans="1:3">
      <c r="A19" s="44" t="s">
        <v>3335</v>
      </c>
      <c r="B19" s="44" t="s">
        <v>3327</v>
      </c>
      <c r="C19" s="45">
        <v>1</v>
      </c>
    </row>
    <row r="20" customHeight="1" spans="1:3">
      <c r="A20" s="44" t="s">
        <v>3336</v>
      </c>
      <c r="B20" s="44" t="s">
        <v>215</v>
      </c>
      <c r="C20" s="45">
        <v>39.9</v>
      </c>
    </row>
    <row r="21" customHeight="1" spans="1:3">
      <c r="A21" s="44" t="s">
        <v>3337</v>
      </c>
      <c r="B21" s="44" t="s">
        <v>3338</v>
      </c>
      <c r="C21" s="45">
        <v>1.32</v>
      </c>
    </row>
    <row r="22" customHeight="1" spans="1:3">
      <c r="A22" s="44" t="s">
        <v>3337</v>
      </c>
      <c r="B22" s="44" t="s">
        <v>3327</v>
      </c>
      <c r="C22" s="45">
        <v>14.58</v>
      </c>
    </row>
    <row r="23" customHeight="1" spans="1:3">
      <c r="A23" s="44" t="s">
        <v>3339</v>
      </c>
      <c r="B23" s="44" t="s">
        <v>3327</v>
      </c>
      <c r="C23" s="45">
        <v>13</v>
      </c>
    </row>
    <row r="24" customHeight="1" spans="1:3">
      <c r="A24" s="44" t="s">
        <v>3339</v>
      </c>
      <c r="B24" s="44" t="s">
        <v>3327</v>
      </c>
      <c r="C24" s="45">
        <v>11</v>
      </c>
    </row>
    <row r="25" customHeight="1" spans="1:3">
      <c r="A25" s="44" t="s">
        <v>3340</v>
      </c>
      <c r="B25" s="44" t="s">
        <v>215</v>
      </c>
      <c r="C25" s="45">
        <v>3</v>
      </c>
    </row>
    <row r="26" customHeight="1" spans="1:3">
      <c r="A26" s="44" t="s">
        <v>3341</v>
      </c>
      <c r="B26" s="44" t="s">
        <v>3327</v>
      </c>
      <c r="C26" s="45">
        <v>3</v>
      </c>
    </row>
    <row r="27" customHeight="1" spans="1:3">
      <c r="A27" s="44" t="s">
        <v>3342</v>
      </c>
      <c r="B27" s="44" t="s">
        <v>215</v>
      </c>
      <c r="C27" s="45">
        <v>59370.34</v>
      </c>
    </row>
    <row r="28" customHeight="1" spans="1:3">
      <c r="A28" s="44" t="s">
        <v>3343</v>
      </c>
      <c r="B28" s="44" t="s">
        <v>215</v>
      </c>
      <c r="C28" s="45">
        <v>58300</v>
      </c>
    </row>
    <row r="29" customHeight="1" spans="1:3">
      <c r="A29" s="44" t="s">
        <v>3344</v>
      </c>
      <c r="B29" s="44" t="s">
        <v>3345</v>
      </c>
      <c r="C29" s="45">
        <v>2000</v>
      </c>
    </row>
    <row r="30" customHeight="1" spans="1:3">
      <c r="A30" s="44" t="s">
        <v>3344</v>
      </c>
      <c r="B30" s="44" t="s">
        <v>3328</v>
      </c>
      <c r="C30" s="45">
        <v>15000</v>
      </c>
    </row>
    <row r="31" customHeight="1" spans="1:3">
      <c r="A31" s="44" t="s">
        <v>3344</v>
      </c>
      <c r="B31" s="44" t="s">
        <v>3327</v>
      </c>
      <c r="C31" s="45">
        <v>38300</v>
      </c>
    </row>
    <row r="32" customHeight="1" spans="1:3">
      <c r="A32" s="44" t="s">
        <v>3344</v>
      </c>
      <c r="B32" s="44" t="s">
        <v>3346</v>
      </c>
      <c r="C32" s="45">
        <v>3000</v>
      </c>
    </row>
    <row r="33" customHeight="1" spans="1:3">
      <c r="A33" s="44" t="s">
        <v>3347</v>
      </c>
      <c r="B33" s="44" t="s">
        <v>215</v>
      </c>
      <c r="C33" s="45">
        <v>1070.34</v>
      </c>
    </row>
    <row r="34" customHeight="1" spans="1:3">
      <c r="A34" s="44" t="s">
        <v>3348</v>
      </c>
      <c r="B34" s="44" t="s">
        <v>3321</v>
      </c>
      <c r="C34" s="45">
        <v>222.2</v>
      </c>
    </row>
    <row r="35" customHeight="1" spans="1:3">
      <c r="A35" s="44" t="s">
        <v>3348</v>
      </c>
      <c r="B35" s="44" t="s">
        <v>3349</v>
      </c>
      <c r="C35" s="45">
        <v>540</v>
      </c>
    </row>
    <row r="36" customHeight="1" spans="1:3">
      <c r="A36" s="44" t="s">
        <v>3348</v>
      </c>
      <c r="B36" s="44" t="s">
        <v>3350</v>
      </c>
      <c r="C36" s="45">
        <v>62</v>
      </c>
    </row>
    <row r="37" customHeight="1" spans="1:3">
      <c r="A37" s="44" t="s">
        <v>3348</v>
      </c>
      <c r="B37" s="44" t="s">
        <v>3351</v>
      </c>
      <c r="C37" s="45">
        <v>4</v>
      </c>
    </row>
    <row r="38" customHeight="1" spans="1:3">
      <c r="A38" s="44" t="s">
        <v>3352</v>
      </c>
      <c r="B38" s="44" t="s">
        <v>3350</v>
      </c>
      <c r="C38" s="45">
        <v>150</v>
      </c>
    </row>
    <row r="39" customHeight="1" spans="1:3">
      <c r="A39" s="44" t="s">
        <v>3352</v>
      </c>
      <c r="B39" s="44" t="s">
        <v>3321</v>
      </c>
      <c r="C39" s="45">
        <v>18.8</v>
      </c>
    </row>
    <row r="40" customHeight="1" spans="1:3">
      <c r="A40" s="44" t="s">
        <v>3353</v>
      </c>
      <c r="B40" s="44" t="s">
        <v>3354</v>
      </c>
      <c r="C40" s="45">
        <v>0.47</v>
      </c>
    </row>
    <row r="41" customHeight="1" spans="1:3">
      <c r="A41" s="44" t="s">
        <v>3353</v>
      </c>
      <c r="B41" s="44" t="s">
        <v>3338</v>
      </c>
      <c r="C41" s="45">
        <v>2.8</v>
      </c>
    </row>
    <row r="42" customHeight="1" spans="1:3">
      <c r="A42" s="44" t="s">
        <v>3353</v>
      </c>
      <c r="B42" s="44" t="s">
        <v>3354</v>
      </c>
      <c r="C42" s="45">
        <v>17.83</v>
      </c>
    </row>
    <row r="43" customHeight="1" spans="1:3">
      <c r="A43" s="44" t="s">
        <v>3353</v>
      </c>
      <c r="B43" s="44" t="s">
        <v>3338</v>
      </c>
      <c r="C43" s="45">
        <v>2.24</v>
      </c>
    </row>
    <row r="44" customHeight="1" spans="1:3">
      <c r="A44" s="44" t="s">
        <v>3355</v>
      </c>
      <c r="B44" s="44" t="s">
        <v>3321</v>
      </c>
      <c r="C44" s="45">
        <v>50</v>
      </c>
    </row>
    <row r="45" customHeight="1" spans="1:3">
      <c r="A45" s="44" t="s">
        <v>3356</v>
      </c>
      <c r="B45" s="44" t="s">
        <v>215</v>
      </c>
      <c r="C45" s="45">
        <v>9096.83</v>
      </c>
    </row>
    <row r="46" customHeight="1" spans="1:3">
      <c r="A46" s="44" t="s">
        <v>3357</v>
      </c>
      <c r="B46" s="44" t="s">
        <v>215</v>
      </c>
      <c r="C46" s="45">
        <v>9096.83</v>
      </c>
    </row>
    <row r="47" customHeight="1" spans="1:3">
      <c r="A47" s="44" t="s">
        <v>3358</v>
      </c>
      <c r="B47" s="44" t="s">
        <v>3359</v>
      </c>
      <c r="C47" s="45">
        <v>685.55</v>
      </c>
    </row>
    <row r="48" customHeight="1" spans="1:3">
      <c r="A48" s="44" t="s">
        <v>3360</v>
      </c>
      <c r="B48" s="44" t="s">
        <v>3359</v>
      </c>
      <c r="C48" s="45">
        <v>1655.32</v>
      </c>
    </row>
    <row r="49" customHeight="1" spans="1:3">
      <c r="A49" s="44" t="s">
        <v>3361</v>
      </c>
      <c r="B49" s="44" t="s">
        <v>3359</v>
      </c>
      <c r="C49" s="45">
        <v>6755.96</v>
      </c>
    </row>
    <row r="50" customHeight="1" spans="1:3">
      <c r="A50" s="44" t="s">
        <v>3362</v>
      </c>
      <c r="B50" s="44" t="s">
        <v>215</v>
      </c>
      <c r="C50" s="45">
        <v>0.93</v>
      </c>
    </row>
    <row r="51" customHeight="1" spans="1:3">
      <c r="A51" s="44" t="s">
        <v>3363</v>
      </c>
      <c r="B51" s="44" t="s">
        <v>215</v>
      </c>
      <c r="C51" s="45">
        <v>0.93</v>
      </c>
    </row>
    <row r="52" customHeight="1" spans="1:3">
      <c r="A52" s="44" t="s">
        <v>3364</v>
      </c>
      <c r="B52" s="44" t="s">
        <v>3365</v>
      </c>
      <c r="C52" s="45">
        <v>0.02</v>
      </c>
    </row>
    <row r="53" customHeight="1" spans="1:3">
      <c r="A53" s="44" t="s">
        <v>3366</v>
      </c>
      <c r="B53" s="44" t="s">
        <v>3365</v>
      </c>
      <c r="C53" s="45">
        <v>0.57</v>
      </c>
    </row>
    <row r="54" customHeight="1" spans="1:3">
      <c r="A54" s="44" t="s">
        <v>3367</v>
      </c>
      <c r="B54" s="44" t="s">
        <v>3365</v>
      </c>
      <c r="C54" s="45">
        <v>0.34</v>
      </c>
    </row>
  </sheetData>
  <mergeCells count="2">
    <mergeCell ref="A1:C1"/>
    <mergeCell ref="A2:C2"/>
  </mergeCells>
  <dataValidations count="1">
    <dataValidation type="list" allowBlank="1" showErrorMessage="1" sqref="A4:A54 B4:B54">
      <formula1>[5]要素或下拉框值集!#REF!</formula1>
    </dataValidation>
  </dataValidations>
  <pageMargins left="0.75" right="0.75" top="1" bottom="1" header="0.5" footer="0.5"/>
  <pageSetup paperSize="9" scale="77"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一般公共预算收入表</vt:lpstr>
      <vt:lpstr>一般公共预算支出表</vt:lpstr>
      <vt:lpstr>一般公共预算本级支出表（之一）</vt:lpstr>
      <vt:lpstr>一般公共预算本级支出表（之二）</vt:lpstr>
      <vt:lpstr>一般公共预算本级基本支出表</vt:lpstr>
      <vt:lpstr>一般公共预算税收返还和转移支付表</vt:lpstr>
      <vt:lpstr>政府性基金收入表</vt:lpstr>
      <vt:lpstr>政府性基金支出表</vt:lpstr>
      <vt:lpstr>本级政府性基金支出表</vt:lpstr>
      <vt:lpstr>政府性基金转移支付表</vt:lpstr>
      <vt:lpstr>国有资本经营预算收入表</vt:lpstr>
      <vt:lpstr>国有资本经营预算支出表</vt:lpstr>
      <vt:lpstr>本级国有资本经营预算支出表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2024-03-19T07:26:00Z</dcterms:created>
  <dcterms:modified xsi:type="dcterms:W3CDTF">2024-03-20T02:06:49Z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ies>
</file>