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社预01-预算总表" sheetId="3" r:id="rId1"/>
    <sheet name="社预03-城乡居民养老保险预算表" sheetId="5" r:id="rId2"/>
    <sheet name="社预附01-财政对社会保险基金补助情况表" sheetId="11" r:id="rId3"/>
  </sheets>
  <calcPr calcId="144525"/>
</workbook>
</file>

<file path=xl/sharedStrings.xml><?xml version="1.0" encoding="utf-8"?>
<sst xmlns="http://schemas.openxmlformats.org/spreadsheetml/2006/main" count="117" uniqueCount="87">
  <si>
    <t>2024年社会保险基金收支预算总表</t>
  </si>
  <si>
    <t>社预01表</t>
  </si>
  <si>
    <t>修武县</t>
  </si>
  <si>
    <t>单位：元</t>
  </si>
  <si>
    <t>项        目</t>
  </si>
  <si>
    <t>合计</t>
  </si>
  <si>
    <t xml:space="preserve">
企业职工基本
养老保险基金
</t>
  </si>
  <si>
    <t>城乡居民基本
养老保险基金</t>
  </si>
  <si>
    <t>机关事业单位基
本养老保险基金</t>
  </si>
  <si>
    <t>职工基本医疗保险
(含生育保险)基金</t>
  </si>
  <si>
    <t>城乡居民基本
医疗保险基金</t>
  </si>
  <si>
    <t>工伤保险基金</t>
  </si>
  <si>
    <t>失业保险基金</t>
  </si>
  <si>
    <t>一、收入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</si>
  <si>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</si>
  <si>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</si>
  <si>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</si>
  <si>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4.委托投资收益</t>
  </si>
  <si>
    <t xml:space="preserve">         5.转移收入</t>
  </si>
  <si>
    <t xml:space="preserve">         6.其他收入</t>
  </si>
  <si>
    <t xml:space="preserve">         7.全国统筹调剂资金收入（省级专用）</t>
  </si>
  <si>
    <t xml:space="preserve">         8.全国统筹调剂资金收入（中央专用)</t>
  </si>
  <si>
    <t>二、支出</t>
  </si>
  <si>
    <t xml:space="preserve">    其中:1.社会保险待遇支出</t>
  </si>
  <si>
    <t xml:space="preserve">         2.转移支出</t>
  </si>
  <si>
    <t xml:space="preserve">         3.其他支出</t>
  </si>
  <si>
    <t xml:space="preserve">         4.全国统筹调剂资金支出（中央专用）</t>
  </si>
  <si>
    <t xml:space="preserve">         5.全国统筹调剂资金支出（省级专用）</t>
  </si>
  <si>
    <t>三、本年收支结余</t>
  </si>
  <si>
    <t>四、年末滚存结余</t>
  </si>
  <si>
    <t>第 1 页</t>
  </si>
  <si>
    <t>2024年城乡居民基本养老保险基金收支预算表</t>
  </si>
  <si>
    <t>社预03表</t>
  </si>
  <si>
    <t>2023年执行数</t>
  </si>
  <si>
    <t>2024年预算数</t>
  </si>
  <si>
    <t>一、个人缴费收入</t>
  </si>
  <si>
    <t>一、基础养老金支出</t>
  </si>
  <si>
    <t xml:space="preserve">    其中：财政为困难人员代缴收入</t>
  </si>
  <si>
    <t>二、个人账户养老金支出</t>
  </si>
  <si>
    <t>二、财政补贴收入</t>
  </si>
  <si>
    <t>三、丧葬补助金支出</t>
  </si>
  <si>
    <t xml:space="preserve">    其中：财政对基础养老金的补贴</t>
  </si>
  <si>
    <t>四、转移支出</t>
  </si>
  <si>
    <t xml:space="preserve">          财政对个人缴费的补贴</t>
  </si>
  <si>
    <t>五、其他支出</t>
  </si>
  <si>
    <t>三、集体补助收入</t>
  </si>
  <si>
    <t>×</t>
  </si>
  <si>
    <t>四、利息收入</t>
  </si>
  <si>
    <t>五、委托投资收益</t>
  </si>
  <si>
    <t>六、转移收入</t>
  </si>
  <si>
    <t>七、其他收入</t>
  </si>
  <si>
    <t>八、本年收入小计</t>
  </si>
  <si>
    <t>六、本年支出小计</t>
  </si>
  <si>
    <t>九、上级补助收入</t>
  </si>
  <si>
    <t>七、补助下级支出</t>
  </si>
  <si>
    <t>十、下级上解收入</t>
  </si>
  <si>
    <t>八、上解上级支出</t>
  </si>
  <si>
    <t>十一、本年收入合计</t>
  </si>
  <si>
    <t>九、本年支出合计</t>
  </si>
  <si>
    <t>十、本年收支结余</t>
  </si>
  <si>
    <t>十二、上年结余</t>
  </si>
  <si>
    <t>十一、年末滚存结余</t>
  </si>
  <si>
    <t>总        计</t>
  </si>
  <si>
    <t>第 3 页</t>
  </si>
  <si>
    <t>2024年财政对社会保险基金补助情况表</t>
  </si>
  <si>
    <t>社预附01表</t>
  </si>
  <si>
    <t xml:space="preserve">项      目  </t>
  </si>
  <si>
    <t>企业职工基本养老保险基金</t>
  </si>
  <si>
    <t>城乡居民基本养老保险基金</t>
  </si>
  <si>
    <t>机关事业单位基本养老保险基金</t>
  </si>
  <si>
    <t>职工基本医疗保险（含生育保险）基金</t>
  </si>
  <si>
    <t>城乡居民基本医疗保险基金</t>
  </si>
  <si>
    <t>本年预算安排</t>
  </si>
  <si>
    <t xml:space="preserve">    一般公共预算科目和名称</t>
  </si>
  <si>
    <t>2082601财政对企业职工基本养老保险基金的补助</t>
  </si>
  <si>
    <t>2082602财政对城乡居民基本养老保险基金的补助</t>
  </si>
  <si>
    <t>2080507对机关事业单位基本养老保险基金的补助</t>
  </si>
  <si>
    <t>2101201财政对职工基本医疗保险基金的补助</t>
  </si>
  <si>
    <t>2101202财政对城乡居民基本医疗保险基金的补助</t>
  </si>
  <si>
    <t>2082702财政对工伤保险基金的补助</t>
  </si>
  <si>
    <t>2082701财政对失业保险基金的补助</t>
  </si>
  <si>
    <t xml:space="preserve">    一般公共预算列支金额</t>
  </si>
  <si>
    <t xml:space="preserve">   （一）中央级</t>
  </si>
  <si>
    <t>　 （二）省级</t>
  </si>
  <si>
    <t>　 （三）地（市）级</t>
  </si>
  <si>
    <t>　 （四）县级</t>
  </si>
  <si>
    <t>第 9 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</si>
</sst>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\-#,##0.00;;"/>
  </numFmts>
  <fonts count="31">
    <font>
      <sz val="11"/>
      <color theme="1"/>
      <name val="??"/>
      <charset val="134"/>
      <scheme val="minor"/>
    </font>
    <font>
      <sz val="10"/>
      <name val="宋体"/>
      <charset val="134"/>
    </font>
    <font>
      <b/>
      <sz val="26"/>
      <color indexed="8"/>
      <name val="宋体"/>
      <charset val="1"/>
    </font>
    <font>
      <sz val="10"/>
      <name val="宋体"/>
      <charset val="1"/>
    </font>
    <font>
      <sz val="11"/>
      <color indexed="8"/>
      <name val="宋体"/>
      <charset val="1"/>
    </font>
    <font>
      <b/>
      <sz val="11"/>
      <color indexed="8"/>
      <name val="宋体"/>
      <charset val="1"/>
    </font>
    <font>
      <sz val="12"/>
      <color indexed="8"/>
      <name val="宋体"/>
      <charset val="1"/>
    </font>
    <font>
      <b/>
      <sz val="29"/>
      <color indexed="8"/>
      <name val="宋体"/>
      <charset val="1"/>
    </font>
    <font>
      <b/>
      <sz val="12"/>
      <color indexed="8"/>
      <name val="宋体"/>
      <charset val="1"/>
    </font>
    <font>
      <sz val="10"/>
      <color indexed="8"/>
      <name val="宋体"/>
      <charset val="1"/>
    </font>
    <font>
      <sz val="12"/>
      <name val="宋体"/>
      <charset val="1"/>
    </font>
    <font>
      <b/>
      <sz val="10"/>
      <name val="宋体"/>
      <charset val="1"/>
    </font>
    <font>
      <sz val="11"/>
      <color theme="1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6500"/>
      <name val="??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14" borderId="19" applyNumberFormat="0" applyAlignment="0" applyProtection="0">
      <alignment vertical="center"/>
    </xf>
    <xf numFmtId="0" fontId="25" fillId="14" borderId="15" applyNumberFormat="0" applyAlignment="0" applyProtection="0">
      <alignment vertical="center"/>
    </xf>
    <xf numFmtId="0" fontId="26" fillId="15" borderId="20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0" fillId="0" borderId="0"/>
  </cellStyleXfs>
  <cellXfs count="72">
    <xf numFmtId="0" fontId="0" fillId="0" borderId="0" xfId="49"/>
    <xf numFmtId="0" fontId="1" fillId="0" borderId="0" xfId="49" applyFont="1" applyFill="1"/>
    <xf numFmtId="0" fontId="2" fillId="2" borderId="0" xfId="49" applyFont="1" applyFill="1" applyAlignment="1">
      <alignment horizontal="center" vertical="center"/>
    </xf>
    <xf numFmtId="0" fontId="3" fillId="2" borderId="0" xfId="49" applyFont="1" applyFill="1"/>
    <xf numFmtId="0" fontId="4" fillId="2" borderId="0" xfId="49" applyFont="1" applyFill="1" applyAlignment="1">
      <alignment vertical="center"/>
    </xf>
    <xf numFmtId="0" fontId="4" fillId="2" borderId="0" xfId="49" applyFont="1" applyFill="1" applyAlignment="1">
      <alignment horizontal="right" vertical="center"/>
    </xf>
    <xf numFmtId="49" fontId="4" fillId="2" borderId="1" xfId="49" applyNumberFormat="1" applyFont="1" applyFill="1" applyBorder="1" applyAlignment="1">
      <alignment horizontal="left" vertical="center" wrapText="1"/>
    </xf>
    <xf numFmtId="0" fontId="4" fillId="2" borderId="1" xfId="49" applyFont="1" applyFill="1" applyBorder="1" applyAlignment="1">
      <alignment vertical="center"/>
    </xf>
    <xf numFmtId="0" fontId="4" fillId="2" borderId="1" xfId="49" applyFont="1" applyFill="1" applyBorder="1" applyAlignment="1">
      <alignment horizontal="right" vertical="center"/>
    </xf>
    <xf numFmtId="0" fontId="5" fillId="2" borderId="2" xfId="49" applyFont="1" applyFill="1" applyBorder="1" applyAlignment="1">
      <alignment horizontal="center" vertical="center"/>
    </xf>
    <xf numFmtId="0" fontId="5" fillId="2" borderId="2" xfId="49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vertical="center"/>
    </xf>
    <xf numFmtId="176" fontId="6" fillId="3" borderId="2" xfId="49" applyNumberFormat="1" applyFont="1" applyFill="1" applyBorder="1" applyAlignment="1">
      <alignment horizontal="right" vertical="center"/>
    </xf>
    <xf numFmtId="176" fontId="6" fillId="3" borderId="2" xfId="49" applyNumberFormat="1" applyFont="1" applyFill="1" applyBorder="1" applyAlignment="1">
      <alignment horizontal="center" vertical="center"/>
    </xf>
    <xf numFmtId="176" fontId="4" fillId="3" borderId="2" xfId="49" applyNumberFormat="1" applyFont="1" applyFill="1" applyBorder="1" applyAlignment="1">
      <alignment horizontal="center" vertical="center"/>
    </xf>
    <xf numFmtId="0" fontId="4" fillId="2" borderId="2" xfId="49" applyFont="1" applyFill="1" applyBorder="1" applyAlignment="1">
      <alignment horizontal="center" vertical="center" wrapText="1"/>
    </xf>
    <xf numFmtId="176" fontId="6" fillId="2" borderId="2" xfId="49" applyNumberFormat="1" applyFont="1" applyFill="1" applyBorder="1" applyAlignment="1">
      <alignment horizontal="right" vertical="center" wrapText="1"/>
    </xf>
    <xf numFmtId="176" fontId="6" fillId="2" borderId="2" xfId="49" applyNumberFormat="1" applyFont="1" applyFill="1" applyBorder="1" applyAlignment="1">
      <alignment horizontal="center" vertical="center" wrapText="1"/>
    </xf>
    <xf numFmtId="176" fontId="6" fillId="2" borderId="2" xfId="49" applyNumberFormat="1" applyFont="1" applyFill="1" applyBorder="1" applyAlignment="1">
      <alignment horizontal="right" vertical="center"/>
    </xf>
    <xf numFmtId="176" fontId="6" fillId="2" borderId="2" xfId="49" applyNumberFormat="1" applyFont="1" applyFill="1" applyBorder="1" applyAlignment="1">
      <alignment horizontal="center" vertical="center"/>
    </xf>
    <xf numFmtId="49" fontId="7" fillId="2" borderId="0" xfId="49" applyNumberFormat="1" applyFont="1" applyFill="1" applyAlignment="1">
      <alignment horizontal="center" vertical="center"/>
    </xf>
    <xf numFmtId="0" fontId="7" fillId="2" borderId="0" xfId="49" applyFont="1" applyFill="1" applyAlignment="1">
      <alignment horizontal="center" vertical="center"/>
    </xf>
    <xf numFmtId="49" fontId="8" fillId="2" borderId="0" xfId="49" applyNumberFormat="1" applyFont="1" applyFill="1" applyAlignment="1">
      <alignment horizontal="center" vertical="center"/>
    </xf>
    <xf numFmtId="49" fontId="6" fillId="2" borderId="0" xfId="49" applyNumberFormat="1" applyFont="1" applyFill="1" applyAlignment="1">
      <alignment horizontal="right" vertical="center"/>
    </xf>
    <xf numFmtId="0" fontId="6" fillId="2" borderId="0" xfId="49" applyFont="1" applyFill="1" applyAlignment="1">
      <alignment horizontal="right" vertical="center"/>
    </xf>
    <xf numFmtId="49" fontId="6" fillId="2" borderId="3" xfId="49" applyNumberFormat="1" applyFont="1" applyFill="1" applyBorder="1" applyAlignment="1">
      <alignment vertical="center"/>
    </xf>
    <xf numFmtId="49" fontId="6" fillId="2" borderId="3" xfId="49" applyNumberFormat="1" applyFont="1" applyFill="1" applyBorder="1" applyAlignment="1">
      <alignment horizontal="right" vertical="center"/>
    </xf>
    <xf numFmtId="49" fontId="8" fillId="2" borderId="4" xfId="49" applyNumberFormat="1" applyFont="1" applyFill="1" applyBorder="1" applyAlignment="1">
      <alignment horizontal="center" vertical="center"/>
    </xf>
    <xf numFmtId="49" fontId="6" fillId="2" borderId="5" xfId="49" applyNumberFormat="1" applyFont="1" applyFill="1" applyBorder="1" applyAlignment="1">
      <alignment vertical="center"/>
    </xf>
    <xf numFmtId="176" fontId="6" fillId="2" borderId="5" xfId="49" applyNumberFormat="1" applyFont="1" applyFill="1" applyBorder="1" applyAlignment="1">
      <alignment horizontal="center" vertical="center"/>
    </xf>
    <xf numFmtId="49" fontId="6" fillId="2" borderId="6" xfId="49" applyNumberFormat="1" applyFont="1" applyFill="1" applyBorder="1" applyAlignment="1">
      <alignment vertical="center"/>
    </xf>
    <xf numFmtId="176" fontId="6" fillId="2" borderId="6" xfId="49" applyNumberFormat="1" applyFont="1" applyFill="1" applyBorder="1" applyAlignment="1">
      <alignment horizontal="center" vertical="center"/>
    </xf>
    <xf numFmtId="49" fontId="6" fillId="2" borderId="7" xfId="49" applyNumberFormat="1" applyFont="1" applyFill="1" applyBorder="1" applyAlignment="1">
      <alignment vertical="center"/>
    </xf>
    <xf numFmtId="176" fontId="6" fillId="2" borderId="7" xfId="49" applyNumberFormat="1" applyFont="1" applyFill="1" applyBorder="1" applyAlignment="1">
      <alignment horizontal="center" vertical="center"/>
    </xf>
    <xf numFmtId="49" fontId="6" fillId="2" borderId="2" xfId="49" applyNumberFormat="1" applyFont="1" applyFill="1" applyBorder="1" applyAlignment="1">
      <alignment vertical="center"/>
    </xf>
    <xf numFmtId="49" fontId="6" fillId="2" borderId="8" xfId="49" applyNumberFormat="1" applyFont="1" applyFill="1" applyBorder="1" applyAlignment="1">
      <alignment vertical="center"/>
    </xf>
    <xf numFmtId="176" fontId="6" fillId="2" borderId="8" xfId="49" applyNumberFormat="1" applyFont="1" applyFill="1" applyBorder="1" applyAlignment="1">
      <alignment horizontal="center" vertical="center"/>
    </xf>
    <xf numFmtId="176" fontId="6" fillId="2" borderId="9" xfId="49" applyNumberFormat="1" applyFont="1" applyFill="1" applyBorder="1" applyAlignment="1">
      <alignment horizontal="center" vertical="center"/>
    </xf>
    <xf numFmtId="49" fontId="9" fillId="2" borderId="4" xfId="49" applyNumberFormat="1" applyFont="1" applyFill="1" applyBorder="1" applyAlignment="1">
      <alignment horizontal="center" vertical="center"/>
    </xf>
    <xf numFmtId="49" fontId="9" fillId="2" borderId="10" xfId="49" applyNumberFormat="1" applyFont="1" applyFill="1" applyBorder="1" applyAlignment="1">
      <alignment horizontal="center" vertical="center"/>
    </xf>
    <xf numFmtId="176" fontId="6" fillId="4" borderId="2" xfId="49" applyNumberFormat="1" applyFont="1" applyFill="1" applyBorder="1" applyAlignment="1">
      <alignment horizontal="center" vertical="center"/>
    </xf>
    <xf numFmtId="49" fontId="6" fillId="2" borderId="11" xfId="49" applyNumberFormat="1" applyFont="1" applyFill="1" applyBorder="1" applyAlignment="1">
      <alignment vertical="center"/>
    </xf>
    <xf numFmtId="176" fontId="6" fillId="4" borderId="8" xfId="49" applyNumberFormat="1" applyFont="1" applyFill="1" applyBorder="1" applyAlignment="1">
      <alignment horizontal="center" vertical="center"/>
    </xf>
    <xf numFmtId="49" fontId="9" fillId="2" borderId="12" xfId="49" applyNumberFormat="1" applyFont="1" applyFill="1" applyBorder="1" applyAlignment="1">
      <alignment horizontal="center" vertical="center"/>
    </xf>
    <xf numFmtId="176" fontId="6" fillId="4" borderId="5" xfId="49" applyNumberFormat="1" applyFont="1" applyFill="1" applyBorder="1" applyAlignment="1">
      <alignment horizontal="center" vertical="center"/>
    </xf>
    <xf numFmtId="49" fontId="6" fillId="2" borderId="4" xfId="49" applyNumberFormat="1" applyFont="1" applyFill="1" applyBorder="1" applyAlignment="1">
      <alignment horizontal="center" vertical="center"/>
    </xf>
    <xf numFmtId="176" fontId="6" fillId="4" borderId="4" xfId="49" applyNumberFormat="1" applyFont="1" applyFill="1" applyBorder="1" applyAlignment="1">
      <alignment horizontal="center" vertical="center"/>
    </xf>
    <xf numFmtId="49" fontId="6" fillId="2" borderId="12" xfId="49" applyNumberFormat="1" applyFont="1" applyFill="1" applyBorder="1" applyAlignment="1">
      <alignment horizontal="center" vertical="center"/>
    </xf>
    <xf numFmtId="49" fontId="10" fillId="2" borderId="13" xfId="49" applyNumberFormat="1" applyFont="1" applyFill="1" applyBorder="1"/>
    <xf numFmtId="0" fontId="6" fillId="2" borderId="13" xfId="49" applyFont="1" applyFill="1" applyBorder="1" applyAlignment="1">
      <alignment vertical="center"/>
    </xf>
    <xf numFmtId="49" fontId="6" fillId="2" borderId="0" xfId="49" applyNumberFormat="1" applyFont="1" applyFill="1" applyAlignment="1">
      <alignment vertical="center"/>
    </xf>
    <xf numFmtId="0" fontId="6" fillId="2" borderId="0" xfId="49" applyFont="1" applyFill="1" applyAlignment="1">
      <alignment vertical="center"/>
    </xf>
    <xf numFmtId="0" fontId="0" fillId="0" borderId="0" xfId="49" applyAlignment="1">
      <alignment horizontal="center" vertical="center"/>
    </xf>
    <xf numFmtId="0" fontId="11" fillId="2" borderId="0" xfId="49" applyFont="1" applyFill="1"/>
    <xf numFmtId="49" fontId="3" fillId="2" borderId="0" xfId="49" applyNumberFormat="1" applyFont="1" applyFill="1"/>
    <xf numFmtId="49" fontId="6" fillId="2" borderId="1" xfId="49" applyNumberFormat="1" applyFont="1" applyFill="1" applyBorder="1" applyAlignment="1">
      <alignment vertical="center"/>
    </xf>
    <xf numFmtId="49" fontId="3" fillId="2" borderId="3" xfId="49" applyNumberFormat="1" applyFont="1" applyFill="1" applyBorder="1"/>
    <xf numFmtId="49" fontId="8" fillId="2" borderId="2" xfId="49" applyNumberFormat="1" applyFont="1" applyFill="1" applyBorder="1" applyAlignment="1">
      <alignment horizontal="center" vertical="center"/>
    </xf>
    <xf numFmtId="49" fontId="8" fillId="2" borderId="9" xfId="49" applyNumberFormat="1" applyFont="1" applyFill="1" applyBorder="1" applyAlignment="1">
      <alignment horizontal="center" vertical="center" wrapText="1"/>
    </xf>
    <xf numFmtId="49" fontId="8" fillId="2" borderId="4" xfId="49" applyNumberFormat="1" applyFont="1" applyFill="1" applyBorder="1" applyAlignment="1">
      <alignment horizontal="center" vertical="center" wrapText="1"/>
    </xf>
    <xf numFmtId="49" fontId="8" fillId="2" borderId="14" xfId="49" applyNumberFormat="1" applyFont="1" applyFill="1" applyBorder="1" applyAlignment="1">
      <alignment horizontal="center" vertical="center" wrapText="1"/>
    </xf>
    <xf numFmtId="49" fontId="8" fillId="2" borderId="2" xfId="49" applyNumberFormat="1" applyFont="1" applyFill="1" applyBorder="1" applyAlignment="1">
      <alignment horizontal="center" vertical="center" wrapText="1"/>
    </xf>
    <xf numFmtId="49" fontId="6" fillId="2" borderId="7" xfId="49" applyNumberFormat="1" applyFont="1" applyFill="1" applyBorder="1" applyAlignment="1">
      <alignment horizontal="left" vertical="center"/>
    </xf>
    <xf numFmtId="176" fontId="6" fillId="4" borderId="6" xfId="49" applyNumberFormat="1" applyFont="1" applyFill="1" applyBorder="1" applyAlignment="1">
      <alignment horizontal="center" vertical="center"/>
    </xf>
    <xf numFmtId="176" fontId="6" fillId="4" borderId="2" xfId="49" applyNumberFormat="1" applyFont="1" applyFill="1" applyBorder="1" applyAlignment="1">
      <alignment horizontal="right" vertical="center"/>
    </xf>
    <xf numFmtId="49" fontId="6" fillId="2" borderId="2" xfId="49" applyNumberFormat="1" applyFont="1" applyFill="1" applyBorder="1" applyAlignment="1">
      <alignment horizontal="left" vertical="center"/>
    </xf>
    <xf numFmtId="49" fontId="6" fillId="4" borderId="2" xfId="49" applyNumberFormat="1" applyFont="1" applyFill="1" applyBorder="1" applyAlignment="1">
      <alignment horizontal="center" vertical="center"/>
    </xf>
    <xf numFmtId="0" fontId="9" fillId="2" borderId="0" xfId="49" applyFont="1" applyFill="1" applyAlignment="1">
      <alignment vertical="center"/>
    </xf>
    <xf numFmtId="49" fontId="9" fillId="2" borderId="0" xfId="49" applyNumberFormat="1" applyFont="1" applyFill="1" applyAlignment="1">
      <alignment horizontal="right"/>
    </xf>
    <xf numFmtId="49" fontId="6" fillId="2" borderId="1" xfId="49" applyNumberFormat="1" applyFont="1" applyFill="1" applyBorder="1" applyAlignment="1">
      <alignment horizontal="right" vertical="center"/>
    </xf>
    <xf numFmtId="176" fontId="6" fillId="4" borderId="9" xfId="49" applyNumberFormat="1" applyFont="1" applyFill="1" applyBorder="1" applyAlignment="1">
      <alignment horizontal="right" vertical="center"/>
    </xf>
    <xf numFmtId="0" fontId="9" fillId="2" borderId="0" xfId="49" applyFont="1" applyFill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FFFFFF"/>
      <rgbColor rgb="00800080"/>
      <rgbColor rgb="000000FF"/>
      <rgbColor rgb="00C0C0C0"/>
      <rgbColor rgb="0000FF00"/>
      <rgbColor rgb="009999FF"/>
      <rgbColor rgb="00FF0000"/>
      <rgbColor rgb="00FFFFCC"/>
      <rgbColor rgb="0000FFFF"/>
      <rgbColor rgb="00660066"/>
      <rgbColor rgb="00FF00FF"/>
      <rgbColor rgb="000066CC"/>
      <rgbColor rgb="00FFFF00"/>
      <rgbColor rgb="00000080"/>
      <rgbColor rgb="00000080"/>
      <rgbColor rgb="00FFFF00"/>
      <rgbColor rgb="00008000"/>
      <rgbColor rgb="00800080"/>
      <rgbColor rgb="00800000"/>
      <rgbColor rgb="00008080"/>
      <rgbColor rgb="00008080"/>
      <rgbColor rgb="0000CCFF"/>
      <rgbColor rgb="00800080"/>
      <rgbColor rgb="00CCFFCC"/>
      <rgbColor rgb="00808000"/>
      <rgbColor rgb="0099CCFF"/>
      <rgbColor rgb="00C0C0C0"/>
      <rgbColor rgb="00CC99FF"/>
      <rgbColor rgb="00808080"/>
      <rgbColor rgb="003366FF"/>
      <rgbColor rgb="00FF9999"/>
      <rgbColor rgb="0099CC00"/>
      <rgbColor rgb="00663399"/>
      <rgbColor rgb="00FF9900"/>
      <rgbColor rgb="00CCFFFF"/>
      <rgbColor rgb="00666699"/>
      <rgbColor rgb="00FFFFCC"/>
      <rgbColor rgb="00003366"/>
      <rgbColor rgb="00660066"/>
      <rgbColor rgb="00003300"/>
      <rgbColor rgb="008080FF"/>
      <rgbColor rgb="00993300"/>
      <rgbColor rgb="00CC6600"/>
      <rgbColor rgb="00333399"/>
      <rgbColor rgb="00FFCCC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GridLines="0" showZeros="0" tabSelected="1" view="pageBreakPreview" zoomScalePageLayoutView="60" zoomScaleNormal="100" topLeftCell="A4" workbookViewId="0">
      <pane topLeftCell="B5" activePane="bottomRight" state="frozen"/>
      <selection activeCell="I7" sqref="I7"/>
    </sheetView>
  </sheetViews>
  <sheetFormatPr defaultColWidth="8" defaultRowHeight="14.25"/>
  <cols>
    <col min="1" max="1" width="58.0833333333333" style="1"/>
    <col min="2" max="2" width="19.125" style="1" customWidth="1"/>
    <col min="3" max="3" width="14.125" style="1" customWidth="1"/>
    <col min="4" max="4" width="19.2166666666667" style="1"/>
    <col min="5" max="5" width="18.125" style="1" customWidth="1"/>
    <col min="6" max="7" width="15.375" style="1" customWidth="1"/>
    <col min="8" max="9" width="11.75" style="1" customWidth="1"/>
  </cols>
  <sheetData>
    <row r="1" ht="45" customHeight="1" spans="1:9">
      <c r="A1" s="20" t="s">
        <v>0</v>
      </c>
      <c r="B1" s="21"/>
      <c r="C1" s="21"/>
      <c r="D1" s="53"/>
      <c r="E1" s="21"/>
      <c r="F1" s="21"/>
      <c r="G1" s="21"/>
      <c r="H1" s="21"/>
      <c r="I1" s="21"/>
    </row>
    <row r="2" ht="19.5" customHeight="1" spans="1:9">
      <c r="A2" s="50"/>
      <c r="B2" s="50"/>
      <c r="C2" s="50"/>
      <c r="D2" s="54"/>
      <c r="E2" s="50"/>
      <c r="F2" s="50"/>
      <c r="G2" s="50"/>
      <c r="H2" s="50"/>
      <c r="I2" s="68" t="s">
        <v>1</v>
      </c>
    </row>
    <row r="3" ht="19.5" customHeight="1" spans="1:9">
      <c r="A3" s="55" t="s">
        <v>2</v>
      </c>
      <c r="B3" s="55"/>
      <c r="C3" s="25"/>
      <c r="D3" s="56"/>
      <c r="E3" s="55"/>
      <c r="F3" s="55"/>
      <c r="G3" s="55"/>
      <c r="H3" s="55"/>
      <c r="I3" s="69" t="s">
        <v>3</v>
      </c>
    </row>
    <row r="4" s="52" customFormat="1" ht="65" customHeight="1" spans="1:9">
      <c r="A4" s="57" t="s">
        <v>4</v>
      </c>
      <c r="B4" s="58" t="s">
        <v>5</v>
      </c>
      <c r="C4" s="59" t="s">
        <v>6</v>
      </c>
      <c r="D4" s="59" t="s">
        <v>7</v>
      </c>
      <c r="E4" s="60" t="s">
        <v>8</v>
      </c>
      <c r="F4" s="61" t="s">
        <v>9</v>
      </c>
      <c r="G4" s="61" t="s">
        <v>10</v>
      </c>
      <c r="H4" s="61" t="s">
        <v>11</v>
      </c>
      <c r="I4" s="58" t="s">
        <v>12</v>
      </c>
    </row>
    <row r="5" ht="27" customHeight="1" spans="1:9">
      <c r="A5" s="62" t="s">
        <v>13</v>
      </c>
      <c r="B5" s="40">
        <f>C5+D5+E5+F5+G5+H5+I5</f>
        <v>102343362.74</v>
      </c>
      <c r="C5" s="63">
        <v>0</v>
      </c>
      <c r="D5" s="63">
        <v>102343362.74</v>
      </c>
      <c r="E5" s="64">
        <v>0</v>
      </c>
      <c r="F5" s="64">
        <v>0</v>
      </c>
      <c r="G5" s="64">
        <v>0</v>
      </c>
      <c r="H5" s="64">
        <v>0</v>
      </c>
      <c r="I5" s="70">
        <v>0</v>
      </c>
    </row>
    <row r="6" ht="27" customHeight="1" spans="1:9">
      <c r="A6" s="65" t="s">
        <v>14</v>
      </c>
      <c r="B6" s="40">
        <f>C6+D6+E6+F6+G6+H6+I6</f>
        <v>16000000</v>
      </c>
      <c r="C6" s="40">
        <v>0</v>
      </c>
      <c r="D6" s="40">
        <v>16000000</v>
      </c>
      <c r="E6" s="64">
        <v>0</v>
      </c>
      <c r="F6" s="64">
        <v>0</v>
      </c>
      <c r="G6" s="64">
        <v>0</v>
      </c>
      <c r="H6" s="64">
        <v>0</v>
      </c>
      <c r="I6" s="70">
        <v>0</v>
      </c>
    </row>
    <row r="7" ht="27" customHeight="1" spans="1:9">
      <c r="A7" s="65" t="s">
        <v>15</v>
      </c>
      <c r="B7" s="40">
        <f>C7+D7+E7+F7+G7+H7+I7</f>
        <v>23087973</v>
      </c>
      <c r="C7" s="40">
        <v>0</v>
      </c>
      <c r="D7" s="40">
        <v>23087973</v>
      </c>
      <c r="E7" s="64">
        <v>0</v>
      </c>
      <c r="F7" s="64">
        <v>0</v>
      </c>
      <c r="G7" s="64">
        <v>0</v>
      </c>
      <c r="H7" s="64">
        <v>0</v>
      </c>
      <c r="I7" s="70">
        <v>0</v>
      </c>
    </row>
    <row r="8" ht="27" customHeight="1" spans="1:9">
      <c r="A8" s="34" t="s">
        <v>16</v>
      </c>
      <c r="B8" s="40">
        <f>C8+D8+E8+F8+G8+H8+I8</f>
        <v>2900000</v>
      </c>
      <c r="C8" s="40">
        <v>0</v>
      </c>
      <c r="D8" s="40">
        <v>2900000</v>
      </c>
      <c r="E8" s="64">
        <v>0</v>
      </c>
      <c r="F8" s="64">
        <v>0</v>
      </c>
      <c r="G8" s="64">
        <v>0</v>
      </c>
      <c r="H8" s="64">
        <v>0</v>
      </c>
      <c r="I8" s="70">
        <v>0</v>
      </c>
    </row>
    <row r="9" ht="27" customHeight="1" spans="1:9">
      <c r="A9" s="34" t="s">
        <v>17</v>
      </c>
      <c r="B9" s="40">
        <f>C9+D9</f>
        <v>3255389.74</v>
      </c>
      <c r="C9" s="40">
        <v>0</v>
      </c>
      <c r="D9" s="40">
        <v>3255389.74</v>
      </c>
      <c r="E9" s="66"/>
      <c r="F9" s="64"/>
      <c r="G9" s="64"/>
      <c r="H9" s="64"/>
      <c r="I9" s="64"/>
    </row>
    <row r="10" ht="27" customHeight="1" spans="1:9">
      <c r="A10" s="34" t="s">
        <v>18</v>
      </c>
      <c r="B10" s="40">
        <f>C10+D10+E10+F10+I10</f>
        <v>370000</v>
      </c>
      <c r="C10" s="40">
        <v>0</v>
      </c>
      <c r="D10" s="40">
        <v>370000</v>
      </c>
      <c r="E10" s="64">
        <v>0</v>
      </c>
      <c r="F10" s="64">
        <v>0</v>
      </c>
      <c r="G10" s="64"/>
      <c r="H10" s="64"/>
      <c r="I10" s="64">
        <v>0</v>
      </c>
    </row>
    <row r="11" ht="27" customHeight="1" spans="1:9">
      <c r="A11" s="34" t="s">
        <v>19</v>
      </c>
      <c r="B11" s="40">
        <f>C11+D11+E11+F11+G11+H11+I11</f>
        <v>0</v>
      </c>
      <c r="C11" s="40">
        <v>0</v>
      </c>
      <c r="D11" s="40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</row>
    <row r="12" ht="27" customHeight="1" spans="1:9">
      <c r="A12" s="34" t="s">
        <v>20</v>
      </c>
      <c r="B12" s="40">
        <f>C12</f>
        <v>0</v>
      </c>
      <c r="C12" s="40">
        <v>0</v>
      </c>
      <c r="D12" s="40"/>
      <c r="E12" s="64"/>
      <c r="F12" s="64"/>
      <c r="G12" s="64"/>
      <c r="H12" s="64"/>
      <c r="I12" s="64"/>
    </row>
    <row r="13" ht="27" customHeight="1" spans="1:9">
      <c r="A13" s="34" t="s">
        <v>21</v>
      </c>
      <c r="B13" s="40">
        <f>C13</f>
        <v>0</v>
      </c>
      <c r="C13" s="40">
        <v>0</v>
      </c>
      <c r="D13" s="40"/>
      <c r="E13" s="64"/>
      <c r="F13" s="64"/>
      <c r="G13" s="64"/>
      <c r="H13" s="64"/>
      <c r="I13" s="64"/>
    </row>
    <row r="14" ht="27" customHeight="1" spans="1:9">
      <c r="A14" s="65" t="s">
        <v>22</v>
      </c>
      <c r="B14" s="40">
        <f>C14+D14+E14+F14+G14+H14+I14</f>
        <v>84176264</v>
      </c>
      <c r="C14" s="40">
        <v>0</v>
      </c>
      <c r="D14" s="40">
        <v>84176264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</row>
    <row r="15" ht="27" customHeight="1" spans="1:9">
      <c r="A15" s="65" t="s">
        <v>23</v>
      </c>
      <c r="B15" s="40">
        <f>C15+D15+E15+F15+G15+H15+I15</f>
        <v>84106264</v>
      </c>
      <c r="C15" s="40">
        <v>0</v>
      </c>
      <c r="D15" s="40">
        <v>84106264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</row>
    <row r="16" ht="27" customHeight="1" spans="1:9">
      <c r="A16" s="65" t="s">
        <v>24</v>
      </c>
      <c r="B16" s="40">
        <f>C16+D16+E16+F16+I16</f>
        <v>70000</v>
      </c>
      <c r="C16" s="40">
        <v>0</v>
      </c>
      <c r="D16" s="40">
        <v>70000</v>
      </c>
      <c r="E16" s="64">
        <v>0</v>
      </c>
      <c r="F16" s="64">
        <v>0</v>
      </c>
      <c r="G16" s="64"/>
      <c r="H16" s="64"/>
      <c r="I16" s="64">
        <v>0</v>
      </c>
    </row>
    <row r="17" ht="27" customHeight="1" spans="1:9">
      <c r="A17" s="34" t="s">
        <v>25</v>
      </c>
      <c r="B17" s="40">
        <f>C17+D17+E17+F17+G17+H17+I17</f>
        <v>0</v>
      </c>
      <c r="C17" s="40">
        <v>0</v>
      </c>
      <c r="D17" s="40">
        <v>0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</row>
    <row r="18" ht="27" customHeight="1" spans="1:9">
      <c r="A18" s="34" t="s">
        <v>26</v>
      </c>
      <c r="B18" s="40">
        <f>C18</f>
        <v>0</v>
      </c>
      <c r="C18" s="40">
        <v>0</v>
      </c>
      <c r="D18" s="40"/>
      <c r="E18" s="64"/>
      <c r="F18" s="64"/>
      <c r="G18" s="64"/>
      <c r="H18" s="64"/>
      <c r="I18" s="64"/>
    </row>
    <row r="19" ht="27" customHeight="1" spans="1:9">
      <c r="A19" s="34" t="s">
        <v>27</v>
      </c>
      <c r="B19" s="40">
        <f>C19</f>
        <v>0</v>
      </c>
      <c r="C19" s="40">
        <v>0</v>
      </c>
      <c r="D19" s="40"/>
      <c r="E19" s="64"/>
      <c r="F19" s="64"/>
      <c r="G19" s="64"/>
      <c r="H19" s="64"/>
      <c r="I19" s="64"/>
    </row>
    <row r="20" ht="27" customHeight="1" spans="1:9">
      <c r="A20" s="62" t="s">
        <v>28</v>
      </c>
      <c r="B20" s="40">
        <f>C20+D20+E20+F20+G20+H20+I20</f>
        <v>18167098.74</v>
      </c>
      <c r="C20" s="40">
        <v>0</v>
      </c>
      <c r="D20" s="40">
        <v>18167098.74</v>
      </c>
      <c r="E20" s="64">
        <v>0</v>
      </c>
      <c r="F20" s="64">
        <v>0</v>
      </c>
      <c r="G20" s="64">
        <v>0</v>
      </c>
      <c r="H20" s="64">
        <v>0</v>
      </c>
      <c r="I20" s="70">
        <v>0</v>
      </c>
    </row>
    <row r="21" ht="27" customHeight="1" spans="1:9">
      <c r="A21" s="65" t="s">
        <v>29</v>
      </c>
      <c r="B21" s="40">
        <f>C21+D21+E21+F21+G21+H21+I21</f>
        <v>272313962.94</v>
      </c>
      <c r="C21" s="40">
        <v>0</v>
      </c>
      <c r="D21" s="40">
        <v>272313962.94</v>
      </c>
      <c r="E21" s="64">
        <v>0</v>
      </c>
      <c r="F21" s="64">
        <v>0</v>
      </c>
      <c r="G21" s="64">
        <v>0</v>
      </c>
      <c r="H21" s="64">
        <v>0</v>
      </c>
      <c r="I21" s="70">
        <v>0</v>
      </c>
    </row>
    <row r="22" ht="27" customHeight="1" spans="1:9">
      <c r="A22" s="54"/>
      <c r="B22" s="67"/>
      <c r="C22" s="67"/>
      <c r="D22" s="3"/>
      <c r="E22" s="67"/>
      <c r="F22" s="67"/>
      <c r="G22" s="67"/>
      <c r="H22" s="67"/>
      <c r="I22" s="71" t="s">
        <v>30</v>
      </c>
    </row>
  </sheetData>
  <mergeCells count="1">
    <mergeCell ref="A1:I1"/>
  </mergeCells>
  <printOptions horizontalCentered="1"/>
  <pageMargins left="0.393700787401575" right="0.393700787401575" top="0.78740157480315" bottom="0.78740157480315" header="0.51181" footer="0.51181"/>
  <pageSetup paperSize="9" scale="70" pageOrder="overThenDown" orientation="landscape" errors="blank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showGridLines="0" zoomScalePageLayoutView="60" topLeftCell="A4" workbookViewId="0">
      <pane topLeftCell="B5" activePane="bottomRight" state="frozen"/>
      <selection activeCell="C9" sqref="C9"/>
    </sheetView>
  </sheetViews>
  <sheetFormatPr defaultColWidth="8" defaultRowHeight="14.25" outlineLevelCol="5"/>
  <cols>
    <col min="1" max="1" width="39.5833333333333" style="1"/>
    <col min="2" max="3" width="20.875" style="1" customWidth="1"/>
    <col min="4" max="4" width="38.725" style="1"/>
    <col min="5" max="6" width="19" style="1" customWidth="1"/>
  </cols>
  <sheetData>
    <row r="1" ht="48" customHeight="1" spans="1:6">
      <c r="A1" s="20" t="s">
        <v>31</v>
      </c>
      <c r="B1" s="21"/>
      <c r="C1" s="21"/>
      <c r="D1" s="21"/>
      <c r="E1" s="21"/>
      <c r="F1" s="21"/>
    </row>
    <row r="2" ht="19.5" customHeight="1" spans="1:6">
      <c r="A2" s="22"/>
      <c r="B2" s="22"/>
      <c r="C2" s="22"/>
      <c r="D2" s="22"/>
      <c r="E2" s="23" t="s">
        <v>32</v>
      </c>
      <c r="F2" s="24"/>
    </row>
    <row r="3" ht="19.5" customHeight="1" spans="1:6">
      <c r="A3" s="25" t="s">
        <v>2</v>
      </c>
      <c r="B3" s="25"/>
      <c r="C3" s="25"/>
      <c r="D3" s="25"/>
      <c r="E3" s="26"/>
      <c r="F3" s="26" t="s">
        <v>3</v>
      </c>
    </row>
    <row r="4" ht="28.5" customHeight="1" spans="1:6">
      <c r="A4" s="27" t="s">
        <v>4</v>
      </c>
      <c r="B4" s="27" t="s">
        <v>33</v>
      </c>
      <c r="C4" s="27" t="s">
        <v>34</v>
      </c>
      <c r="D4" s="27" t="s">
        <v>4</v>
      </c>
      <c r="E4" s="27" t="s">
        <v>33</v>
      </c>
      <c r="F4" s="27" t="s">
        <v>34</v>
      </c>
    </row>
    <row r="5" ht="28.5" customHeight="1" spans="1:6">
      <c r="A5" s="28" t="s">
        <v>35</v>
      </c>
      <c r="B5" s="29">
        <v>15750000</v>
      </c>
      <c r="C5" s="29">
        <v>16000000</v>
      </c>
      <c r="D5" s="28" t="s">
        <v>36</v>
      </c>
      <c r="E5" s="29">
        <v>67930000</v>
      </c>
      <c r="F5" s="29">
        <v>75450000</v>
      </c>
    </row>
    <row r="6" ht="28.5" customHeight="1" spans="1:6">
      <c r="A6" s="30" t="s">
        <v>37</v>
      </c>
      <c r="B6" s="31">
        <v>300000</v>
      </c>
      <c r="C6" s="31">
        <v>300000</v>
      </c>
      <c r="D6" s="28" t="s">
        <v>38</v>
      </c>
      <c r="E6" s="31">
        <v>5923071</v>
      </c>
      <c r="F6" s="31">
        <v>7056264</v>
      </c>
    </row>
    <row r="7" ht="28.5" customHeight="1" spans="1:6">
      <c r="A7" s="32" t="s">
        <v>39</v>
      </c>
      <c r="B7" s="33">
        <v>19900630</v>
      </c>
      <c r="C7" s="33">
        <v>23087973</v>
      </c>
      <c r="D7" s="28" t="s">
        <v>40</v>
      </c>
      <c r="E7" s="19">
        <v>1559400</v>
      </c>
      <c r="F7" s="19">
        <v>1600000</v>
      </c>
    </row>
    <row r="8" ht="28.5" customHeight="1" spans="1:6">
      <c r="A8" s="34" t="s">
        <v>41</v>
      </c>
      <c r="B8" s="19">
        <v>16591724</v>
      </c>
      <c r="C8" s="19">
        <v>19700000</v>
      </c>
      <c r="D8" s="28" t="s">
        <v>42</v>
      </c>
      <c r="E8" s="19">
        <v>60000</v>
      </c>
      <c r="F8" s="19">
        <v>70000</v>
      </c>
    </row>
    <row r="9" ht="28.5" customHeight="1" spans="1:6">
      <c r="A9" s="35" t="s">
        <v>43</v>
      </c>
      <c r="B9" s="19">
        <v>1749506</v>
      </c>
      <c r="C9" s="19">
        <v>1787973</v>
      </c>
      <c r="D9" s="28" t="s">
        <v>44</v>
      </c>
      <c r="E9" s="36">
        <v>0</v>
      </c>
      <c r="F9" s="36">
        <v>0</v>
      </c>
    </row>
    <row r="10" ht="28.5" customHeight="1" spans="1:6">
      <c r="A10" s="30" t="s">
        <v>45</v>
      </c>
      <c r="B10" s="19">
        <v>0</v>
      </c>
      <c r="C10" s="37">
        <v>0</v>
      </c>
      <c r="D10" s="38" t="s">
        <v>46</v>
      </c>
      <c r="E10" s="38" t="s">
        <v>46</v>
      </c>
      <c r="F10" s="38" t="s">
        <v>46</v>
      </c>
    </row>
    <row r="11" ht="28.5" customHeight="1" spans="1:6">
      <c r="A11" s="34" t="s">
        <v>47</v>
      </c>
      <c r="B11" s="19">
        <v>2700000</v>
      </c>
      <c r="C11" s="37">
        <v>2900000</v>
      </c>
      <c r="D11" s="38" t="s">
        <v>46</v>
      </c>
      <c r="E11" s="38" t="s">
        <v>46</v>
      </c>
      <c r="F11" s="38" t="s">
        <v>46</v>
      </c>
    </row>
    <row r="12" ht="28.5" customHeight="1" spans="1:6">
      <c r="A12" s="34" t="s">
        <v>48</v>
      </c>
      <c r="B12" s="19">
        <v>2302739.97</v>
      </c>
      <c r="C12" s="37">
        <v>3255389.74</v>
      </c>
      <c r="D12" s="38" t="s">
        <v>46</v>
      </c>
      <c r="E12" s="38" t="s">
        <v>46</v>
      </c>
      <c r="F12" s="38" t="s">
        <v>46</v>
      </c>
    </row>
    <row r="13" ht="28.5" customHeight="1" spans="1:6">
      <c r="A13" s="34" t="s">
        <v>49</v>
      </c>
      <c r="B13" s="19">
        <v>370000</v>
      </c>
      <c r="C13" s="37">
        <v>370000</v>
      </c>
      <c r="D13" s="38" t="s">
        <v>46</v>
      </c>
      <c r="E13" s="38" t="s">
        <v>46</v>
      </c>
      <c r="F13" s="38" t="s">
        <v>46</v>
      </c>
    </row>
    <row r="14" ht="28.5" customHeight="1" spans="1:6">
      <c r="A14" s="34" t="s">
        <v>50</v>
      </c>
      <c r="B14" s="19">
        <v>50000</v>
      </c>
      <c r="C14" s="37">
        <v>0</v>
      </c>
      <c r="D14" s="38" t="s">
        <v>46</v>
      </c>
      <c r="E14" s="39" t="s">
        <v>46</v>
      </c>
      <c r="F14" s="39" t="s">
        <v>46</v>
      </c>
    </row>
    <row r="15" ht="28.5" customHeight="1" spans="1:6">
      <c r="A15" s="34" t="s">
        <v>51</v>
      </c>
      <c r="B15" s="40">
        <f>B5+B7+B10+B11+B12+B13+B14</f>
        <v>41073369.97</v>
      </c>
      <c r="C15" s="40">
        <f>C5+C7+C10+C11+C12+C13+C14</f>
        <v>45613362.74</v>
      </c>
      <c r="D15" s="41" t="s">
        <v>52</v>
      </c>
      <c r="E15" s="40">
        <f>E5+E6+E7+E8+E9</f>
        <v>75472471</v>
      </c>
      <c r="F15" s="40">
        <f>F5+F6+F7+F8+F9</f>
        <v>84176264</v>
      </c>
    </row>
    <row r="16" ht="28.5" customHeight="1" spans="1:6">
      <c r="A16" s="34" t="s">
        <v>53</v>
      </c>
      <c r="B16" s="19">
        <v>51950000</v>
      </c>
      <c r="C16" s="19">
        <v>56730000</v>
      </c>
      <c r="D16" s="30" t="s">
        <v>54</v>
      </c>
      <c r="E16" s="19">
        <v>0</v>
      </c>
      <c r="F16" s="19">
        <v>0</v>
      </c>
    </row>
    <row r="17" ht="28.5" customHeight="1" spans="1:6">
      <c r="A17" s="34" t="s">
        <v>55</v>
      </c>
      <c r="B17" s="19">
        <v>0</v>
      </c>
      <c r="C17" s="19">
        <v>0</v>
      </c>
      <c r="D17" s="41" t="s">
        <v>56</v>
      </c>
      <c r="E17" s="19">
        <v>0</v>
      </c>
      <c r="F17" s="19">
        <v>0</v>
      </c>
    </row>
    <row r="18" ht="28.5" customHeight="1" spans="1:6">
      <c r="A18" s="35" t="s">
        <v>57</v>
      </c>
      <c r="B18" s="42">
        <f>B15+B16+B17</f>
        <v>93023369.97</v>
      </c>
      <c r="C18" s="42">
        <f>C15+C16+C17</f>
        <v>102343362.74</v>
      </c>
      <c r="D18" s="28" t="s">
        <v>58</v>
      </c>
      <c r="E18" s="40">
        <f>E15+E16+E17</f>
        <v>75472471</v>
      </c>
      <c r="F18" s="40">
        <f>F15+F16+F17</f>
        <v>84176264</v>
      </c>
    </row>
    <row r="19" ht="28.5" customHeight="1" spans="1:6">
      <c r="A19" s="38" t="s">
        <v>46</v>
      </c>
      <c r="B19" s="38" t="s">
        <v>46</v>
      </c>
      <c r="C19" s="43" t="s">
        <v>46</v>
      </c>
      <c r="D19" s="30" t="s">
        <v>59</v>
      </c>
      <c r="E19" s="40">
        <f>B18-E18</f>
        <v>17550898.97</v>
      </c>
      <c r="F19" s="40">
        <f>C18-F18</f>
        <v>18167098.74</v>
      </c>
    </row>
    <row r="20" ht="28.5" customHeight="1" spans="1:6">
      <c r="A20" s="28" t="s">
        <v>60</v>
      </c>
      <c r="B20" s="29">
        <v>236595965.23</v>
      </c>
      <c r="C20" s="44">
        <f>E20</f>
        <v>254146864.2</v>
      </c>
      <c r="D20" s="41" t="s">
        <v>61</v>
      </c>
      <c r="E20" s="40">
        <f>B20+E19</f>
        <v>254146864.2</v>
      </c>
      <c r="F20" s="40">
        <f>C20+F19</f>
        <v>272313962.94</v>
      </c>
    </row>
    <row r="21" ht="28.5" customHeight="1" spans="1:6">
      <c r="A21" s="45" t="s">
        <v>62</v>
      </c>
      <c r="B21" s="46">
        <f>B18+B20</f>
        <v>329619335.2</v>
      </c>
      <c r="C21" s="46">
        <f>C18+C20</f>
        <v>356490226.94</v>
      </c>
      <c r="D21" s="47" t="s">
        <v>62</v>
      </c>
      <c r="E21" s="42">
        <f>E18+E20</f>
        <v>329619335.2</v>
      </c>
      <c r="F21" s="42">
        <f>F18+F20</f>
        <v>356490226.94</v>
      </c>
    </row>
    <row r="22" ht="15.75" customHeight="1" spans="1:6">
      <c r="A22" s="48"/>
      <c r="B22" s="49"/>
      <c r="C22" s="49"/>
      <c r="D22" s="50"/>
      <c r="E22" s="51"/>
      <c r="F22" s="24" t="s">
        <v>63</v>
      </c>
    </row>
  </sheetData>
  <mergeCells count="2">
    <mergeCell ref="A1:F1"/>
    <mergeCell ref="E2:F2"/>
  </mergeCells>
  <printOptions horizontalCentered="1"/>
  <pageMargins left="0.393700787401575" right="0.393700787401575" top="0.393700787401575" bottom="0.393700787401575" header="0.51181" footer="0.51181"/>
  <pageSetup paperSize="9" scale="80" pageOrder="overThenDown" orientation="landscape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view="pageBreakPreview" zoomScalePageLayoutView="60" zoomScaleNormal="100" workbookViewId="0">
      <pane topLeftCell="E1" activePane="bottomRight" state="frozen"/>
      <selection activeCell="E10" sqref="E10"/>
    </sheetView>
  </sheetViews>
  <sheetFormatPr defaultColWidth="8" defaultRowHeight="14.25"/>
  <cols>
    <col min="1" max="1" width="26.125" style="1" customWidth="1"/>
    <col min="2" max="2" width="17.125" style="1" customWidth="1"/>
    <col min="3" max="3" width="16.5" style="1" customWidth="1"/>
    <col min="4" max="4" width="19.125" style="1" customWidth="1"/>
    <col min="5" max="9" width="12.25" style="1" customWidth="1"/>
  </cols>
  <sheetData>
    <row r="1" ht="31.5" customHeight="1" spans="1:9">
      <c r="A1" s="2" t="s">
        <v>64</v>
      </c>
      <c r="B1" s="3"/>
      <c r="C1" s="3"/>
      <c r="D1" s="3"/>
      <c r="E1" s="3"/>
      <c r="F1" s="3"/>
      <c r="G1" s="3"/>
      <c r="H1" s="3"/>
      <c r="I1" s="3"/>
    </row>
    <row r="2" ht="31.5" customHeight="1" spans="1:9">
      <c r="A2" s="3"/>
      <c r="B2" s="3"/>
      <c r="C2" s="3"/>
      <c r="D2" s="3"/>
      <c r="E2" s="3"/>
      <c r="F2" s="3"/>
      <c r="G2" s="3"/>
      <c r="H2" s="3"/>
      <c r="I2" s="3"/>
    </row>
    <row r="3" ht="21" customHeight="1" spans="1:9">
      <c r="A3" s="4"/>
      <c r="B3" s="4"/>
      <c r="C3" s="4"/>
      <c r="D3" s="4"/>
      <c r="E3" s="4"/>
      <c r="F3" s="4"/>
      <c r="G3" s="5"/>
      <c r="H3" s="4"/>
      <c r="I3" s="5" t="s">
        <v>65</v>
      </c>
    </row>
    <row r="4" ht="21" customHeight="1" spans="1:9">
      <c r="A4" s="6" t="s">
        <v>2</v>
      </c>
      <c r="B4" s="7"/>
      <c r="C4" s="7"/>
      <c r="D4" s="7"/>
      <c r="E4" s="7"/>
      <c r="F4" s="7"/>
      <c r="G4" s="8"/>
      <c r="H4" s="7"/>
      <c r="I4" s="8" t="s">
        <v>3</v>
      </c>
    </row>
    <row r="5" ht="42.75" customHeight="1" spans="1:9">
      <c r="A5" s="9" t="s">
        <v>66</v>
      </c>
      <c r="B5" s="9" t="s">
        <v>5</v>
      </c>
      <c r="C5" s="10" t="s">
        <v>67</v>
      </c>
      <c r="D5" s="10" t="s">
        <v>68</v>
      </c>
      <c r="E5" s="10" t="s">
        <v>69</v>
      </c>
      <c r="F5" s="10" t="s">
        <v>70</v>
      </c>
      <c r="G5" s="10" t="s">
        <v>71</v>
      </c>
      <c r="H5" s="10" t="s">
        <v>11</v>
      </c>
      <c r="I5" s="10" t="s">
        <v>12</v>
      </c>
    </row>
    <row r="6" ht="39" customHeight="1" spans="1:9">
      <c r="A6" s="11" t="s">
        <v>72</v>
      </c>
      <c r="B6" s="12">
        <f t="shared" ref="B6:I6" si="0">B9+B10+B11+B12</f>
        <v>23087973</v>
      </c>
      <c r="C6" s="12">
        <f t="shared" si="0"/>
        <v>0</v>
      </c>
      <c r="D6" s="13">
        <f t="shared" si="0"/>
        <v>23087973</v>
      </c>
      <c r="E6" s="12">
        <f t="shared" si="0"/>
        <v>0</v>
      </c>
      <c r="F6" s="12">
        <f t="shared" si="0"/>
        <v>0</v>
      </c>
      <c r="G6" s="12">
        <f t="shared" si="0"/>
        <v>0</v>
      </c>
      <c r="H6" s="12">
        <f t="shared" si="0"/>
        <v>0</v>
      </c>
      <c r="I6" s="12">
        <f t="shared" si="0"/>
        <v>0</v>
      </c>
    </row>
    <row r="7" ht="69" customHeight="1" spans="1:9">
      <c r="A7" s="11" t="s">
        <v>73</v>
      </c>
      <c r="B7" s="14" t="s">
        <v>46</v>
      </c>
      <c r="C7" s="15" t="s">
        <v>74</v>
      </c>
      <c r="D7" s="15" t="s">
        <v>75</v>
      </c>
      <c r="E7" s="15" t="s">
        <v>76</v>
      </c>
      <c r="F7" s="15" t="s">
        <v>77</v>
      </c>
      <c r="G7" s="15" t="s">
        <v>78</v>
      </c>
      <c r="H7" s="15" t="s">
        <v>79</v>
      </c>
      <c r="I7" s="15" t="s">
        <v>80</v>
      </c>
    </row>
    <row r="8" ht="29.25" customHeight="1" spans="1:9">
      <c r="A8" s="11" t="s">
        <v>81</v>
      </c>
      <c r="B8" s="12">
        <f>C8+D8+E8+F8+G8+H8+I8</f>
        <v>23087973</v>
      </c>
      <c r="C8" s="16">
        <v>0</v>
      </c>
      <c r="D8" s="17">
        <v>23087973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</row>
    <row r="9" ht="27.75" customHeight="1" spans="1:9">
      <c r="A9" s="11" t="s">
        <v>82</v>
      </c>
      <c r="B9" s="12">
        <f>C9+D9+E9+F9+G9+H9+I9</f>
        <v>0</v>
      </c>
      <c r="C9" s="18">
        <v>0</v>
      </c>
      <c r="D9" s="19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</row>
    <row r="10" ht="27.75" customHeight="1" spans="1:9">
      <c r="A10" s="11" t="s">
        <v>83</v>
      </c>
      <c r="B10" s="12">
        <f>C10+D10+E10+F10+G10+H10+I10</f>
        <v>0</v>
      </c>
      <c r="C10" s="18">
        <v>0</v>
      </c>
      <c r="D10" s="19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</row>
    <row r="11" ht="27.75" customHeight="1" spans="1:9">
      <c r="A11" s="11" t="s">
        <v>84</v>
      </c>
      <c r="B11" s="12">
        <f>C11+D11+E11+F11+G11+H11+I11</f>
        <v>0</v>
      </c>
      <c r="C11" s="18">
        <v>0</v>
      </c>
      <c r="D11" s="19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</row>
    <row r="12" ht="27.75" customHeight="1" spans="1:9">
      <c r="A12" s="11" t="s">
        <v>85</v>
      </c>
      <c r="B12" s="12">
        <f>C12+D12+E12+F12+G12+H12+I12</f>
        <v>23087973</v>
      </c>
      <c r="C12" s="18">
        <v>0</v>
      </c>
      <c r="D12" s="19">
        <v>23087973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</row>
    <row r="13" ht="27.75" customHeight="1" spans="1:9">
      <c r="A13" s="4"/>
      <c r="B13" s="4"/>
      <c r="C13" s="4"/>
      <c r="D13" s="4"/>
      <c r="E13" s="4"/>
      <c r="F13" s="4"/>
      <c r="G13" s="4"/>
      <c r="H13" s="4"/>
      <c r="I13" s="5" t="s">
        <v>86</v>
      </c>
    </row>
  </sheetData>
  <mergeCells count="1">
    <mergeCell ref="A1:I2"/>
  </mergeCells>
  <printOptions horizontalCentered="1" verticalCentered="1"/>
  <pageMargins left="0.75" right="0.75" top="1" bottom="1" header="0.5" footer="0.5"/>
  <pageSetup paperSize="9" scale="85" pageOrder="overThenDown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社预01-预算总表</vt:lpstr>
      <vt:lpstr>社预03-城乡居民养老保险预算表</vt:lpstr>
      <vt:lpstr>社预附01-财政对社会保险基金补助情况表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2024-03-22T08:34:00Z</dcterms:created>
  <dcterms:modified xsi:type="dcterms:W3CDTF">2024-03-22T01:04:48Z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4CDE933C581E4F6098DDA45FC63D453A</vt:lpwstr>
  </property>
  <property fmtid="{D5CDD505-2E9C-101B-9397-08002B2CF9AE}" pid="3" name="KSOProductBuildVer">
    <vt:lpwstr>2052-11.8.2.12094</vt:lpwstr>
  </property>
</Properties>
</file>